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38 川上村○\0910(提出)\"/>
    </mc:Choice>
  </mc:AlternateContent>
  <xr:revisionPtr revIDLastSave="0" documentId="13_ncr:1_{8019AD36-F92D-4954-B0B8-EC395BB81ED7}" xr6:coauthVersionLast="47" xr6:coauthVersionMax="47" xr10:uidLastSave="{00000000-0000-0000-0000-000000000000}"/>
  <bookViews>
    <workbookView xWindow="28680" yWindow="-120" windowWidth="29040" windowHeight="1584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C38" i="10"/>
  <c r="BE37" i="10"/>
  <c r="AM37" i="10"/>
  <c r="BE36" i="10"/>
  <c r="AM36" i="10"/>
  <c r="BE35" i="10"/>
  <c r="AM35" i="10"/>
  <c r="AM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BE34" i="10"/>
  <c r="BW34" i="10" l="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<sst xmlns="http://schemas.openxmlformats.org/spreadsheetml/2006/main" count="1127" uniqueCount="580">
  <si>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</si>
  <si>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</si>
  <si>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</si>
  <si>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</si>
  <si>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</si>
  <si>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</si>
  <si>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</si>
  <si>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</si>
  <si>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</si>
  <si>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</si>
  <si>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</si>
  <si>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</si>
  <si>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</si>
  <si>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</si>
  <si>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</si>
  <si>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</si>
  <si>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</si>
  <si>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</si>
  <si>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</si>
  <si>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</si>
  <si>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</si>
  <si>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</si>
  <si>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</si>
  <si>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</si>
  <si>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</si>
  <si>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</si>
  <si>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</si>
  <si>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</si>
  <si>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</si>
  <si>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</si>
  <si>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</si>
  <si>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</si>
  <si>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</si>
  <si>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</si>
  <si>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</si>
  <si>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</si>
  <si>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</si>
  <si>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</si>
  <si>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</si>
  <si>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</si>
  <si>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</si>
  <si>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</si>
  <si>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</si>
  <si>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</si>
  <si>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</si>
  <si>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</si>
  <si>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</si>
  <si>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</si>
  <si>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</si>
  <si>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</si>
  <si>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</si>
  <si>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</si>
  <si>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</si>
  <si>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</si>
  <si>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</si>
  <si>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</si>
  <si>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</si>
  <si>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</si>
  <si>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</si>
  <si>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</si>
  <si>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</si>
  <si>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</si>
  <si>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</si>
  <si>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</si>
  <si>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</si>
  <si>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</si>
  <si>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</si>
  <si>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</si>
  <si>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</si>
  <si>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</si>
  <si>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</si>
  <si>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</si>
  <si>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</si>
  <si>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</si>
  <si>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</si>
  <si>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</si>
  <si>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</si>
  <si>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</si>
  <si>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</si>
  <si>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</si>
  <si>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</si>
  <si>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</si>
  <si>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</si>
  <si>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</si>
  <si>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</si>
  <si>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</si>
  <si>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</si>
  <si>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</si>
  <si>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</si>
  <si>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</si>
  <si>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</si>
  <si>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</si>
  <si>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</si>
  <si>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</si>
  <si>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</si>
  <si>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</si>
  <si>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</si>
  <si>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</si>
  <si>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</si>
  <si>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</si>
  <si>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</si>
  <si>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</si>
  <si>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</si>
  <si>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</si>
  <si>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</si>
  <si>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</si>
  <si>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</si>
  <si>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</si>
  <si>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</si>
  <si>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</si>
  <si>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</si>
  <si>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</si>
  <si>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</si>
  <si>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</si>
  <si>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</si>
  <si>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</si>
  <si>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</si>
  <si>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</si>
  <si>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</si>
  <si>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</si>
  <si>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</si>
  <si>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</si>
  <si>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</si>
  <si>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</si>
  <si>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</si>
  <si>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</si>
  <si>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</si>
  <si>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</si>
  <si>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</si>
  <si>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</si>
  <si>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</si>
  <si>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</si>
  <si>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</si>
  <si>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</si>
  <si>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</si>
  <si>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</si>
  <si>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</si>
  <si>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</si>
  <si>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</si>
  <si>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</si>
  <si>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</si>
  <si>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</si>
  <si>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</si>
  <si>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</si>
  <si>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</si>
  <si>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</si>
  <si>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</si>
  <si>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</si>
  <si>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</si>
  <si>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</si>
  <si>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</si>
  <si>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</si>
  <si>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</si>
  <si>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</si>
  <si>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</si>
  <si>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</si>
  <si>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</si>
  <si>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</si>
  <si>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</si>
  <si>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</si>
  <si>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</si>
  <si>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</si>
  <si>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</si>
  <si>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</si>
  <si>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</si>
  <si>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</si>
  <si>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</si>
  <si>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</si>
  <si>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</si>
  <si>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</si>
  <si>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</si>
  <si>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</si>
  <si>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</si>
  <si>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</si>
  <si>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</si>
  <si>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</si>
  <si>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</si>
  <si>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</si>
  <si>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</si>
  <si>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</si>
  <si>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</si>
  <si>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</si>
  <si>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</si>
  <si>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</si>
  <si>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</si>
  <si>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</si>
  <si>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</si>
  <si>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</si>
  <si>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</si>
  <si>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</si>
  <si>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</si>
  <si>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</si>
  <si>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</si>
  <si>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</si>
  <si>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</si>
  <si>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</si>
  <si>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</si>
  <si>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</si>
  <si>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</si>
  <si>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</si>
  <si>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</si>
  <si>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</si>
  <si>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</si>
  <si>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</si>
  <si>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</si>
  <si>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</si>
  <si>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奈良県川上村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</si>
  <si>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</si>
  <si>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</si>
  <si>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</si>
  <si>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</si>
  <si>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</si>
  <si>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</si>
  <si>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</si>
  <si>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</si>
  <si>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</si>
  <si>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</si>
  <si>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</si>
  <si>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</si>
  <si>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</si>
  <si>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</si>
  <si>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</si>
  <si>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</si>
  <si>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</si>
  <si>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</si>
  <si>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</si>
  <si>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</si>
  <si>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</si>
  <si>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</si>
  <si>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</si>
  <si>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</si>
  <si>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</si>
  <si>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</si>
  <si>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</si>
  <si>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</si>
  <si>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</si>
  <si>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</si>
  <si>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</si>
  <si>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</si>
  <si>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</si>
  <si>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</si>
  <si>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</si>
  <si>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</si>
  <si>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</si>
  <si>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</si>
  <si>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</si>
  <si>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</si>
  <si>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</si>
  <si>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</si>
  <si>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</si>
  <si>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</si>
  <si>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</si>
  <si>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</si>
  <si>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</si>
  <si>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</si>
  <si>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</si>
  <si>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</si>
  <si>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</si>
  <si>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</si>
  <si>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</si>
  <si>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</si>
  <si>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</si>
  <si>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</si>
  <si>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</si>
  <si>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</si>
  <si>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</si>
  <si>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</si>
  <si>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</si>
  <si>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</si>
  <si>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</si>
  <si>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</si>
  <si>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</si>
  <si>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</si>
  <si>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</si>
  <si>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</si>
  <si>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</si>
  <si>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</si>
  <si>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</si>
  <si>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</si>
  <si>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</si>
  <si>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</si>
  <si>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</si>
  <si>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</si>
  <si>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</si>
  <si>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</si>
  <si>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</si>
  <si>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</si>
  <si>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</si>
  <si>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</si>
  <si>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</si>
  <si>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</si>
  <si>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</si>
  <si>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</si>
  <si>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</si>
  <si>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</si>
  <si>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</si>
  <si>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</si>
  <si>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</si>
  <si>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</si>
  <si>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</si>
  <si>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</si>
  <si>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</si>
  <si>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</si>
  <si>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</si>
  <si>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</si>
  <si>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</si>
  <si>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</si>
  <si>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</si>
  <si>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</si>
  <si>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</si>
  <si>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</si>
  <si>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</si>
  <si>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</si>
  <si>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</si>
  <si>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</si>
  <si>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</si>
  <si>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</si>
  <si>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</si>
  <si>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</si>
  <si>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</si>
  <si>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</si>
  <si>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</si>
  <si>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</si>
  <si>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</si>
  <si>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</si>
  <si>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</si>
  <si>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</si>
  <si>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</si>
  <si>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</si>
  <si>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</si>
  <si>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</si>
  <si>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</si>
  <si>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</si>
  <si>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</si>
  <si>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</si>
  <si>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</si>
  <si>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</si>
  <si>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</si>
  <si>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</si>
  <si>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</si>
  <si>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</si>
  <si>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</si>
  <si>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</si>
  <si>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</si>
  <si>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</si>
  <si>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</si>
  <si>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</si>
  <si>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</si>
  <si>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</si>
  <si>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</si>
  <si>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</si>
  <si>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</si>
  <si>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</si>
  <si>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</si>
  <si>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</si>
  <si>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</si>
  <si>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</si>
  <si>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奈良県川上村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</si>
  <si>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</si>
  <si>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</si>
  <si>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</si>
  <si>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</si>
  <si>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</si>
  <si>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</si>
  <si>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</si>
  <si>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</si>
  <si>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</si>
  <si>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</si>
  <si>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</si>
  <si>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</si>
  <si>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</si>
  <si>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</si>
  <si>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</si>
  <si>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</si>
  <si>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</si>
  <si>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</si>
  <si>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</si>
  <si>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</si>
  <si>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</si>
  <si>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</si>
  <si>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</si>
  <si>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</si>
  <si>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</si>
  <si>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</si>
  <si>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</si>
  <si>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</si>
  <si>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</si>
  <si>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</si>
  <si>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</si>
  <si>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</si>
  <si>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</si>
  <si>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</si>
  <si>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</si>
  <si>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</si>
  <si>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</si>
  <si>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</si>
  <si>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</si>
  <si>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</si>
  <si>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</si>
  <si>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</si>
  <si>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</si>
  <si>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</si>
  <si>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</si>
  <si>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</si>
  <si>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</si>
  <si>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</si>
  <si>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</si>
  <si>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</si>
  <si>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</si>
  <si>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</si>
  <si>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</si>
  <si>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</si>
  <si>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</si>
  <si>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</si>
  <si>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</si>
  <si>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</si>
  <si>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</si>
  <si>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</si>
  <si>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</si>
  <si>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</si>
  <si>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</si>
  <si>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</si>
  <si>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</si>
  <si>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</si>
  <si>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</si>
  <si>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</si>
  <si>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</si>
  <si>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</si>
  <si>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</si>
  <si>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</si>
  <si>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</si>
  <si>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</si>
  <si>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</si>
  <si>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</si>
  <si>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</si>
  <si>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</si>
  <si>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</si>
  <si>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</si>
  <si>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</si>
  <si>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</si>
  <si>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</si>
  <si>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</si>
  <si>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</si>
  <si>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</si>
  <si>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</si>
  <si>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</si>
  <si>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</si>
  <si>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</si>
  <si>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</si>
  <si>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</si>
  <si>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</si>
  <si>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</si>
  <si>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</si>
  <si>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</si>
  <si>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</si>
  <si>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</si>
  <si>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</si>
  <si>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</si>
  <si>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</si>
  <si>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</si>
  <si>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</si>
  <si>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</si>
  <si>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</si>
  <si>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</si>
  <si>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</si>
  <si>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</si>
  <si>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</si>
  <si>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</si>
  <si>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</si>
  <si>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</si>
  <si>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</si>
  <si>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</si>
  <si>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</si>
  <si>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</si>
  <si>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</si>
  <si>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</si>
  <si>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</si>
  <si>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</si>
  <si>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</si>
  <si>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</si>
  <si>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</si>
  <si>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</si>
  <si>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</si>
  <si>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</si>
  <si>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</si>
  <si>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</si>
  <si>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</si>
  <si>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</si>
  <si>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</si>
  <si>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</si>
  <si>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</si>
  <si>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</si>
  <si>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</si>
  <si>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</si>
  <si>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</si>
  <si>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</si>
  <si>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</si>
  <si>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</si>
  <si>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</si>
  <si>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</si>
  <si>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</si>
  <si>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</si>
  <si>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</si>
  <si>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</si>
  <si>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</si>
  <si>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</si>
  <si>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</si>
  <si>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</si>
  <si>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</si>
  <si>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</si>
  <si>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</si>
  <si>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</si>
  <si>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</si>
  <si>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</si>
  <si>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</si>
  <si>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</si>
  <si>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</si>
  <si>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</si>
  <si>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</si>
  <si>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</si>
  <si>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</si>
  <si>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</si>
  <si>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</si>
  <si>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</si>
  <si>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</si>
  <si>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</si>
  <si>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</si>
  <si>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</si>
  <si>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</si>
  <si>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</si>
  <si>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</si>
  <si>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</si>
  <si>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</si>
  <si>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</si>
  <si>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</si>
  <si>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</si>
  <si>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9.80</t>
  </si>
  <si>
    <t>▲ 2.10</t>
  </si>
  <si>
    <t>▲ 5.86</t>
  </si>
  <si>
    <t>▲ 8.11</t>
  </si>
  <si>
    <t>一般会計</t>
  </si>
  <si>
    <t>川上村国民健康保険事業特別会計（事業勘定）</t>
  </si>
  <si>
    <t>川上村簡易水道事業特別会計</t>
  </si>
  <si>
    <t>川上村介護保険事業特別会計（保険事業勘定）</t>
  </si>
  <si>
    <t>川上村国民健康保険事業特別会計（直診勘定）</t>
  </si>
  <si>
    <t>川上村後期高齢者医療特別会計</t>
  </si>
  <si>
    <t>川上村水没者生活再建対策事業特別会計</t>
  </si>
  <si>
    <t>川上村歯科診療所特別会計</t>
  </si>
  <si>
    <t>▲ 0.20</t>
  </si>
  <si>
    <t>その他会計（赤字）</t>
  </si>
  <si>
    <t>▲ 0.94</t>
  </si>
  <si>
    <t>その他会計（黒字）</t>
  </si>
  <si>
    <t>R01</t>
    <phoneticPr fontId="5"/>
  </si>
  <si>
    <t>R02</t>
    <phoneticPr fontId="5"/>
  </si>
  <si>
    <t>R03</t>
    <phoneticPr fontId="5"/>
  </si>
  <si>
    <t>R04</t>
    <phoneticPr fontId="5"/>
  </si>
  <si>
    <t>R05</t>
    <phoneticPr fontId="5"/>
  </si>
  <si>
    <t>川上村土地開発公社</t>
    <rPh sb="0" eb="3">
      <t>カワカミムラ</t>
    </rPh>
    <rPh sb="3" eb="5">
      <t>トチ</t>
    </rPh>
    <rPh sb="5" eb="7">
      <t>カイハツ</t>
    </rPh>
    <rPh sb="7" eb="9">
      <t>コウシャ</t>
    </rPh>
    <phoneticPr fontId="2"/>
  </si>
  <si>
    <t>源流ツーリズム（旧グリーンパークかわかみ）</t>
    <rPh sb="0" eb="2">
      <t>ゲンリュウ</t>
    </rPh>
    <rPh sb="8" eb="9">
      <t>キュウ</t>
    </rPh>
    <phoneticPr fontId="2"/>
  </si>
  <si>
    <t>吉野川紀の川源流物語</t>
    <rPh sb="0" eb="3">
      <t>ヨシノガワ</t>
    </rPh>
    <rPh sb="3" eb="4">
      <t>キ</t>
    </rPh>
    <rPh sb="5" eb="6">
      <t>カワ</t>
    </rPh>
    <rPh sb="6" eb="8">
      <t>ゲンリュウ</t>
    </rPh>
    <rPh sb="8" eb="10">
      <t>モノガタリ</t>
    </rPh>
    <phoneticPr fontId="2"/>
  </si>
  <si>
    <t>かわかみらいふ</t>
  </si>
  <si>
    <t>吉野かわかみ社中</t>
    <rPh sb="0" eb="2">
      <t>ヨシノ</t>
    </rPh>
    <rPh sb="6" eb="8">
      <t>シャチュウ</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</si>
  <si>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</si>
  <si>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</si>
  <si>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</si>
  <si>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</si>
  <si>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</si>
  <si>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</si>
  <si>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</si>
  <si>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</si>
  <si>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</si>
  <si>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</si>
  <si>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</si>
  <si>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</si>
  <si>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</si>
  <si>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</si>
  <si>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</si>
  <si>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健全な状態を維持している。一方、実質公債比率は、類似団体平均値を上回ってはいるものの早期健全化判断基準を下回っており健全な状態である。今後も、地方債の発行においては交付税措置のある優位な起債に留め、起債に大きく頼る事のない財政運営に努める。</t>
    <rPh sb="25" eb="27">
      <t>イッポウ</t>
    </rPh>
    <rPh sb="28" eb="30">
      <t>ジッシツ</t>
    </rPh>
    <rPh sb="30" eb="32">
      <t>コウサイ</t>
    </rPh>
    <rPh sb="32" eb="34">
      <t>ヒリツ</t>
    </rPh>
    <rPh sb="54" eb="59">
      <t>ソウキケンゼンカ</t>
    </rPh>
    <rPh sb="59" eb="63">
      <t>ハンダンキジュン</t>
    </rPh>
    <rPh sb="64" eb="66">
      <t>シタマワ</t>
    </rPh>
    <rPh sb="70" eb="72">
      <t>ケンゼン</t>
    </rPh>
    <rPh sb="73" eb="75">
      <t>ジョウタイ</t>
    </rPh>
    <rPh sb="79" eb="81">
      <t>コンゴ</t>
    </rPh>
    <rPh sb="83" eb="86">
      <t>チホウサイ</t>
    </rPh>
    <rPh sb="87" eb="89">
      <t>ハッコウ</t>
    </rPh>
    <rPh sb="94" eb="97">
      <t>コウフゼイ</t>
    </rPh>
    <rPh sb="97" eb="99">
      <t>ソチ</t>
    </rPh>
    <rPh sb="102" eb="104">
      <t>ユウイ</t>
    </rPh>
    <rPh sb="105" eb="107">
      <t>キサイ</t>
    </rPh>
    <rPh sb="108" eb="109">
      <t>トド</t>
    </rPh>
    <rPh sb="111" eb="113">
      <t>キサイ</t>
    </rPh>
    <rPh sb="114" eb="115">
      <t>オオ</t>
    </rPh>
    <rPh sb="117" eb="118">
      <t>タヨ</t>
    </rPh>
    <rPh sb="119" eb="120">
      <t>コト</t>
    </rPh>
    <rPh sb="123" eb="125">
      <t>ザイセイ</t>
    </rPh>
    <rPh sb="125" eb="127">
      <t>ウンエイ</t>
    </rPh>
    <rPh sb="128" eb="129">
      <t>ツト</t>
    </rPh>
    <phoneticPr fontId="10"/>
  </si>
  <si>
    <t>実質公債費比率</t>
    <phoneticPr fontId="5"/>
  </si>
  <si>
    <t>将来負担比率については、健全な状態を維持している。一方、有形固定資産減価償却率は、類似団体平均値を上回ってはいるが変動率は同程度で推移している。今後、公共施設等の老朽化に伴い、計画的な更新や長寿命化、廃止等を進める必要がある。</t>
    <rPh sb="0" eb="2">
      <t>ショウライ</t>
    </rPh>
    <rPh sb="2" eb="6">
      <t>フタンヒリツ</t>
    </rPh>
    <rPh sb="12" eb="14">
      <t>ケンゼン</t>
    </rPh>
    <rPh sb="15" eb="17">
      <t>ジョウタイ</t>
    </rPh>
    <rPh sb="18" eb="20">
      <t>イジ</t>
    </rPh>
    <rPh sb="25" eb="27">
      <t>イッポウ</t>
    </rPh>
    <rPh sb="72" eb="74">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</si>
</sst>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B02AED3-BB19-48FA-A039-5645709DD76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DD21-4BD5-B313-1323AB3E45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414418</c:v>
                </c:pt>
                <c:pt idx="1">
                  <c:v>424554</c:v>
                </c:pt>
                <c:pt idx="2">
                  <c:v>607720</c:v>
                </c:pt>
                <c:pt idx="3">
                  <c:v>1077111</c:v>
                </c:pt>
                <c:pt idx="4">
                  <c:v>2001878</c:v>
                </c:pt>
              </c:numCache>
            </c:numRef>
          </c:val>
          <c:smooth val="0"/>
          <c:extLst>
            <c:ext xmlns:c16="http://schemas.microsoft.com/office/drawing/2014/chart" uri="{C3380CC4-5D6E-409C-BE32-E72D297353CC}">
              <c16:uniqueId val="{00000001-DD21-4BD5-B313-1323AB3E45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16.05</c:v>
                </c:pt>
                <c:pt idx="1">
                  <c:v>15</c:v>
                </c:pt>
                <c:pt idx="2">
                  <c:v>18.23</c:v>
                </c:pt>
                <c:pt idx="3">
                  <c:v>17.010000000000002</c:v>
                </c:pt>
                <c:pt idx="4">
                  <c:v>19.079999999999998</c:v>
                </c:pt>
              </c:numCache>
            </c:numRef>
          </c:val>
          <c:extLst>
            <c:ext xmlns:c16="http://schemas.microsoft.com/office/drawing/2014/chart" uri="{C3380CC4-5D6E-409C-BE32-E72D297353CC}">
              <c16:uniqueId val="{00000000-7CC1-4694-B986-99578EEA1A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114.6</c:v>
                </c:pt>
                <c:pt idx="1">
                  <c:v>103.54</c:v>
                </c:pt>
                <c:pt idx="2">
                  <c:v>92.12</c:v>
                </c:pt>
                <c:pt idx="3">
                  <c:v>91.4</c:v>
                </c:pt>
                <c:pt idx="4">
                  <c:v>79.180000000000007</c:v>
                </c:pt>
              </c:numCache>
            </c:numRef>
          </c:val>
          <c:extLst>
            <c:ext xmlns:c16="http://schemas.microsoft.com/office/drawing/2014/chart" uri="{C3380CC4-5D6E-409C-BE32-E72D297353CC}">
              <c16:uniqueId val="{00000001-7CC1-4694-B986-99578EEA1A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-9.8000000000000007</c:v>
                </c:pt>
                <c:pt idx="1">
                  <c:v>-2.1</c:v>
                </c:pt>
                <c:pt idx="2">
                  <c:v>5.52</c:v>
                </c:pt>
                <c:pt idx="3">
                  <c:v>-5.86</c:v>
                </c:pt>
                <c:pt idx="4">
                  <c:v>-8.11</c:v>
                </c:pt>
              </c:numCache>
            </c:numRef>
          </c:val>
          <c:smooth val="0"/>
          <c:extLst>
            <c:ext xmlns:c16="http://schemas.microsoft.com/office/drawing/2014/chart" uri="{C3380CC4-5D6E-409C-BE32-E72D297353CC}">
              <c16:uniqueId val="{00000002-7CC1-4694-B986-99578EEA1A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0.06</c:v>
                </c:pt>
                <c:pt idx="4">
                  <c:v>#N/A</c:v>
                </c:pt>
                <c:pt idx="5">
                  <c:v>0.05</c:v>
                </c:pt>
                <c:pt idx="6">
                  <c:v>#N/A</c:v>
                </c:pt>
                <c:pt idx="7">
                  <c:v>0.03</c:v>
                </c:pt>
                <c:pt idx="8">
                  <c:v>#N/A</c:v>
                </c:pt>
                <c:pt idx="9">
                  <c:v>0.02</c:v>
                </c:pt>
              </c:numCache>
            </c:numRef>
          </c:val>
          <c:extLst>
            <c:ext xmlns:c16="http://schemas.microsoft.com/office/drawing/2014/chart" uri="{C3380CC4-5D6E-409C-BE32-E72D297353CC}">
              <c16:uniqueId val="{00000000-9F00-42D0-B8A9-56F7339406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0.94</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9F00-42D0-B8A9-56F7339406A3}"/>
            </c:ext>
          </c:extLst>
        </c:ser>
        <c:ser>
          <c:idx val="2"/>
          <c:order val="2"/>
          <c:tx>
            <c:strRef>
              <c:f>データシート!$A$29</c:f>
              <c:strCache>
                <c:ptCount val="1"/>
                <c:pt idx="0">
                  <c:v>川上村歯科診療所特別会計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0.2</c:v>
                </c:pt>
                <c:pt idx="3">
                  <c:v>#N/A</c:v>
                </c:pt>
                <c:pt idx="4">
                  <c:v>#N/A</c:v>
                </c:pt>
                <c:pt idx="5">
                  <c:v>0.02</c:v>
                </c:pt>
                <c:pt idx="6">
                  <c:v>#N/A</c:v>
                </c:pt>
                <c:pt idx="7">
                  <c:v>0.03</c:v>
                </c:pt>
                <c:pt idx="8">
                  <c:v>#N/A</c:v>
                </c:pt>
                <c:pt idx="9">
                  <c:v>0.03</c:v>
                </c:pt>
              </c:numCache>
            </c:numRef>
          </c:val>
          <c:extLst>
            <c:ext xmlns:c16="http://schemas.microsoft.com/office/drawing/2014/chart" uri="{C3380CC4-5D6E-409C-BE32-E72D297353CC}">
              <c16:uniqueId val="{00000002-9F00-42D0-B8A9-56F7339406A3}"/>
            </c:ext>
          </c:extLst>
        </c:ser>
        <c:ser>
          <c:idx val="3"/>
          <c:order val="3"/>
          <c:tx>
            <c:strRef>
              <c:f>データシート!$A$30</c:f>
              <c:strCache>
                <c:ptCount val="1"/>
                <c:pt idx="0">
                  <c:v>川上村水没者生活再建対策事業特別会計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3-9F00-42D0-B8A9-56F7339406A3}"/>
            </c:ext>
          </c:extLst>
        </c:ser>
        <c:ser>
          <c:idx val="4"/>
          <c:order val="4"/>
          <c:tx>
            <c:strRef>
              <c:f>データシート!$A$31</c:f>
              <c:strCache>
                <c:ptCount val="1"/>
                <c:pt idx="0">
                  <c:v>川上村後期高齢者医療特別会計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0.05</c:v>
                </c:pt>
              </c:numCache>
            </c:numRef>
          </c:val>
          <c:extLst>
            <c:ext xmlns:c16="http://schemas.microsoft.com/office/drawing/2014/chart" uri="{C3380CC4-5D6E-409C-BE32-E72D297353CC}">
              <c16:uniqueId val="{00000004-9F00-42D0-B8A9-56F7339406A3}"/>
            </c:ext>
          </c:extLst>
        </c:ser>
        <c:ser>
          <c:idx val="5"/>
          <c:order val="5"/>
          <c:tx>
            <c:strRef>
              <c:f>データシート!$A$32</c:f>
              <c:strCache>
                <c:ptCount val="1"/>
                <c:pt idx="0">
                  <c:v>川上村国民健康保険事業特別会計（直診勘定）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0.38</c:v>
                </c:pt>
                <c:pt idx="4">
                  <c:v>#N/A</c:v>
                </c:pt>
                <c:pt idx="5">
                  <c:v>0.65</c:v>
                </c:pt>
                <c:pt idx="6">
                  <c:v>#N/A</c:v>
                </c:pt>
                <c:pt idx="7">
                  <c:v>0.38</c:v>
                </c:pt>
                <c:pt idx="8">
                  <c:v>#N/A</c:v>
                </c:pt>
                <c:pt idx="9">
                  <c:v>0.33</c:v>
                </c:pt>
              </c:numCache>
            </c:numRef>
          </c:val>
          <c:extLst>
            <c:ext xmlns:c16="http://schemas.microsoft.com/office/drawing/2014/chart" uri="{C3380CC4-5D6E-409C-BE32-E72D297353CC}">
              <c16:uniqueId val="{00000005-9F00-42D0-B8A9-56F7339406A3}"/>
            </c:ext>
          </c:extLst>
        </c:ser>
        <c:ser>
          <c:idx val="6"/>
          <c:order val="6"/>
          <c:tx>
            <c:strRef>
              <c:f>データシート!$A$33</c:f>
              <c:strCache>
                <c:ptCount val="1"/>
                <c:pt idx="0">
                  <c:v>川上村介護保険事業特別会計（保険事業勘定）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2.34</c:v>
                </c:pt>
                <c:pt idx="2">
                  <c:v>#N/A</c:v>
                </c:pt>
                <c:pt idx="3">
                  <c:v>2.68</c:v>
                </c:pt>
                <c:pt idx="4">
                  <c:v>#N/A</c:v>
                </c:pt>
                <c:pt idx="5">
                  <c:v>1.67</c:v>
                </c:pt>
                <c:pt idx="6">
                  <c:v>#N/A</c:v>
                </c:pt>
                <c:pt idx="7">
                  <c:v>1.41</c:v>
                </c:pt>
                <c:pt idx="8">
                  <c:v>#N/A</c:v>
                </c:pt>
                <c:pt idx="9">
                  <c:v>0.36</c:v>
                </c:pt>
              </c:numCache>
            </c:numRef>
          </c:val>
          <c:extLst>
            <c:ext xmlns:c16="http://schemas.microsoft.com/office/drawing/2014/chart" uri="{C3380CC4-5D6E-409C-BE32-E72D297353CC}">
              <c16:uniqueId val="{00000006-9F00-42D0-B8A9-56F7339406A3}"/>
            </c:ext>
          </c:extLst>
        </c:ser>
        <c:ser>
          <c:idx val="7"/>
          <c:order val="7"/>
          <c:tx>
            <c:strRef>
              <c:f>データシート!$A$34</c:f>
              <c:strCache>
                <c:ptCount val="1"/>
                <c:pt idx="0">
                  <c:v>川上村簡易水道事業特別会計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0.23</c:v>
                </c:pt>
                <c:pt idx="2">
                  <c:v>#N/A</c:v>
                </c:pt>
                <c:pt idx="3">
                  <c:v>0.1</c:v>
                </c:pt>
                <c:pt idx="4">
                  <c:v>#N/A</c:v>
                </c:pt>
                <c:pt idx="5">
                  <c:v>0.18</c:v>
                </c:pt>
                <c:pt idx="6">
                  <c:v>#N/A</c:v>
                </c:pt>
                <c:pt idx="7">
                  <c:v>0.17</c:v>
                </c:pt>
                <c:pt idx="8">
                  <c:v>#N/A</c:v>
                </c:pt>
                <c:pt idx="9">
                  <c:v>0.37</c:v>
                </c:pt>
              </c:numCache>
            </c:numRef>
          </c:val>
          <c:extLst>
            <c:ext xmlns:c16="http://schemas.microsoft.com/office/drawing/2014/chart" uri="{C3380CC4-5D6E-409C-BE32-E72D297353CC}">
              <c16:uniqueId val="{00000007-9F00-42D0-B8A9-56F7339406A3}"/>
            </c:ext>
          </c:extLst>
        </c:ser>
        <c:ser>
          <c:idx val="8"/>
          <c:order val="8"/>
          <c:tx>
            <c:strRef>
              <c:f>データシート!$A$35</c:f>
              <c:strCache>
                <c:ptCount val="1"/>
                <c:pt idx="0">
                  <c:v>川上村国民健康保険事業特別会計（事業勘定）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c:v>
                </c:pt>
                <c:pt idx="2">
                  <c:v>#N/A</c:v>
                </c:pt>
                <c:pt idx="3">
                  <c:v>0.92</c:v>
                </c:pt>
                <c:pt idx="4">
                  <c:v>#N/A</c:v>
                </c:pt>
                <c:pt idx="5">
                  <c:v>0.9</c:v>
                </c:pt>
                <c:pt idx="6">
                  <c:v>#N/A</c:v>
                </c:pt>
                <c:pt idx="7">
                  <c:v>0.89</c:v>
                </c:pt>
                <c:pt idx="8">
                  <c:v>#N/A</c:v>
                </c:pt>
                <c:pt idx="9">
                  <c:v>0.6</c:v>
                </c:pt>
              </c:numCache>
            </c:numRef>
          </c:val>
          <c:extLst>
            <c:ext xmlns:c16="http://schemas.microsoft.com/office/drawing/2014/chart" uri="{C3380CC4-5D6E-409C-BE32-E72D297353CC}">
              <c16:uniqueId val="{00000008-9F00-42D0-B8A9-56F7339406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15.96</c:v>
                </c:pt>
                <c:pt idx="2">
                  <c:v>#N/A</c:v>
                </c:pt>
                <c:pt idx="3">
                  <c:v>16.100000000000001</c:v>
                </c:pt>
                <c:pt idx="4">
                  <c:v>#N/A</c:v>
                </c:pt>
                <c:pt idx="5">
                  <c:v>18.16</c:v>
                </c:pt>
                <c:pt idx="6">
                  <c:v>#N/A</c:v>
                </c:pt>
                <c:pt idx="7">
                  <c:v>16.940000000000001</c:v>
                </c:pt>
                <c:pt idx="8">
                  <c:v>#N/A</c:v>
                </c:pt>
                <c:pt idx="9">
                  <c:v>18.52</c:v>
                </c:pt>
              </c:numCache>
            </c:numRef>
          </c:val>
          <c:extLst>
            <c:ext xmlns:c16="http://schemas.microsoft.com/office/drawing/2014/chart" uri="{C3380CC4-5D6E-409C-BE32-E72D297353CC}">
              <c16:uniqueId val="{00000009-9F00-42D0-B8A9-56F7339406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229</c:v>
                </c:pt>
                <c:pt idx="5">
                  <c:v>246</c:v>
                </c:pt>
                <c:pt idx="8">
                  <c:v>247</c:v>
                </c:pt>
                <c:pt idx="11">
                  <c:v>285</c:v>
                </c:pt>
                <c:pt idx="14">
                  <c:v>314</c:v>
                </c:pt>
              </c:numCache>
            </c:numRef>
          </c:val>
          <c:extLst>
            <c:ext xmlns:c16="http://schemas.microsoft.com/office/drawing/2014/chart" uri="{C3380CC4-5D6E-409C-BE32-E72D297353CC}">
              <c16:uniqueId val="{00000000-0771-467F-BF59-10DE5B5B7D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71-467F-BF59-10DE5B5B7D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71-467F-BF59-10DE5B5B7D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9</c:v>
                </c:pt>
                <c:pt idx="6">
                  <c:v>10</c:v>
                </c:pt>
                <c:pt idx="9">
                  <c:v>10</c:v>
                </c:pt>
                <c:pt idx="12">
                  <c:v>10</c:v>
                </c:pt>
              </c:numCache>
            </c:numRef>
          </c:val>
          <c:extLst>
            <c:ext xmlns:c16="http://schemas.microsoft.com/office/drawing/2014/chart" uri="{C3380CC4-5D6E-409C-BE32-E72D297353CC}">
              <c16:uniqueId val="{00000003-0771-467F-BF59-10DE5B5B7D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c:v>
                </c:pt>
                <c:pt idx="3">
                  <c:v>68</c:v>
                </c:pt>
                <c:pt idx="6">
                  <c:v>73</c:v>
                </c:pt>
                <c:pt idx="9">
                  <c:v>70</c:v>
                </c:pt>
                <c:pt idx="12">
                  <c:v>67</c:v>
                </c:pt>
              </c:numCache>
            </c:numRef>
          </c:val>
          <c:extLst>
            <c:ext xmlns:c16="http://schemas.microsoft.com/office/drawing/2014/chart" uri="{C3380CC4-5D6E-409C-BE32-E72D297353CC}">
              <c16:uniqueId val="{00000004-0771-467F-BF59-10DE5B5B7D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71-467F-BF59-10DE5B5B7D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71-467F-BF59-10DE5B5B7D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244</c:v>
                </c:pt>
                <c:pt idx="3">
                  <c:v>269</c:v>
                </c:pt>
                <c:pt idx="6">
                  <c:v>271</c:v>
                </c:pt>
                <c:pt idx="9">
                  <c:v>334</c:v>
                </c:pt>
                <c:pt idx="12">
                  <c:v>381</c:v>
                </c:pt>
              </c:numCache>
            </c:numRef>
          </c:val>
          <c:extLst>
            <c:ext xmlns:c16="http://schemas.microsoft.com/office/drawing/2014/chart" uri="{C3380CC4-5D6E-409C-BE32-E72D297353CC}">
              <c16:uniqueId val="{00000007-0771-467F-BF59-10DE5B5B7D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91</c:v>
                </c:pt>
                <c:pt idx="2">
                  <c:v>#N/A</c:v>
                </c:pt>
                <c:pt idx="3">
                  <c:v>#N/A</c:v>
                </c:pt>
                <c:pt idx="4">
                  <c:v>100</c:v>
                </c:pt>
                <c:pt idx="5">
                  <c:v>#N/A</c:v>
                </c:pt>
                <c:pt idx="6">
                  <c:v>#N/A</c:v>
                </c:pt>
                <c:pt idx="7">
                  <c:v>107</c:v>
                </c:pt>
                <c:pt idx="8">
                  <c:v>#N/A</c:v>
                </c:pt>
                <c:pt idx="9">
                  <c:v>#N/A</c:v>
                </c:pt>
                <c:pt idx="10">
                  <c:v>129</c:v>
                </c:pt>
                <c:pt idx="11">
                  <c:v>#N/A</c:v>
                </c:pt>
                <c:pt idx="12">
                  <c:v>#N/A</c:v>
                </c:pt>
                <c:pt idx="13">
                  <c:v>144</c:v>
                </c:pt>
                <c:pt idx="14">
                  <c:v>#N/A</c:v>
                </c:pt>
              </c:numCache>
            </c:numRef>
          </c:val>
          <c:smooth val="0"/>
          <c:extLst>
            <c:ext xmlns:c16="http://schemas.microsoft.com/office/drawing/2014/chart" uri="{C3380CC4-5D6E-409C-BE32-E72D297353CC}">
              <c16:uniqueId val="{00000008-0771-467F-BF59-10DE5B5B7D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2840</c:v>
                </c:pt>
                <c:pt idx="5">
                  <c:v>2795</c:v>
                </c:pt>
                <c:pt idx="8">
                  <c:v>3021</c:v>
                </c:pt>
                <c:pt idx="11">
                  <c:v>3472</c:v>
                </c:pt>
                <c:pt idx="14">
                  <c:v>4369</c:v>
                </c:pt>
              </c:numCache>
            </c:numRef>
          </c:val>
          <c:extLst>
            <c:ext xmlns:c16="http://schemas.microsoft.com/office/drawing/2014/chart" uri="{C3380CC4-5D6E-409C-BE32-E72D297353CC}">
              <c16:uniqueId val="{00000000-2C2B-4CD9-B43B-EAACDC3CFA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c:v>
                </c:pt>
                <c:pt idx="5">
                  <c:v>174</c:v>
                </c:pt>
                <c:pt idx="8">
                  <c:v>158</c:v>
                </c:pt>
                <c:pt idx="11">
                  <c:v>151</c:v>
                </c:pt>
                <c:pt idx="14">
                  <c:v>147</c:v>
                </c:pt>
              </c:numCache>
            </c:numRef>
          </c:val>
          <c:extLst>
            <c:ext xmlns:c16="http://schemas.microsoft.com/office/drawing/2014/chart" uri="{C3380CC4-5D6E-409C-BE32-E72D297353CC}">
              <c16:uniqueId val="{00000001-2C2B-4CD9-B43B-EAACDC3CFA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5747</c:v>
                </c:pt>
                <c:pt idx="5">
                  <c:v>5584</c:v>
                </c:pt>
                <c:pt idx="8">
                  <c:v>5719</c:v>
                </c:pt>
                <c:pt idx="11">
                  <c:v>5464</c:v>
                </c:pt>
                <c:pt idx="14">
                  <c:v>4568</c:v>
                </c:pt>
              </c:numCache>
            </c:numRef>
          </c:val>
          <c:extLst>
            <c:ext xmlns:c16="http://schemas.microsoft.com/office/drawing/2014/chart" uri="{C3380CC4-5D6E-409C-BE32-E72D297353CC}">
              <c16:uniqueId val="{00000002-2C2B-4CD9-B43B-EAACDC3CFA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2B-4CD9-B43B-EAACDC3CFA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2B-4CD9-B43B-EAACDC3CFA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2B-4CD9-B43B-EAACDC3CFA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339</c:v>
                </c:pt>
                <c:pt idx="3">
                  <c:v>330</c:v>
                </c:pt>
                <c:pt idx="6">
                  <c:v>388</c:v>
                </c:pt>
                <c:pt idx="9">
                  <c:v>451</c:v>
                </c:pt>
                <c:pt idx="12">
                  <c:v>379</c:v>
                </c:pt>
              </c:numCache>
            </c:numRef>
          </c:val>
          <c:extLst>
            <c:ext xmlns:c16="http://schemas.microsoft.com/office/drawing/2014/chart" uri="{C3380CC4-5D6E-409C-BE32-E72D297353CC}">
              <c16:uniqueId val="{00000006-2C2B-4CD9-B43B-EAACDC3CFA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253</c:v>
                </c:pt>
                <c:pt idx="3">
                  <c:v>220</c:v>
                </c:pt>
                <c:pt idx="6">
                  <c:v>207</c:v>
                </c:pt>
                <c:pt idx="9">
                  <c:v>199</c:v>
                </c:pt>
                <c:pt idx="12">
                  <c:v>186</c:v>
                </c:pt>
              </c:numCache>
            </c:numRef>
          </c:val>
          <c:extLst>
            <c:ext xmlns:c16="http://schemas.microsoft.com/office/drawing/2014/chart" uri="{C3380CC4-5D6E-409C-BE32-E72D297353CC}">
              <c16:uniqueId val="{00000007-2C2B-4CD9-B43B-EAACDC3CFA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670</c:v>
                </c:pt>
                <c:pt idx="3">
                  <c:v>631</c:v>
                </c:pt>
                <c:pt idx="6">
                  <c:v>605</c:v>
                </c:pt>
                <c:pt idx="9">
                  <c:v>571</c:v>
                </c:pt>
                <c:pt idx="12">
                  <c:v>542</c:v>
                </c:pt>
              </c:numCache>
            </c:numRef>
          </c:val>
          <c:extLst>
            <c:ext xmlns:c16="http://schemas.microsoft.com/office/drawing/2014/chart" uri="{C3380CC4-5D6E-409C-BE32-E72D297353CC}">
              <c16:uniqueId val="{00000008-2C2B-4CD9-B43B-EAACDC3CFA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2B-4CD9-B43B-EAACDC3CFA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3110</c:v>
                </c:pt>
                <c:pt idx="3">
                  <c:v>3226</c:v>
                </c:pt>
                <c:pt idx="6">
                  <c:v>3581</c:v>
                </c:pt>
                <c:pt idx="9">
                  <c:v>4234</c:v>
                </c:pt>
                <c:pt idx="12">
                  <c:v>5516</c:v>
                </c:pt>
              </c:numCache>
            </c:numRef>
          </c:val>
          <c:extLst>
            <c:ext xmlns:c16="http://schemas.microsoft.com/office/drawing/2014/chart" uri="{C3380CC4-5D6E-409C-BE32-E72D297353CC}">
              <c16:uniqueId val="{0000000A-2C2B-4CD9-B43B-EAACDC3CFA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2B-4CD9-B43B-EAACDC3CFA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1655</c:v>
                </c:pt>
                <c:pt idx="1">
                  <c:v>1586</c:v>
                </c:pt>
                <c:pt idx="2">
                  <c:v>1396</c:v>
                </c:pt>
              </c:numCache>
            </c:numRef>
          </c:val>
          <c:extLst>
            <c:ext xmlns:c16="http://schemas.microsoft.com/office/drawing/2014/chart" uri="{C3380CC4-5D6E-409C-BE32-E72D297353CC}">
              <c16:uniqueId val="{00000000-54DB-4ED5-91D0-3BFEBA9076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195</c:v>
                </c:pt>
                <c:pt idx="1">
                  <c:v>212</c:v>
                </c:pt>
                <c:pt idx="2">
                  <c:v>222</c:v>
                </c:pt>
              </c:numCache>
            </c:numRef>
          </c:val>
          <c:extLst>
            <c:ext xmlns:c16="http://schemas.microsoft.com/office/drawing/2014/chart" uri="{C3380CC4-5D6E-409C-BE32-E72D297353CC}">
              <c16:uniqueId val="{00000001-54DB-4ED5-91D0-3BFEBA9076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3567</c:v>
                </c:pt>
                <c:pt idx="1">
                  <c:v>3363</c:v>
                </c:pt>
                <c:pt idx="2">
                  <c:v>3057</c:v>
                </c:pt>
              </c:numCache>
            </c:numRef>
          </c:val>
          <c:extLst>
            <c:ext xmlns:c16="http://schemas.microsoft.com/office/drawing/2014/chart" uri="{C3380CC4-5D6E-409C-BE32-E72D297353CC}">
              <c16:uniqueId val="{00000002-54DB-4ED5-91D0-3BFEBA9076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{8742EEC2-8C7F-4EDF-86E4-FD03FAD5EC42}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C6-4383-B650-294D24CA0D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{E59A3262-C33A-4D1A-BBDE-C377644FFA47}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C6-4383-B650-294D24CA0D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{5E08CA6E-B87A-4D10-91CE-C1FCCFC0F0CF}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C6-4383-B650-294D24CA0D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{D55E262F-0DBE-449D-950C-859507920B1B}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C6-4383-B650-294D24CA0D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{BFE2DFD6-B086-4093-B4C2-B788382D249D}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C6-4383-B650-294D24CA0D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{F2AB46A4-ECA5-492C-B88C-4B09A72015F2}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C6-4383-B650-294D24CA0D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{93096A60-3F70-491D-B96A-195BD7584DC2}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C6-4383-B650-294D24CA0D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{93EE9BA4-E21F-449F-8085-B4D297F47B90}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C6-4383-B650-294D24CA0D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{0D75BC8F-A07F-4BEA-B485-87F97BD90D12}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C6-4383-B650-294D24CA0D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67.400000000000006</c:v>
                </c:pt>
                <c:pt idx="16">
                  <c:v>68.5</c:v>
                </c:pt>
                <c:pt idx="24">
                  <c:v>66.099999999999994</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5C6-4383-B650-294D24CA0D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{350F629A-03DD-4600-8906-877C31EA2619}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C6-4383-B650-294D24CA0D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{093F9403-68C6-4924-A2E6-E3DA64F84FD0}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C6-4383-B650-294D24CA0D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{CC1EDA87-F279-49B9-B16E-4AC618145075}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C6-4383-B650-294D24CA0D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{88FE48E4-A975-47DC-9590-37E231C70C86}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C6-4383-B650-294D24CA0D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{54C115FF-C829-46A1-9CEE-69A2C83E2F91}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C6-4383-B650-294D24CA0DFE}"/>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{246EBBBA-AA6F-4C47-BD54-B78C562B447A}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C6-4383-B650-294D24CA0D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{FA2560B9-1B4B-4452-B6B6-33BEBB65BA81}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C6-4383-B650-294D24CA0DFE}"/>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{CE11CFDF-2F7D-4067-8CF8-B6C5AA999D8F}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C6-4383-B650-294D24CA0D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{235A2D3D-919A-4BB1-A989-A4176E68F089}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C6-4383-B650-294D24CA0D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5C6-4383-B650-294D24CA0DFE}"/>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{0E9D3C82-5221-401D-896E-4B339FA23A85}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CC1-4B96-8BAC-3512835A34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{91CF827E-586C-437A-B902-3F05C79A0298}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C1-4B96-8BAC-3512835A34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{969813EA-F4E4-4C28-B7D1-629F40765603}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C1-4B96-8BAC-3512835A34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{42112A93-7CD1-4889-AED7-A8F2773E13F9}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C1-4B96-8BAC-3512835A34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{1F898A9E-15DF-466A-9220-C814BFA0C791}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C1-4B96-8BAC-3512835A346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{5A574595-C087-48E8-B355-89F14C921C29}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CC1-4B96-8BAC-3512835A346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{98EB9822-EF38-4807-A8AC-4DC52BA4214C}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CC1-4B96-8BAC-3512835A346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{7B6E6CD3-06FC-4B0B-B975-A379B70A028C}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CC1-4B96-8BAC-3512835A346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{AE55016F-3EB4-4807-AD7B-0688E020915D}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CC1-4B96-8BAC-3512835A34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7.1</c:v>
                </c:pt>
                <c:pt idx="16">
                  <c:v>7.2</c:v>
                </c:pt>
                <c:pt idx="24">
                  <c:v>7.7</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CC1-4B96-8BAC-3512835A34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{2B9B1384-35B3-42B8-B0FF-228C33F28914}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CC1-4B96-8BAC-3512835A34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{D7D2BEA5-4573-4F9B-8109-57F576E7BB07}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C1-4B96-8BAC-3512835A34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{9C1348B5-F11D-479B-9524-25CA0DB11B86}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C1-4B96-8BAC-3512835A34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{82440AA5-307F-4206-8286-B244FFC26AF4}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C1-4B96-8BAC-3512835A34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{18B59804-964E-4BA6-A089-30BBB21CF07C}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C1-4B96-8BAC-3512835A3467}"/>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{C59E9118-9492-44A2-AEC2-79168E4AC83E}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CC1-4B96-8BAC-3512835A346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{76A842B1-FF2D-45C0-8C8D-20879F129845}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CC1-4B96-8BAC-3512835A346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{439F9F5D-6752-4DF7-BD6C-415E5061A1D1}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CC1-4B96-8BAC-3512835A346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{1A6C674D-ABDE-4106-92D7-421D2981C2FE}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CC1-4B96-8BAC-3512835A34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CC1-4B96-8BAC-3512835A3467}"/>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の実施や適量・適切な事業実施による新規発行の抑制、また、普通交付税に措置される算入公債費も臨時財政対策債や過疎対策事業債など財政運営に有利な地方債の発行に留めることにより、早期健全化判断基準を大きく下回っている。今後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々増加しているが充当可能基金が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利息積立や予算積立等で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百万を積み立てた一方、義務教育学校整備関連事業や簡易水道事業のため水源地域保全基金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年々減少してる中、財源確保の確保が難しくなっているため基金の取り崩しが見込まれる。また、義務教育学校建設事業により発行された起債の償還分を財政調整基金から減債基金へ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ふるさと水と土保全基金：農業等の振興により地域活性化に関する事業に要する財源に充てるため。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災害救助基金：災害救助に要する臨時的経費に要する財源に充てるため。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水源地域保全基金：義務教育学校整備関連事業や簡易水道事業のため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村有林野基金：間伐事業に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水源地域保全基金：今後公共施設の改修が見込まれており財源の確保のため、基金の取り崩しが見込まれる。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村有林野基金：村有林野の造成のため補助金を活用しているが、財源確保は難しく基金の取り崩しが見込まれる。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公営住宅基金：村営住宅を継続的に建設する計画により、基金の取り崩しが見込まれる。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自主財源の減少により、財政調整基金を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百万円取り崩した為、昨年度より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今後自主財源の減少が見込まれ財源の確保のため、基金の取り崩しが見込まれる。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基金の取り崩しは無く利息の積立及び簡易水道施設補助金分を積立を行ったため、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自主財源等の減少により地方債の借入が大きくなってきており、起債償還金が今後増加していくため基金の取り崩しによる償還が見込まれる。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3875DD1-5E26-449C-A170-D295BAC8EA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874240-6B92-4F34-8B96-A98C486DB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58E5C20-B6EA-45B4-972F-DF09A0D3C22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C267DFF-E577-438E-A503-29908B843033}"/>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C43F6A1-0486-4B8E-BB4A-BB2D2750F42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8A0123D-BEE5-4092-BB52-10E9287366C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FAFCA54-B3AC-4247-8F86-B2403A425DCC}"/>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59B356-37D8-4800-9CC4-BC8B0A8D95E4}"/>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A7659E2-1A4B-49F4-90EB-C79CB5C6DF0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B14066B-3E8B-4A2A-8869-BBB3575825EC}"/>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1230279-1ECA-4106-B253-54D319BC8D05}"/>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8F328C0-7E22-4ECA-9AD0-BD5F004BA3D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148D676-D63B-444D-8E22-7B175F55892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D1CDADB-ECB4-4101-9499-2DC902BE0E9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FFCE51-191A-4E39-953E-496ECE6609C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326D314-AAD5-41A7-AFE7-EDDCCA42E4A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7D079D2-B64D-43B7-916A-710222F5EAF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46F8C56-814E-4C93-ABF6-5C4CE11A261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44FE54C-375F-4440-BFC7-4C43D7102205}"/>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AE36C91-D1F7-45B5-BBD1-EE0039A210D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A1DC1C1-FA25-4412-9879-CF79EAEF6D07}"/>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284072C-4AD8-43DF-997D-FCC895976FE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628D0EE-DC4E-468E-BF5F-6FEA9895DF2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3B0F6D2-C4F4-45A0-9DAD-8E2BD0448DD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D327FE8-7BE4-47FF-A5A5-ED4D85ADA2B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9D4B5A-252E-4264-907E-50E6DC44A59D}"/>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C528B0C-E7F3-4132-A390-3EC5D2CB47A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17C1E56-A12D-4946-BF50-7711302B52F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602AAFD-644B-46A9-89B2-2F840A05F9B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3F313A6-A3E7-40E8-99F6-ABBE6F9B70D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32DE8B3-2312-4423-8B46-66B2173C5D8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FBCFBFC-1F08-439B-A8EC-0C45C603888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CD6AA48-1AF4-4B45-AC0B-209C98DF4F7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3D914E3-7520-4609-9B01-A2691E9D88F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A263BB8-0E4F-47C2-9441-5EC058072DC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6FF1CA1-6560-4E66-8375-2A8C4581B02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87FB2B6-7E57-4496-8CDF-D07D4BA78AB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B8F9DD1-92DC-4476-B0CF-085961C737B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F75758A-2CE7-4451-8981-D7B6B901A4A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A0D0364-E847-42CB-9A65-1654FA4105B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0CA9363-335D-431A-9DA9-A452778BC27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006FF43-97B2-41F1-A864-42434A275AA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680745D-6BD4-4914-B87A-F50165912414}"/>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500C402-7C50-4132-9924-DD1B4735A8E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0583177-BBFC-45D0-B559-52A119F8266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9FC5AFE-3A20-4E4F-BC6F-4D63E2BF548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53B95B7-7CCD-4F70-A535-BB0EF3FC4489}"/>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16E6F08-C461-402B-BD09-C61488F966C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B76AF26-337E-4778-9D99-3F21E1226EC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4AE5694-D876-42B5-BAB2-F41FA7C515E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9FF741F-EA64-4E04-8305-A8DC66EC6FB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758ED57-3482-4713-98E0-F0D5EC19883F}"/>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323E35B-6054-45AC-9232-D9755931DC05}"/>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60DC36C-6055-4ECC-AD07-7FBED3C8570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DF19B39-E7AC-4161-9CFF-44B18FA51F5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E6D9095-2694-4A03-A49E-425BCCF44C9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A35A3AA-DCE0-4D75-B520-E3D769A8153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値を上回ってはいるが変動率は同程度で推移している。公共施設等の老朽化に伴い、維持管理費用の増加が見込まれるため、計画的な更新や長寿命化、廃止等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D252B7C-9DA7-4BE0-91DF-A80A56BA74F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EF12018-84D5-49F1-861F-06755A32089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EF86C19-DA52-4330-8FA7-D5CBD8A46A14}"/>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E23C31E3-69DF-4091-B19E-A69F97AAF076}"/>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CE1A36EB-5A90-4DA4-A210-627D798EC142}"/>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B13C6B2-7D95-4A10-87CB-98D645A5C941}"/>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73D62A1-576C-4485-B576-BB935DC4C833}"/>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DD5BFFEC-993C-4CC5-9091-2BF7A98D70D5}"/>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800F0AC-BF1B-4D06-9FD4-C57FD92718B3}"/>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6EAD0C6-FF72-4462-9FF7-B63B8008014C}"/>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2676D8C7-429F-4740-944E-06BFF1C730C4}"/>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2734146-EAC7-458D-AC74-D7DB68E7A92A}"/>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1FE69C8-D18D-44F6-A529-E959D262C1B7}"/>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3D101F40-8AC1-4708-BA33-6FD8FF3947F1}"/>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AC66219-4383-4B2B-86B5-F00CF1A32008}"/>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08946B7-3376-4266-AA1C-25691881CC1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E6D5772-7CC1-4E24-8FF5-615F090C27D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376CF956-DBF3-4964-A8D4-E8D60298816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7B499DE5-D1F7-47AC-9DD2-9696C919DA58}"/>
            </a:ext>
          </a:extLst>
        </xdr:cNvPr>
        <xdr:cNvCxnSpPr/>
      </xdr:nvCxnSpPr>
      <xdr:spPr>
        <a:xfrm flipV="1">
          <a:off x="4206240" y="5163548"/>
          <a:ext cx="1270" cy="142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C7676799-7286-4FD6-8684-C0EBC54E5777}"/>
            </a:ext>
          </a:extLst>
        </xdr:cNvPr>
        <xdr:cNvSpPr txBox="1"/>
      </xdr:nvSpPr>
      <xdr:spPr>
        <a:xfrm>
          <a:off x="4258945" y="659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B3EAC531-9355-4B37-A46B-BF1C2358117B}"/>
            </a:ext>
          </a:extLst>
        </xdr:cNvPr>
        <xdr:cNvCxnSpPr/>
      </xdr:nvCxnSpPr>
      <xdr:spPr>
        <a:xfrm>
          <a:off x="4119245" y="658885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D8268E0D-A65C-46C3-8D97-C06E3C280B41}"/>
            </a:ext>
          </a:extLst>
        </xdr:cNvPr>
        <xdr:cNvSpPr txBox="1"/>
      </xdr:nvSpPr>
      <xdr:spPr>
        <a:xfrm>
          <a:off x="4258945" y="49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506CDC7E-33B9-4545-97ED-DC22393C2ED4}"/>
            </a:ext>
          </a:extLst>
        </xdr:cNvPr>
        <xdr:cNvCxnSpPr/>
      </xdr:nvCxnSpPr>
      <xdr:spPr>
        <a:xfrm>
          <a:off x="4119245" y="5163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1F4FA0C2-031A-436C-8E08-08E45DF43341}"/>
            </a:ext>
          </a:extLst>
        </xdr:cNvPr>
        <xdr:cNvSpPr txBox="1"/>
      </xdr:nvSpPr>
      <xdr:spPr>
        <a:xfrm>
          <a:off x="4258945" y="5643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B1C48CFA-DAB4-4A14-AF8F-AFA9BE854032}"/>
            </a:ext>
          </a:extLst>
        </xdr:cNvPr>
        <xdr:cNvSpPr/>
      </xdr:nvSpPr>
      <xdr:spPr>
        <a:xfrm>
          <a:off x="4157345" y="5792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1A376E04-0D29-4949-827E-3F11E0947DD0}"/>
            </a:ext>
          </a:extLst>
        </xdr:cNvPr>
        <xdr:cNvSpPr/>
      </xdr:nvSpPr>
      <xdr:spPr>
        <a:xfrm>
          <a:off x="3537585" y="5782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B5A63409-19B3-41A8-B331-C66DDA51273C}"/>
            </a:ext>
          </a:extLst>
        </xdr:cNvPr>
        <xdr:cNvSpPr/>
      </xdr:nvSpPr>
      <xdr:spPr>
        <a:xfrm>
          <a:off x="286702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75CBA305-3756-4E55-BD23-45147E55D5C7}"/>
            </a:ext>
          </a:extLst>
        </xdr:cNvPr>
        <xdr:cNvSpPr/>
      </xdr:nvSpPr>
      <xdr:spPr>
        <a:xfrm>
          <a:off x="2196465" y="5782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25B01C08-136C-4C8F-9A8B-B4C01363F38E}"/>
            </a:ext>
          </a:extLst>
        </xdr:cNvPr>
        <xdr:cNvSpPr/>
      </xdr:nvSpPr>
      <xdr:spPr>
        <a:xfrm>
          <a:off x="1525905" y="5806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EB4CE9C-8F89-42FC-B21F-0BCC7BD3AEE8}"/>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12B7DF0-6DD0-47D9-A9C1-2DEA5B87132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1708ECF-2849-47D4-A816-EEB5EDEF3BD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9830F23-78A3-4532-8723-E4466298B64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19A8AB6-1C1D-4A2F-9C62-50B4C2E443B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93" name="楕円 92">
          <a:extLst>
            <a:ext uri="{FF2B5EF4-FFF2-40B4-BE49-F238E27FC236}">
              <a16:creationId xmlns:a16="http://schemas.microsoft.com/office/drawing/2014/main" id="{51E8CB45-782C-4DD4-BDEF-D39E9B76DA1E}"/>
            </a:ext>
          </a:extLst>
        </xdr:cNvPr>
        <xdr:cNvSpPr/>
      </xdr:nvSpPr>
      <xdr:spPr>
        <a:xfrm>
          <a:off x="4157345" y="5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94" name="有形固定資産減価償却率該当値テキスト">
          <a:extLst>
            <a:ext uri="{FF2B5EF4-FFF2-40B4-BE49-F238E27FC236}">
              <a16:creationId xmlns:a16="http://schemas.microsoft.com/office/drawing/2014/main" id="{043CB6B1-F0F0-4574-90FC-6B05982E9391}"/>
            </a:ext>
          </a:extLst>
        </xdr:cNvPr>
        <xdr:cNvSpPr txBox="1"/>
      </xdr:nvSpPr>
      <xdr:spPr>
        <a:xfrm>
          <a:off x="4258945"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5" name="楕円 94">
          <a:extLst>
            <a:ext uri="{FF2B5EF4-FFF2-40B4-BE49-F238E27FC236}">
              <a16:creationId xmlns:a16="http://schemas.microsoft.com/office/drawing/2014/main" id="{AD808C97-4AF3-47B9-B8C9-1B9BAAD77AD3}"/>
            </a:ext>
          </a:extLst>
        </xdr:cNvPr>
        <xdr:cNvSpPr/>
      </xdr:nvSpPr>
      <xdr:spPr>
        <a:xfrm>
          <a:off x="3537585" y="5899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151402</xdr:rowOff>
    </xdr:to>
    <xdr:cxnSp macro="">
      <xdr:nvCxnSpPr>
        <xdr:cNvPr id="96" name="直線コネクタ 95">
          <a:extLst>
            <a:ext uri="{FF2B5EF4-FFF2-40B4-BE49-F238E27FC236}">
              <a16:creationId xmlns:a16="http://schemas.microsoft.com/office/drawing/2014/main" id="{9AA94A95-F830-44F4-A119-4695EA2DB053}"/>
            </a:ext>
          </a:extLst>
        </xdr:cNvPr>
        <xdr:cNvCxnSpPr/>
      </xdr:nvCxnSpPr>
      <xdr:spPr>
        <a:xfrm flipV="1">
          <a:off x="3588385" y="5894705"/>
          <a:ext cx="6197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7" name="楕円 96">
          <a:extLst>
            <a:ext uri="{FF2B5EF4-FFF2-40B4-BE49-F238E27FC236}">
              <a16:creationId xmlns:a16="http://schemas.microsoft.com/office/drawing/2014/main" id="{DF0EE77D-4ABC-4F16-8A79-756729A35350}"/>
            </a:ext>
          </a:extLst>
        </xdr:cNvPr>
        <xdr:cNvSpPr/>
      </xdr:nvSpPr>
      <xdr:spPr>
        <a:xfrm>
          <a:off x="2867025" y="5969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31</xdr:row>
      <xdr:rowOff>53975</xdr:rowOff>
    </xdr:to>
    <xdr:cxnSp macro="">
      <xdr:nvCxnSpPr>
        <xdr:cNvPr id="98" name="直線コネクタ 97">
          <a:extLst>
            <a:ext uri="{FF2B5EF4-FFF2-40B4-BE49-F238E27FC236}">
              <a16:creationId xmlns:a16="http://schemas.microsoft.com/office/drawing/2014/main" id="{B60EB569-41B5-42C3-BE8F-D34BA66EDA4B}"/>
            </a:ext>
          </a:extLst>
        </xdr:cNvPr>
        <xdr:cNvCxnSpPr/>
      </xdr:nvCxnSpPr>
      <xdr:spPr>
        <a:xfrm flipV="1">
          <a:off x="2917825" y="5950222"/>
          <a:ext cx="67056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140698</xdr:rowOff>
    </xdr:from>
    <xdr:to>
      <xdr:col>11</xdr:col>
      <xdr:colOff>187325</xdr:colOff>
      <xdr:row>31</xdr:row>
      <xdr:rowOff>70848</xdr:rowOff>
    </xdr:to>
    <xdr:sp macro="" textlink="">
      <xdr:nvSpPr>
        <xdr:cNvPr id="99" name="楕円 98">
          <a:extLst>
            <a:ext uri="{FF2B5EF4-FFF2-40B4-BE49-F238E27FC236}">
              <a16:creationId xmlns:a16="http://schemas.microsoft.com/office/drawing/2014/main" id="{96E78A87-30C4-43FE-84C9-9C2972358F8A}"/>
            </a:ext>
          </a:extLst>
        </xdr:cNvPr>
        <xdr:cNvSpPr/>
      </xdr:nvSpPr>
      <xdr:spPr>
        <a:xfrm>
          <a:off x="2196465" y="5939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20048</xdr:rowOff>
    </xdr:from>
    <xdr:to>
      <xdr:col>15</xdr:col>
      <xdr:colOff>136525</xdr:colOff>
      <xdr:row>31</xdr:row>
      <xdr:rowOff>53975</xdr:rowOff>
    </xdr:to>
    <xdr:cxnSp macro="">
      <xdr:nvCxnSpPr>
        <xdr:cNvPr id="100" name="直線コネクタ 99">
          <a:extLst>
            <a:ext uri="{FF2B5EF4-FFF2-40B4-BE49-F238E27FC236}">
              <a16:creationId xmlns:a16="http://schemas.microsoft.com/office/drawing/2014/main" id="{06868C5D-0357-4535-86C2-0E47567E6249}"/>
            </a:ext>
          </a:extLst>
        </xdr:cNvPr>
        <xdr:cNvCxnSpPr/>
      </xdr:nvCxnSpPr>
      <xdr:spPr>
        <a:xfrm>
          <a:off x="2247265" y="5986508"/>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106771</xdr:rowOff>
    </xdr:from>
    <xdr:to>
      <xdr:col>7</xdr:col>
      <xdr:colOff>187325</xdr:colOff>
      <xdr:row>31</xdr:row>
      <xdr:rowOff>36921</xdr:rowOff>
    </xdr:to>
    <xdr:sp macro="" textlink="">
      <xdr:nvSpPr>
        <xdr:cNvPr id="101" name="楕円 100">
          <a:extLst>
            <a:ext uri="{FF2B5EF4-FFF2-40B4-BE49-F238E27FC236}">
              <a16:creationId xmlns:a16="http://schemas.microsoft.com/office/drawing/2014/main" id="{96EEDF01-CD76-4C01-94B2-DB09542DBB19}"/>
            </a:ext>
          </a:extLst>
        </xdr:cNvPr>
        <xdr:cNvSpPr/>
      </xdr:nvSpPr>
      <xdr:spPr>
        <a:xfrm>
          <a:off x="1525905" y="59055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157571</xdr:rowOff>
    </xdr:from>
    <xdr:to>
      <xdr:col>11</xdr:col>
      <xdr:colOff>136525</xdr:colOff>
      <xdr:row>31</xdr:row>
      <xdr:rowOff>20048</xdr:rowOff>
    </xdr:to>
    <xdr:cxnSp macro="">
      <xdr:nvCxnSpPr>
        <xdr:cNvPr id="102" name="直線コネクタ 101">
          <a:extLst>
            <a:ext uri="{FF2B5EF4-FFF2-40B4-BE49-F238E27FC236}">
              <a16:creationId xmlns:a16="http://schemas.microsoft.com/office/drawing/2014/main" id="{725FCB5A-4F76-4A10-938F-E02F12F6FE7A}"/>
            </a:ext>
          </a:extLst>
        </xdr:cNvPr>
        <xdr:cNvCxnSpPr/>
      </xdr:nvCxnSpPr>
      <xdr:spPr>
        <a:xfrm>
          <a:off x="1576705" y="5956391"/>
          <a:ext cx="67056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887EDFD7-A22D-415D-A438-D06FF6536C5C}"/>
            </a:ext>
          </a:extLst>
        </xdr:cNvPr>
        <xdr:cNvSpPr txBox="1"/>
      </xdr:nvSpPr>
      <xdr:spPr>
        <a:xfrm>
          <a:off x="3395989"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3A81FDE4-A7FA-46EA-B6AB-BDD333A2061A}"/>
            </a:ext>
          </a:extLst>
        </xdr:cNvPr>
        <xdr:cNvSpPr txBox="1"/>
      </xdr:nvSpPr>
      <xdr:spPr>
        <a:xfrm>
          <a:off x="273812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18F5BA02-7F13-49E8-BA3D-71EEC9D0F68E}"/>
            </a:ext>
          </a:extLst>
        </xdr:cNvPr>
        <xdr:cNvSpPr txBox="1"/>
      </xdr:nvSpPr>
      <xdr:spPr>
        <a:xfrm>
          <a:off x="2067569"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C8323B57-0566-477F-8E50-FF35C455C72D}"/>
            </a:ext>
          </a:extLst>
        </xdr:cNvPr>
        <xdr:cNvSpPr txBox="1"/>
      </xdr:nvSpPr>
      <xdr:spPr>
        <a:xfrm>
          <a:off x="1397009" y="558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107" name="n_1mainValue有形固定資産減価償却率">
          <a:extLst>
            <a:ext uri="{FF2B5EF4-FFF2-40B4-BE49-F238E27FC236}">
              <a16:creationId xmlns:a16="http://schemas.microsoft.com/office/drawing/2014/main" id="{14A0F908-AF3F-4F6B-9781-56C2E7E3F26F}"/>
            </a:ext>
          </a:extLst>
        </xdr:cNvPr>
        <xdr:cNvSpPr txBox="1"/>
      </xdr:nvSpPr>
      <xdr:spPr>
        <a:xfrm>
          <a:off x="3395989" y="598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08" name="n_2mainValue有形固定資産減価償却率">
          <a:extLst>
            <a:ext uri="{FF2B5EF4-FFF2-40B4-BE49-F238E27FC236}">
              <a16:creationId xmlns:a16="http://schemas.microsoft.com/office/drawing/2014/main" id="{23B6E84A-20AC-44CA-AC84-D171570A8C52}"/>
            </a:ext>
          </a:extLst>
        </xdr:cNvPr>
        <xdr:cNvSpPr txBox="1"/>
      </xdr:nvSpPr>
      <xdr:spPr>
        <a:xfrm>
          <a:off x="273812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61975</xdr:rowOff>
    </xdr:from>
    <xdr:ext cx="405111" cy="259045"/>
    <xdr:sp macro="" textlink="">
      <xdr:nvSpPr>
        <xdr:cNvPr id="109" name="n_3mainValue有形固定資産減価償却率">
          <a:extLst>
            <a:ext uri="{FF2B5EF4-FFF2-40B4-BE49-F238E27FC236}">
              <a16:creationId xmlns:a16="http://schemas.microsoft.com/office/drawing/2014/main" id="{927B3A72-7228-4FAF-A880-9081C7C3E37B}"/>
            </a:ext>
          </a:extLst>
        </xdr:cNvPr>
        <xdr:cNvSpPr txBox="1"/>
      </xdr:nvSpPr>
      <xdr:spPr>
        <a:xfrm>
          <a:off x="2067569" y="6028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10" name="n_4mainValue有形固定資産減価償却率">
          <a:extLst>
            <a:ext uri="{FF2B5EF4-FFF2-40B4-BE49-F238E27FC236}">
              <a16:creationId xmlns:a16="http://schemas.microsoft.com/office/drawing/2014/main" id="{78C0F0EC-F83B-4403-A9BD-868E27EA92D5}"/>
            </a:ext>
          </a:extLst>
        </xdr:cNvPr>
        <xdr:cNvSpPr txBox="1"/>
      </xdr:nvSpPr>
      <xdr:spPr>
        <a:xfrm>
          <a:off x="1397009" y="599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42D03FBA-9625-481E-9011-F20C404B4398}"/>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EABC59EE-2E5A-4E92-B2D0-0453858D93C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9A0F82AB-60C7-460B-8BC0-0BDFCA0538B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1099E1B-3FE1-43B6-835F-BF8A24BE47C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A1CE0E6-5E55-4D79-837E-69F01DAAD90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1EC8A303-F8DA-4590-BBF5-68ABF9A4739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8458185-7F9E-41CC-8BB8-D6883B135B6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5B56409-D0FB-4556-9B69-E2B91978CD1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8361197-C1F0-4EB4-9878-4810AF9C698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A763FE5B-DCEF-40D8-ABAA-7582436095F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DFA87AB-647F-4908-8E02-E63C9E36BAB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D9A01F2-B0A7-4A1B-8DF9-F0AEBF1B475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6721341-632D-46E8-AEAA-C03C0EDC82C1}"/>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充当可能財源が多く、債務償還比率がマイナスとなっている。しかし、学校建設等により基金の残高が減少しているため、物件費や補助費・公債費等の経費を削減し、財政健全化に努める。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1C71447-684F-48C9-A343-D64CCE0CE5D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3087FF1-B88E-436C-9398-1BE38626905C}"/>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C2A2D68-7553-4EF3-B7E1-BCE2716D2ED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696714D0-527F-44EA-8F8A-97EADD514A88}"/>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C3BAFD6C-8DFF-407A-902A-11F957A24ACA}"/>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DD36EA79-0EE0-497A-B3A8-831F4C73E2F3}"/>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9E340380-4A16-4E53-849F-A64EB723FDEF}"/>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67B7B74-8562-4BC3-B8B9-16275CECEE2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49C873AD-8356-44ED-B9B9-72E96DC74031}"/>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8D5E2FD5-EC2B-4C11-81B1-9FFD3EB782CB}"/>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59C7D3-ECE5-46C7-A270-EBC9E14833F8}"/>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A05C5A0-6396-41ED-A42C-7A011D27D907}"/>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6C08416D-D451-4B73-BB34-20EAAD96E0C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D7D2370-E3E0-4863-96D9-8EE31D8FF73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5A128E64-26A2-4B95-9B92-638A24172B1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DDF060AE-5489-4BD4-B825-1025B524CC55}"/>
            </a:ext>
          </a:extLst>
        </xdr:cNvPr>
        <xdr:cNvCxnSpPr/>
      </xdr:nvCxnSpPr>
      <xdr:spPr>
        <a:xfrm flipV="1">
          <a:off x="13027660" y="5211868"/>
          <a:ext cx="1269" cy="12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B34FA530-19E4-4C83-B341-9BCAC2B65DBE}"/>
            </a:ext>
          </a:extLst>
        </xdr:cNvPr>
        <xdr:cNvSpPr txBox="1"/>
      </xdr:nvSpPr>
      <xdr:spPr>
        <a:xfrm>
          <a:off x="13080365" y="64819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AAD946FD-5CA8-48AF-A490-323D5A649818}"/>
            </a:ext>
          </a:extLst>
        </xdr:cNvPr>
        <xdr:cNvCxnSpPr/>
      </xdr:nvCxnSpPr>
      <xdr:spPr>
        <a:xfrm>
          <a:off x="12963525" y="647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101B117B-5620-43F9-84CB-9EB082D9BA15}"/>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9BB627D-4E3D-4F73-98AB-3228B4180E8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79A29C01-8502-4A7D-96F6-BD6803EE4029}"/>
            </a:ext>
          </a:extLst>
        </xdr:cNvPr>
        <xdr:cNvSpPr txBox="1"/>
      </xdr:nvSpPr>
      <xdr:spPr>
        <a:xfrm>
          <a:off x="13080365" y="5296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1E79A894-2D4C-4BAE-BD67-197260790AFA}"/>
            </a:ext>
          </a:extLst>
        </xdr:cNvPr>
        <xdr:cNvSpPr/>
      </xdr:nvSpPr>
      <xdr:spPr>
        <a:xfrm>
          <a:off x="13001625" y="5445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8C241E17-4207-4C9B-BA7F-8DB26C594B32}"/>
            </a:ext>
          </a:extLst>
        </xdr:cNvPr>
        <xdr:cNvSpPr/>
      </xdr:nvSpPr>
      <xdr:spPr>
        <a:xfrm>
          <a:off x="12359005" y="5372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D959CA9-5146-4F88-84AE-468DF078E796}"/>
            </a:ext>
          </a:extLst>
        </xdr:cNvPr>
        <xdr:cNvSpPr/>
      </xdr:nvSpPr>
      <xdr:spPr>
        <a:xfrm>
          <a:off x="11688445" y="532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64E4587C-6A76-4E96-B8CD-6D342BF7C46D}"/>
            </a:ext>
          </a:extLst>
        </xdr:cNvPr>
        <xdr:cNvSpPr/>
      </xdr:nvSpPr>
      <xdr:spPr>
        <a:xfrm>
          <a:off x="11017885" y="54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D8D69604-07DB-4B03-A0EE-ACA8A2C9BA8A}"/>
            </a:ext>
          </a:extLst>
        </xdr:cNvPr>
        <xdr:cNvSpPr/>
      </xdr:nvSpPr>
      <xdr:spPr>
        <a:xfrm>
          <a:off x="10347325" y="54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DA4C623-8B70-4351-8B31-5C1BD8982C3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ED06774-A8E8-4493-8ED8-D46DDE52CDB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E2D9676-DE45-4F15-9D4A-8A5085FAF537}"/>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96B33E2-2380-4FB4-BC81-A6E19E4A931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7D1B5B6-AD10-4B28-93DF-F2B2FA5DFE1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42545</xdr:rowOff>
    </xdr:from>
    <xdr:to>
      <xdr:col>76</xdr:col>
      <xdr:colOff>73025</xdr:colOff>
      <xdr:row>28</xdr:row>
      <xdr:rowOff>144145</xdr:rowOff>
    </xdr:to>
    <xdr:sp macro="" textlink="">
      <xdr:nvSpPr>
        <xdr:cNvPr id="155" name="楕円 154">
          <a:extLst>
            <a:ext uri="{FF2B5EF4-FFF2-40B4-BE49-F238E27FC236}">
              <a16:creationId xmlns:a16="http://schemas.microsoft.com/office/drawing/2014/main" id="{8BAE8E27-8EAA-49D5-9004-B0913F4957B3}"/>
            </a:ext>
          </a:extLst>
        </xdr:cNvPr>
        <xdr:cNvSpPr/>
      </xdr:nvSpPr>
      <xdr:spPr>
        <a:xfrm>
          <a:off x="13001625" y="5506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20972</xdr:rowOff>
    </xdr:from>
    <xdr:ext cx="469744" cy="259045"/>
    <xdr:sp macro="" textlink="">
      <xdr:nvSpPr>
        <xdr:cNvPr id="156" name="債務償還比率該当値テキスト">
          <a:extLst>
            <a:ext uri="{FF2B5EF4-FFF2-40B4-BE49-F238E27FC236}">
              <a16:creationId xmlns:a16="http://schemas.microsoft.com/office/drawing/2014/main" id="{AA6E1295-B89D-44D2-A563-135FFDE5CDBE}"/>
            </a:ext>
          </a:extLst>
        </xdr:cNvPr>
        <xdr:cNvSpPr txBox="1"/>
      </xdr:nvSpPr>
      <xdr:spPr>
        <a:xfrm>
          <a:off x="13080365" y="548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7" name="n_1aveValue債務償還比率">
          <a:extLst>
            <a:ext uri="{FF2B5EF4-FFF2-40B4-BE49-F238E27FC236}">
              <a16:creationId xmlns:a16="http://schemas.microsoft.com/office/drawing/2014/main" id="{73AE56CC-D682-4C87-AC7A-5D09B722F381}"/>
            </a:ext>
          </a:extLst>
        </xdr:cNvPr>
        <xdr:cNvSpPr txBox="1"/>
      </xdr:nvSpPr>
      <xdr:spPr>
        <a:xfrm>
          <a:off x="12185092" y="515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8" name="n_2aveValue債務償還比率">
          <a:extLst>
            <a:ext uri="{FF2B5EF4-FFF2-40B4-BE49-F238E27FC236}">
              <a16:creationId xmlns:a16="http://schemas.microsoft.com/office/drawing/2014/main" id="{B82B7267-4664-45DB-BE49-8F8693D6650C}"/>
            </a:ext>
          </a:extLst>
        </xdr:cNvPr>
        <xdr:cNvSpPr txBox="1"/>
      </xdr:nvSpPr>
      <xdr:spPr>
        <a:xfrm>
          <a:off x="11527232" y="510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9" name="n_3aveValue債務償還比率">
          <a:extLst>
            <a:ext uri="{FF2B5EF4-FFF2-40B4-BE49-F238E27FC236}">
              <a16:creationId xmlns:a16="http://schemas.microsoft.com/office/drawing/2014/main" id="{0D4279A2-32E4-4487-8267-74D169192DE4}"/>
            </a:ext>
          </a:extLst>
        </xdr:cNvPr>
        <xdr:cNvSpPr txBox="1"/>
      </xdr:nvSpPr>
      <xdr:spPr>
        <a:xfrm>
          <a:off x="10856672" y="51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60" name="n_4aveValue債務償還比率">
          <a:extLst>
            <a:ext uri="{FF2B5EF4-FFF2-40B4-BE49-F238E27FC236}">
              <a16:creationId xmlns:a16="http://schemas.microsoft.com/office/drawing/2014/main" id="{EC9CEA4D-EFE8-4BEC-A121-E0A5AC03AC17}"/>
            </a:ext>
          </a:extLst>
        </xdr:cNvPr>
        <xdr:cNvSpPr txBox="1"/>
      </xdr:nvSpPr>
      <xdr:spPr>
        <a:xfrm>
          <a:off x="10186112" y="52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ED60A84-D7EC-404E-B3A2-4C929D045C6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03C7BCD-B3C9-4D96-970F-A17BD658D7E4}"/>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D09DB77-C335-49F4-8CE8-562CDF0AE97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A46B055-F247-4259-9688-06D123C050D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1CE7509-D81A-4047-8CFD-1AF0BFC92AE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7CA779E-3A5B-40FD-8A7E-B71C69A779E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70A1B2-1FDC-4C78-B54E-DE6E154AC33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8A5DC7-6BD9-48DC-B0F3-9116047FA93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366CAC-E0B2-43D1-B0CF-41D184D6529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3E268C-A167-489E-A3C6-99BEF207EF8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8E9AEF-D3D8-410D-A04D-9A994F54238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691334-DB0C-494C-B841-1C5221DB03E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F200D0-89BB-45F1-88C9-95801EB7241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984AED-C931-493A-A453-0B880B31F7F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C4D8E7-F635-4F0F-B9FE-492216EBA1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7E5007-58EA-4512-AE8F-6AC381C27CF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AA1275-E618-4BCD-8CBA-75D19E17D28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819E19-1E26-432C-BAB6-9372CCE808E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647D7A-93F4-414C-8790-2B868DEF197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C59E4D-3471-4BC8-8D4B-7342758CF8B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C6FF23-4282-4033-8FF1-59AB023E55F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623DA06-1AC0-4BC4-B404-ECE369D8561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E75FAB-5A58-4C93-8096-933B0C28422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2CB205-F418-47FF-8E88-527745EE3FA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9D7D10-BBA7-41A8-833A-51E57180F94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05F11E-0EB2-43FA-98CD-05787BF2AF4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070122-78F7-4E0B-98AC-5E55A84FDE9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0C2BB5-0A63-44E9-AE5C-493E409C830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03DC4A-D1FD-44B4-88BC-CA484B462B0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4DDD7B-E081-496D-82BC-DF7B38F848D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FBF8E1-C0B3-4091-A0BB-7E7A5C3B3C0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FEC4F5-0A3D-47AF-AFC0-627D70FB975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E6162C-2354-4D2A-92BA-521B3F96675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E5DF16-FA22-4A49-976F-126445F2734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86CC5C-C543-4536-A6C5-CD853910570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F7151F-D319-412A-9F93-83D55664345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C1F6C8-A591-4511-A5CE-C3D2D90EB07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54E1BA-141B-42BB-BF4F-04E2D148DC7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9D6889-8F6C-4320-A64E-578A820F416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321A83-C812-48A3-885A-E5C3CA177D4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7A5717-4F62-4D39-909A-96EEBC45E1B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4F9E7B-3C73-47A3-9ABA-738C44AFB6B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54DDA7-949F-4C23-A409-1B9F632663C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8C3A24-A2C4-4305-8CD9-52156AAEE54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209BEC-91CB-42D9-9EA5-F73769F9744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895074-E8E3-4472-BB45-6B048E2192A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B6EFEB-712D-470F-9A55-DE5C22EEAD2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F84E6C-E855-485C-94BD-B6AF2B3F63B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6E8F4A-23EA-442F-91C7-6DB010A4ED3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9FD0946-379F-4781-B777-662EF7DA59A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6920AFB-27C4-4186-929F-36184D53A29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C3B88F2-AB2E-4D1A-BC11-6E9E1F002F0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AEBADCE-4D3D-4FB5-887F-D5A16398FC2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2D91B5A-7F30-4656-BB35-48B2F608021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5C25F0-3F14-4B3B-81E1-D9B25FA75DF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72FBF18-4E3D-4A66-ADD0-ED5FFE9B95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B78683-D06B-431D-8085-01C9BB0883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19F9121-9608-4F92-BC54-324BEF10F3C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D854AA0-79E5-42AE-9D6D-FE4424AB855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169DE6-1520-42C7-9751-0D45FD97105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6F1275D-D519-4186-8C8B-A277A30D5B4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2256C76E-C851-439F-9CF7-A332ACFAF3E6}"/>
            </a:ext>
          </a:extLst>
        </xdr:cNvPr>
        <xdr:cNvCxnSpPr/>
      </xdr:nvCxnSpPr>
      <xdr:spPr>
        <a:xfrm flipV="1">
          <a:off x="4086225" y="553974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6000D7E0-6D47-4DD8-B1A4-C2C0C93AE79D}"/>
            </a:ext>
          </a:extLst>
        </xdr:cNvPr>
        <xdr:cNvSpPr txBox="1"/>
      </xdr:nvSpPr>
      <xdr:spPr>
        <a:xfrm>
          <a:off x="412496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F058D84-3248-4E1F-96C3-3A38FD38C651}"/>
            </a:ext>
          </a:extLst>
        </xdr:cNvPr>
        <xdr:cNvCxnSpPr/>
      </xdr:nvCxnSpPr>
      <xdr:spPr>
        <a:xfrm>
          <a:off x="4020820" y="7050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30836E9-43F8-48F8-A0BB-5C0023C416A3}"/>
            </a:ext>
          </a:extLst>
        </xdr:cNvPr>
        <xdr:cNvSpPr txBox="1"/>
      </xdr:nvSpPr>
      <xdr:spPr>
        <a:xfrm>
          <a:off x="412496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97E69FF4-7B6F-4738-ADB6-03E5D52DC36B}"/>
            </a:ext>
          </a:extLst>
        </xdr:cNvPr>
        <xdr:cNvCxnSpPr/>
      </xdr:nvCxnSpPr>
      <xdr:spPr>
        <a:xfrm>
          <a:off x="402082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E246DAE0-0ADF-4182-BE0A-D9956B84DF14}"/>
            </a:ext>
          </a:extLst>
        </xdr:cNvPr>
        <xdr:cNvSpPr txBox="1"/>
      </xdr:nvSpPr>
      <xdr:spPr>
        <a:xfrm>
          <a:off x="412496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6D0F4548-2006-4241-B956-2C2679945BF0}"/>
            </a:ext>
          </a:extLst>
        </xdr:cNvPr>
        <xdr:cNvSpPr/>
      </xdr:nvSpPr>
      <xdr:spPr>
        <a:xfrm>
          <a:off x="403606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C7D3504-787C-4B4C-AF20-20D9C092FBAB}"/>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443C01A1-F6D0-40ED-BCF8-CB29E385E6BD}"/>
            </a:ext>
          </a:extLst>
        </xdr:cNvPr>
        <xdr:cNvSpPr/>
      </xdr:nvSpPr>
      <xdr:spPr>
        <a:xfrm>
          <a:off x="25146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457FF45-11EB-4E09-876E-F7E25E430037}"/>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C296ECB2-8529-4FD9-A518-BADA5211D527}"/>
            </a:ext>
          </a:extLst>
        </xdr:cNvPr>
        <xdr:cNvSpPr/>
      </xdr:nvSpPr>
      <xdr:spPr>
        <a:xfrm>
          <a:off x="965200" y="6355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B212C7-4A9D-417F-A92F-37F484F641C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4375FE-BB0D-472E-A9EB-8B0B64C44AD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F5249A-7FC7-43FC-B4B5-9BEF8BFF347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15C69B-E9E7-4FC9-8749-14356275793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0F5BB0-9207-4FF7-A988-1E130F3DC3B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85E6AE66-A12E-4D00-A223-256291E3E479}"/>
            </a:ext>
          </a:extLst>
        </xdr:cNvPr>
        <xdr:cNvSpPr/>
      </xdr:nvSpPr>
      <xdr:spPr>
        <a:xfrm>
          <a:off x="4036060" y="644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56647BF9-EA93-44D6-B521-70BA48F15D12}"/>
            </a:ext>
          </a:extLst>
        </xdr:cNvPr>
        <xdr:cNvSpPr txBox="1"/>
      </xdr:nvSpPr>
      <xdr:spPr>
        <a:xfrm>
          <a:off x="412496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5" name="楕円 74">
          <a:extLst>
            <a:ext uri="{FF2B5EF4-FFF2-40B4-BE49-F238E27FC236}">
              <a16:creationId xmlns:a16="http://schemas.microsoft.com/office/drawing/2014/main" id="{1E7421ED-9A65-4A91-B68D-DCE1DCE0B61B}"/>
            </a:ext>
          </a:extLst>
        </xdr:cNvPr>
        <xdr:cNvSpPr/>
      </xdr:nvSpPr>
      <xdr:spPr>
        <a:xfrm>
          <a:off x="3312160" y="6409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55376E81-0251-4413-B56D-06F789FFD07C}"/>
            </a:ext>
          </a:extLst>
        </xdr:cNvPr>
        <xdr:cNvCxnSpPr/>
      </xdr:nvCxnSpPr>
      <xdr:spPr>
        <a:xfrm>
          <a:off x="3355340" y="645985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7" name="楕円 76">
          <a:extLst>
            <a:ext uri="{FF2B5EF4-FFF2-40B4-BE49-F238E27FC236}">
              <a16:creationId xmlns:a16="http://schemas.microsoft.com/office/drawing/2014/main" id="{3E09889F-68E5-40B1-8AFF-3A84DA5BDD67}"/>
            </a:ext>
          </a:extLst>
        </xdr:cNvPr>
        <xdr:cNvSpPr/>
      </xdr:nvSpPr>
      <xdr:spPr>
        <a:xfrm>
          <a:off x="251460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39</xdr:row>
      <xdr:rowOff>26670</xdr:rowOff>
    </xdr:to>
    <xdr:cxnSp macro="">
      <xdr:nvCxnSpPr>
        <xdr:cNvPr id="78" name="直線コネクタ 77">
          <a:extLst>
            <a:ext uri="{FF2B5EF4-FFF2-40B4-BE49-F238E27FC236}">
              <a16:creationId xmlns:a16="http://schemas.microsoft.com/office/drawing/2014/main" id="{31D2B815-22E9-4AD9-B0E1-B04DE0996A08}"/>
            </a:ext>
          </a:extLst>
        </xdr:cNvPr>
        <xdr:cNvCxnSpPr/>
      </xdr:nvCxnSpPr>
      <xdr:spPr>
        <a:xfrm flipV="1">
          <a:off x="2565400" y="6459855"/>
          <a:ext cx="78994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122555</xdr:rowOff>
    </xdr:from>
    <xdr:to>
      <xdr:col>10</xdr:col>
      <xdr:colOff>165100</xdr:colOff>
      <xdr:row>39</xdr:row>
      <xdr:rowOff>52705</xdr:rowOff>
    </xdr:to>
    <xdr:sp macro="" textlink="">
      <xdr:nvSpPr>
        <xdr:cNvPr id="79" name="楕円 78">
          <a:extLst>
            <a:ext uri="{FF2B5EF4-FFF2-40B4-BE49-F238E27FC236}">
              <a16:creationId xmlns:a16="http://schemas.microsoft.com/office/drawing/2014/main" id="{8BDF24C0-335B-48D5-BB1C-09DC8ED0017A}"/>
            </a:ext>
          </a:extLst>
        </xdr:cNvPr>
        <xdr:cNvSpPr/>
      </xdr:nvSpPr>
      <xdr:spPr>
        <a:xfrm>
          <a:off x="1739900" y="649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xdr:rowOff>
    </xdr:from>
    <xdr:to>
      <xdr:col>15</xdr:col>
      <xdr:colOff>50800</xdr:colOff>
      <xdr:row>39</xdr:row>
      <xdr:rowOff>26670</xdr:rowOff>
    </xdr:to>
    <xdr:cxnSp macro="">
      <xdr:nvCxnSpPr>
        <xdr:cNvPr id="80" name="直線コネクタ 79">
          <a:extLst>
            <a:ext uri="{FF2B5EF4-FFF2-40B4-BE49-F238E27FC236}">
              <a16:creationId xmlns:a16="http://schemas.microsoft.com/office/drawing/2014/main" id="{7DFECD1A-0EBB-46B6-B531-1A554E72F47E}"/>
            </a:ext>
          </a:extLst>
        </xdr:cNvPr>
        <xdr:cNvCxnSpPr/>
      </xdr:nvCxnSpPr>
      <xdr:spPr>
        <a:xfrm>
          <a:off x="1790700" y="653986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90170</xdr:rowOff>
    </xdr:from>
    <xdr:to>
      <xdr:col>6</xdr:col>
      <xdr:colOff>38100</xdr:colOff>
      <xdr:row>39</xdr:row>
      <xdr:rowOff>20320</xdr:rowOff>
    </xdr:to>
    <xdr:sp macro="" textlink="">
      <xdr:nvSpPr>
        <xdr:cNvPr id="81" name="楕円 80">
          <a:extLst>
            <a:ext uri="{FF2B5EF4-FFF2-40B4-BE49-F238E27FC236}">
              <a16:creationId xmlns:a16="http://schemas.microsoft.com/office/drawing/2014/main" id="{072298FC-74FE-4B06-928E-915AAD59FB82}"/>
            </a:ext>
          </a:extLst>
        </xdr:cNvPr>
        <xdr:cNvSpPr/>
      </xdr:nvSpPr>
      <xdr:spPr>
        <a:xfrm>
          <a:off x="96520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39</xdr:row>
      <xdr:rowOff>1905</xdr:rowOff>
    </xdr:to>
    <xdr:cxnSp macro="">
      <xdr:nvCxnSpPr>
        <xdr:cNvPr id="82" name="直線コネクタ 81">
          <a:extLst>
            <a:ext uri="{FF2B5EF4-FFF2-40B4-BE49-F238E27FC236}">
              <a16:creationId xmlns:a16="http://schemas.microsoft.com/office/drawing/2014/main" id="{AB0DE5D4-8C5F-45B0-B37C-810AC273026C}"/>
            </a:ext>
          </a:extLst>
        </xdr:cNvPr>
        <xdr:cNvCxnSpPr/>
      </xdr:nvCxnSpPr>
      <xdr:spPr>
        <a:xfrm>
          <a:off x="1008380" y="651129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72BEF125-697A-4520-8A1E-E277B0B466E3}"/>
            </a:ext>
          </a:extLst>
        </xdr:cNvPr>
        <xdr:cNvSpPr txBox="1"/>
      </xdr:nvSpPr>
      <xdr:spPr>
        <a:xfrm>
          <a:off x="317056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2EF0571F-D925-409E-AB81-2BC1760ED978}"/>
            </a:ext>
          </a:extLst>
        </xdr:cNvPr>
        <xdr:cNvSpPr txBox="1"/>
      </xdr:nvSpPr>
      <xdr:spPr>
        <a:xfrm>
          <a:off x="23857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C7F1B4B4-F4B9-4698-8CA5-A6DDC56BD6D3}"/>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86" name="n_4aveValue【道路】&#10;有形固定資産減価償却率">
          <a:extLst>
            <a:ext uri="{FF2B5EF4-FFF2-40B4-BE49-F238E27FC236}">
              <a16:creationId xmlns:a16="http://schemas.microsoft.com/office/drawing/2014/main" id="{E30AED36-8355-4EB7-A04A-4D0520B5B01A}"/>
            </a:ext>
          </a:extLst>
        </xdr:cNvPr>
        <xdr:cNvSpPr txBox="1"/>
      </xdr:nvSpPr>
      <xdr:spPr>
        <a:xfrm>
          <a:off x="83630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131462</xdr:rowOff>
    </xdr:from>
    <xdr:ext cx="405111" cy="259045"/>
    <xdr:sp macro="" textlink="">
      <xdr:nvSpPr>
        <xdr:cNvPr id="87" name="n_1mainValue【道路】&#10;有形固定資産減価償却率">
          <a:extLst>
            <a:ext uri="{FF2B5EF4-FFF2-40B4-BE49-F238E27FC236}">
              <a16:creationId xmlns:a16="http://schemas.microsoft.com/office/drawing/2014/main" id="{2B61FD85-6B38-4CFE-8D01-8245A3D3FDCA}"/>
            </a:ext>
          </a:extLst>
        </xdr:cNvPr>
        <xdr:cNvSpPr txBox="1"/>
      </xdr:nvSpPr>
      <xdr:spPr>
        <a:xfrm>
          <a:off x="317056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EE65EB43-BC27-4206-9A1E-D227DCC7D12C}"/>
            </a:ext>
          </a:extLst>
        </xdr:cNvPr>
        <xdr:cNvSpPr txBox="1"/>
      </xdr:nvSpPr>
      <xdr:spPr>
        <a:xfrm>
          <a:off x="238570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43832</xdr:rowOff>
    </xdr:from>
    <xdr:ext cx="405111" cy="259045"/>
    <xdr:sp macro="" textlink="">
      <xdr:nvSpPr>
        <xdr:cNvPr id="89" name="n_3mainValue【道路】&#10;有形固定資産減価償却率">
          <a:extLst>
            <a:ext uri="{FF2B5EF4-FFF2-40B4-BE49-F238E27FC236}">
              <a16:creationId xmlns:a16="http://schemas.microsoft.com/office/drawing/2014/main" id="{89A4768F-6B18-4FC2-ADA7-F6CCC949B9C1}"/>
            </a:ext>
          </a:extLst>
        </xdr:cNvPr>
        <xdr:cNvSpPr txBox="1"/>
      </xdr:nvSpPr>
      <xdr:spPr>
        <a:xfrm>
          <a:off x="161100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9E9569E0-CFE6-4870-80AF-417798BB668C}"/>
            </a:ext>
          </a:extLst>
        </xdr:cNvPr>
        <xdr:cNvSpPr txBox="1"/>
      </xdr:nvSpPr>
      <xdr:spPr>
        <a:xfrm>
          <a:off x="83630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7E9EE7-0374-4E65-9D54-6DC06E717F2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FB4CDF8-D405-4D37-B508-D74704FE710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E071B80-22A5-447B-A7A2-723B319B8F2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129F8F7-70A3-4574-894A-8A47B1FD4D2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B261D5F-8ED4-4C14-BCE9-5C9261C4894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A73E081-2680-4CDB-B70C-ABE4BE68908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23EA144-602D-4C48-BB11-9FDA65FF4FB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FBC049-6DDC-4855-952B-0DEFD1C37B2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04EEDB9-F413-4718-8690-A4D82614A5C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2043826-5A89-4710-937A-1B1CCCD5BE0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C43D0B0-5B6B-4F8A-ADCC-F835BC37CFF2}"/>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FA0B18F-39BA-44C8-B95C-48810DB34809}"/>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0DB75BC-5B75-4BF4-8E56-A9612FE7D6F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620D74F6-0B8F-4448-92C7-68CD089B27A8}"/>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8AB43C0-5909-4531-B9AF-1A0745B2B3FF}"/>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B3A22C3-582D-4D08-A9EB-0A839C9476D8}"/>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72670D1-6E23-4E44-8850-4A832089D88E}"/>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2D29C70-10A9-45D5-8AAF-E83849454C23}"/>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B05521B-182A-46B3-99F7-C0E9CC0CD1B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24FDDE0-2F32-4B88-AEF9-78726201BE8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4EC392F-2A1E-4C66-9BE1-98F0C562495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9F72F7F0-4165-42CA-94D2-C2EA97F6626B}"/>
            </a:ext>
          </a:extLst>
        </xdr:cNvPr>
        <xdr:cNvCxnSpPr/>
      </xdr:nvCxnSpPr>
      <xdr:spPr>
        <a:xfrm flipV="1">
          <a:off x="9219565" y="5698206"/>
          <a:ext cx="0" cy="13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787B290B-6B34-494B-BD95-4CA65D51B177}"/>
            </a:ext>
          </a:extLst>
        </xdr:cNvPr>
        <xdr:cNvSpPr txBox="1"/>
      </xdr:nvSpPr>
      <xdr:spPr>
        <a:xfrm>
          <a:off x="9258300" y="700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89B197ED-547B-4B16-A01B-7C6D923D912D}"/>
            </a:ext>
          </a:extLst>
        </xdr:cNvPr>
        <xdr:cNvCxnSpPr/>
      </xdr:nvCxnSpPr>
      <xdr:spPr>
        <a:xfrm>
          <a:off x="9154160" y="7004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D5B68DCC-E5EE-4888-9770-BC4F32860FFA}"/>
            </a:ext>
          </a:extLst>
        </xdr:cNvPr>
        <xdr:cNvSpPr txBox="1"/>
      </xdr:nvSpPr>
      <xdr:spPr>
        <a:xfrm>
          <a:off x="9258300" y="54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67435B1E-B4DC-49E8-8036-45759FBB28FF}"/>
            </a:ext>
          </a:extLst>
        </xdr:cNvPr>
        <xdr:cNvCxnSpPr/>
      </xdr:nvCxnSpPr>
      <xdr:spPr>
        <a:xfrm>
          <a:off x="9154160" y="5698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48F156AC-FF1E-4912-AD2D-1097173784C4}"/>
            </a:ext>
          </a:extLst>
        </xdr:cNvPr>
        <xdr:cNvSpPr txBox="1"/>
      </xdr:nvSpPr>
      <xdr:spPr>
        <a:xfrm>
          <a:off x="9258300" y="677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D325EEE3-4D00-4783-952F-D580B9D1DB4E}"/>
            </a:ext>
          </a:extLst>
        </xdr:cNvPr>
        <xdr:cNvSpPr/>
      </xdr:nvSpPr>
      <xdr:spPr>
        <a:xfrm>
          <a:off x="9192260" y="6801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134F50EE-AE2A-4DCC-80D1-C5B6220014C1}"/>
            </a:ext>
          </a:extLst>
        </xdr:cNvPr>
        <xdr:cNvSpPr/>
      </xdr:nvSpPr>
      <xdr:spPr>
        <a:xfrm>
          <a:off x="8445500" y="6814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F60D6052-403D-40DA-A752-C59A202758B1}"/>
            </a:ext>
          </a:extLst>
        </xdr:cNvPr>
        <xdr:cNvSpPr/>
      </xdr:nvSpPr>
      <xdr:spPr>
        <a:xfrm>
          <a:off x="7670800" y="6819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2A8B2972-B409-487E-91B8-B2BC356D2EEC}"/>
            </a:ext>
          </a:extLst>
        </xdr:cNvPr>
        <xdr:cNvSpPr/>
      </xdr:nvSpPr>
      <xdr:spPr>
        <a:xfrm>
          <a:off x="6873240" y="6835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95D547CC-BABA-4F72-A53D-0A9088E7FC29}"/>
            </a:ext>
          </a:extLst>
        </xdr:cNvPr>
        <xdr:cNvSpPr/>
      </xdr:nvSpPr>
      <xdr:spPr>
        <a:xfrm>
          <a:off x="6098540" y="6836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2E82635-E9F9-4D79-BBA6-11FB1C2627A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D2D59F8-A5C2-41FC-9618-C242683CD96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2FA922D-C815-43D9-B8D1-F812DF15C5F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5581FC-6BA0-4A94-9E2D-16843F92F4E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4A6757-53B4-49BA-8E87-264C7FFFCF8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101471</xdr:rowOff>
    </xdr:from>
    <xdr:to>
      <xdr:col>55</xdr:col>
      <xdr:colOff>50800</xdr:colOff>
      <xdr:row>40</xdr:row>
      <xdr:rowOff>31621</xdr:rowOff>
    </xdr:to>
    <xdr:sp macro="" textlink="">
      <xdr:nvSpPr>
        <xdr:cNvPr id="128" name="楕円 127">
          <a:extLst>
            <a:ext uri="{FF2B5EF4-FFF2-40B4-BE49-F238E27FC236}">
              <a16:creationId xmlns:a16="http://schemas.microsoft.com/office/drawing/2014/main" id="{AE180981-4043-4F18-8587-7235AAD3A973}"/>
            </a:ext>
          </a:extLst>
        </xdr:cNvPr>
        <xdr:cNvSpPr/>
      </xdr:nvSpPr>
      <xdr:spPr>
        <a:xfrm>
          <a:off x="9192260" y="6639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124348</xdr:rowOff>
    </xdr:from>
    <xdr:ext cx="599010" cy="259045"/>
    <xdr:sp macro="" textlink="">
      <xdr:nvSpPr>
        <xdr:cNvPr id="129" name="【道路】&#10;一人当たり延長該当値テキスト">
          <a:extLst>
            <a:ext uri="{FF2B5EF4-FFF2-40B4-BE49-F238E27FC236}">
              <a16:creationId xmlns:a16="http://schemas.microsoft.com/office/drawing/2014/main" id="{A625B10D-2EF6-453C-9C72-17677E613CD1}"/>
            </a:ext>
          </a:extLst>
        </xdr:cNvPr>
        <xdr:cNvSpPr txBox="1"/>
      </xdr:nvSpPr>
      <xdr:spPr>
        <a:xfrm>
          <a:off x="9258300" y="649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134300</xdr:rowOff>
    </xdr:from>
    <xdr:to>
      <xdr:col>50</xdr:col>
      <xdr:colOff>165100</xdr:colOff>
      <xdr:row>40</xdr:row>
      <xdr:rowOff>64450</xdr:rowOff>
    </xdr:to>
    <xdr:sp macro="" textlink="">
      <xdr:nvSpPr>
        <xdr:cNvPr id="130" name="楕円 129">
          <a:extLst>
            <a:ext uri="{FF2B5EF4-FFF2-40B4-BE49-F238E27FC236}">
              <a16:creationId xmlns:a16="http://schemas.microsoft.com/office/drawing/2014/main" id="{31B3C913-38E3-45AF-B314-34F0690C667E}"/>
            </a:ext>
          </a:extLst>
        </xdr:cNvPr>
        <xdr:cNvSpPr/>
      </xdr:nvSpPr>
      <xdr:spPr>
        <a:xfrm>
          <a:off x="8445500" y="6672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152271</xdr:rowOff>
    </xdr:from>
    <xdr:to>
      <xdr:col>55</xdr:col>
      <xdr:colOff>0</xdr:colOff>
      <xdr:row>40</xdr:row>
      <xdr:rowOff>13650</xdr:rowOff>
    </xdr:to>
    <xdr:cxnSp macro="">
      <xdr:nvCxnSpPr>
        <xdr:cNvPr id="131" name="直線コネクタ 130">
          <a:extLst>
            <a:ext uri="{FF2B5EF4-FFF2-40B4-BE49-F238E27FC236}">
              <a16:creationId xmlns:a16="http://schemas.microsoft.com/office/drawing/2014/main" id="{BB5EB63D-68A5-44A9-B336-4873F95261EE}"/>
            </a:ext>
          </a:extLst>
        </xdr:cNvPr>
        <xdr:cNvCxnSpPr/>
      </xdr:nvCxnSpPr>
      <xdr:spPr>
        <a:xfrm flipV="1">
          <a:off x="8496300" y="6690231"/>
          <a:ext cx="723900" cy="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139970</xdr:rowOff>
    </xdr:from>
    <xdr:to>
      <xdr:col>46</xdr:col>
      <xdr:colOff>38100</xdr:colOff>
      <xdr:row>40</xdr:row>
      <xdr:rowOff>70120</xdr:rowOff>
    </xdr:to>
    <xdr:sp macro="" textlink="">
      <xdr:nvSpPr>
        <xdr:cNvPr id="132" name="楕円 131">
          <a:extLst>
            <a:ext uri="{FF2B5EF4-FFF2-40B4-BE49-F238E27FC236}">
              <a16:creationId xmlns:a16="http://schemas.microsoft.com/office/drawing/2014/main" id="{8D9ACB21-85C2-4EE3-8496-0DA8D66D6575}"/>
            </a:ext>
          </a:extLst>
        </xdr:cNvPr>
        <xdr:cNvSpPr/>
      </xdr:nvSpPr>
      <xdr:spPr>
        <a:xfrm>
          <a:off x="7670800" y="6677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13650</xdr:rowOff>
    </xdr:from>
    <xdr:to>
      <xdr:col>50</xdr:col>
      <xdr:colOff>114300</xdr:colOff>
      <xdr:row>40</xdr:row>
      <xdr:rowOff>19320</xdr:rowOff>
    </xdr:to>
    <xdr:cxnSp macro="">
      <xdr:nvCxnSpPr>
        <xdr:cNvPr id="133" name="直線コネクタ 132">
          <a:extLst>
            <a:ext uri="{FF2B5EF4-FFF2-40B4-BE49-F238E27FC236}">
              <a16:creationId xmlns:a16="http://schemas.microsoft.com/office/drawing/2014/main" id="{07C0F0B6-5013-4DFC-B6F0-241AF0A1C43A}"/>
            </a:ext>
          </a:extLst>
        </xdr:cNvPr>
        <xdr:cNvCxnSpPr/>
      </xdr:nvCxnSpPr>
      <xdr:spPr>
        <a:xfrm flipV="1">
          <a:off x="7713980" y="6719250"/>
          <a:ext cx="78232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14073</xdr:rowOff>
    </xdr:from>
    <xdr:to>
      <xdr:col>41</xdr:col>
      <xdr:colOff>101600</xdr:colOff>
      <xdr:row>40</xdr:row>
      <xdr:rowOff>115673</xdr:rowOff>
    </xdr:to>
    <xdr:sp macro="" textlink="">
      <xdr:nvSpPr>
        <xdr:cNvPr id="134" name="楕円 133">
          <a:extLst>
            <a:ext uri="{FF2B5EF4-FFF2-40B4-BE49-F238E27FC236}">
              <a16:creationId xmlns:a16="http://schemas.microsoft.com/office/drawing/2014/main" id="{904E67E1-562D-4A3E-94F5-6C4020DB463F}"/>
            </a:ext>
          </a:extLst>
        </xdr:cNvPr>
        <xdr:cNvSpPr/>
      </xdr:nvSpPr>
      <xdr:spPr>
        <a:xfrm>
          <a:off x="6873240" y="67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19320</xdr:rowOff>
    </xdr:from>
    <xdr:to>
      <xdr:col>45</xdr:col>
      <xdr:colOff>177800</xdr:colOff>
      <xdr:row>40</xdr:row>
      <xdr:rowOff>64873</xdr:rowOff>
    </xdr:to>
    <xdr:cxnSp macro="">
      <xdr:nvCxnSpPr>
        <xdr:cNvPr id="135" name="直線コネクタ 134">
          <a:extLst>
            <a:ext uri="{FF2B5EF4-FFF2-40B4-BE49-F238E27FC236}">
              <a16:creationId xmlns:a16="http://schemas.microsoft.com/office/drawing/2014/main" id="{5CD233AF-8292-4F0B-9B6A-4CF4BA6786D7}"/>
            </a:ext>
          </a:extLst>
        </xdr:cNvPr>
        <xdr:cNvCxnSpPr/>
      </xdr:nvCxnSpPr>
      <xdr:spPr>
        <a:xfrm flipV="1">
          <a:off x="6924040" y="6724920"/>
          <a:ext cx="789940" cy="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21123</xdr:rowOff>
    </xdr:from>
    <xdr:to>
      <xdr:col>36</xdr:col>
      <xdr:colOff>165100</xdr:colOff>
      <xdr:row>40</xdr:row>
      <xdr:rowOff>122723</xdr:rowOff>
    </xdr:to>
    <xdr:sp macro="" textlink="">
      <xdr:nvSpPr>
        <xdr:cNvPr id="136" name="楕円 135">
          <a:extLst>
            <a:ext uri="{FF2B5EF4-FFF2-40B4-BE49-F238E27FC236}">
              <a16:creationId xmlns:a16="http://schemas.microsoft.com/office/drawing/2014/main" id="{C20B8AF6-E94E-4F26-BBDD-3316F7D977D6}"/>
            </a:ext>
          </a:extLst>
        </xdr:cNvPr>
        <xdr:cNvSpPr/>
      </xdr:nvSpPr>
      <xdr:spPr>
        <a:xfrm>
          <a:off x="6098540" y="67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64873</xdr:rowOff>
    </xdr:from>
    <xdr:to>
      <xdr:col>41</xdr:col>
      <xdr:colOff>50800</xdr:colOff>
      <xdr:row>40</xdr:row>
      <xdr:rowOff>71923</xdr:rowOff>
    </xdr:to>
    <xdr:cxnSp macro="">
      <xdr:nvCxnSpPr>
        <xdr:cNvPr id="137" name="直線コネクタ 136">
          <a:extLst>
            <a:ext uri="{FF2B5EF4-FFF2-40B4-BE49-F238E27FC236}">
              <a16:creationId xmlns:a16="http://schemas.microsoft.com/office/drawing/2014/main" id="{72C91F8A-92B4-4C08-B782-640C8D4B38A5}"/>
            </a:ext>
          </a:extLst>
        </xdr:cNvPr>
        <xdr:cNvCxnSpPr/>
      </xdr:nvCxnSpPr>
      <xdr:spPr>
        <a:xfrm flipV="1">
          <a:off x="6149340" y="6770473"/>
          <a:ext cx="7747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1C5A910-239A-4BAB-826A-984A60357E65}"/>
            </a:ext>
          </a:extLst>
        </xdr:cNvPr>
        <xdr:cNvSpPr txBox="1"/>
      </xdr:nvSpPr>
      <xdr:spPr>
        <a:xfrm>
          <a:off x="8239271" y="69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A2906989-D8D9-4B6B-94A2-BD2B4A49F884}"/>
            </a:ext>
          </a:extLst>
        </xdr:cNvPr>
        <xdr:cNvSpPr txBox="1"/>
      </xdr:nvSpPr>
      <xdr:spPr>
        <a:xfrm>
          <a:off x="7477271" y="69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50717</xdr:rowOff>
    </xdr:from>
    <xdr:ext cx="534377" cy="259045"/>
    <xdr:sp macro="" textlink="">
      <xdr:nvSpPr>
        <xdr:cNvPr id="140" name="n_3aveValue【道路】&#10;一人当たり延長">
          <a:extLst>
            <a:ext uri="{FF2B5EF4-FFF2-40B4-BE49-F238E27FC236}">
              <a16:creationId xmlns:a16="http://schemas.microsoft.com/office/drawing/2014/main" id="{15F710E0-4C76-4E79-BD25-4D7D7ACFF042}"/>
            </a:ext>
          </a:extLst>
        </xdr:cNvPr>
        <xdr:cNvSpPr txBox="1"/>
      </xdr:nvSpPr>
      <xdr:spPr>
        <a:xfrm>
          <a:off x="6702571" y="69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52425</xdr:rowOff>
    </xdr:from>
    <xdr:ext cx="534377" cy="259045"/>
    <xdr:sp macro="" textlink="">
      <xdr:nvSpPr>
        <xdr:cNvPr id="141" name="n_4aveValue【道路】&#10;一人当たり延長">
          <a:extLst>
            <a:ext uri="{FF2B5EF4-FFF2-40B4-BE49-F238E27FC236}">
              <a16:creationId xmlns:a16="http://schemas.microsoft.com/office/drawing/2014/main" id="{0335813B-B44D-400B-A7E2-0B8B840A866F}"/>
            </a:ext>
          </a:extLst>
        </xdr:cNvPr>
        <xdr:cNvSpPr txBox="1"/>
      </xdr:nvSpPr>
      <xdr:spPr>
        <a:xfrm>
          <a:off x="5905011" y="69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80977</xdr:rowOff>
    </xdr:from>
    <xdr:ext cx="599010" cy="259045"/>
    <xdr:sp macro="" textlink="">
      <xdr:nvSpPr>
        <xdr:cNvPr id="142" name="n_1mainValue【道路】&#10;一人当たり延長">
          <a:extLst>
            <a:ext uri="{FF2B5EF4-FFF2-40B4-BE49-F238E27FC236}">
              <a16:creationId xmlns:a16="http://schemas.microsoft.com/office/drawing/2014/main" id="{67F21BC6-4004-4A24-88AF-5EC0B24380BC}"/>
            </a:ext>
          </a:extLst>
        </xdr:cNvPr>
        <xdr:cNvSpPr txBox="1"/>
      </xdr:nvSpPr>
      <xdr:spPr>
        <a:xfrm>
          <a:off x="8214574" y="645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86647</xdr:rowOff>
    </xdr:from>
    <xdr:ext cx="599010" cy="259045"/>
    <xdr:sp macro="" textlink="">
      <xdr:nvSpPr>
        <xdr:cNvPr id="143" name="n_2mainValue【道路】&#10;一人当たり延長">
          <a:extLst>
            <a:ext uri="{FF2B5EF4-FFF2-40B4-BE49-F238E27FC236}">
              <a16:creationId xmlns:a16="http://schemas.microsoft.com/office/drawing/2014/main" id="{E9C544A7-6613-4F08-87AA-E073E68B8579}"/>
            </a:ext>
          </a:extLst>
        </xdr:cNvPr>
        <xdr:cNvSpPr txBox="1"/>
      </xdr:nvSpPr>
      <xdr:spPr>
        <a:xfrm>
          <a:off x="7444954" y="645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132200</xdr:rowOff>
    </xdr:from>
    <xdr:ext cx="599010" cy="259045"/>
    <xdr:sp macro="" textlink="">
      <xdr:nvSpPr>
        <xdr:cNvPr id="144" name="n_3mainValue【道路】&#10;一人当たり延長">
          <a:extLst>
            <a:ext uri="{FF2B5EF4-FFF2-40B4-BE49-F238E27FC236}">
              <a16:creationId xmlns:a16="http://schemas.microsoft.com/office/drawing/2014/main" id="{2563E534-4B02-4A9C-9E3D-2826C6FAD140}"/>
            </a:ext>
          </a:extLst>
        </xdr:cNvPr>
        <xdr:cNvSpPr txBox="1"/>
      </xdr:nvSpPr>
      <xdr:spPr>
        <a:xfrm>
          <a:off x="6670254" y="650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139250</xdr:rowOff>
    </xdr:from>
    <xdr:ext cx="599010" cy="259045"/>
    <xdr:sp macro="" textlink="">
      <xdr:nvSpPr>
        <xdr:cNvPr id="145" name="n_4mainValue【道路】&#10;一人当たり延長">
          <a:extLst>
            <a:ext uri="{FF2B5EF4-FFF2-40B4-BE49-F238E27FC236}">
              <a16:creationId xmlns:a16="http://schemas.microsoft.com/office/drawing/2014/main" id="{960DF97C-CFAF-43FC-AEE2-428465DEC8BC}"/>
            </a:ext>
          </a:extLst>
        </xdr:cNvPr>
        <xdr:cNvSpPr txBox="1"/>
      </xdr:nvSpPr>
      <xdr:spPr>
        <a:xfrm>
          <a:off x="5872694" y="650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26B7FED-1F43-4CC6-93C9-8E92C55117A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471F698-2E93-475D-9610-149D79CBCCB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A24EC26-220E-4838-883F-DE9C43484C9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1945760-66DB-4ED5-9C3C-A73AEC5885A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9E153B4-6010-4BA4-A49F-74FBC7C47EC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86F9247-CACA-41E1-B79B-ECD3E236617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97D0D5B-0B17-47C3-B0F1-8755F7B1F76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AF4CBD8-0289-4B01-ADD1-66AFEAFF3AE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8031601-9DEA-4ECB-89DF-CCAEF426C72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FF0DF3A-62E0-43D6-97AE-7171A8B4E9F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654E983-F0C9-45DE-BC1B-A3208383146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ABF0502-AA6E-4F3C-BF68-88AE4B6D3B7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C1CDCCC-3EE2-4D12-81D0-04271A52C79B}"/>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5A4CA17-0028-45ED-AE18-8ABA53A0D22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1C61F10-F459-43CD-94AB-E860CD8B965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BB53017-A323-4AE0-A287-D90A1C54EA9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89B9754-E5EB-4852-B1C8-EBBEDADF284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08C2EB4-0EF4-4C7A-ABA7-D8D0F6818A3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7DD1014-7DF6-4114-812F-3CDD55313D6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987FDC9-DBBA-4D5E-8819-3DF03C913C1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1CC3894B-4FD0-4309-B6B4-E7B1DA16E651}"/>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596E159-FFB1-449E-A1F6-3CD56EED41C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F13829FF-71DB-46A3-9F6E-5A79331A961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8854785E-6808-446E-B95F-4927B3AB8DF1}"/>
            </a:ext>
          </a:extLst>
        </xdr:cNvPr>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5BEFF2E2-0A08-4C28-8C78-D4D2C957FCFB}"/>
            </a:ext>
          </a:extLst>
        </xdr:cNvPr>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1900C2C6-EAB5-4C91-BC7A-EE9C30C57A90}"/>
            </a:ext>
          </a:extLst>
        </xdr:cNvPr>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6994AD95-2CE6-4FA6-8429-E93F903D2F78}"/>
            </a:ext>
          </a:extLst>
        </xdr:cNvPr>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3C74E94C-CBAF-4861-A9B3-A4367434358F}"/>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B39608A-A758-48D2-A930-79407A7A3659}"/>
            </a:ext>
          </a:extLst>
        </xdr:cNvPr>
        <xdr:cNvSpPr txBox="1"/>
      </xdr:nvSpPr>
      <xdr:spPr>
        <a:xfrm>
          <a:off x="412496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7B1D9683-8C6A-43AE-A1EA-9264A6395A43}"/>
            </a:ext>
          </a:extLst>
        </xdr:cNvPr>
        <xdr:cNvSpPr/>
      </xdr:nvSpPr>
      <xdr:spPr>
        <a:xfrm>
          <a:off x="403606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9E9EA7B0-D84F-4A01-ABDF-96572AB2198D}"/>
            </a:ext>
          </a:extLst>
        </xdr:cNvPr>
        <xdr:cNvSpPr/>
      </xdr:nvSpPr>
      <xdr:spPr>
        <a:xfrm>
          <a:off x="3312160" y="10071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3CFB239-B947-499F-8154-70CD7E092FEC}"/>
            </a:ext>
          </a:extLst>
        </xdr:cNvPr>
        <xdr:cNvSpPr/>
      </xdr:nvSpPr>
      <xdr:spPr>
        <a:xfrm>
          <a:off x="25146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DBC35CAD-FB56-4BE2-8038-3FB02278236C}"/>
            </a:ext>
          </a:extLst>
        </xdr:cNvPr>
        <xdr:cNvSpPr/>
      </xdr:nvSpPr>
      <xdr:spPr>
        <a:xfrm>
          <a:off x="17399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918D761B-B42E-4B0E-94AB-70A1F8CBFFEB}"/>
            </a:ext>
          </a:extLst>
        </xdr:cNvPr>
        <xdr:cNvSpPr/>
      </xdr:nvSpPr>
      <xdr:spPr>
        <a:xfrm>
          <a:off x="965200" y="10073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BA8A805-E3A7-4A59-AA1B-70E0F21D9CF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4F55A0A-36B1-4F9B-ACD0-53DDE3CD175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241EEC8-C0AD-4A14-9E2F-E813EBDC772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F398D0-0BC8-4B34-BA89-CE5742846D6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1CB739-0DD6-46D6-8783-AB6E184E781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106680</xdr:rowOff>
    </xdr:from>
    <xdr:to>
      <xdr:col>24</xdr:col>
      <xdr:colOff>114300</xdr:colOff>
      <xdr:row>59</xdr:row>
      <xdr:rowOff>36830</xdr:rowOff>
    </xdr:to>
    <xdr:sp macro="" textlink="">
      <xdr:nvSpPr>
        <xdr:cNvPr id="185" name="楕円 184">
          <a:extLst>
            <a:ext uri="{FF2B5EF4-FFF2-40B4-BE49-F238E27FC236}">
              <a16:creationId xmlns:a16="http://schemas.microsoft.com/office/drawing/2014/main" id="{9E0B366C-5132-4D96-AEF1-CE6C04ACE4C1}"/>
            </a:ext>
          </a:extLst>
        </xdr:cNvPr>
        <xdr:cNvSpPr/>
      </xdr:nvSpPr>
      <xdr:spPr>
        <a:xfrm>
          <a:off x="4036060" y="9829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129557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4BC5CC8-D120-4D42-8AD7-FD3593EA52B8}"/>
            </a:ext>
          </a:extLst>
        </xdr:cNvPr>
        <xdr:cNvSpPr txBox="1"/>
      </xdr:nvSpPr>
      <xdr:spPr>
        <a:xfrm>
          <a:off x="4124960" y="968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99060</xdr:rowOff>
    </xdr:from>
    <xdr:to>
      <xdr:col>20</xdr:col>
      <xdr:colOff>38100</xdr:colOff>
      <xdr:row>59</xdr:row>
      <xdr:rowOff>29210</xdr:rowOff>
    </xdr:to>
    <xdr:sp macro="" textlink="">
      <xdr:nvSpPr>
        <xdr:cNvPr id="187" name="楕円 186">
          <a:extLst>
            <a:ext uri="{FF2B5EF4-FFF2-40B4-BE49-F238E27FC236}">
              <a16:creationId xmlns:a16="http://schemas.microsoft.com/office/drawing/2014/main" id="{93B7F8E4-D180-4350-89E6-25D77ED9F339}"/>
            </a:ext>
          </a:extLst>
        </xdr:cNvPr>
        <xdr:cNvSpPr/>
      </xdr:nvSpPr>
      <xdr:spPr>
        <a:xfrm>
          <a:off x="3312160" y="9822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149860</xdr:rowOff>
    </xdr:from>
    <xdr:to>
      <xdr:col>24</xdr:col>
      <xdr:colOff>63500</xdr:colOff>
      <xdr:row>58</xdr:row>
      <xdr:rowOff>157480</xdr:rowOff>
    </xdr:to>
    <xdr:cxnSp macro="">
      <xdr:nvCxnSpPr>
        <xdr:cNvPr id="188" name="直線コネクタ 187">
          <a:extLst>
            <a:ext uri="{FF2B5EF4-FFF2-40B4-BE49-F238E27FC236}">
              <a16:creationId xmlns:a16="http://schemas.microsoft.com/office/drawing/2014/main" id="{69EC135D-E44D-4177-AB64-2D32102C9185}"/>
            </a:ext>
          </a:extLst>
        </xdr:cNvPr>
        <xdr:cNvCxnSpPr/>
      </xdr:nvCxnSpPr>
      <xdr:spPr>
        <a:xfrm>
          <a:off x="3355340" y="98729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68580</xdr:rowOff>
    </xdr:from>
    <xdr:to>
      <xdr:col>15</xdr:col>
      <xdr:colOff>101600</xdr:colOff>
      <xdr:row>57</xdr:row>
      <xdr:rowOff>170180</xdr:rowOff>
    </xdr:to>
    <xdr:sp macro="" textlink="">
      <xdr:nvSpPr>
        <xdr:cNvPr id="189" name="楕円 188">
          <a:extLst>
            <a:ext uri="{FF2B5EF4-FFF2-40B4-BE49-F238E27FC236}">
              <a16:creationId xmlns:a16="http://schemas.microsoft.com/office/drawing/2014/main" id="{6AC469AC-E91F-46D6-AD95-73C3472821B0}"/>
            </a:ext>
          </a:extLst>
        </xdr:cNvPr>
        <xdr:cNvSpPr/>
      </xdr:nvSpPr>
      <xdr:spPr>
        <a:xfrm>
          <a:off x="25146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119380</xdr:rowOff>
    </xdr:from>
    <xdr:to>
      <xdr:col>19</xdr:col>
      <xdr:colOff>177800</xdr:colOff>
      <xdr:row>58</xdr:row>
      <xdr:rowOff>149860</xdr:rowOff>
    </xdr:to>
    <xdr:cxnSp macro="">
      <xdr:nvCxnSpPr>
        <xdr:cNvPr id="190" name="直線コネクタ 189">
          <a:extLst>
            <a:ext uri="{FF2B5EF4-FFF2-40B4-BE49-F238E27FC236}">
              <a16:creationId xmlns:a16="http://schemas.microsoft.com/office/drawing/2014/main" id="{2AEE9E51-A2AF-4D45-B945-A09C9E2A45F7}"/>
            </a:ext>
          </a:extLst>
        </xdr:cNvPr>
        <xdr:cNvCxnSpPr/>
      </xdr:nvCxnSpPr>
      <xdr:spPr>
        <a:xfrm>
          <a:off x="2565400" y="9674860"/>
          <a:ext cx="78994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64770</xdr:rowOff>
    </xdr:from>
    <xdr:to>
      <xdr:col>10</xdr:col>
      <xdr:colOff>165100</xdr:colOff>
      <xdr:row>57</xdr:row>
      <xdr:rowOff>166370</xdr:rowOff>
    </xdr:to>
    <xdr:sp macro="" textlink="">
      <xdr:nvSpPr>
        <xdr:cNvPr id="191" name="楕円 190">
          <a:extLst>
            <a:ext uri="{FF2B5EF4-FFF2-40B4-BE49-F238E27FC236}">
              <a16:creationId xmlns:a16="http://schemas.microsoft.com/office/drawing/2014/main" id="{EC5FCB19-4386-48CE-B9B3-85343373EF57}"/>
            </a:ext>
          </a:extLst>
        </xdr:cNvPr>
        <xdr:cNvSpPr/>
      </xdr:nvSpPr>
      <xdr:spPr>
        <a:xfrm>
          <a:off x="17399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115570</xdr:rowOff>
    </xdr:from>
    <xdr:to>
      <xdr:col>15</xdr:col>
      <xdr:colOff>50800</xdr:colOff>
      <xdr:row>57</xdr:row>
      <xdr:rowOff>119380</xdr:rowOff>
    </xdr:to>
    <xdr:cxnSp macro="">
      <xdr:nvCxnSpPr>
        <xdr:cNvPr id="192" name="直線コネクタ 191">
          <a:extLst>
            <a:ext uri="{FF2B5EF4-FFF2-40B4-BE49-F238E27FC236}">
              <a16:creationId xmlns:a16="http://schemas.microsoft.com/office/drawing/2014/main" id="{226337CB-77B2-41DE-B851-0C8061D4AF97}"/>
            </a:ext>
          </a:extLst>
        </xdr:cNvPr>
        <xdr:cNvCxnSpPr/>
      </xdr:nvCxnSpPr>
      <xdr:spPr>
        <a:xfrm>
          <a:off x="1790700" y="96710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53340</xdr:rowOff>
    </xdr:from>
    <xdr:to>
      <xdr:col>6</xdr:col>
      <xdr:colOff>38100</xdr:colOff>
      <xdr:row>57</xdr:row>
      <xdr:rowOff>154940</xdr:rowOff>
    </xdr:to>
    <xdr:sp macro="" textlink="">
      <xdr:nvSpPr>
        <xdr:cNvPr id="193" name="楕円 192">
          <a:extLst>
            <a:ext uri="{FF2B5EF4-FFF2-40B4-BE49-F238E27FC236}">
              <a16:creationId xmlns:a16="http://schemas.microsoft.com/office/drawing/2014/main" id="{7EEC743B-8299-4B56-A6D3-EAE1175AD572}"/>
            </a:ext>
          </a:extLst>
        </xdr:cNvPr>
        <xdr:cNvSpPr/>
      </xdr:nvSpPr>
      <xdr:spPr>
        <a:xfrm>
          <a:off x="965200" y="9608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104140</xdr:rowOff>
    </xdr:from>
    <xdr:to>
      <xdr:col>10</xdr:col>
      <xdr:colOff>114300</xdr:colOff>
      <xdr:row>57</xdr:row>
      <xdr:rowOff>115570</xdr:rowOff>
    </xdr:to>
    <xdr:cxnSp macro="">
      <xdr:nvCxnSpPr>
        <xdr:cNvPr id="194" name="直線コネクタ 193">
          <a:extLst>
            <a:ext uri="{FF2B5EF4-FFF2-40B4-BE49-F238E27FC236}">
              <a16:creationId xmlns:a16="http://schemas.microsoft.com/office/drawing/2014/main" id="{E12CAF38-37D9-49A2-9B88-1794E4730CE6}"/>
            </a:ext>
          </a:extLst>
        </xdr:cNvPr>
        <xdr:cNvCxnSpPr/>
      </xdr:nvCxnSpPr>
      <xdr:spPr>
        <a:xfrm>
          <a:off x="1008380" y="965962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AC70258-A50F-4952-BC8D-8638A2464B18}"/>
            </a:ext>
          </a:extLst>
        </xdr:cNvPr>
        <xdr:cNvSpPr txBox="1"/>
      </xdr:nvSpPr>
      <xdr:spPr>
        <a:xfrm>
          <a:off x="317056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582E4345-554B-4F98-B23D-3EE0BBD06A9D}"/>
            </a:ext>
          </a:extLst>
        </xdr:cNvPr>
        <xdr:cNvSpPr txBox="1"/>
      </xdr:nvSpPr>
      <xdr:spPr>
        <a:xfrm>
          <a:off x="2385704" y="1015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2B4D3EFD-026E-4AE0-BCFE-B87DFB90E110}"/>
            </a:ext>
          </a:extLst>
        </xdr:cNvPr>
        <xdr:cNvSpPr txBox="1"/>
      </xdr:nvSpPr>
      <xdr:spPr>
        <a:xfrm>
          <a:off x="161100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107967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7DADEFB-C51C-407C-9391-6A9B74FD7941}"/>
            </a:ext>
          </a:extLst>
        </xdr:cNvPr>
        <xdr:cNvSpPr txBox="1"/>
      </xdr:nvSpPr>
      <xdr:spPr>
        <a:xfrm>
          <a:off x="836304" y="1016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45737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C62AE326-DADD-4383-A105-7991CEFEC876}"/>
            </a:ext>
          </a:extLst>
        </xdr:cNvPr>
        <xdr:cNvSpPr txBox="1"/>
      </xdr:nvSpPr>
      <xdr:spPr>
        <a:xfrm>
          <a:off x="3170564" y="960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15257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7CC2E29E-398A-47DF-AD80-8B19D9B98617}"/>
            </a:ext>
          </a:extLst>
        </xdr:cNvPr>
        <xdr:cNvSpPr txBox="1"/>
      </xdr:nvSpPr>
      <xdr:spPr>
        <a:xfrm>
          <a:off x="2385704"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11447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E13B931F-0D28-4602-8493-39A800F731F8}"/>
            </a:ext>
          </a:extLst>
        </xdr:cNvPr>
        <xdr:cNvSpPr txBox="1"/>
      </xdr:nvSpPr>
      <xdr:spPr>
        <a:xfrm>
          <a:off x="1611004"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9C0733CF-6577-4A64-8AB1-31DB7609CA49}"/>
            </a:ext>
          </a:extLst>
        </xdr:cNvPr>
        <xdr:cNvSpPr txBox="1"/>
      </xdr:nvSpPr>
      <xdr:spPr>
        <a:xfrm>
          <a:off x="83630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D26E81C-DE38-4F7A-B54F-1252F16BB2A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CA180E-2B2E-4214-96C6-79267E387FD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71459D1-FB97-4137-8B1B-11691632332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E99E39C-A1B0-419F-801E-EBEEA9C74CE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96C5FED-6F2A-4608-9C36-95E0A20D843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D4BDDC3-C126-403F-89D9-DF503C53801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BD8EA4CD-7F25-4A28-9682-0F94AEC4914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5803BE0A-1343-435D-888A-30635702DD3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0B66C4D-96D5-4151-8AA8-CEA7C6A9985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8ADA469-F176-4905-82C8-F4AB3DB1083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270D7651-1A48-4046-B8BB-F2971CCEF58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771F1CB6-7193-4155-8276-C35D2E81130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5072790-D70F-4FC4-A10C-4EE318A7A48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9AFE79CB-FE30-45A2-96EF-E7D94EB22DE4}"/>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388743E-F825-4844-9017-C0DB0974DD7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E8988282-E0FC-497E-8F1F-9B52D7A117DB}"/>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ACA43D0E-E171-410A-8FB9-07524B27DDB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CE35EC82-EEC3-419E-9E00-23B2C5BF8C3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8D76C3E1-57CF-42D4-83FE-300B6557274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B3D71ADF-889E-4098-A116-736DA87AA905}"/>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66769C1-101D-44B7-9238-FD5D6E22A26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2E42ECA2-126B-4ADF-9F2F-2ADA63D6C3F1}"/>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6EC20F3F-9E7A-4809-BED5-24751A97311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88E7EE0B-1A31-4D94-BC2E-09D8F6BF5632}"/>
            </a:ext>
          </a:extLst>
        </xdr:cNvPr>
        <xdr:cNvCxnSpPr/>
      </xdr:nvCxnSpPr>
      <xdr:spPr>
        <a:xfrm flipV="1">
          <a:off x="9219565" y="9303900"/>
          <a:ext cx="0" cy="150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E94ED04B-3065-4F38-98CA-ED3479F18BD0}"/>
            </a:ext>
          </a:extLst>
        </xdr:cNvPr>
        <xdr:cNvSpPr txBox="1"/>
      </xdr:nvSpPr>
      <xdr:spPr>
        <a:xfrm>
          <a:off x="9258300" y="10808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F656DDC4-50D9-4697-A6BB-D658E28FDB33}"/>
            </a:ext>
          </a:extLst>
        </xdr:cNvPr>
        <xdr:cNvCxnSpPr/>
      </xdr:nvCxnSpPr>
      <xdr:spPr>
        <a:xfrm>
          <a:off x="915416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33D11795-02B5-4AE9-99B7-2B83A4C24A81}"/>
            </a:ext>
          </a:extLst>
        </xdr:cNvPr>
        <xdr:cNvSpPr txBox="1"/>
      </xdr:nvSpPr>
      <xdr:spPr>
        <a:xfrm>
          <a:off x="9258300" y="908293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9F17436-A9CE-4B84-ACEB-87202AC795D5}"/>
            </a:ext>
          </a:extLst>
        </xdr:cNvPr>
        <xdr:cNvCxnSpPr/>
      </xdr:nvCxnSpPr>
      <xdr:spPr>
        <a:xfrm>
          <a:off x="9154160" y="9303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9AF5FFF5-D54F-4886-8BC0-24565AF8DB52}"/>
            </a:ext>
          </a:extLst>
        </xdr:cNvPr>
        <xdr:cNvSpPr txBox="1"/>
      </xdr:nvSpPr>
      <xdr:spPr>
        <a:xfrm>
          <a:off x="9258300" y="105596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24B9DB18-68F9-4308-94D4-A10F1FE5FD80}"/>
            </a:ext>
          </a:extLst>
        </xdr:cNvPr>
        <xdr:cNvSpPr/>
      </xdr:nvSpPr>
      <xdr:spPr>
        <a:xfrm>
          <a:off x="9192260" y="10577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F50EE79C-3F50-4A56-8F14-6DAF94D875A0}"/>
            </a:ext>
          </a:extLst>
        </xdr:cNvPr>
        <xdr:cNvSpPr/>
      </xdr:nvSpPr>
      <xdr:spPr>
        <a:xfrm>
          <a:off x="8445500" y="1059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4E6B9CA-5462-45F0-8A11-1E321F3317DE}"/>
            </a:ext>
          </a:extLst>
        </xdr:cNvPr>
        <xdr:cNvSpPr/>
      </xdr:nvSpPr>
      <xdr:spPr>
        <a:xfrm>
          <a:off x="7670800" y="10605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3C611D65-E08A-49DF-BFEE-2A3586BAF3DE}"/>
            </a:ext>
          </a:extLst>
        </xdr:cNvPr>
        <xdr:cNvSpPr/>
      </xdr:nvSpPr>
      <xdr:spPr>
        <a:xfrm>
          <a:off x="6873240" y="1061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4C3F92A4-2799-4A16-BD6E-80DAB62F1821}"/>
            </a:ext>
          </a:extLst>
        </xdr:cNvPr>
        <xdr:cNvSpPr/>
      </xdr:nvSpPr>
      <xdr:spPr>
        <a:xfrm>
          <a:off x="6098540" y="1060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CD8C314-0D0E-4889-99D4-DAEC8D066B3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4E25504-6169-4039-9BA3-7CBF927352D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2FE78D8-8936-4202-B40E-3FBA8F6AFC9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B082C01-780C-48C4-ABDC-912C6D062E9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E2A0323-A6D4-439C-966E-214F556820D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93569</xdr:rowOff>
    </xdr:from>
    <xdr:to>
      <xdr:col>55</xdr:col>
      <xdr:colOff>50800</xdr:colOff>
      <xdr:row>63</xdr:row>
      <xdr:rowOff>23719</xdr:rowOff>
    </xdr:to>
    <xdr:sp macro="" textlink="">
      <xdr:nvSpPr>
        <xdr:cNvPr id="242" name="楕円 241">
          <a:extLst>
            <a:ext uri="{FF2B5EF4-FFF2-40B4-BE49-F238E27FC236}">
              <a16:creationId xmlns:a16="http://schemas.microsoft.com/office/drawing/2014/main" id="{F3F6E75A-59AB-4355-ABCB-9366CC30F0C8}"/>
            </a:ext>
          </a:extLst>
        </xdr:cNvPr>
        <xdr:cNvSpPr/>
      </xdr:nvSpPr>
      <xdr:spPr>
        <a:xfrm>
          <a:off x="9192260" y="10487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116446</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19696B01-1D31-4745-98CD-EA91360E593C}"/>
            </a:ext>
          </a:extLst>
        </xdr:cNvPr>
        <xdr:cNvSpPr txBox="1"/>
      </xdr:nvSpPr>
      <xdr:spPr>
        <a:xfrm>
          <a:off x="9258300" y="1034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104974</xdr:rowOff>
    </xdr:from>
    <xdr:to>
      <xdr:col>50</xdr:col>
      <xdr:colOff>165100</xdr:colOff>
      <xdr:row>63</xdr:row>
      <xdr:rowOff>35124</xdr:rowOff>
    </xdr:to>
    <xdr:sp macro="" textlink="">
      <xdr:nvSpPr>
        <xdr:cNvPr id="244" name="楕円 243">
          <a:extLst>
            <a:ext uri="{FF2B5EF4-FFF2-40B4-BE49-F238E27FC236}">
              <a16:creationId xmlns:a16="http://schemas.microsoft.com/office/drawing/2014/main" id="{74849042-0D10-4050-AF5B-AC67CE85ACB6}"/>
            </a:ext>
          </a:extLst>
        </xdr:cNvPr>
        <xdr:cNvSpPr/>
      </xdr:nvSpPr>
      <xdr:spPr>
        <a:xfrm>
          <a:off x="8445500" y="10498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144369</xdr:rowOff>
    </xdr:from>
    <xdr:to>
      <xdr:col>55</xdr:col>
      <xdr:colOff>0</xdr:colOff>
      <xdr:row>62</xdr:row>
      <xdr:rowOff>155774</xdr:rowOff>
    </xdr:to>
    <xdr:cxnSp macro="">
      <xdr:nvCxnSpPr>
        <xdr:cNvPr id="245" name="直線コネクタ 244">
          <a:extLst>
            <a:ext uri="{FF2B5EF4-FFF2-40B4-BE49-F238E27FC236}">
              <a16:creationId xmlns:a16="http://schemas.microsoft.com/office/drawing/2014/main" id="{D9039965-FF6D-40F9-9B26-403A01C1670C}"/>
            </a:ext>
          </a:extLst>
        </xdr:cNvPr>
        <xdr:cNvCxnSpPr/>
      </xdr:nvCxnSpPr>
      <xdr:spPr>
        <a:xfrm flipV="1">
          <a:off x="8496300" y="10538049"/>
          <a:ext cx="7239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149220</xdr:rowOff>
    </xdr:from>
    <xdr:to>
      <xdr:col>46</xdr:col>
      <xdr:colOff>38100</xdr:colOff>
      <xdr:row>63</xdr:row>
      <xdr:rowOff>79370</xdr:rowOff>
    </xdr:to>
    <xdr:sp macro="" textlink="">
      <xdr:nvSpPr>
        <xdr:cNvPr id="246" name="楕円 245">
          <a:extLst>
            <a:ext uri="{FF2B5EF4-FFF2-40B4-BE49-F238E27FC236}">
              <a16:creationId xmlns:a16="http://schemas.microsoft.com/office/drawing/2014/main" id="{C4AA9B9F-2FF4-4897-A77D-9BB51DA4585A}"/>
            </a:ext>
          </a:extLst>
        </xdr:cNvPr>
        <xdr:cNvSpPr/>
      </xdr:nvSpPr>
      <xdr:spPr>
        <a:xfrm>
          <a:off x="7670800" y="1054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155774</xdr:rowOff>
    </xdr:from>
    <xdr:to>
      <xdr:col>50</xdr:col>
      <xdr:colOff>114300</xdr:colOff>
      <xdr:row>63</xdr:row>
      <xdr:rowOff>28570</xdr:rowOff>
    </xdr:to>
    <xdr:cxnSp macro="">
      <xdr:nvCxnSpPr>
        <xdr:cNvPr id="247" name="直線コネクタ 246">
          <a:extLst>
            <a:ext uri="{FF2B5EF4-FFF2-40B4-BE49-F238E27FC236}">
              <a16:creationId xmlns:a16="http://schemas.microsoft.com/office/drawing/2014/main" id="{961A4EC9-E259-48DD-A6FB-BEF96C5EBD52}"/>
            </a:ext>
          </a:extLst>
        </xdr:cNvPr>
        <xdr:cNvCxnSpPr/>
      </xdr:nvCxnSpPr>
      <xdr:spPr>
        <a:xfrm flipV="1">
          <a:off x="7713980" y="10549454"/>
          <a:ext cx="782320" cy="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165007</xdr:rowOff>
    </xdr:from>
    <xdr:to>
      <xdr:col>41</xdr:col>
      <xdr:colOff>101600</xdr:colOff>
      <xdr:row>63</xdr:row>
      <xdr:rowOff>95157</xdr:rowOff>
    </xdr:to>
    <xdr:sp macro="" textlink="">
      <xdr:nvSpPr>
        <xdr:cNvPr id="248" name="楕円 247">
          <a:extLst>
            <a:ext uri="{FF2B5EF4-FFF2-40B4-BE49-F238E27FC236}">
              <a16:creationId xmlns:a16="http://schemas.microsoft.com/office/drawing/2014/main" id="{5430D2B6-41BA-4F70-B4D6-A7EDA54AEB2B}"/>
            </a:ext>
          </a:extLst>
        </xdr:cNvPr>
        <xdr:cNvSpPr/>
      </xdr:nvSpPr>
      <xdr:spPr>
        <a:xfrm>
          <a:off x="6873240" y="10558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28570</xdr:rowOff>
    </xdr:from>
    <xdr:to>
      <xdr:col>45</xdr:col>
      <xdr:colOff>177800</xdr:colOff>
      <xdr:row>63</xdr:row>
      <xdr:rowOff>44357</xdr:rowOff>
    </xdr:to>
    <xdr:cxnSp macro="">
      <xdr:nvCxnSpPr>
        <xdr:cNvPr id="249" name="直線コネクタ 248">
          <a:extLst>
            <a:ext uri="{FF2B5EF4-FFF2-40B4-BE49-F238E27FC236}">
              <a16:creationId xmlns:a16="http://schemas.microsoft.com/office/drawing/2014/main" id="{2F626EB9-9AB8-4410-A52C-694114FF189F}"/>
            </a:ext>
          </a:extLst>
        </xdr:cNvPr>
        <xdr:cNvCxnSpPr/>
      </xdr:nvCxnSpPr>
      <xdr:spPr>
        <a:xfrm flipV="1">
          <a:off x="6924040" y="10589890"/>
          <a:ext cx="78994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4567</xdr:rowOff>
    </xdr:from>
    <xdr:to>
      <xdr:col>36</xdr:col>
      <xdr:colOff>165100</xdr:colOff>
      <xdr:row>63</xdr:row>
      <xdr:rowOff>106167</xdr:rowOff>
    </xdr:to>
    <xdr:sp macro="" textlink="">
      <xdr:nvSpPr>
        <xdr:cNvPr id="250" name="楕円 249">
          <a:extLst>
            <a:ext uri="{FF2B5EF4-FFF2-40B4-BE49-F238E27FC236}">
              <a16:creationId xmlns:a16="http://schemas.microsoft.com/office/drawing/2014/main" id="{4586160E-64E7-4A18-AE02-84BAB37DE959}"/>
            </a:ext>
          </a:extLst>
        </xdr:cNvPr>
        <xdr:cNvSpPr/>
      </xdr:nvSpPr>
      <xdr:spPr>
        <a:xfrm>
          <a:off x="6098540" y="105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44357</xdr:rowOff>
    </xdr:from>
    <xdr:to>
      <xdr:col>41</xdr:col>
      <xdr:colOff>50800</xdr:colOff>
      <xdr:row>63</xdr:row>
      <xdr:rowOff>55367</xdr:rowOff>
    </xdr:to>
    <xdr:cxnSp macro="">
      <xdr:nvCxnSpPr>
        <xdr:cNvPr id="251" name="直線コネクタ 250">
          <a:extLst>
            <a:ext uri="{FF2B5EF4-FFF2-40B4-BE49-F238E27FC236}">
              <a16:creationId xmlns:a16="http://schemas.microsoft.com/office/drawing/2014/main" id="{4F0C961B-4180-4395-BA63-DE3298D5471C}"/>
            </a:ext>
          </a:extLst>
        </xdr:cNvPr>
        <xdr:cNvCxnSpPr/>
      </xdr:nvCxnSpPr>
      <xdr:spPr>
        <a:xfrm flipV="1">
          <a:off x="6149340" y="10605677"/>
          <a:ext cx="7747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198D26D6-6097-4F30-AEA9-DD461FDE1369}"/>
            </a:ext>
          </a:extLst>
        </xdr:cNvPr>
        <xdr:cNvSpPr txBox="1"/>
      </xdr:nvSpPr>
      <xdr:spPr>
        <a:xfrm>
          <a:off x="8184225" y="10687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BF90CDD6-8E80-4849-852D-E02A4F08EEF1}"/>
            </a:ext>
          </a:extLst>
        </xdr:cNvPr>
        <xdr:cNvSpPr txBox="1"/>
      </xdr:nvSpPr>
      <xdr:spPr>
        <a:xfrm>
          <a:off x="7399365" y="106978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144859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C6011972-3BF0-4CF2-B2DB-6EACC7478F7A}"/>
            </a:ext>
          </a:extLst>
        </xdr:cNvPr>
        <xdr:cNvSpPr txBox="1"/>
      </xdr:nvSpPr>
      <xdr:spPr>
        <a:xfrm>
          <a:off x="6624665" y="10706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139937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F24FF614-29BE-4257-8207-D4679A9499F6}"/>
            </a:ext>
          </a:extLst>
        </xdr:cNvPr>
        <xdr:cNvSpPr txBox="1"/>
      </xdr:nvSpPr>
      <xdr:spPr>
        <a:xfrm>
          <a:off x="5849965" y="10701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51651</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A6B4E205-D9FC-4B99-8922-6C6CB46D7906}"/>
            </a:ext>
          </a:extLst>
        </xdr:cNvPr>
        <xdr:cNvSpPr txBox="1"/>
      </xdr:nvSpPr>
      <xdr:spPr>
        <a:xfrm>
          <a:off x="8184225" y="10277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95897</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43EE6BFF-3CB6-46E6-89A0-81906CFCD491}"/>
            </a:ext>
          </a:extLst>
        </xdr:cNvPr>
        <xdr:cNvSpPr txBox="1"/>
      </xdr:nvSpPr>
      <xdr:spPr>
        <a:xfrm>
          <a:off x="7399365" y="10321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111684</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4BEB9033-B7AF-4B94-AA03-480623DD5B23}"/>
            </a:ext>
          </a:extLst>
        </xdr:cNvPr>
        <xdr:cNvSpPr txBox="1"/>
      </xdr:nvSpPr>
      <xdr:spPr>
        <a:xfrm>
          <a:off x="6624665" y="10337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122694</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A00E8E3A-73BE-4F97-AB3C-36B30E7C1A1A}"/>
            </a:ext>
          </a:extLst>
        </xdr:cNvPr>
        <xdr:cNvSpPr txBox="1"/>
      </xdr:nvSpPr>
      <xdr:spPr>
        <a:xfrm>
          <a:off x="5849965" y="10348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7B990DA-8714-4D3C-A441-44CA28E02EB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3F5CEE63-BA47-4A10-B08A-1BD5BA3EE58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9D5E23D0-986A-4BFA-8480-4AD79DEA96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36B3794A-ADCF-49E4-A6D3-7F30EDDD689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8111297-4CF3-4F78-B2A9-12A4C603E50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C8DDB64-24CE-48B4-999D-5016E648C1D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16103D4-27B8-412C-9D51-F71E303ACA1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D9F1C9C-942D-4539-B58C-33049B749AA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233AD0E-79F5-45F5-B140-2000C4554DB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5F58763-9BD8-4D24-AFBD-258361E7A3B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8F58BB8E-344B-42F7-A484-D8ABDC7412D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73C4F724-389B-417C-B3B0-62EAFCEFB9C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BB963B10-3DAD-4E2A-B871-A66A8317D9F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96AFAA6-5E1E-4291-8F9A-5FE6413624D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913122C0-2CE3-4798-BCD8-3B5F40C0D3F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0B33BA0-9758-4911-BA3E-CAE47091288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3F814927-0398-4790-A12C-EEE752ABDA4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E22D394B-9BD8-4527-BFC4-876E4D130CB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6EA5E4EE-FE7A-49B4-AEB6-9E60A2A1EBA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E8C776D9-1406-4938-AA37-B09B87D223A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661D3E30-DD53-423B-90CC-78B8C3B4F90F}"/>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E318135-9672-4111-8981-87D9BCD8021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79313317-8845-40E2-A344-262CD405646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F17FBC32-8234-4C57-AD3E-7A9F68E00B69}"/>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2A99AAFC-0EED-4947-A912-0D519DDF676B}"/>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9848F064-804E-4555-876F-EEB12FA0400A}"/>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6049CEB2-9908-40FC-8238-8AA5FA1D87F4}"/>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B840DCC-C60A-4E09-9D40-661F29CDCD44}"/>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059D4AB-93FF-4618-B0BC-8D0EDAFE7C21}"/>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1AB5746F-9B1D-425E-9F63-FC50446DCF37}"/>
            </a:ext>
          </a:extLst>
        </xdr:cNvPr>
        <xdr:cNvSpPr/>
      </xdr:nvSpPr>
      <xdr:spPr>
        <a:xfrm>
          <a:off x="4036060" y="138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6A67621C-C9AE-483E-A134-8BB1584FE7B5}"/>
            </a:ext>
          </a:extLst>
        </xdr:cNvPr>
        <xdr:cNvSpPr/>
      </xdr:nvSpPr>
      <xdr:spPr>
        <a:xfrm>
          <a:off x="3312160" y="1377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846243B3-AE79-46E9-B653-EBE71D4DFCFD}"/>
            </a:ext>
          </a:extLst>
        </xdr:cNvPr>
        <xdr:cNvSpPr/>
      </xdr:nvSpPr>
      <xdr:spPr>
        <a:xfrm>
          <a:off x="251460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6E21DDFD-5874-4D33-B375-EE2B2DFFB7B9}"/>
            </a:ext>
          </a:extLst>
        </xdr:cNvPr>
        <xdr:cNvSpPr/>
      </xdr:nvSpPr>
      <xdr:spPr>
        <a:xfrm>
          <a:off x="17399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744A1698-2AAA-425F-B912-D5B8BEE20360}"/>
            </a:ext>
          </a:extLst>
        </xdr:cNvPr>
        <xdr:cNvSpPr/>
      </xdr:nvSpPr>
      <xdr:spPr>
        <a:xfrm>
          <a:off x="96520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C7BEA67-8885-48BF-8127-700A0B46017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3FF6A25-E9B4-439B-9AA3-329FEC310C5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CB2B6DE-CEDB-40A2-9716-3A4152D95EF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305FDB6-61B9-4D36-9E34-4FC7123A6F5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2F080E7-DEA4-4B31-B516-1B5262796BF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99" name="楕円 298">
          <a:extLst>
            <a:ext uri="{FF2B5EF4-FFF2-40B4-BE49-F238E27FC236}">
              <a16:creationId xmlns:a16="http://schemas.microsoft.com/office/drawing/2014/main" id="{7337ACBD-9EFA-4F1B-A2F4-297CBB8502B4}"/>
            </a:ext>
          </a:extLst>
        </xdr:cNvPr>
        <xdr:cNvSpPr/>
      </xdr:nvSpPr>
      <xdr:spPr>
        <a:xfrm>
          <a:off x="4036060" y="13665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109238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0C97071-D00C-4863-B206-5098C26D1F7F}"/>
            </a:ext>
          </a:extLst>
        </xdr:cNvPr>
        <xdr:cNvSpPr txBox="1"/>
      </xdr:nvSpPr>
      <xdr:spPr>
        <a:xfrm>
          <a:off x="412496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57150</xdr:rowOff>
    </xdr:from>
    <xdr:to>
      <xdr:col>20</xdr:col>
      <xdr:colOff>38100</xdr:colOff>
      <xdr:row>82</xdr:row>
      <xdr:rowOff>158750</xdr:rowOff>
    </xdr:to>
    <xdr:sp macro="" textlink="">
      <xdr:nvSpPr>
        <xdr:cNvPr id="301" name="楕円 300">
          <a:extLst>
            <a:ext uri="{FF2B5EF4-FFF2-40B4-BE49-F238E27FC236}">
              <a16:creationId xmlns:a16="http://schemas.microsoft.com/office/drawing/2014/main" id="{EEF77761-DE2C-4F38-9F33-0BEAB845C94E}"/>
            </a:ext>
          </a:extLst>
        </xdr:cNvPr>
        <xdr:cNvSpPr/>
      </xdr:nvSpPr>
      <xdr:spPr>
        <a:xfrm>
          <a:off x="3312160" y="13803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107950</xdr:rowOff>
    </xdr:to>
    <xdr:cxnSp macro="">
      <xdr:nvCxnSpPr>
        <xdr:cNvPr id="302" name="直線コネクタ 301">
          <a:extLst>
            <a:ext uri="{FF2B5EF4-FFF2-40B4-BE49-F238E27FC236}">
              <a16:creationId xmlns:a16="http://schemas.microsoft.com/office/drawing/2014/main" id="{DC6A988E-6C14-4BA4-B806-EA427EE4C0F9}"/>
            </a:ext>
          </a:extLst>
        </xdr:cNvPr>
        <xdr:cNvCxnSpPr/>
      </xdr:nvCxnSpPr>
      <xdr:spPr>
        <a:xfrm flipV="1">
          <a:off x="3355340" y="13716001"/>
          <a:ext cx="731520" cy="13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303" name="楕円 302">
          <a:extLst>
            <a:ext uri="{FF2B5EF4-FFF2-40B4-BE49-F238E27FC236}">
              <a16:creationId xmlns:a16="http://schemas.microsoft.com/office/drawing/2014/main" id="{D0C3D24F-9A85-42BE-B614-1C4FB439C4F2}"/>
            </a:ext>
          </a:extLst>
        </xdr:cNvPr>
        <xdr:cNvSpPr/>
      </xdr:nvSpPr>
      <xdr:spPr>
        <a:xfrm>
          <a:off x="2514600" y="1371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107950</xdr:rowOff>
    </xdr:to>
    <xdr:cxnSp macro="">
      <xdr:nvCxnSpPr>
        <xdr:cNvPr id="304" name="直線コネクタ 303">
          <a:extLst>
            <a:ext uri="{FF2B5EF4-FFF2-40B4-BE49-F238E27FC236}">
              <a16:creationId xmlns:a16="http://schemas.microsoft.com/office/drawing/2014/main" id="{6FD5642F-19EC-4CFA-9116-F68162909AF4}"/>
            </a:ext>
          </a:extLst>
        </xdr:cNvPr>
        <xdr:cNvCxnSpPr/>
      </xdr:nvCxnSpPr>
      <xdr:spPr>
        <a:xfrm>
          <a:off x="2565400" y="13765530"/>
          <a:ext cx="78994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110489</xdr:rowOff>
    </xdr:from>
    <xdr:to>
      <xdr:col>10</xdr:col>
      <xdr:colOff>165100</xdr:colOff>
      <xdr:row>82</xdr:row>
      <xdr:rowOff>40639</xdr:rowOff>
    </xdr:to>
    <xdr:sp macro="" textlink="">
      <xdr:nvSpPr>
        <xdr:cNvPr id="305" name="楕円 304">
          <a:extLst>
            <a:ext uri="{FF2B5EF4-FFF2-40B4-BE49-F238E27FC236}">
              <a16:creationId xmlns:a16="http://schemas.microsoft.com/office/drawing/2014/main" id="{2B1B3851-08E5-476B-B2AB-F219C3F6CB3A}"/>
            </a:ext>
          </a:extLst>
        </xdr:cNvPr>
        <xdr:cNvSpPr/>
      </xdr:nvSpPr>
      <xdr:spPr>
        <a:xfrm>
          <a:off x="1739900" y="13689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161289</xdr:rowOff>
    </xdr:from>
    <xdr:to>
      <xdr:col>15</xdr:col>
      <xdr:colOff>50800</xdr:colOff>
      <xdr:row>82</xdr:row>
      <xdr:rowOff>19050</xdr:rowOff>
    </xdr:to>
    <xdr:cxnSp macro="">
      <xdr:nvCxnSpPr>
        <xdr:cNvPr id="306" name="直線コネクタ 305">
          <a:extLst>
            <a:ext uri="{FF2B5EF4-FFF2-40B4-BE49-F238E27FC236}">
              <a16:creationId xmlns:a16="http://schemas.microsoft.com/office/drawing/2014/main" id="{A492315A-1DBE-4573-AF2B-62552BFEA0AA}"/>
            </a:ext>
          </a:extLst>
        </xdr:cNvPr>
        <xdr:cNvCxnSpPr/>
      </xdr:nvCxnSpPr>
      <xdr:spPr>
        <a:xfrm>
          <a:off x="1790700" y="13740129"/>
          <a:ext cx="77470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77470</xdr:rowOff>
    </xdr:from>
    <xdr:to>
      <xdr:col>6</xdr:col>
      <xdr:colOff>38100</xdr:colOff>
      <xdr:row>82</xdr:row>
      <xdr:rowOff>7620</xdr:rowOff>
    </xdr:to>
    <xdr:sp macro="" textlink="">
      <xdr:nvSpPr>
        <xdr:cNvPr id="307" name="楕円 306">
          <a:extLst>
            <a:ext uri="{FF2B5EF4-FFF2-40B4-BE49-F238E27FC236}">
              <a16:creationId xmlns:a16="http://schemas.microsoft.com/office/drawing/2014/main" id="{1E2DB025-DC66-433D-83FE-1B35ED6D42B1}"/>
            </a:ext>
          </a:extLst>
        </xdr:cNvPr>
        <xdr:cNvSpPr/>
      </xdr:nvSpPr>
      <xdr:spPr>
        <a:xfrm>
          <a:off x="965200" y="13656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128270</xdr:rowOff>
    </xdr:from>
    <xdr:to>
      <xdr:col>10</xdr:col>
      <xdr:colOff>114300</xdr:colOff>
      <xdr:row>81</xdr:row>
      <xdr:rowOff>161289</xdr:rowOff>
    </xdr:to>
    <xdr:cxnSp macro="">
      <xdr:nvCxnSpPr>
        <xdr:cNvPr id="308" name="直線コネクタ 307">
          <a:extLst>
            <a:ext uri="{FF2B5EF4-FFF2-40B4-BE49-F238E27FC236}">
              <a16:creationId xmlns:a16="http://schemas.microsoft.com/office/drawing/2014/main" id="{BBE63688-894D-4727-B333-4F7ECA832742}"/>
            </a:ext>
          </a:extLst>
        </xdr:cNvPr>
        <xdr:cNvCxnSpPr/>
      </xdr:nvCxnSpPr>
      <xdr:spPr>
        <a:xfrm>
          <a:off x="1008380" y="13707110"/>
          <a:ext cx="78232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4939DA4E-BD0C-4B0A-92B4-84AFECC6F916}"/>
            </a:ext>
          </a:extLst>
        </xdr:cNvPr>
        <xdr:cNvSpPr txBox="1"/>
      </xdr:nvSpPr>
      <xdr:spPr>
        <a:xfrm>
          <a:off x="317056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5A938A18-EBA8-48FD-9808-7E5A9F8D73E9}"/>
            </a:ext>
          </a:extLst>
        </xdr:cNvPr>
        <xdr:cNvSpPr txBox="1"/>
      </xdr:nvSpPr>
      <xdr:spPr>
        <a:xfrm>
          <a:off x="238570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113047</xdr:rowOff>
    </xdr:from>
    <xdr:ext cx="405111" cy="259045"/>
    <xdr:sp macro="" textlink="">
      <xdr:nvSpPr>
        <xdr:cNvPr id="311" name="n_3aveValue【公営住宅】&#10;有形固定資産減価償却率">
          <a:extLst>
            <a:ext uri="{FF2B5EF4-FFF2-40B4-BE49-F238E27FC236}">
              <a16:creationId xmlns:a16="http://schemas.microsoft.com/office/drawing/2014/main" id="{8DC2C679-1B90-4992-9ED0-5C65EFCE0702}"/>
            </a:ext>
          </a:extLst>
        </xdr:cNvPr>
        <xdr:cNvSpPr txBox="1"/>
      </xdr:nvSpPr>
      <xdr:spPr>
        <a:xfrm>
          <a:off x="161100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66DD9A53-5EDA-4675-A3BE-0B3A055C917A}"/>
            </a:ext>
          </a:extLst>
        </xdr:cNvPr>
        <xdr:cNvSpPr txBox="1"/>
      </xdr:nvSpPr>
      <xdr:spPr>
        <a:xfrm>
          <a:off x="83630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149877</xdr:rowOff>
    </xdr:from>
    <xdr:ext cx="405111" cy="259045"/>
    <xdr:sp macro="" textlink="">
      <xdr:nvSpPr>
        <xdr:cNvPr id="313" name="n_1mainValue【公営住宅】&#10;有形固定資産減価償却率">
          <a:extLst>
            <a:ext uri="{FF2B5EF4-FFF2-40B4-BE49-F238E27FC236}">
              <a16:creationId xmlns:a16="http://schemas.microsoft.com/office/drawing/2014/main" id="{D76A6CAA-4549-4D3E-A196-D2429611C850}"/>
            </a:ext>
          </a:extLst>
        </xdr:cNvPr>
        <xdr:cNvSpPr txBox="1"/>
      </xdr:nvSpPr>
      <xdr:spPr>
        <a:xfrm>
          <a:off x="3170564" y="1389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314" name="n_2mainValue【公営住宅】&#10;有形固定資産減価償却率">
          <a:extLst>
            <a:ext uri="{FF2B5EF4-FFF2-40B4-BE49-F238E27FC236}">
              <a16:creationId xmlns:a16="http://schemas.microsoft.com/office/drawing/2014/main" id="{F2CFBFFB-0FD6-498E-9BB9-D31DF7B80761}"/>
            </a:ext>
          </a:extLst>
        </xdr:cNvPr>
        <xdr:cNvSpPr txBox="1"/>
      </xdr:nvSpPr>
      <xdr:spPr>
        <a:xfrm>
          <a:off x="238570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57166</xdr:rowOff>
    </xdr:from>
    <xdr:ext cx="405111" cy="259045"/>
    <xdr:sp macro="" textlink="">
      <xdr:nvSpPr>
        <xdr:cNvPr id="315" name="n_3mainValue【公営住宅】&#10;有形固定資産減価償却率">
          <a:extLst>
            <a:ext uri="{FF2B5EF4-FFF2-40B4-BE49-F238E27FC236}">
              <a16:creationId xmlns:a16="http://schemas.microsoft.com/office/drawing/2014/main" id="{DB110095-9F18-44AA-BD4A-BF48760B8414}"/>
            </a:ext>
          </a:extLst>
        </xdr:cNvPr>
        <xdr:cNvSpPr txBox="1"/>
      </xdr:nvSpPr>
      <xdr:spPr>
        <a:xfrm>
          <a:off x="1611004"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24147</xdr:rowOff>
    </xdr:from>
    <xdr:ext cx="405111" cy="259045"/>
    <xdr:sp macro="" textlink="">
      <xdr:nvSpPr>
        <xdr:cNvPr id="316" name="n_4mainValue【公営住宅】&#10;有形固定資産減価償却率">
          <a:extLst>
            <a:ext uri="{FF2B5EF4-FFF2-40B4-BE49-F238E27FC236}">
              <a16:creationId xmlns:a16="http://schemas.microsoft.com/office/drawing/2014/main" id="{CA1135B7-0E3F-46AD-A4F9-314911C4ACBF}"/>
            </a:ext>
          </a:extLst>
        </xdr:cNvPr>
        <xdr:cNvSpPr txBox="1"/>
      </xdr:nvSpPr>
      <xdr:spPr>
        <a:xfrm>
          <a:off x="836304"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BF0ECAB-19EA-4087-82B0-27FF44B8C43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78BC090E-17C5-427B-9EF8-18296056955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9CB1494D-E91A-4B16-91B3-0A123E0C27D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BE81D115-1455-4D5B-B978-6929B93D550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1BD9FC0-7301-4539-A119-6ECA08F6B04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3BF4E25E-66C3-465C-B5F8-6A4FAB81734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8563DA2-6F30-40EB-AAEC-8327B0027A2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5C8884B-CC0C-45DA-945C-0F8055781B4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3658D60C-B3C4-4BC3-BB01-0DA9FF07A12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83A3ED7-17D2-480E-8C90-249BBD8FF1E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EE1AF3D7-2966-460E-ACD6-8EC4B98B7312}"/>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26919F4-724D-4597-89BA-E88EC822DB3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48A9C169-C0A2-44B5-A13B-10F8A7A96B4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EFAC214A-2BF4-4D46-8EA2-4D989326BFFD}"/>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F1C835FE-C18F-4AD7-9D51-4E97CD86F81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BE5CD29E-174C-4B44-A87D-96454387BF57}"/>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2046CFE6-6E22-4552-8A9E-9B54F603564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764B5288-FD70-4B00-9876-4B1E28E8258A}"/>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B78E4F34-8DA2-4E6B-8FD1-00D33286B42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600862A4-909F-4B26-A4B2-24214D25E2D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CFCC809D-23E1-4938-BC7A-F79F41E8F8B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6CEC4AED-8313-449F-A0E9-1C2BA0198AB2}"/>
            </a:ext>
          </a:extLst>
        </xdr:cNvPr>
        <xdr:cNvCxnSpPr/>
      </xdr:nvCxnSpPr>
      <xdr:spPr>
        <a:xfrm flipV="1">
          <a:off x="9219565" y="12999141"/>
          <a:ext cx="0" cy="145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F0F8B341-5A95-4E94-AEC0-E643B13199A6}"/>
            </a:ext>
          </a:extLst>
        </xdr:cNvPr>
        <xdr:cNvSpPr txBox="1"/>
      </xdr:nvSpPr>
      <xdr:spPr>
        <a:xfrm>
          <a:off x="9258300" y="144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57FAE42-E9C8-4AA9-B6F0-D8F746BC405A}"/>
            </a:ext>
          </a:extLst>
        </xdr:cNvPr>
        <xdr:cNvCxnSpPr/>
      </xdr:nvCxnSpPr>
      <xdr:spPr>
        <a:xfrm>
          <a:off x="9154160" y="1445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EDA2198C-F032-400A-9AAE-A88FBCB65A18}"/>
            </a:ext>
          </a:extLst>
        </xdr:cNvPr>
        <xdr:cNvSpPr txBox="1"/>
      </xdr:nvSpPr>
      <xdr:spPr>
        <a:xfrm>
          <a:off x="9258300" y="127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AD6A0517-E2A6-456E-B6E0-4C0214BFC8A8}"/>
            </a:ext>
          </a:extLst>
        </xdr:cNvPr>
        <xdr:cNvCxnSpPr/>
      </xdr:nvCxnSpPr>
      <xdr:spPr>
        <a:xfrm>
          <a:off x="9154160" y="12999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6138B142-B31A-4561-B79F-9C1CD3752CB6}"/>
            </a:ext>
          </a:extLst>
        </xdr:cNvPr>
        <xdr:cNvSpPr txBox="1"/>
      </xdr:nvSpPr>
      <xdr:spPr>
        <a:xfrm>
          <a:off x="9258300" y="140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FA137385-9F4E-4746-8A1E-79B7645DAAED}"/>
            </a:ext>
          </a:extLst>
        </xdr:cNvPr>
        <xdr:cNvSpPr/>
      </xdr:nvSpPr>
      <xdr:spPr>
        <a:xfrm>
          <a:off x="9192260" y="14220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A9D356CD-EAFA-4EBC-A18B-B66737EF08DA}"/>
            </a:ext>
          </a:extLst>
        </xdr:cNvPr>
        <xdr:cNvSpPr/>
      </xdr:nvSpPr>
      <xdr:spPr>
        <a:xfrm>
          <a:off x="8445500" y="1423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96542B08-37F3-4F59-847D-AA0A800AFA3B}"/>
            </a:ext>
          </a:extLst>
        </xdr:cNvPr>
        <xdr:cNvSpPr/>
      </xdr:nvSpPr>
      <xdr:spPr>
        <a:xfrm>
          <a:off x="7670800" y="1423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B133DF7A-DAC8-41D3-95E4-322FB483B573}"/>
            </a:ext>
          </a:extLst>
        </xdr:cNvPr>
        <xdr:cNvSpPr/>
      </xdr:nvSpPr>
      <xdr:spPr>
        <a:xfrm>
          <a:off x="6873240" y="1429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638D5B2D-F986-4F1D-A552-5A94AF88F38C}"/>
            </a:ext>
          </a:extLst>
        </xdr:cNvPr>
        <xdr:cNvSpPr/>
      </xdr:nvSpPr>
      <xdr:spPr>
        <a:xfrm>
          <a:off x="6098540" y="1428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594407D-AE3F-49CA-8F6F-87B52CAD16F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3B29B7C-AF58-47FE-B07B-A4621487716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DB15820-6A4F-43BF-83EC-01909B0F1B2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3D4E329-2B4A-4871-9012-30F01C3EA8B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DD01B16-FF32-48C6-AE8B-C125C34CFB6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27533</xdr:rowOff>
    </xdr:from>
    <xdr:to>
      <xdr:col>55</xdr:col>
      <xdr:colOff>50800</xdr:colOff>
      <xdr:row>85</xdr:row>
      <xdr:rowOff>129133</xdr:rowOff>
    </xdr:to>
    <xdr:sp macro="" textlink="">
      <xdr:nvSpPr>
        <xdr:cNvPr id="354" name="楕円 353">
          <a:extLst>
            <a:ext uri="{FF2B5EF4-FFF2-40B4-BE49-F238E27FC236}">
              <a16:creationId xmlns:a16="http://schemas.microsoft.com/office/drawing/2014/main" id="{45ACB3BF-2B61-41D2-819E-CB0FDD0BB7B5}"/>
            </a:ext>
          </a:extLst>
        </xdr:cNvPr>
        <xdr:cNvSpPr/>
      </xdr:nvSpPr>
      <xdr:spPr>
        <a:xfrm>
          <a:off x="9192260" y="142769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5960</xdr:rowOff>
    </xdr:from>
    <xdr:ext cx="469744" cy="259045"/>
    <xdr:sp macro="" textlink="">
      <xdr:nvSpPr>
        <xdr:cNvPr id="355" name="【公営住宅】&#10;一人当たり面積該当値テキスト">
          <a:extLst>
            <a:ext uri="{FF2B5EF4-FFF2-40B4-BE49-F238E27FC236}">
              <a16:creationId xmlns:a16="http://schemas.microsoft.com/office/drawing/2014/main" id="{12D23215-2E2F-4007-8BDA-0DA253CA7E9E}"/>
            </a:ext>
          </a:extLst>
        </xdr:cNvPr>
        <xdr:cNvSpPr txBox="1"/>
      </xdr:nvSpPr>
      <xdr:spPr>
        <a:xfrm>
          <a:off x="9258300" y="1425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12537</xdr:rowOff>
    </xdr:from>
    <xdr:to>
      <xdr:col>50</xdr:col>
      <xdr:colOff>165100</xdr:colOff>
      <xdr:row>85</xdr:row>
      <xdr:rowOff>114137</xdr:rowOff>
    </xdr:to>
    <xdr:sp macro="" textlink="">
      <xdr:nvSpPr>
        <xdr:cNvPr id="356" name="楕円 355">
          <a:extLst>
            <a:ext uri="{FF2B5EF4-FFF2-40B4-BE49-F238E27FC236}">
              <a16:creationId xmlns:a16="http://schemas.microsoft.com/office/drawing/2014/main" id="{51CA919B-9915-4ECE-83EA-04F09E6ABF6E}"/>
            </a:ext>
          </a:extLst>
        </xdr:cNvPr>
        <xdr:cNvSpPr/>
      </xdr:nvSpPr>
      <xdr:spPr>
        <a:xfrm>
          <a:off x="8445500" y="142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63337</xdr:rowOff>
    </xdr:from>
    <xdr:to>
      <xdr:col>55</xdr:col>
      <xdr:colOff>0</xdr:colOff>
      <xdr:row>85</xdr:row>
      <xdr:rowOff>78333</xdr:rowOff>
    </xdr:to>
    <xdr:cxnSp macro="">
      <xdr:nvCxnSpPr>
        <xdr:cNvPr id="357" name="直線コネクタ 356">
          <a:extLst>
            <a:ext uri="{FF2B5EF4-FFF2-40B4-BE49-F238E27FC236}">
              <a16:creationId xmlns:a16="http://schemas.microsoft.com/office/drawing/2014/main" id="{0A844730-4AE1-4A45-A0FD-605D46A95868}"/>
            </a:ext>
          </a:extLst>
        </xdr:cNvPr>
        <xdr:cNvCxnSpPr/>
      </xdr:nvCxnSpPr>
      <xdr:spPr>
        <a:xfrm>
          <a:off x="8496300" y="14312737"/>
          <a:ext cx="7239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53274</xdr:rowOff>
    </xdr:from>
    <xdr:to>
      <xdr:col>46</xdr:col>
      <xdr:colOff>38100</xdr:colOff>
      <xdr:row>85</xdr:row>
      <xdr:rowOff>154874</xdr:rowOff>
    </xdr:to>
    <xdr:sp macro="" textlink="">
      <xdr:nvSpPr>
        <xdr:cNvPr id="358" name="楕円 357">
          <a:extLst>
            <a:ext uri="{FF2B5EF4-FFF2-40B4-BE49-F238E27FC236}">
              <a16:creationId xmlns:a16="http://schemas.microsoft.com/office/drawing/2014/main" id="{F85B6C85-7ECB-49C6-8199-57E62ECB280F}"/>
            </a:ext>
          </a:extLst>
        </xdr:cNvPr>
        <xdr:cNvSpPr/>
      </xdr:nvSpPr>
      <xdr:spPr>
        <a:xfrm>
          <a:off x="7670800" y="14302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63337</xdr:rowOff>
    </xdr:from>
    <xdr:to>
      <xdr:col>50</xdr:col>
      <xdr:colOff>114300</xdr:colOff>
      <xdr:row>85</xdr:row>
      <xdr:rowOff>104074</xdr:rowOff>
    </xdr:to>
    <xdr:cxnSp macro="">
      <xdr:nvCxnSpPr>
        <xdr:cNvPr id="359" name="直線コネクタ 358">
          <a:extLst>
            <a:ext uri="{FF2B5EF4-FFF2-40B4-BE49-F238E27FC236}">
              <a16:creationId xmlns:a16="http://schemas.microsoft.com/office/drawing/2014/main" id="{0A6A0C26-2E27-4410-94A9-E60F4BF95E6C}"/>
            </a:ext>
          </a:extLst>
        </xdr:cNvPr>
        <xdr:cNvCxnSpPr/>
      </xdr:nvCxnSpPr>
      <xdr:spPr>
        <a:xfrm flipV="1">
          <a:off x="7713980" y="14312737"/>
          <a:ext cx="78232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41204</xdr:rowOff>
    </xdr:from>
    <xdr:to>
      <xdr:col>41</xdr:col>
      <xdr:colOff>101600</xdr:colOff>
      <xdr:row>85</xdr:row>
      <xdr:rowOff>142804</xdr:rowOff>
    </xdr:to>
    <xdr:sp macro="" textlink="">
      <xdr:nvSpPr>
        <xdr:cNvPr id="360" name="楕円 359">
          <a:extLst>
            <a:ext uri="{FF2B5EF4-FFF2-40B4-BE49-F238E27FC236}">
              <a16:creationId xmlns:a16="http://schemas.microsoft.com/office/drawing/2014/main" id="{BD60C018-239B-4A87-9DAD-A2FFC124C681}"/>
            </a:ext>
          </a:extLst>
        </xdr:cNvPr>
        <xdr:cNvSpPr/>
      </xdr:nvSpPr>
      <xdr:spPr>
        <a:xfrm>
          <a:off x="6873240" y="1429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92004</xdr:rowOff>
    </xdr:from>
    <xdr:to>
      <xdr:col>45</xdr:col>
      <xdr:colOff>177800</xdr:colOff>
      <xdr:row>85</xdr:row>
      <xdr:rowOff>104074</xdr:rowOff>
    </xdr:to>
    <xdr:cxnSp macro="">
      <xdr:nvCxnSpPr>
        <xdr:cNvPr id="361" name="直線コネクタ 360">
          <a:extLst>
            <a:ext uri="{FF2B5EF4-FFF2-40B4-BE49-F238E27FC236}">
              <a16:creationId xmlns:a16="http://schemas.microsoft.com/office/drawing/2014/main" id="{3AB6E7D0-3CFF-4468-A423-6919AE08DA07}"/>
            </a:ext>
          </a:extLst>
        </xdr:cNvPr>
        <xdr:cNvCxnSpPr/>
      </xdr:nvCxnSpPr>
      <xdr:spPr>
        <a:xfrm>
          <a:off x="6924040" y="14341404"/>
          <a:ext cx="78994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59172</xdr:rowOff>
    </xdr:from>
    <xdr:to>
      <xdr:col>36</xdr:col>
      <xdr:colOff>165100</xdr:colOff>
      <xdr:row>85</xdr:row>
      <xdr:rowOff>160772</xdr:rowOff>
    </xdr:to>
    <xdr:sp macro="" textlink="">
      <xdr:nvSpPr>
        <xdr:cNvPr id="362" name="楕円 361">
          <a:extLst>
            <a:ext uri="{FF2B5EF4-FFF2-40B4-BE49-F238E27FC236}">
              <a16:creationId xmlns:a16="http://schemas.microsoft.com/office/drawing/2014/main" id="{84C0AFD7-B639-4B60-B81D-6D1F1FAEAF52}"/>
            </a:ext>
          </a:extLst>
        </xdr:cNvPr>
        <xdr:cNvSpPr/>
      </xdr:nvSpPr>
      <xdr:spPr>
        <a:xfrm>
          <a:off x="6098540" y="143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92004</xdr:rowOff>
    </xdr:from>
    <xdr:to>
      <xdr:col>41</xdr:col>
      <xdr:colOff>50800</xdr:colOff>
      <xdr:row>85</xdr:row>
      <xdr:rowOff>109972</xdr:rowOff>
    </xdr:to>
    <xdr:cxnSp macro="">
      <xdr:nvCxnSpPr>
        <xdr:cNvPr id="363" name="直線コネクタ 362">
          <a:extLst>
            <a:ext uri="{FF2B5EF4-FFF2-40B4-BE49-F238E27FC236}">
              <a16:creationId xmlns:a16="http://schemas.microsoft.com/office/drawing/2014/main" id="{93D31DE8-4594-49AF-8275-1DC403CC74DC}"/>
            </a:ext>
          </a:extLst>
        </xdr:cNvPr>
        <xdr:cNvCxnSpPr/>
      </xdr:nvCxnSpPr>
      <xdr:spPr>
        <a:xfrm flipV="1">
          <a:off x="6149340" y="14341404"/>
          <a:ext cx="7747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57574D04-3184-40EE-BFF1-DDFAD153DE9C}"/>
            </a:ext>
          </a:extLst>
        </xdr:cNvPr>
        <xdr:cNvSpPr txBox="1"/>
      </xdr:nvSpPr>
      <xdr:spPr>
        <a:xfrm>
          <a:off x="8271587" y="140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6DB2FF0F-2B3B-48FA-BFDD-4BD75F20D9FB}"/>
            </a:ext>
          </a:extLst>
        </xdr:cNvPr>
        <xdr:cNvSpPr txBox="1"/>
      </xdr:nvSpPr>
      <xdr:spPr>
        <a:xfrm>
          <a:off x="7509587" y="140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134526</xdr:rowOff>
    </xdr:from>
    <xdr:ext cx="469744" cy="259045"/>
    <xdr:sp macro="" textlink="">
      <xdr:nvSpPr>
        <xdr:cNvPr id="366" name="n_3aveValue【公営住宅】&#10;一人当たり面積">
          <a:extLst>
            <a:ext uri="{FF2B5EF4-FFF2-40B4-BE49-F238E27FC236}">
              <a16:creationId xmlns:a16="http://schemas.microsoft.com/office/drawing/2014/main" id="{98438DB0-5C4D-4DB6-8193-6C4EAAF604BA}"/>
            </a:ext>
          </a:extLst>
        </xdr:cNvPr>
        <xdr:cNvSpPr txBox="1"/>
      </xdr:nvSpPr>
      <xdr:spPr>
        <a:xfrm>
          <a:off x="6712027" y="14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67" name="n_4aveValue【公営住宅】&#10;一人当たり面積">
          <a:extLst>
            <a:ext uri="{FF2B5EF4-FFF2-40B4-BE49-F238E27FC236}">
              <a16:creationId xmlns:a16="http://schemas.microsoft.com/office/drawing/2014/main" id="{DA045BAB-272A-444C-B517-21D057EA51B6}"/>
            </a:ext>
          </a:extLst>
        </xdr:cNvPr>
        <xdr:cNvSpPr txBox="1"/>
      </xdr:nvSpPr>
      <xdr:spPr>
        <a:xfrm>
          <a:off x="5937327" y="1406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105264</xdr:rowOff>
    </xdr:from>
    <xdr:ext cx="469744" cy="259045"/>
    <xdr:sp macro="" textlink="">
      <xdr:nvSpPr>
        <xdr:cNvPr id="368" name="n_1mainValue【公営住宅】&#10;一人当たり面積">
          <a:extLst>
            <a:ext uri="{FF2B5EF4-FFF2-40B4-BE49-F238E27FC236}">
              <a16:creationId xmlns:a16="http://schemas.microsoft.com/office/drawing/2014/main" id="{81EF73CB-08CB-48FF-BC40-DBF2BF4194BB}"/>
            </a:ext>
          </a:extLst>
        </xdr:cNvPr>
        <xdr:cNvSpPr txBox="1"/>
      </xdr:nvSpPr>
      <xdr:spPr>
        <a:xfrm>
          <a:off x="8271587" y="1435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146001</xdr:rowOff>
    </xdr:from>
    <xdr:ext cx="469744" cy="259045"/>
    <xdr:sp macro="" textlink="">
      <xdr:nvSpPr>
        <xdr:cNvPr id="369" name="n_2mainValue【公営住宅】&#10;一人当たり面積">
          <a:extLst>
            <a:ext uri="{FF2B5EF4-FFF2-40B4-BE49-F238E27FC236}">
              <a16:creationId xmlns:a16="http://schemas.microsoft.com/office/drawing/2014/main" id="{0DC4B2B4-8457-4CAA-A8A5-5D23DD3151F6}"/>
            </a:ext>
          </a:extLst>
        </xdr:cNvPr>
        <xdr:cNvSpPr txBox="1"/>
      </xdr:nvSpPr>
      <xdr:spPr>
        <a:xfrm>
          <a:off x="7509587" y="143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159331</xdr:rowOff>
    </xdr:from>
    <xdr:ext cx="469744" cy="259045"/>
    <xdr:sp macro="" textlink="">
      <xdr:nvSpPr>
        <xdr:cNvPr id="370" name="n_3mainValue【公営住宅】&#10;一人当たり面積">
          <a:extLst>
            <a:ext uri="{FF2B5EF4-FFF2-40B4-BE49-F238E27FC236}">
              <a16:creationId xmlns:a16="http://schemas.microsoft.com/office/drawing/2014/main" id="{E15966F1-9B92-401C-A92F-8C3E5870535F}"/>
            </a:ext>
          </a:extLst>
        </xdr:cNvPr>
        <xdr:cNvSpPr txBox="1"/>
      </xdr:nvSpPr>
      <xdr:spPr>
        <a:xfrm>
          <a:off x="6712027" y="1407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151899</xdr:rowOff>
    </xdr:from>
    <xdr:ext cx="469744" cy="259045"/>
    <xdr:sp macro="" textlink="">
      <xdr:nvSpPr>
        <xdr:cNvPr id="371" name="n_4mainValue【公営住宅】&#10;一人当たり面積">
          <a:extLst>
            <a:ext uri="{FF2B5EF4-FFF2-40B4-BE49-F238E27FC236}">
              <a16:creationId xmlns:a16="http://schemas.microsoft.com/office/drawing/2014/main" id="{3B93BA2B-FBAF-4660-B289-263B7CEB35B8}"/>
            </a:ext>
          </a:extLst>
        </xdr:cNvPr>
        <xdr:cNvSpPr txBox="1"/>
      </xdr:nvSpPr>
      <xdr:spPr>
        <a:xfrm>
          <a:off x="5937327" y="144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9F61CB8F-6856-44C3-A8B6-2FBC1B3BFD2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65B995C-CE6E-4412-AE14-EE0A044309D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19A0A79-04A7-49D8-A167-47141BCAB16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D7748113-A0D8-46CA-94DB-098F6B7C623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593F67D5-806A-4A19-B03A-D56FEAC8CDD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7F67877A-3DBD-4C75-8AFD-BB306B22C46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49CD5845-21AD-483B-9EE5-0A36FA6D630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FD11C59-E74C-4905-A724-7A532855B59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D2321487-FD5B-4C85-9DA7-582246881AA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43D7530E-B2B5-4DE3-89DA-8EB1A38FB0E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8546F02F-2CD7-4C4D-9002-5224508696C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462B60F9-E3C6-423F-894F-17A2A53179D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7232473E-18DB-490F-923A-A5A0E24FE18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84BC3ACF-0D54-44CD-B051-027B94C1C73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EAC89694-2CA7-4552-8C0C-F20E4BDC2F0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1EEE7ACF-43F7-4D57-81FD-8BBF7816FE1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3601EF60-34AC-430D-8ABC-8A0360365AB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2C25E6CC-3A77-4410-BEAA-5F921EBE5EE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3A68C51-68BB-4C51-95CA-E2B0DD8BC35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127FAC2B-720E-4BDE-9796-6D514B0D260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BBEC891B-E058-41F6-81F8-04239103CB2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98B5156-AA02-4492-A6E3-4F9CE905922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F1CB1164-7E09-4F00-800D-5496DBF4375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E1EB8C74-2E04-4CB0-9B82-74A40C3DE25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283BC61E-BA57-48D0-B38E-FED39C1F802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37B2FE40-26C1-4EE9-8BE0-27F499A8A41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E7CC80F-F61C-4F70-BAE1-15A09224D32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5326340-C963-41AB-AA2B-BECECDB3BDC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A3A9F6D4-9AB3-4129-ADBC-C5F125FD504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77B0B475-A7C9-47DA-BBD0-3EBF777C842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455667F9-6B7B-46A7-8C4F-183C5BF9071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CD092038-CDE4-46B1-854E-DABFDCCDE37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9B3F80B8-C113-4A37-89D2-82736EA54E1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3EB852AB-0DA1-40E5-BA80-CFD12EB6EB4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1CDBF6A-2495-4B77-8EFD-07AA6CD850D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7B7B70C4-3816-40E6-9802-F445AB474A3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AB86DE7-39B9-414E-8D1B-B310CD603AA6}"/>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CB869F52-A3C0-4E5C-98D1-E2E196F9305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13B67621-2CE3-4F7F-8227-56E8CC7CFFD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919A12B8-F35D-4A7B-8CFB-83A1D7C77157}"/>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4B2988D1-486D-40F7-B3DD-40942AB52591}"/>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E7B63527-68F4-4188-9A49-3B2DE6BCE9CE}"/>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8636DBC0-2927-4B17-9F85-A66EEE8ECDCB}"/>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8EB1C7A2-6747-4B11-A58D-9106982B1449}"/>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BED2249-747C-467B-AE91-72F4EB9D5268}"/>
            </a:ext>
          </a:extLst>
        </xdr:cNvPr>
        <xdr:cNvSpPr txBox="1"/>
      </xdr:nvSpPr>
      <xdr:spPr>
        <a:xfrm>
          <a:off x="14414500" y="6120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65C637ED-0F81-42F4-916D-06B03259E90E}"/>
            </a:ext>
          </a:extLst>
        </xdr:cNvPr>
        <xdr:cNvSpPr/>
      </xdr:nvSpPr>
      <xdr:spPr>
        <a:xfrm>
          <a:off x="14325600" y="61417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AA6304CB-0C47-4464-8E6B-321F89241ACC}"/>
            </a:ext>
          </a:extLst>
        </xdr:cNvPr>
        <xdr:cNvSpPr/>
      </xdr:nvSpPr>
      <xdr:spPr>
        <a:xfrm>
          <a:off x="13578840" y="6131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8DA765C1-A773-455D-B7EA-160AAF5B077E}"/>
            </a:ext>
          </a:extLst>
        </xdr:cNvPr>
        <xdr:cNvSpPr/>
      </xdr:nvSpPr>
      <xdr:spPr>
        <a:xfrm>
          <a:off x="12804140" y="6126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BA235403-6A94-4351-8B39-224C2592B913}"/>
            </a:ext>
          </a:extLst>
        </xdr:cNvPr>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5961011E-7855-408E-8B81-53ED146CABAA}"/>
            </a:ext>
          </a:extLst>
        </xdr:cNvPr>
        <xdr:cNvSpPr/>
      </xdr:nvSpPr>
      <xdr:spPr>
        <a:xfrm>
          <a:off x="1123188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2E91B0E3-2DDF-447A-B674-FA5CF97D32E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67E505F-78CF-468A-9B49-D07EA19EDFF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6425F12-D5DF-4279-95CA-6AF28FC2FA0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B7C3D37-0A2E-407D-A748-35436B8AE92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88424B2-7EFB-4D5A-8AAF-E7F455B4EED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17780</xdr:rowOff>
    </xdr:from>
    <xdr:to>
      <xdr:col>85</xdr:col>
      <xdr:colOff>177800</xdr:colOff>
      <xdr:row>34</xdr:row>
      <xdr:rowOff>119380</xdr:rowOff>
    </xdr:to>
    <xdr:sp macro="" textlink="">
      <xdr:nvSpPr>
        <xdr:cNvPr id="427" name="楕円 426">
          <a:extLst>
            <a:ext uri="{FF2B5EF4-FFF2-40B4-BE49-F238E27FC236}">
              <a16:creationId xmlns:a16="http://schemas.microsoft.com/office/drawing/2014/main" id="{ED380696-5DFE-4A37-854B-66A4DC94825D}"/>
            </a:ext>
          </a:extLst>
        </xdr:cNvPr>
        <xdr:cNvSpPr/>
      </xdr:nvSpPr>
      <xdr:spPr>
        <a:xfrm>
          <a:off x="14325600" y="5717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40657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535B5CE-A6FC-404A-B4B3-3AE33F4EA3DC}"/>
            </a:ext>
          </a:extLst>
        </xdr:cNvPr>
        <xdr:cNvSpPr txBox="1"/>
      </xdr:nvSpPr>
      <xdr:spPr>
        <a:xfrm>
          <a:off x="14414500"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52070</xdr:rowOff>
    </xdr:from>
    <xdr:to>
      <xdr:col>81</xdr:col>
      <xdr:colOff>101600</xdr:colOff>
      <xdr:row>36</xdr:row>
      <xdr:rowOff>153670</xdr:rowOff>
    </xdr:to>
    <xdr:sp macro="" textlink="">
      <xdr:nvSpPr>
        <xdr:cNvPr id="429" name="楕円 428">
          <a:extLst>
            <a:ext uri="{FF2B5EF4-FFF2-40B4-BE49-F238E27FC236}">
              <a16:creationId xmlns:a16="http://schemas.microsoft.com/office/drawing/2014/main" id="{3FD3EBD1-2553-428C-B355-7293C7198F14}"/>
            </a:ext>
          </a:extLst>
        </xdr:cNvPr>
        <xdr:cNvSpPr/>
      </xdr:nvSpPr>
      <xdr:spPr>
        <a:xfrm>
          <a:off x="1357884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68580</xdr:rowOff>
    </xdr:from>
    <xdr:to>
      <xdr:col>85</xdr:col>
      <xdr:colOff>127000</xdr:colOff>
      <xdr:row>36</xdr:row>
      <xdr:rowOff>102870</xdr:rowOff>
    </xdr:to>
    <xdr:cxnSp macro="">
      <xdr:nvCxnSpPr>
        <xdr:cNvPr id="430" name="直線コネクタ 429">
          <a:extLst>
            <a:ext uri="{FF2B5EF4-FFF2-40B4-BE49-F238E27FC236}">
              <a16:creationId xmlns:a16="http://schemas.microsoft.com/office/drawing/2014/main" id="{295FAB5E-81FF-4FBF-B058-6E85DA383EAF}"/>
            </a:ext>
          </a:extLst>
        </xdr:cNvPr>
        <xdr:cNvCxnSpPr/>
      </xdr:nvCxnSpPr>
      <xdr:spPr>
        <a:xfrm flipV="1">
          <a:off x="13629640" y="5768340"/>
          <a:ext cx="74676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24130</xdr:rowOff>
    </xdr:from>
    <xdr:to>
      <xdr:col>76</xdr:col>
      <xdr:colOff>165100</xdr:colOff>
      <xdr:row>36</xdr:row>
      <xdr:rowOff>125730</xdr:rowOff>
    </xdr:to>
    <xdr:sp macro="" textlink="">
      <xdr:nvSpPr>
        <xdr:cNvPr id="431" name="楕円 430">
          <a:extLst>
            <a:ext uri="{FF2B5EF4-FFF2-40B4-BE49-F238E27FC236}">
              <a16:creationId xmlns:a16="http://schemas.microsoft.com/office/drawing/2014/main" id="{F2F19B2D-D9CC-4A32-BB8D-E84587B85E65}"/>
            </a:ext>
          </a:extLst>
        </xdr:cNvPr>
        <xdr:cNvSpPr/>
      </xdr:nvSpPr>
      <xdr:spPr>
        <a:xfrm>
          <a:off x="1280414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74930</xdr:rowOff>
    </xdr:from>
    <xdr:to>
      <xdr:col>81</xdr:col>
      <xdr:colOff>50800</xdr:colOff>
      <xdr:row>36</xdr:row>
      <xdr:rowOff>102870</xdr:rowOff>
    </xdr:to>
    <xdr:cxnSp macro="">
      <xdr:nvCxnSpPr>
        <xdr:cNvPr id="432" name="直線コネクタ 431">
          <a:extLst>
            <a:ext uri="{FF2B5EF4-FFF2-40B4-BE49-F238E27FC236}">
              <a16:creationId xmlns:a16="http://schemas.microsoft.com/office/drawing/2014/main" id="{03004AC9-8C86-4C4D-B5C8-44EA725B2E8B}"/>
            </a:ext>
          </a:extLst>
        </xdr:cNvPr>
        <xdr:cNvCxnSpPr/>
      </xdr:nvCxnSpPr>
      <xdr:spPr>
        <a:xfrm>
          <a:off x="12854940" y="610997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167640</xdr:rowOff>
    </xdr:from>
    <xdr:to>
      <xdr:col>72</xdr:col>
      <xdr:colOff>38100</xdr:colOff>
      <xdr:row>36</xdr:row>
      <xdr:rowOff>97790</xdr:rowOff>
    </xdr:to>
    <xdr:sp macro="" textlink="">
      <xdr:nvSpPr>
        <xdr:cNvPr id="433" name="楕円 432">
          <a:extLst>
            <a:ext uri="{FF2B5EF4-FFF2-40B4-BE49-F238E27FC236}">
              <a16:creationId xmlns:a16="http://schemas.microsoft.com/office/drawing/2014/main" id="{D5576C0F-D5E0-4896-91A4-93DA45F7F12C}"/>
            </a:ext>
          </a:extLst>
        </xdr:cNvPr>
        <xdr:cNvSpPr/>
      </xdr:nvSpPr>
      <xdr:spPr>
        <a:xfrm>
          <a:off x="12029440" y="6035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46990</xdr:rowOff>
    </xdr:from>
    <xdr:to>
      <xdr:col>76</xdr:col>
      <xdr:colOff>114300</xdr:colOff>
      <xdr:row>36</xdr:row>
      <xdr:rowOff>74930</xdr:rowOff>
    </xdr:to>
    <xdr:cxnSp macro="">
      <xdr:nvCxnSpPr>
        <xdr:cNvPr id="434" name="直線コネクタ 433">
          <a:extLst>
            <a:ext uri="{FF2B5EF4-FFF2-40B4-BE49-F238E27FC236}">
              <a16:creationId xmlns:a16="http://schemas.microsoft.com/office/drawing/2014/main" id="{435E3418-E63F-4EF3-9AEE-1AF8A4CB8490}"/>
            </a:ext>
          </a:extLst>
        </xdr:cNvPr>
        <xdr:cNvCxnSpPr/>
      </xdr:nvCxnSpPr>
      <xdr:spPr>
        <a:xfrm>
          <a:off x="12072620" y="6082030"/>
          <a:ext cx="78232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435" name="楕円 434">
          <a:extLst>
            <a:ext uri="{FF2B5EF4-FFF2-40B4-BE49-F238E27FC236}">
              <a16:creationId xmlns:a16="http://schemas.microsoft.com/office/drawing/2014/main" id="{60D9A5D9-D8B7-433C-9211-091BD8144640}"/>
            </a:ext>
          </a:extLst>
        </xdr:cNvPr>
        <xdr:cNvSpPr/>
      </xdr:nvSpPr>
      <xdr:spPr>
        <a:xfrm>
          <a:off x="1123188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46990</xdr:rowOff>
    </xdr:to>
    <xdr:cxnSp macro="">
      <xdr:nvCxnSpPr>
        <xdr:cNvPr id="436" name="直線コネクタ 435">
          <a:extLst>
            <a:ext uri="{FF2B5EF4-FFF2-40B4-BE49-F238E27FC236}">
              <a16:creationId xmlns:a16="http://schemas.microsoft.com/office/drawing/2014/main" id="{BDE11C3C-344E-4110-ADD2-F9CB923D577A}"/>
            </a:ext>
          </a:extLst>
        </xdr:cNvPr>
        <xdr:cNvCxnSpPr/>
      </xdr:nvCxnSpPr>
      <xdr:spPr>
        <a:xfrm>
          <a:off x="11282680" y="605409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D8C72065-6ED8-4557-BF54-0ACCC2B44A6A}"/>
            </a:ext>
          </a:extLst>
        </xdr:cNvPr>
        <xdr:cNvSpPr txBox="1"/>
      </xdr:nvSpPr>
      <xdr:spPr>
        <a:xfrm>
          <a:off x="134372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5952F6D0-DED2-4837-ABDD-F000344ECF00}"/>
            </a:ext>
          </a:extLst>
        </xdr:cNvPr>
        <xdr:cNvSpPr txBox="1"/>
      </xdr:nvSpPr>
      <xdr:spPr>
        <a:xfrm>
          <a:off x="12675244" y="621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5A74E024-E3F2-40D0-A6C5-51721C9AB2DC}"/>
            </a:ext>
          </a:extLst>
        </xdr:cNvPr>
        <xdr:cNvSpPr txBox="1"/>
      </xdr:nvSpPr>
      <xdr:spPr>
        <a:xfrm>
          <a:off x="119005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139717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A95964-0979-4216-9166-A069D7BA102F}"/>
            </a:ext>
          </a:extLst>
        </xdr:cNvPr>
        <xdr:cNvSpPr txBox="1"/>
      </xdr:nvSpPr>
      <xdr:spPr>
        <a:xfrm>
          <a:off x="1110298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170197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5C1C6D22-CCD6-49BD-BE2D-92F719F49D26}"/>
            </a:ext>
          </a:extLst>
        </xdr:cNvPr>
        <xdr:cNvSpPr txBox="1"/>
      </xdr:nvSpPr>
      <xdr:spPr>
        <a:xfrm>
          <a:off x="13437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142257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2D13DA28-EF38-4275-BD99-B556377AEFA3}"/>
            </a:ext>
          </a:extLst>
        </xdr:cNvPr>
        <xdr:cNvSpPr txBox="1"/>
      </xdr:nvSpPr>
      <xdr:spPr>
        <a:xfrm>
          <a:off x="12675244" y="584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114317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BD65BFBC-63C0-4672-BCEB-146E2112A818}"/>
            </a:ext>
          </a:extLst>
        </xdr:cNvPr>
        <xdr:cNvSpPr txBox="1"/>
      </xdr:nvSpPr>
      <xdr:spPr>
        <a:xfrm>
          <a:off x="11900544" y="581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86377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2840A141-518F-4BBE-9D7F-D90B4FE0E825}"/>
            </a:ext>
          </a:extLst>
        </xdr:cNvPr>
        <xdr:cNvSpPr txBox="1"/>
      </xdr:nvSpPr>
      <xdr:spPr>
        <a:xfrm>
          <a:off x="1110298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5C82DE65-875D-49E7-9FC9-B22F310C2D0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3DDF79BF-574D-4992-AF0E-6B558F4F873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74097F3C-0940-44F4-9183-61DCF2A2B4F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A3D6BE6-DBED-4CD2-B129-5AA8C5D2BB6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A6B125F-C3C4-4180-919E-C7A569CAD36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A8B7302-CE02-437F-A153-FDBACE1310C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933E4D63-D3B1-4634-BE9B-B40F2429173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A5DF1F69-6473-4B1E-B9EE-CD11FF67428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451FB738-FD27-4BB1-8383-85C05A6BD28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A6F21D0C-A1F7-4609-A4FA-16A9BFF7C5D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B03AC1AE-134A-489B-A7F8-A44392FF042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8A31CF56-3859-4C99-9267-7EBCAA7A327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AE808A79-F0FA-48F1-929E-FD3A4922AD1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B89025EE-5F3A-4B96-9B26-75A725F7B8D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32CD6988-09DD-4B0A-BB64-CA82152B3D6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E56246A4-1A9E-43A1-BE9A-95A458F1019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78897A00-3D4F-44BC-8478-2BF396EB458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91E8470B-F930-4106-B997-652AABD64D1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5BE2556-0BF0-49EC-87B1-0389C8F4599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AF2294B8-E3ED-4630-AAA2-32CE4440F25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995F0C34-8403-4166-A63A-CA5840DF5D3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761BEEC6-E0AF-4EAA-BCFD-6D3745A5B3D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F234FE2B-14C9-45AA-BB69-1166E303CB4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3A7D72AA-29AF-45D7-9FE8-5D70C6B079D6}"/>
            </a:ext>
          </a:extLst>
        </xdr:cNvPr>
        <xdr:cNvCxnSpPr/>
      </xdr:nvCxnSpPr>
      <xdr:spPr>
        <a:xfrm flipV="1">
          <a:off x="19509104" y="584377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CA5C4F48-C681-48AD-A3B8-03E94A45E8BF}"/>
            </a:ext>
          </a:extLst>
        </xdr:cNvPr>
        <xdr:cNvSpPr txBox="1"/>
      </xdr:nvSpPr>
      <xdr:spPr>
        <a:xfrm>
          <a:off x="1954784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2975A775-8283-403D-B6CA-C3E7CB6EE8DB}"/>
            </a:ext>
          </a:extLst>
        </xdr:cNvPr>
        <xdr:cNvCxnSpPr/>
      </xdr:nvCxnSpPr>
      <xdr:spPr>
        <a:xfrm>
          <a:off x="19443700" y="7039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F42B9F0F-87A7-418F-AB9A-C11AD4DAD558}"/>
            </a:ext>
          </a:extLst>
        </xdr:cNvPr>
        <xdr:cNvSpPr txBox="1"/>
      </xdr:nvSpPr>
      <xdr:spPr>
        <a:xfrm>
          <a:off x="19547840" y="562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C9A59B65-3562-408F-ADE1-D941B2383078}"/>
            </a:ext>
          </a:extLst>
        </xdr:cNvPr>
        <xdr:cNvCxnSpPr/>
      </xdr:nvCxnSpPr>
      <xdr:spPr>
        <a:xfrm>
          <a:off x="19443700" y="5843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E5DB092-BAAE-4541-AA99-B76C70C8C49E}"/>
            </a:ext>
          </a:extLst>
        </xdr:cNvPr>
        <xdr:cNvSpPr txBox="1"/>
      </xdr:nvSpPr>
      <xdr:spPr>
        <a:xfrm>
          <a:off x="19547840" y="666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C3C41A06-E548-4284-A0A0-8212ACB70A76}"/>
            </a:ext>
          </a:extLst>
        </xdr:cNvPr>
        <xdr:cNvSpPr/>
      </xdr:nvSpPr>
      <xdr:spPr>
        <a:xfrm>
          <a:off x="19458940" y="668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EC5DB5A8-9557-442A-A4E5-4E6A0ED014FD}"/>
            </a:ext>
          </a:extLst>
        </xdr:cNvPr>
        <xdr:cNvSpPr/>
      </xdr:nvSpPr>
      <xdr:spPr>
        <a:xfrm>
          <a:off x="18735040" y="67058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F95F2282-3533-4951-8827-3B8BA835216A}"/>
            </a:ext>
          </a:extLst>
        </xdr:cNvPr>
        <xdr:cNvSpPr/>
      </xdr:nvSpPr>
      <xdr:spPr>
        <a:xfrm>
          <a:off x="17937480" y="67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04F8E0CB-22CE-4437-A2E9-09061C57059D}"/>
            </a:ext>
          </a:extLst>
        </xdr:cNvPr>
        <xdr:cNvSpPr/>
      </xdr:nvSpPr>
      <xdr:spPr>
        <a:xfrm>
          <a:off x="1716278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DAFEA255-8374-428D-8D99-FE24DFBF537F}"/>
            </a:ext>
          </a:extLst>
        </xdr:cNvPr>
        <xdr:cNvSpPr/>
      </xdr:nvSpPr>
      <xdr:spPr>
        <a:xfrm>
          <a:off x="16388080" y="6703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DBAB179-8A09-4E7C-9A80-305A079C0FE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B0D0225-4F1C-4E8B-BC82-EA317083CC6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02B3BAA-42B6-41D7-910F-4A1423788AC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E4C0976-C85B-429A-A643-729D8412CA1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B063382-B504-4127-80E1-FAFFBC67701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129794</xdr:rowOff>
    </xdr:from>
    <xdr:to>
      <xdr:col>116</xdr:col>
      <xdr:colOff>114300</xdr:colOff>
      <xdr:row>36</xdr:row>
      <xdr:rowOff>59944</xdr:rowOff>
    </xdr:to>
    <xdr:sp macro="" textlink="">
      <xdr:nvSpPr>
        <xdr:cNvPr id="484" name="楕円 483">
          <a:extLst>
            <a:ext uri="{FF2B5EF4-FFF2-40B4-BE49-F238E27FC236}">
              <a16:creationId xmlns:a16="http://schemas.microsoft.com/office/drawing/2014/main" id="{A46A1A5C-5BB5-4C36-9542-C391D280C4FD}"/>
            </a:ext>
          </a:extLst>
        </xdr:cNvPr>
        <xdr:cNvSpPr/>
      </xdr:nvSpPr>
      <xdr:spPr>
        <a:xfrm>
          <a:off x="19458940" y="599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152671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ABE49BB1-229F-472D-B1F1-E92BC0CFA558}"/>
            </a:ext>
          </a:extLst>
        </xdr:cNvPr>
        <xdr:cNvSpPr txBox="1"/>
      </xdr:nvSpPr>
      <xdr:spPr>
        <a:xfrm>
          <a:off x="19547840" y="58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38354</xdr:rowOff>
    </xdr:from>
    <xdr:to>
      <xdr:col>112</xdr:col>
      <xdr:colOff>38100</xdr:colOff>
      <xdr:row>39</xdr:row>
      <xdr:rowOff>139954</xdr:rowOff>
    </xdr:to>
    <xdr:sp macro="" textlink="">
      <xdr:nvSpPr>
        <xdr:cNvPr id="486" name="楕円 485">
          <a:extLst>
            <a:ext uri="{FF2B5EF4-FFF2-40B4-BE49-F238E27FC236}">
              <a16:creationId xmlns:a16="http://schemas.microsoft.com/office/drawing/2014/main" id="{FAFE8F23-BE23-4B0C-BBB0-4D532F8F4689}"/>
            </a:ext>
          </a:extLst>
        </xdr:cNvPr>
        <xdr:cNvSpPr/>
      </xdr:nvSpPr>
      <xdr:spPr>
        <a:xfrm>
          <a:off x="18735040" y="6576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9144</xdr:rowOff>
    </xdr:from>
    <xdr:to>
      <xdr:col>116</xdr:col>
      <xdr:colOff>63500</xdr:colOff>
      <xdr:row>39</xdr:row>
      <xdr:rowOff>89154</xdr:rowOff>
    </xdr:to>
    <xdr:cxnSp macro="">
      <xdr:nvCxnSpPr>
        <xdr:cNvPr id="487" name="直線コネクタ 486">
          <a:extLst>
            <a:ext uri="{FF2B5EF4-FFF2-40B4-BE49-F238E27FC236}">
              <a16:creationId xmlns:a16="http://schemas.microsoft.com/office/drawing/2014/main" id="{44B7681F-E003-488D-B8D2-7F84AA7B6E09}"/>
            </a:ext>
          </a:extLst>
        </xdr:cNvPr>
        <xdr:cNvCxnSpPr/>
      </xdr:nvCxnSpPr>
      <xdr:spPr>
        <a:xfrm flipV="1">
          <a:off x="18778220" y="6044184"/>
          <a:ext cx="73152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46736</xdr:rowOff>
    </xdr:from>
    <xdr:to>
      <xdr:col>107</xdr:col>
      <xdr:colOff>101600</xdr:colOff>
      <xdr:row>39</xdr:row>
      <xdr:rowOff>148336</xdr:rowOff>
    </xdr:to>
    <xdr:sp macro="" textlink="">
      <xdr:nvSpPr>
        <xdr:cNvPr id="488" name="楕円 487">
          <a:extLst>
            <a:ext uri="{FF2B5EF4-FFF2-40B4-BE49-F238E27FC236}">
              <a16:creationId xmlns:a16="http://schemas.microsoft.com/office/drawing/2014/main" id="{11B7368F-07E4-409B-82BE-68B070AC9001}"/>
            </a:ext>
          </a:extLst>
        </xdr:cNvPr>
        <xdr:cNvSpPr/>
      </xdr:nvSpPr>
      <xdr:spPr>
        <a:xfrm>
          <a:off x="17937480" y="65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89154</xdr:rowOff>
    </xdr:from>
    <xdr:to>
      <xdr:col>111</xdr:col>
      <xdr:colOff>177800</xdr:colOff>
      <xdr:row>39</xdr:row>
      <xdr:rowOff>97536</xdr:rowOff>
    </xdr:to>
    <xdr:cxnSp macro="">
      <xdr:nvCxnSpPr>
        <xdr:cNvPr id="489" name="直線コネクタ 488">
          <a:extLst>
            <a:ext uri="{FF2B5EF4-FFF2-40B4-BE49-F238E27FC236}">
              <a16:creationId xmlns:a16="http://schemas.microsoft.com/office/drawing/2014/main" id="{6192ABE2-E68F-4205-A16E-1B792731AC33}"/>
            </a:ext>
          </a:extLst>
        </xdr:cNvPr>
        <xdr:cNvCxnSpPr/>
      </xdr:nvCxnSpPr>
      <xdr:spPr>
        <a:xfrm flipV="1">
          <a:off x="17988280" y="6627114"/>
          <a:ext cx="78994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58928</xdr:rowOff>
    </xdr:from>
    <xdr:to>
      <xdr:col>102</xdr:col>
      <xdr:colOff>165100</xdr:colOff>
      <xdr:row>39</xdr:row>
      <xdr:rowOff>160528</xdr:rowOff>
    </xdr:to>
    <xdr:sp macro="" textlink="">
      <xdr:nvSpPr>
        <xdr:cNvPr id="490" name="楕円 489">
          <a:extLst>
            <a:ext uri="{FF2B5EF4-FFF2-40B4-BE49-F238E27FC236}">
              <a16:creationId xmlns:a16="http://schemas.microsoft.com/office/drawing/2014/main" id="{4A3F8D5E-BCDB-4C9A-8750-DCE6A2034620}"/>
            </a:ext>
          </a:extLst>
        </xdr:cNvPr>
        <xdr:cNvSpPr/>
      </xdr:nvSpPr>
      <xdr:spPr>
        <a:xfrm>
          <a:off x="17162780" y="65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97536</xdr:rowOff>
    </xdr:from>
    <xdr:to>
      <xdr:col>107</xdr:col>
      <xdr:colOff>50800</xdr:colOff>
      <xdr:row>39</xdr:row>
      <xdr:rowOff>109728</xdr:rowOff>
    </xdr:to>
    <xdr:cxnSp macro="">
      <xdr:nvCxnSpPr>
        <xdr:cNvPr id="491" name="直線コネクタ 490">
          <a:extLst>
            <a:ext uri="{FF2B5EF4-FFF2-40B4-BE49-F238E27FC236}">
              <a16:creationId xmlns:a16="http://schemas.microsoft.com/office/drawing/2014/main" id="{028AD9C6-7DBF-46EF-91D1-044C1F926259}"/>
            </a:ext>
          </a:extLst>
        </xdr:cNvPr>
        <xdr:cNvCxnSpPr/>
      </xdr:nvCxnSpPr>
      <xdr:spPr>
        <a:xfrm flipV="1">
          <a:off x="17213580" y="6635496"/>
          <a:ext cx="7747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71882</xdr:rowOff>
    </xdr:from>
    <xdr:to>
      <xdr:col>98</xdr:col>
      <xdr:colOff>38100</xdr:colOff>
      <xdr:row>40</xdr:row>
      <xdr:rowOff>2032</xdr:rowOff>
    </xdr:to>
    <xdr:sp macro="" textlink="">
      <xdr:nvSpPr>
        <xdr:cNvPr id="492" name="楕円 491">
          <a:extLst>
            <a:ext uri="{FF2B5EF4-FFF2-40B4-BE49-F238E27FC236}">
              <a16:creationId xmlns:a16="http://schemas.microsoft.com/office/drawing/2014/main" id="{114F3517-73BF-457A-99A0-1829765233C5}"/>
            </a:ext>
          </a:extLst>
        </xdr:cNvPr>
        <xdr:cNvSpPr/>
      </xdr:nvSpPr>
      <xdr:spPr>
        <a:xfrm>
          <a:off x="16388080" y="6609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109728</xdr:rowOff>
    </xdr:from>
    <xdr:to>
      <xdr:col>102</xdr:col>
      <xdr:colOff>114300</xdr:colOff>
      <xdr:row>39</xdr:row>
      <xdr:rowOff>122682</xdr:rowOff>
    </xdr:to>
    <xdr:cxnSp macro="">
      <xdr:nvCxnSpPr>
        <xdr:cNvPr id="493" name="直線コネクタ 492">
          <a:extLst>
            <a:ext uri="{FF2B5EF4-FFF2-40B4-BE49-F238E27FC236}">
              <a16:creationId xmlns:a16="http://schemas.microsoft.com/office/drawing/2014/main" id="{05BB64AB-7C0D-4A13-B203-7F043C378F73}"/>
            </a:ext>
          </a:extLst>
        </xdr:cNvPr>
        <xdr:cNvCxnSpPr/>
      </xdr:nvCxnSpPr>
      <xdr:spPr>
        <a:xfrm flipV="1">
          <a:off x="16431260" y="6647688"/>
          <a:ext cx="7823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D325FEEA-A385-405E-BB0C-316E56933E07}"/>
            </a:ext>
          </a:extLst>
        </xdr:cNvPr>
        <xdr:cNvSpPr txBox="1"/>
      </xdr:nvSpPr>
      <xdr:spPr>
        <a:xfrm>
          <a:off x="18561127" y="67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EE1362D6-100A-44EE-AF3F-A860C63888D2}"/>
            </a:ext>
          </a:extLst>
        </xdr:cNvPr>
        <xdr:cNvSpPr txBox="1"/>
      </xdr:nvSpPr>
      <xdr:spPr>
        <a:xfrm>
          <a:off x="17776267" y="67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558D5B10-9890-4570-ABBF-413BB3C7392A}"/>
            </a:ext>
          </a:extLst>
        </xdr:cNvPr>
        <xdr:cNvSpPr txBox="1"/>
      </xdr:nvSpPr>
      <xdr:spPr>
        <a:xfrm>
          <a:off x="170015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86885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89252CE0-C651-409F-9D22-F4B771E2F9F6}"/>
            </a:ext>
          </a:extLst>
        </xdr:cNvPr>
        <xdr:cNvSpPr txBox="1"/>
      </xdr:nvSpPr>
      <xdr:spPr>
        <a:xfrm>
          <a:off x="16226867" y="67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156481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EAC58E87-DFEE-4B05-AF74-1F4B4931484E}"/>
            </a:ext>
          </a:extLst>
        </xdr:cNvPr>
        <xdr:cNvSpPr txBox="1"/>
      </xdr:nvSpPr>
      <xdr:spPr>
        <a:xfrm>
          <a:off x="18561127"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164863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3566056C-6948-4966-AB72-3710FBD6BA58}"/>
            </a:ext>
          </a:extLst>
        </xdr:cNvPr>
        <xdr:cNvSpPr txBox="1"/>
      </xdr:nvSpPr>
      <xdr:spPr>
        <a:xfrm>
          <a:off x="17776267"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5605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1FE421F4-E8E6-40DE-B39D-0B63C80643D9}"/>
            </a:ext>
          </a:extLst>
        </xdr:cNvPr>
        <xdr:cNvSpPr txBox="1"/>
      </xdr:nvSpPr>
      <xdr:spPr>
        <a:xfrm>
          <a:off x="1700156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18559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62E7C2C8-3BED-49F8-9506-E62BBF42D22D}"/>
            </a:ext>
          </a:extLst>
        </xdr:cNvPr>
        <xdr:cNvSpPr txBox="1"/>
      </xdr:nvSpPr>
      <xdr:spPr>
        <a:xfrm>
          <a:off x="1622686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2A682FDF-4FC9-4843-8640-F1F22EF117D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6705F71F-A13F-432B-8D42-928B1FF2E08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7176BD1-73E8-4F79-850B-A806447DF6A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3A0562CB-FCB5-4339-8FBF-277C13983DE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93B6BCD6-0AF2-46B0-9C7A-418E5F73FA6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5C6DB910-0C92-47D3-BD03-51965A6327A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89257C82-098D-498B-AE2B-8D961310702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5491EA2C-6903-40EA-9A03-B6877F65258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B7DDB671-8C4D-4C00-9FEA-48A5FB3431B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83AF8B1D-D47A-494F-9B93-102ACAFADC7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6B8918B6-5608-4C4B-9BC9-F9CD9D83AF2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7B327264-D93D-413A-81CD-88FC06367E6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9D8E2C22-809C-4161-8BE2-6D6CD587831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93334C80-0144-4E02-AB85-01427E9E196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986E01B4-5317-42B2-BFD8-4B7328447864}"/>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D2AB4F3E-B95D-4B30-9AD3-33C24C2F636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390FFB65-8004-43A2-8A08-284CE2D9177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FE9B2B05-3586-4602-8C87-6C54C9B2587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2FD01E1-9176-433D-A622-483C62F3FF9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EC0CA924-6982-4365-8160-BC2547BCC3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72B30C55-C987-4322-BB87-45EA94885F1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6865DDFF-7B19-43D4-85C7-6BC578238B8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FE742EF2-911C-4B7C-AD5D-68D25C90368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64C1E9D-7BF7-46FD-94FD-03775C84DFE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EBBBDC7F-B4FE-4D7A-8030-D7DB4C9AE30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DF5B004A-4C59-4549-A371-A77FD965CE79}"/>
            </a:ext>
          </a:extLst>
        </xdr:cNvPr>
        <xdr:cNvCxnSpPr/>
      </xdr:nvCxnSpPr>
      <xdr:spPr>
        <a:xfrm flipV="1">
          <a:off x="14375764" y="9415599"/>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C2DA3FC1-A670-4CEB-8DD1-2FFC17462533}"/>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363517A4-635F-4CF2-A514-A0371C968D53}"/>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76EBFAF4-E0ED-4BDE-B188-547BB7E10508}"/>
            </a:ext>
          </a:extLst>
        </xdr:cNvPr>
        <xdr:cNvSpPr txBox="1"/>
      </xdr:nvSpPr>
      <xdr:spPr>
        <a:xfrm>
          <a:off x="14414500" y="91984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38D5B9CF-0094-465D-88D1-DD58CE439650}"/>
            </a:ext>
          </a:extLst>
        </xdr:cNvPr>
        <xdr:cNvCxnSpPr/>
      </xdr:nvCxnSpPr>
      <xdr:spPr>
        <a:xfrm>
          <a:off x="14287500" y="94155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6E0561C6-6151-4E27-91D5-6BFB8E2F3C44}"/>
            </a:ext>
          </a:extLst>
        </xdr:cNvPr>
        <xdr:cNvSpPr txBox="1"/>
      </xdr:nvSpPr>
      <xdr:spPr>
        <a:xfrm>
          <a:off x="144145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D5BA5BEC-AF33-451F-A551-BBB49DE60FD0}"/>
            </a:ext>
          </a:extLst>
        </xdr:cNvPr>
        <xdr:cNvSpPr/>
      </xdr:nvSpPr>
      <xdr:spPr>
        <a:xfrm>
          <a:off x="14325600" y="102198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6EBC6A5A-C003-4E27-AA40-BEB31C87446D}"/>
            </a:ext>
          </a:extLst>
        </xdr:cNvPr>
        <xdr:cNvSpPr/>
      </xdr:nvSpPr>
      <xdr:spPr>
        <a:xfrm>
          <a:off x="1357884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8F7A95AA-BC95-48E0-A128-02ABE988D4A3}"/>
            </a:ext>
          </a:extLst>
        </xdr:cNvPr>
        <xdr:cNvSpPr/>
      </xdr:nvSpPr>
      <xdr:spPr>
        <a:xfrm>
          <a:off x="1280414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55FA1539-0D0F-40BF-9F74-05E4A7BEE253}"/>
            </a:ext>
          </a:extLst>
        </xdr:cNvPr>
        <xdr:cNvSpPr/>
      </xdr:nvSpPr>
      <xdr:spPr>
        <a:xfrm>
          <a:off x="12029440" y="10219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C313F1F8-7423-4F40-BCEA-39748D22D93A}"/>
            </a:ext>
          </a:extLst>
        </xdr:cNvPr>
        <xdr:cNvSpPr/>
      </xdr:nvSpPr>
      <xdr:spPr>
        <a:xfrm>
          <a:off x="1123188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40D1448-8083-4883-B704-2943C92BD59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CAE272A-7716-4A03-A01A-02858DDCA04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3CD2E71-555A-44D3-B957-83158048144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3D817B3-FE5A-45ED-8CBA-492B30AE4A9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F391FAE-8698-415F-B8A5-67E9AF3F712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35741</xdr:rowOff>
    </xdr:from>
    <xdr:to>
      <xdr:col>85</xdr:col>
      <xdr:colOff>177800</xdr:colOff>
      <xdr:row>58</xdr:row>
      <xdr:rowOff>137341</xdr:rowOff>
    </xdr:to>
    <xdr:sp macro="" textlink="">
      <xdr:nvSpPr>
        <xdr:cNvPr id="543" name="楕円 542">
          <a:extLst>
            <a:ext uri="{FF2B5EF4-FFF2-40B4-BE49-F238E27FC236}">
              <a16:creationId xmlns:a16="http://schemas.microsoft.com/office/drawing/2014/main" id="{AAB530F6-FAEA-4E37-8722-9AAD15354249}"/>
            </a:ext>
          </a:extLst>
        </xdr:cNvPr>
        <xdr:cNvSpPr/>
      </xdr:nvSpPr>
      <xdr:spPr>
        <a:xfrm>
          <a:off x="14325600" y="97588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58618</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2790FCBF-BD24-4F0D-A4DE-CF97948754D7}"/>
            </a:ext>
          </a:extLst>
        </xdr:cNvPr>
        <xdr:cNvSpPr txBox="1"/>
      </xdr:nvSpPr>
      <xdr:spPr>
        <a:xfrm>
          <a:off x="14414500" y="961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14515</xdr:rowOff>
    </xdr:from>
    <xdr:to>
      <xdr:col>81</xdr:col>
      <xdr:colOff>101600</xdr:colOff>
      <xdr:row>63</xdr:row>
      <xdr:rowOff>116115</xdr:rowOff>
    </xdr:to>
    <xdr:sp macro="" textlink="">
      <xdr:nvSpPr>
        <xdr:cNvPr id="545" name="楕円 544">
          <a:extLst>
            <a:ext uri="{FF2B5EF4-FFF2-40B4-BE49-F238E27FC236}">
              <a16:creationId xmlns:a16="http://schemas.microsoft.com/office/drawing/2014/main" id="{0581AC8C-0182-444A-8BD2-187DD7CEDEB4}"/>
            </a:ext>
          </a:extLst>
        </xdr:cNvPr>
        <xdr:cNvSpPr/>
      </xdr:nvSpPr>
      <xdr:spPr>
        <a:xfrm>
          <a:off x="13578840" y="105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86541</xdr:rowOff>
    </xdr:from>
    <xdr:to>
      <xdr:col>85</xdr:col>
      <xdr:colOff>127000</xdr:colOff>
      <xdr:row>63</xdr:row>
      <xdr:rowOff>65315</xdr:rowOff>
    </xdr:to>
    <xdr:cxnSp macro="">
      <xdr:nvCxnSpPr>
        <xdr:cNvPr id="546" name="直線コネクタ 545">
          <a:extLst>
            <a:ext uri="{FF2B5EF4-FFF2-40B4-BE49-F238E27FC236}">
              <a16:creationId xmlns:a16="http://schemas.microsoft.com/office/drawing/2014/main" id="{F90BBCF9-CCF1-45F3-8101-0EC1482106E4}"/>
            </a:ext>
          </a:extLst>
        </xdr:cNvPr>
        <xdr:cNvCxnSpPr/>
      </xdr:nvCxnSpPr>
      <xdr:spPr>
        <a:xfrm flipV="1">
          <a:off x="13629640" y="9809661"/>
          <a:ext cx="746760" cy="8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547" name="楕円 546">
          <a:extLst>
            <a:ext uri="{FF2B5EF4-FFF2-40B4-BE49-F238E27FC236}">
              <a16:creationId xmlns:a16="http://schemas.microsoft.com/office/drawing/2014/main" id="{8434AE9B-E61C-49A5-B456-E2349745DEE9}"/>
            </a:ext>
          </a:extLst>
        </xdr:cNvPr>
        <xdr:cNvSpPr/>
      </xdr:nvSpPr>
      <xdr:spPr>
        <a:xfrm>
          <a:off x="1280414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63</xdr:row>
      <xdr:rowOff>65315</xdr:rowOff>
    </xdr:to>
    <xdr:cxnSp macro="">
      <xdr:nvCxnSpPr>
        <xdr:cNvPr id="548" name="直線コネクタ 547">
          <a:extLst>
            <a:ext uri="{FF2B5EF4-FFF2-40B4-BE49-F238E27FC236}">
              <a16:creationId xmlns:a16="http://schemas.microsoft.com/office/drawing/2014/main" id="{092503EB-0852-45F6-A087-71671256DBF2}"/>
            </a:ext>
          </a:extLst>
        </xdr:cNvPr>
        <xdr:cNvCxnSpPr/>
      </xdr:nvCxnSpPr>
      <xdr:spPr>
        <a:xfrm>
          <a:off x="12854940" y="10511246"/>
          <a:ext cx="7747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9616</xdr:rowOff>
    </xdr:from>
    <xdr:to>
      <xdr:col>72</xdr:col>
      <xdr:colOff>38100</xdr:colOff>
      <xdr:row>63</xdr:row>
      <xdr:rowOff>111216</xdr:rowOff>
    </xdr:to>
    <xdr:sp macro="" textlink="">
      <xdr:nvSpPr>
        <xdr:cNvPr id="549" name="楕円 548">
          <a:extLst>
            <a:ext uri="{FF2B5EF4-FFF2-40B4-BE49-F238E27FC236}">
              <a16:creationId xmlns:a16="http://schemas.microsoft.com/office/drawing/2014/main" id="{E86E743E-C129-4E79-91A6-79FA1A6F7B52}"/>
            </a:ext>
          </a:extLst>
        </xdr:cNvPr>
        <xdr:cNvSpPr/>
      </xdr:nvSpPr>
      <xdr:spPr>
        <a:xfrm>
          <a:off x="12029440" y="10570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63</xdr:row>
      <xdr:rowOff>60416</xdr:rowOff>
    </xdr:to>
    <xdr:cxnSp macro="">
      <xdr:nvCxnSpPr>
        <xdr:cNvPr id="550" name="直線コネクタ 549">
          <a:extLst>
            <a:ext uri="{FF2B5EF4-FFF2-40B4-BE49-F238E27FC236}">
              <a16:creationId xmlns:a16="http://schemas.microsoft.com/office/drawing/2014/main" id="{B1C14B18-0EBB-459D-B0E0-22E99A3A4279}"/>
            </a:ext>
          </a:extLst>
        </xdr:cNvPr>
        <xdr:cNvCxnSpPr/>
      </xdr:nvCxnSpPr>
      <xdr:spPr>
        <a:xfrm flipV="1">
          <a:off x="12072620" y="10511246"/>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145143</xdr:rowOff>
    </xdr:from>
    <xdr:to>
      <xdr:col>67</xdr:col>
      <xdr:colOff>101600</xdr:colOff>
      <xdr:row>63</xdr:row>
      <xdr:rowOff>75293</xdr:rowOff>
    </xdr:to>
    <xdr:sp macro="" textlink="">
      <xdr:nvSpPr>
        <xdr:cNvPr id="551" name="楕円 550">
          <a:extLst>
            <a:ext uri="{FF2B5EF4-FFF2-40B4-BE49-F238E27FC236}">
              <a16:creationId xmlns:a16="http://schemas.microsoft.com/office/drawing/2014/main" id="{BC10DA4F-B2DD-4B6C-B01A-1BF244BA56CE}"/>
            </a:ext>
          </a:extLst>
        </xdr:cNvPr>
        <xdr:cNvSpPr/>
      </xdr:nvSpPr>
      <xdr:spPr>
        <a:xfrm>
          <a:off x="11231880" y="10538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24493</xdr:rowOff>
    </xdr:from>
    <xdr:to>
      <xdr:col>71</xdr:col>
      <xdr:colOff>177800</xdr:colOff>
      <xdr:row>63</xdr:row>
      <xdr:rowOff>60416</xdr:rowOff>
    </xdr:to>
    <xdr:cxnSp macro="">
      <xdr:nvCxnSpPr>
        <xdr:cNvPr id="552" name="直線コネクタ 551">
          <a:extLst>
            <a:ext uri="{FF2B5EF4-FFF2-40B4-BE49-F238E27FC236}">
              <a16:creationId xmlns:a16="http://schemas.microsoft.com/office/drawing/2014/main" id="{C72AA04D-8FD7-45A7-996E-736C5FFEC9BB}"/>
            </a:ext>
          </a:extLst>
        </xdr:cNvPr>
        <xdr:cNvCxnSpPr/>
      </xdr:nvCxnSpPr>
      <xdr:spPr>
        <a:xfrm>
          <a:off x="11282680" y="1058581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2E6C2EFB-538B-4B73-9B82-4BC9074903F7}"/>
            </a:ext>
          </a:extLst>
        </xdr:cNvPr>
        <xdr:cNvSpPr txBox="1"/>
      </xdr:nvSpPr>
      <xdr:spPr>
        <a:xfrm>
          <a:off x="134372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8A0B8355-6A51-4CEE-9982-900A2173AEDB}"/>
            </a:ext>
          </a:extLst>
        </xdr:cNvPr>
        <xdr:cNvSpPr txBox="1"/>
      </xdr:nvSpPr>
      <xdr:spPr>
        <a:xfrm>
          <a:off x="1267524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555" name="n_3aveValue【学校施設】&#10;有形固定資産減価償却率">
          <a:extLst>
            <a:ext uri="{FF2B5EF4-FFF2-40B4-BE49-F238E27FC236}">
              <a16:creationId xmlns:a16="http://schemas.microsoft.com/office/drawing/2014/main" id="{297A78E3-A7AC-48F7-B4BC-50BFDA248007}"/>
            </a:ext>
          </a:extLst>
        </xdr:cNvPr>
        <xdr:cNvSpPr txBox="1"/>
      </xdr:nvSpPr>
      <xdr:spPr>
        <a:xfrm>
          <a:off x="11900544" y="999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556" name="n_4aveValue【学校施設】&#10;有形固定資産減価償却率">
          <a:extLst>
            <a:ext uri="{FF2B5EF4-FFF2-40B4-BE49-F238E27FC236}">
              <a16:creationId xmlns:a16="http://schemas.microsoft.com/office/drawing/2014/main" id="{A88EB7A1-86BA-40FE-991B-234A7192DC80}"/>
            </a:ext>
          </a:extLst>
        </xdr:cNvPr>
        <xdr:cNvSpPr txBox="1"/>
      </xdr:nvSpPr>
      <xdr:spPr>
        <a:xfrm>
          <a:off x="11102984" y="1001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107242</xdr:rowOff>
    </xdr:from>
    <xdr:ext cx="405111" cy="259045"/>
    <xdr:sp macro="" textlink="">
      <xdr:nvSpPr>
        <xdr:cNvPr id="557" name="n_1mainValue【学校施設】&#10;有形固定資産減価償却率">
          <a:extLst>
            <a:ext uri="{FF2B5EF4-FFF2-40B4-BE49-F238E27FC236}">
              <a16:creationId xmlns:a16="http://schemas.microsoft.com/office/drawing/2014/main" id="{21C19917-8FC9-42A0-A7B9-252566F30D3D}"/>
            </a:ext>
          </a:extLst>
        </xdr:cNvPr>
        <xdr:cNvSpPr txBox="1"/>
      </xdr:nvSpPr>
      <xdr:spPr>
        <a:xfrm>
          <a:off x="13437244" y="1066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558" name="n_2mainValue【学校施設】&#10;有形固定資産減価償却率">
          <a:extLst>
            <a:ext uri="{FF2B5EF4-FFF2-40B4-BE49-F238E27FC236}">
              <a16:creationId xmlns:a16="http://schemas.microsoft.com/office/drawing/2014/main" id="{CB6C9D92-2D4F-472F-B7B8-C47ED48CC343}"/>
            </a:ext>
          </a:extLst>
        </xdr:cNvPr>
        <xdr:cNvSpPr txBox="1"/>
      </xdr:nvSpPr>
      <xdr:spPr>
        <a:xfrm>
          <a:off x="1267524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102343</xdr:rowOff>
    </xdr:from>
    <xdr:ext cx="405111" cy="259045"/>
    <xdr:sp macro="" textlink="">
      <xdr:nvSpPr>
        <xdr:cNvPr id="559" name="n_3mainValue【学校施設】&#10;有形固定資産減価償却率">
          <a:extLst>
            <a:ext uri="{FF2B5EF4-FFF2-40B4-BE49-F238E27FC236}">
              <a16:creationId xmlns:a16="http://schemas.microsoft.com/office/drawing/2014/main" id="{18557EE5-C14D-4F7C-93A5-5DED6036FEE3}"/>
            </a:ext>
          </a:extLst>
        </xdr:cNvPr>
        <xdr:cNvSpPr txBox="1"/>
      </xdr:nvSpPr>
      <xdr:spPr>
        <a:xfrm>
          <a:off x="11900544" y="1066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66420</xdr:rowOff>
    </xdr:from>
    <xdr:ext cx="405111" cy="259045"/>
    <xdr:sp macro="" textlink="">
      <xdr:nvSpPr>
        <xdr:cNvPr id="560" name="n_4mainValue【学校施設】&#10;有形固定資産減価償却率">
          <a:extLst>
            <a:ext uri="{FF2B5EF4-FFF2-40B4-BE49-F238E27FC236}">
              <a16:creationId xmlns:a16="http://schemas.microsoft.com/office/drawing/2014/main" id="{505D609C-9FAD-49A4-89CB-EBEAEE74EC8D}"/>
            </a:ext>
          </a:extLst>
        </xdr:cNvPr>
        <xdr:cNvSpPr txBox="1"/>
      </xdr:nvSpPr>
      <xdr:spPr>
        <a:xfrm>
          <a:off x="1110298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C82CA0B3-D2ED-47CB-97FC-519B9187C47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7F696B1F-1D0B-4040-A312-2F3FC445612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892B9BC-BA89-4700-9126-B8567396E36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6529DC03-559C-410D-8B6B-7532590E6BC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DF7179D7-0E02-463B-83EB-C595B78A064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EB0008C9-A6C3-4FED-98B9-44337C8129C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2789613C-7576-40AE-9EFC-EE8DC587FFE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5902033-E385-4E4A-81AC-D22BC3CBC01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8D3363-C42D-4421-ACE8-5C6974AF2A5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E9564433-E251-4A10-AA59-4C237A827CA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D4AE8761-935D-4FFF-BBDA-BF0D2E77822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557A0A6B-E23C-4C0A-BF57-805CCD432F6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D342968-694F-4940-A054-95199691FA3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D43A1187-9E7D-49D7-8AA1-D0BD23B056B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B664B570-72E9-46C0-A46B-12AF0257C76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32F98B2A-2F4E-4BE1-8A35-56D7F1562FBE}"/>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47FC0893-F24C-419E-953F-EDCD02E25D6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97960EF3-9341-4AA8-9E16-B6E98FB4E6BD}"/>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39382247-A8D0-4A05-AFA9-062E129B8CE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5EF6C8EC-9DEF-49B4-8650-A546C0E698CC}"/>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A756EDF-E05E-4D53-8D78-A88C81070BD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6C75EF65-24A9-482E-ABB2-B2A6AB20801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B8DDE3E-C8F1-43BA-97A0-252FA544995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508732B2-B0B4-49E6-AD6D-67C7CFCAC756}"/>
            </a:ext>
          </a:extLst>
        </xdr:cNvPr>
        <xdr:cNvCxnSpPr/>
      </xdr:nvCxnSpPr>
      <xdr:spPr>
        <a:xfrm flipV="1">
          <a:off x="19509104" y="9222715"/>
          <a:ext cx="0" cy="14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83F17B69-A036-4889-B07A-75008BC68AE8}"/>
            </a:ext>
          </a:extLst>
        </xdr:cNvPr>
        <xdr:cNvSpPr txBox="1"/>
      </xdr:nvSpPr>
      <xdr:spPr>
        <a:xfrm>
          <a:off x="19547840"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CBC3553D-06F4-4B28-9A5A-2C3A4E0C316B}"/>
            </a:ext>
          </a:extLst>
        </xdr:cNvPr>
        <xdr:cNvCxnSpPr/>
      </xdr:nvCxnSpPr>
      <xdr:spPr>
        <a:xfrm>
          <a:off x="19443700" y="1070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5470BFB6-14E2-4880-8DD8-ED1FF863B880}"/>
            </a:ext>
          </a:extLst>
        </xdr:cNvPr>
        <xdr:cNvSpPr txBox="1"/>
      </xdr:nvSpPr>
      <xdr:spPr>
        <a:xfrm>
          <a:off x="19547840" y="900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26C5E1A0-0370-43D3-8435-D334F62D7296}"/>
            </a:ext>
          </a:extLst>
        </xdr:cNvPr>
        <xdr:cNvCxnSpPr/>
      </xdr:nvCxnSpPr>
      <xdr:spPr>
        <a:xfrm>
          <a:off x="19443700" y="9222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3F721586-09D2-46D1-BC48-225A3D5EBCA7}"/>
            </a:ext>
          </a:extLst>
        </xdr:cNvPr>
        <xdr:cNvSpPr txBox="1"/>
      </xdr:nvSpPr>
      <xdr:spPr>
        <a:xfrm>
          <a:off x="19547840" y="1040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C2A6754D-6142-4B64-AD8A-DAEC64E15259}"/>
            </a:ext>
          </a:extLst>
        </xdr:cNvPr>
        <xdr:cNvSpPr/>
      </xdr:nvSpPr>
      <xdr:spPr>
        <a:xfrm>
          <a:off x="19458940" y="104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AEF1B8AF-2D95-48BF-8A4B-49D0B6924DD3}"/>
            </a:ext>
          </a:extLst>
        </xdr:cNvPr>
        <xdr:cNvSpPr/>
      </xdr:nvSpPr>
      <xdr:spPr>
        <a:xfrm>
          <a:off x="18735040" y="10449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EC5BB206-C9AF-401D-B410-44C27DA0D97E}"/>
            </a:ext>
          </a:extLst>
        </xdr:cNvPr>
        <xdr:cNvSpPr/>
      </xdr:nvSpPr>
      <xdr:spPr>
        <a:xfrm>
          <a:off x="17937480" y="1045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225120A6-3ADC-4577-880B-BB1508AFF57A}"/>
            </a:ext>
          </a:extLst>
        </xdr:cNvPr>
        <xdr:cNvSpPr/>
      </xdr:nvSpPr>
      <xdr:spPr>
        <a:xfrm>
          <a:off x="17162780" y="10490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FB9D8C89-9F75-49B0-BB3B-1FC72C32E1CD}"/>
            </a:ext>
          </a:extLst>
        </xdr:cNvPr>
        <xdr:cNvSpPr/>
      </xdr:nvSpPr>
      <xdr:spPr>
        <a:xfrm>
          <a:off x="16388080" y="104808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FA5CE81-7E5A-4E14-B7F6-02967AC6C16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44D26EB-D3D4-4588-9A68-5228759AD75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D498CC4-2DBC-4ECE-9C2B-8CD3427FCEC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0B02058-1D42-4321-944D-C3D805F2F12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3504A9E-6DEF-4CA0-B962-8C2E223A882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127736</xdr:rowOff>
    </xdr:from>
    <xdr:to>
      <xdr:col>116</xdr:col>
      <xdr:colOff>114300</xdr:colOff>
      <xdr:row>61</xdr:row>
      <xdr:rowOff>57886</xdr:rowOff>
    </xdr:to>
    <xdr:sp macro="" textlink="">
      <xdr:nvSpPr>
        <xdr:cNvPr id="600" name="楕円 599">
          <a:extLst>
            <a:ext uri="{FF2B5EF4-FFF2-40B4-BE49-F238E27FC236}">
              <a16:creationId xmlns:a16="http://schemas.microsoft.com/office/drawing/2014/main" id="{F3B5AAFF-F941-4FDA-97D3-9B232E6727F9}"/>
            </a:ext>
          </a:extLst>
        </xdr:cNvPr>
        <xdr:cNvSpPr/>
      </xdr:nvSpPr>
      <xdr:spPr>
        <a:xfrm>
          <a:off x="19458940" y="10186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150613</xdr:rowOff>
    </xdr:from>
    <xdr:ext cx="469744" cy="259045"/>
    <xdr:sp macro="" textlink="">
      <xdr:nvSpPr>
        <xdr:cNvPr id="601" name="【学校施設】&#10;一人当たり面積該当値テキスト">
          <a:extLst>
            <a:ext uri="{FF2B5EF4-FFF2-40B4-BE49-F238E27FC236}">
              <a16:creationId xmlns:a16="http://schemas.microsoft.com/office/drawing/2014/main" id="{DB5B6DFD-82E1-4ADC-8A78-EAAEE06A5928}"/>
            </a:ext>
          </a:extLst>
        </xdr:cNvPr>
        <xdr:cNvSpPr txBox="1"/>
      </xdr:nvSpPr>
      <xdr:spPr>
        <a:xfrm>
          <a:off x="19547840" y="100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14198</xdr:rowOff>
    </xdr:from>
    <xdr:to>
      <xdr:col>112</xdr:col>
      <xdr:colOff>38100</xdr:colOff>
      <xdr:row>62</xdr:row>
      <xdr:rowOff>115798</xdr:rowOff>
    </xdr:to>
    <xdr:sp macro="" textlink="">
      <xdr:nvSpPr>
        <xdr:cNvPr id="602" name="楕円 601">
          <a:extLst>
            <a:ext uri="{FF2B5EF4-FFF2-40B4-BE49-F238E27FC236}">
              <a16:creationId xmlns:a16="http://schemas.microsoft.com/office/drawing/2014/main" id="{0FC0C384-22B2-47ED-8722-D75808C19295}"/>
            </a:ext>
          </a:extLst>
        </xdr:cNvPr>
        <xdr:cNvSpPr/>
      </xdr:nvSpPr>
      <xdr:spPr>
        <a:xfrm>
          <a:off x="18735040" y="10407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xdr:rowOff>
    </xdr:from>
    <xdr:to>
      <xdr:col>116</xdr:col>
      <xdr:colOff>63500</xdr:colOff>
      <xdr:row>62</xdr:row>
      <xdr:rowOff>64998</xdr:rowOff>
    </xdr:to>
    <xdr:cxnSp macro="">
      <xdr:nvCxnSpPr>
        <xdr:cNvPr id="603" name="直線コネクタ 602">
          <a:extLst>
            <a:ext uri="{FF2B5EF4-FFF2-40B4-BE49-F238E27FC236}">
              <a16:creationId xmlns:a16="http://schemas.microsoft.com/office/drawing/2014/main" id="{17F4C158-A5D6-41B1-A540-46DED9DD733A}"/>
            </a:ext>
          </a:extLst>
        </xdr:cNvPr>
        <xdr:cNvCxnSpPr/>
      </xdr:nvCxnSpPr>
      <xdr:spPr>
        <a:xfrm flipV="1">
          <a:off x="18778220" y="10233126"/>
          <a:ext cx="731520" cy="2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64871</xdr:rowOff>
    </xdr:from>
    <xdr:to>
      <xdr:col>107</xdr:col>
      <xdr:colOff>101600</xdr:colOff>
      <xdr:row>61</xdr:row>
      <xdr:rowOff>166471</xdr:rowOff>
    </xdr:to>
    <xdr:sp macro="" textlink="">
      <xdr:nvSpPr>
        <xdr:cNvPr id="604" name="楕円 603">
          <a:extLst>
            <a:ext uri="{FF2B5EF4-FFF2-40B4-BE49-F238E27FC236}">
              <a16:creationId xmlns:a16="http://schemas.microsoft.com/office/drawing/2014/main" id="{592DAF9C-F37F-406E-9BCA-02A7EAE2FDCA}"/>
            </a:ext>
          </a:extLst>
        </xdr:cNvPr>
        <xdr:cNvSpPr/>
      </xdr:nvSpPr>
      <xdr:spPr>
        <a:xfrm>
          <a:off x="17937480" y="102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115671</xdr:rowOff>
    </xdr:from>
    <xdr:to>
      <xdr:col>111</xdr:col>
      <xdr:colOff>177800</xdr:colOff>
      <xdr:row>62</xdr:row>
      <xdr:rowOff>64998</xdr:rowOff>
    </xdr:to>
    <xdr:cxnSp macro="">
      <xdr:nvCxnSpPr>
        <xdr:cNvPr id="605" name="直線コネクタ 604">
          <a:extLst>
            <a:ext uri="{FF2B5EF4-FFF2-40B4-BE49-F238E27FC236}">
              <a16:creationId xmlns:a16="http://schemas.microsoft.com/office/drawing/2014/main" id="{27E9A347-36D8-4B16-B8AB-1CF576BD95D9}"/>
            </a:ext>
          </a:extLst>
        </xdr:cNvPr>
        <xdr:cNvCxnSpPr/>
      </xdr:nvCxnSpPr>
      <xdr:spPr>
        <a:xfrm>
          <a:off x="17988280" y="10341711"/>
          <a:ext cx="78994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91770</xdr:rowOff>
    </xdr:from>
    <xdr:to>
      <xdr:col>102</xdr:col>
      <xdr:colOff>165100</xdr:colOff>
      <xdr:row>62</xdr:row>
      <xdr:rowOff>21920</xdr:rowOff>
    </xdr:to>
    <xdr:sp macro="" textlink="">
      <xdr:nvSpPr>
        <xdr:cNvPr id="606" name="楕円 605">
          <a:extLst>
            <a:ext uri="{FF2B5EF4-FFF2-40B4-BE49-F238E27FC236}">
              <a16:creationId xmlns:a16="http://schemas.microsoft.com/office/drawing/2014/main" id="{9A1A2FD5-2888-467D-A725-3F42CC895898}"/>
            </a:ext>
          </a:extLst>
        </xdr:cNvPr>
        <xdr:cNvSpPr/>
      </xdr:nvSpPr>
      <xdr:spPr>
        <a:xfrm>
          <a:off x="17162780" y="1031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115671</xdr:rowOff>
    </xdr:from>
    <xdr:to>
      <xdr:col>107</xdr:col>
      <xdr:colOff>50800</xdr:colOff>
      <xdr:row>61</xdr:row>
      <xdr:rowOff>142570</xdr:rowOff>
    </xdr:to>
    <xdr:cxnSp macro="">
      <xdr:nvCxnSpPr>
        <xdr:cNvPr id="607" name="直線コネクタ 606">
          <a:extLst>
            <a:ext uri="{FF2B5EF4-FFF2-40B4-BE49-F238E27FC236}">
              <a16:creationId xmlns:a16="http://schemas.microsoft.com/office/drawing/2014/main" id="{554BB764-37EB-4857-AFA8-C2E50D4E5B3F}"/>
            </a:ext>
          </a:extLst>
        </xdr:cNvPr>
        <xdr:cNvCxnSpPr/>
      </xdr:nvCxnSpPr>
      <xdr:spPr>
        <a:xfrm flipV="1">
          <a:off x="17213580" y="10341711"/>
          <a:ext cx="7747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104953</xdr:rowOff>
    </xdr:from>
    <xdr:to>
      <xdr:col>98</xdr:col>
      <xdr:colOff>38100</xdr:colOff>
      <xdr:row>62</xdr:row>
      <xdr:rowOff>35103</xdr:rowOff>
    </xdr:to>
    <xdr:sp macro="" textlink="">
      <xdr:nvSpPr>
        <xdr:cNvPr id="608" name="楕円 607">
          <a:extLst>
            <a:ext uri="{FF2B5EF4-FFF2-40B4-BE49-F238E27FC236}">
              <a16:creationId xmlns:a16="http://schemas.microsoft.com/office/drawing/2014/main" id="{85346C02-A963-444F-8A89-1C6C8C3241FC}"/>
            </a:ext>
          </a:extLst>
        </xdr:cNvPr>
        <xdr:cNvSpPr/>
      </xdr:nvSpPr>
      <xdr:spPr>
        <a:xfrm>
          <a:off x="16388080" y="10330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142570</xdr:rowOff>
    </xdr:from>
    <xdr:to>
      <xdr:col>102</xdr:col>
      <xdr:colOff>114300</xdr:colOff>
      <xdr:row>61</xdr:row>
      <xdr:rowOff>155753</xdr:rowOff>
    </xdr:to>
    <xdr:cxnSp macro="">
      <xdr:nvCxnSpPr>
        <xdr:cNvPr id="609" name="直線コネクタ 608">
          <a:extLst>
            <a:ext uri="{FF2B5EF4-FFF2-40B4-BE49-F238E27FC236}">
              <a16:creationId xmlns:a16="http://schemas.microsoft.com/office/drawing/2014/main" id="{B60D6976-668F-4BB6-8CD6-7FDCD13DA221}"/>
            </a:ext>
          </a:extLst>
        </xdr:cNvPr>
        <xdr:cNvCxnSpPr/>
      </xdr:nvCxnSpPr>
      <xdr:spPr>
        <a:xfrm flipV="1">
          <a:off x="16431260" y="10368610"/>
          <a:ext cx="78232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7FE1F555-B5EB-4F04-B2F4-BEC01D6793FE}"/>
            </a:ext>
          </a:extLst>
        </xdr:cNvPr>
        <xdr:cNvSpPr txBox="1"/>
      </xdr:nvSpPr>
      <xdr:spPr>
        <a:xfrm>
          <a:off x="18561127" y="105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DBBD8EF0-31DC-4A25-B374-B08C664F84E5}"/>
            </a:ext>
          </a:extLst>
        </xdr:cNvPr>
        <xdr:cNvSpPr txBox="1"/>
      </xdr:nvSpPr>
      <xdr:spPr>
        <a:xfrm>
          <a:off x="17776267" y="105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17772</xdr:rowOff>
    </xdr:from>
    <xdr:ext cx="469744" cy="259045"/>
    <xdr:sp macro="" textlink="">
      <xdr:nvSpPr>
        <xdr:cNvPr id="612" name="n_3aveValue【学校施設】&#10;一人当たり面積">
          <a:extLst>
            <a:ext uri="{FF2B5EF4-FFF2-40B4-BE49-F238E27FC236}">
              <a16:creationId xmlns:a16="http://schemas.microsoft.com/office/drawing/2014/main" id="{0C73A346-2ADE-40FC-8AFF-021247FB9720}"/>
            </a:ext>
          </a:extLst>
        </xdr:cNvPr>
        <xdr:cNvSpPr txBox="1"/>
      </xdr:nvSpPr>
      <xdr:spPr>
        <a:xfrm>
          <a:off x="17001567" y="1057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8476</xdr:rowOff>
    </xdr:from>
    <xdr:ext cx="469744" cy="259045"/>
    <xdr:sp macro="" textlink="">
      <xdr:nvSpPr>
        <xdr:cNvPr id="613" name="n_4aveValue【学校施設】&#10;一人当たり面積">
          <a:extLst>
            <a:ext uri="{FF2B5EF4-FFF2-40B4-BE49-F238E27FC236}">
              <a16:creationId xmlns:a16="http://schemas.microsoft.com/office/drawing/2014/main" id="{CABD8632-EE29-4547-BE85-12BD40713950}"/>
            </a:ext>
          </a:extLst>
        </xdr:cNvPr>
        <xdr:cNvSpPr txBox="1"/>
      </xdr:nvSpPr>
      <xdr:spPr>
        <a:xfrm>
          <a:off x="16226867" y="1056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132325</xdr:rowOff>
    </xdr:from>
    <xdr:ext cx="469744" cy="259045"/>
    <xdr:sp macro="" textlink="">
      <xdr:nvSpPr>
        <xdr:cNvPr id="614" name="n_1mainValue【学校施設】&#10;一人当たり面積">
          <a:extLst>
            <a:ext uri="{FF2B5EF4-FFF2-40B4-BE49-F238E27FC236}">
              <a16:creationId xmlns:a16="http://schemas.microsoft.com/office/drawing/2014/main" id="{A4BAAA30-A1DE-4EE1-97DB-7CDEF899B5AA}"/>
            </a:ext>
          </a:extLst>
        </xdr:cNvPr>
        <xdr:cNvSpPr txBox="1"/>
      </xdr:nvSpPr>
      <xdr:spPr>
        <a:xfrm>
          <a:off x="18561127" y="1019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11548</xdr:rowOff>
    </xdr:from>
    <xdr:ext cx="469744" cy="259045"/>
    <xdr:sp macro="" textlink="">
      <xdr:nvSpPr>
        <xdr:cNvPr id="615" name="n_2mainValue【学校施設】&#10;一人当たり面積">
          <a:extLst>
            <a:ext uri="{FF2B5EF4-FFF2-40B4-BE49-F238E27FC236}">
              <a16:creationId xmlns:a16="http://schemas.microsoft.com/office/drawing/2014/main" id="{C866D017-E783-42AC-BFA4-8E714C7F1F54}"/>
            </a:ext>
          </a:extLst>
        </xdr:cNvPr>
        <xdr:cNvSpPr txBox="1"/>
      </xdr:nvSpPr>
      <xdr:spPr>
        <a:xfrm>
          <a:off x="17776267" y="1006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38447</xdr:rowOff>
    </xdr:from>
    <xdr:ext cx="469744" cy="259045"/>
    <xdr:sp macro="" textlink="">
      <xdr:nvSpPr>
        <xdr:cNvPr id="616" name="n_3mainValue【学校施設】&#10;一人当たり面積">
          <a:extLst>
            <a:ext uri="{FF2B5EF4-FFF2-40B4-BE49-F238E27FC236}">
              <a16:creationId xmlns:a16="http://schemas.microsoft.com/office/drawing/2014/main" id="{2051AD3A-4917-441D-A94B-82AA395E1353}"/>
            </a:ext>
          </a:extLst>
        </xdr:cNvPr>
        <xdr:cNvSpPr txBox="1"/>
      </xdr:nvSpPr>
      <xdr:spPr>
        <a:xfrm>
          <a:off x="17001567" y="1009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51630</xdr:rowOff>
    </xdr:from>
    <xdr:ext cx="469744" cy="259045"/>
    <xdr:sp macro="" textlink="">
      <xdr:nvSpPr>
        <xdr:cNvPr id="617" name="n_4mainValue【学校施設】&#10;一人当たり面積">
          <a:extLst>
            <a:ext uri="{FF2B5EF4-FFF2-40B4-BE49-F238E27FC236}">
              <a16:creationId xmlns:a16="http://schemas.microsoft.com/office/drawing/2014/main" id="{F575F893-6F45-4D37-BB66-7C0532B9751D}"/>
            </a:ext>
          </a:extLst>
        </xdr:cNvPr>
        <xdr:cNvSpPr txBox="1"/>
      </xdr:nvSpPr>
      <xdr:spPr>
        <a:xfrm>
          <a:off x="16226867" y="1011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F8930065-7559-4A46-BAEC-6A8D7D2CA6F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3E1CE18-7B4F-420B-888A-B081FA2622D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1E135C34-776E-4BFC-89C8-0A273EB8684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CD81B9A-C119-479A-8318-98D162B8F84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9D71021-B1E2-4ABA-9EC9-099310D4CF1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9A6438D4-CA2C-433F-97F5-9B738597629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55E63882-7ADA-4643-80D1-7942AE574BA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D598B91B-4292-4699-810B-F5A44C85E2F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3D4170A2-84C3-48EC-99F5-9F74AE80FC4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ACD96CC-3422-41FD-8D11-5E033FB5CE8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C889F9AB-5973-4D25-BA84-1CFFB8A022B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75B9C058-022C-4251-A1F8-A9399C78C887}"/>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7318AFBA-B504-4E06-B641-B698BDD14EB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B4F51072-6FAF-4B18-A8E7-EB32930A0AF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FCCDDF25-AE52-4C4D-B396-FF1669043B2D}"/>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1784CDB8-0BDD-4A0F-B1B0-4B93177F41A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3C1B42E3-92C1-4067-BB87-2B11E4226BA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18B0B4F2-8F04-4A62-9820-3DF3988BA9C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6F056E20-6E3B-40BC-958C-F324C01C127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CCEA8235-0EF0-4728-BC0B-501F983AFDD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892E3213-A680-49E7-83C9-71EC9289ECB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E962C746-A90D-4A2E-A05B-E8BAF743EF3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DD9FC5F0-29AE-4A24-BA91-E54FF4619152}"/>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79D479CF-03C9-4ED7-8750-7C93C66DD2B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511DDF8-D3C6-4439-87B9-C0445ABB49C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92F3ED98-814E-4541-8DD4-D0EE9C1EC5A3}"/>
            </a:ext>
          </a:extLst>
        </xdr:cNvPr>
        <xdr:cNvCxnSpPr/>
      </xdr:nvCxnSpPr>
      <xdr:spPr>
        <a:xfrm flipV="1">
          <a:off x="14375764" y="13036187"/>
          <a:ext cx="0" cy="154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F6CEC8DE-8D12-43DC-A497-95E514B308A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C4F82AA4-E23B-4775-AEBA-36B513C73A1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7E28269C-B33F-49D3-B0DA-7447FCA9FC43}"/>
            </a:ext>
          </a:extLst>
        </xdr:cNvPr>
        <xdr:cNvSpPr txBox="1"/>
      </xdr:nvSpPr>
      <xdr:spPr>
        <a:xfrm>
          <a:off x="14414500" y="12815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0D85A94C-5097-4613-AB59-523D5F385A4F}"/>
            </a:ext>
          </a:extLst>
        </xdr:cNvPr>
        <xdr:cNvCxnSpPr/>
      </xdr:nvCxnSpPr>
      <xdr:spPr>
        <a:xfrm>
          <a:off x="1428750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86A758B0-8D16-4175-9A20-C03E2CCD1009}"/>
            </a:ext>
          </a:extLst>
        </xdr:cNvPr>
        <xdr:cNvSpPr txBox="1"/>
      </xdr:nvSpPr>
      <xdr:spPr>
        <a:xfrm>
          <a:off x="14414500" y="1358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5F562E90-0B4E-43BF-B659-301054033F54}"/>
            </a:ext>
          </a:extLst>
        </xdr:cNvPr>
        <xdr:cNvSpPr/>
      </xdr:nvSpPr>
      <xdr:spPr>
        <a:xfrm>
          <a:off x="14325600" y="137343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2A0C8927-0296-4129-B666-BF4E5390612D}"/>
            </a:ext>
          </a:extLst>
        </xdr:cNvPr>
        <xdr:cNvSpPr/>
      </xdr:nvSpPr>
      <xdr:spPr>
        <a:xfrm>
          <a:off x="1357884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AB5FBFC1-44CD-4334-A5E9-CB06C81A8AA3}"/>
            </a:ext>
          </a:extLst>
        </xdr:cNvPr>
        <xdr:cNvSpPr/>
      </xdr:nvSpPr>
      <xdr:spPr>
        <a:xfrm>
          <a:off x="12804140" y="13846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52" name="フローチャート: 判断 651">
          <a:extLst>
            <a:ext uri="{FF2B5EF4-FFF2-40B4-BE49-F238E27FC236}">
              <a16:creationId xmlns:a16="http://schemas.microsoft.com/office/drawing/2014/main" id="{3C5FF4D5-A887-41D4-888B-A9CC010EEF39}"/>
            </a:ext>
          </a:extLst>
        </xdr:cNvPr>
        <xdr:cNvSpPr/>
      </xdr:nvSpPr>
      <xdr:spPr>
        <a:xfrm>
          <a:off x="12029440" y="13690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23223</xdr:rowOff>
    </xdr:from>
    <xdr:to>
      <xdr:col>67</xdr:col>
      <xdr:colOff>101600</xdr:colOff>
      <xdr:row>81</xdr:row>
      <xdr:rowOff>124823</xdr:rowOff>
    </xdr:to>
    <xdr:sp macro="" textlink="">
      <xdr:nvSpPr>
        <xdr:cNvPr id="653" name="フローチャート: 判断 652">
          <a:extLst>
            <a:ext uri="{FF2B5EF4-FFF2-40B4-BE49-F238E27FC236}">
              <a16:creationId xmlns:a16="http://schemas.microsoft.com/office/drawing/2014/main" id="{E0836244-C409-40F2-A6EB-9B2C9039E32A}"/>
            </a:ext>
          </a:extLst>
        </xdr:cNvPr>
        <xdr:cNvSpPr/>
      </xdr:nvSpPr>
      <xdr:spPr>
        <a:xfrm>
          <a:off x="11231880" y="136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4C4591F-42A6-499A-82E7-6A9259CD8A6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4D6CE31-945B-46BA-946F-E0CC8DF7A31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59AE139-7036-4052-96F6-1D715146F44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07AEECC-6C90-473D-9DE2-BAACB2486D6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A7A76D0-7303-435E-A0A5-9319D0A7C12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29755</xdr:rowOff>
    </xdr:from>
    <xdr:to>
      <xdr:col>85</xdr:col>
      <xdr:colOff>177800</xdr:colOff>
      <xdr:row>83</xdr:row>
      <xdr:rowOff>131355</xdr:rowOff>
    </xdr:to>
    <xdr:sp macro="" textlink="">
      <xdr:nvSpPr>
        <xdr:cNvPr id="659" name="楕円 658">
          <a:extLst>
            <a:ext uri="{FF2B5EF4-FFF2-40B4-BE49-F238E27FC236}">
              <a16:creationId xmlns:a16="http://schemas.microsoft.com/office/drawing/2014/main" id="{6F7E330C-E44B-400F-8E35-2992CA7396B3}"/>
            </a:ext>
          </a:extLst>
        </xdr:cNvPr>
        <xdr:cNvSpPr/>
      </xdr:nvSpPr>
      <xdr:spPr>
        <a:xfrm>
          <a:off x="14325600" y="139438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8182</xdr:rowOff>
    </xdr:from>
    <xdr:ext cx="405111" cy="259045"/>
    <xdr:sp macro="" textlink="">
      <xdr:nvSpPr>
        <xdr:cNvPr id="660" name="【児童館】&#10;有形固定資産減価償却率該当値テキスト">
          <a:extLst>
            <a:ext uri="{FF2B5EF4-FFF2-40B4-BE49-F238E27FC236}">
              <a16:creationId xmlns:a16="http://schemas.microsoft.com/office/drawing/2014/main" id="{79770F46-7C93-4D11-8924-2F9498714E6C}"/>
            </a:ext>
          </a:extLst>
        </xdr:cNvPr>
        <xdr:cNvSpPr txBox="1"/>
      </xdr:nvSpPr>
      <xdr:spPr>
        <a:xfrm>
          <a:off x="14414500"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165281</xdr:rowOff>
    </xdr:from>
    <xdr:to>
      <xdr:col>81</xdr:col>
      <xdr:colOff>101600</xdr:colOff>
      <xdr:row>83</xdr:row>
      <xdr:rowOff>95431</xdr:rowOff>
    </xdr:to>
    <xdr:sp macro="" textlink="">
      <xdr:nvSpPr>
        <xdr:cNvPr id="661" name="楕円 660">
          <a:extLst>
            <a:ext uri="{FF2B5EF4-FFF2-40B4-BE49-F238E27FC236}">
              <a16:creationId xmlns:a16="http://schemas.microsoft.com/office/drawing/2014/main" id="{84274485-337C-478A-AAC8-357E012304EC}"/>
            </a:ext>
          </a:extLst>
        </xdr:cNvPr>
        <xdr:cNvSpPr/>
      </xdr:nvSpPr>
      <xdr:spPr>
        <a:xfrm>
          <a:off x="13578840" y="1391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44631</xdr:rowOff>
    </xdr:from>
    <xdr:to>
      <xdr:col>85</xdr:col>
      <xdr:colOff>127000</xdr:colOff>
      <xdr:row>83</xdr:row>
      <xdr:rowOff>80555</xdr:rowOff>
    </xdr:to>
    <xdr:cxnSp macro="">
      <xdr:nvCxnSpPr>
        <xdr:cNvPr id="662" name="直線コネクタ 661">
          <a:extLst>
            <a:ext uri="{FF2B5EF4-FFF2-40B4-BE49-F238E27FC236}">
              <a16:creationId xmlns:a16="http://schemas.microsoft.com/office/drawing/2014/main" id="{620F3AEA-B9BF-4EB1-96CA-C9F3EBA202F0}"/>
            </a:ext>
          </a:extLst>
        </xdr:cNvPr>
        <xdr:cNvCxnSpPr/>
      </xdr:nvCxnSpPr>
      <xdr:spPr>
        <a:xfrm>
          <a:off x="13629640" y="13958751"/>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663" name="楕円 662">
          <a:extLst>
            <a:ext uri="{FF2B5EF4-FFF2-40B4-BE49-F238E27FC236}">
              <a16:creationId xmlns:a16="http://schemas.microsoft.com/office/drawing/2014/main" id="{BAAA8709-C905-4DA6-8A9E-1C2772257E77}"/>
            </a:ext>
          </a:extLst>
        </xdr:cNvPr>
        <xdr:cNvSpPr/>
      </xdr:nvSpPr>
      <xdr:spPr>
        <a:xfrm>
          <a:off x="12804140" y="13872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44631</xdr:rowOff>
    </xdr:to>
    <xdr:cxnSp macro="">
      <xdr:nvCxnSpPr>
        <xdr:cNvPr id="664" name="直線コネクタ 663">
          <a:extLst>
            <a:ext uri="{FF2B5EF4-FFF2-40B4-BE49-F238E27FC236}">
              <a16:creationId xmlns:a16="http://schemas.microsoft.com/office/drawing/2014/main" id="{518BAD7B-1432-4510-A711-4F88EE85B4B1}"/>
            </a:ext>
          </a:extLst>
        </xdr:cNvPr>
        <xdr:cNvCxnSpPr/>
      </xdr:nvCxnSpPr>
      <xdr:spPr>
        <a:xfrm>
          <a:off x="12854940" y="13919563"/>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88537</xdr:rowOff>
    </xdr:from>
    <xdr:to>
      <xdr:col>72</xdr:col>
      <xdr:colOff>38100</xdr:colOff>
      <xdr:row>83</xdr:row>
      <xdr:rowOff>18687</xdr:rowOff>
    </xdr:to>
    <xdr:sp macro="" textlink="">
      <xdr:nvSpPr>
        <xdr:cNvPr id="665" name="楕円 664">
          <a:extLst>
            <a:ext uri="{FF2B5EF4-FFF2-40B4-BE49-F238E27FC236}">
              <a16:creationId xmlns:a16="http://schemas.microsoft.com/office/drawing/2014/main" id="{22688B79-5652-4832-B867-3E4B1C119A01}"/>
            </a:ext>
          </a:extLst>
        </xdr:cNvPr>
        <xdr:cNvSpPr/>
      </xdr:nvSpPr>
      <xdr:spPr>
        <a:xfrm>
          <a:off x="12029440" y="13835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139337</xdr:rowOff>
    </xdr:from>
    <xdr:to>
      <xdr:col>76</xdr:col>
      <xdr:colOff>114300</xdr:colOff>
      <xdr:row>83</xdr:row>
      <xdr:rowOff>5443</xdr:rowOff>
    </xdr:to>
    <xdr:cxnSp macro="">
      <xdr:nvCxnSpPr>
        <xdr:cNvPr id="666" name="直線コネクタ 665">
          <a:extLst>
            <a:ext uri="{FF2B5EF4-FFF2-40B4-BE49-F238E27FC236}">
              <a16:creationId xmlns:a16="http://schemas.microsoft.com/office/drawing/2014/main" id="{1991602E-EB29-4606-AB39-58E5CC39B577}"/>
            </a:ext>
          </a:extLst>
        </xdr:cNvPr>
        <xdr:cNvCxnSpPr/>
      </xdr:nvCxnSpPr>
      <xdr:spPr>
        <a:xfrm>
          <a:off x="12072620" y="13885817"/>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68943</xdr:rowOff>
    </xdr:from>
    <xdr:to>
      <xdr:col>67</xdr:col>
      <xdr:colOff>101600</xdr:colOff>
      <xdr:row>82</xdr:row>
      <xdr:rowOff>170543</xdr:rowOff>
    </xdr:to>
    <xdr:sp macro="" textlink="">
      <xdr:nvSpPr>
        <xdr:cNvPr id="667" name="楕円 666">
          <a:extLst>
            <a:ext uri="{FF2B5EF4-FFF2-40B4-BE49-F238E27FC236}">
              <a16:creationId xmlns:a16="http://schemas.microsoft.com/office/drawing/2014/main" id="{BAD2CC51-88D1-4CBB-9A56-C45602E2497C}"/>
            </a:ext>
          </a:extLst>
        </xdr:cNvPr>
        <xdr:cNvSpPr/>
      </xdr:nvSpPr>
      <xdr:spPr>
        <a:xfrm>
          <a:off x="1123188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119743</xdr:rowOff>
    </xdr:from>
    <xdr:to>
      <xdr:col>71</xdr:col>
      <xdr:colOff>177800</xdr:colOff>
      <xdr:row>82</xdr:row>
      <xdr:rowOff>139337</xdr:rowOff>
    </xdr:to>
    <xdr:cxnSp macro="">
      <xdr:nvCxnSpPr>
        <xdr:cNvPr id="668" name="直線コネクタ 667">
          <a:extLst>
            <a:ext uri="{FF2B5EF4-FFF2-40B4-BE49-F238E27FC236}">
              <a16:creationId xmlns:a16="http://schemas.microsoft.com/office/drawing/2014/main" id="{1095C918-65BC-4D2A-9664-57533A21AB1B}"/>
            </a:ext>
          </a:extLst>
        </xdr:cNvPr>
        <xdr:cNvCxnSpPr/>
      </xdr:nvCxnSpPr>
      <xdr:spPr>
        <a:xfrm>
          <a:off x="11282680" y="13866223"/>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9" name="n_1aveValue【児童館】&#10;有形固定資産減価償却率">
          <a:extLst>
            <a:ext uri="{FF2B5EF4-FFF2-40B4-BE49-F238E27FC236}">
              <a16:creationId xmlns:a16="http://schemas.microsoft.com/office/drawing/2014/main" id="{3ED29496-7942-4F77-9620-658B63368404}"/>
            </a:ext>
          </a:extLst>
        </xdr:cNvPr>
        <xdr:cNvSpPr txBox="1"/>
      </xdr:nvSpPr>
      <xdr:spPr>
        <a:xfrm>
          <a:off x="13437244" y="1356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0" name="n_2aveValue【児童館】&#10;有形固定資産減価償却率">
          <a:extLst>
            <a:ext uri="{FF2B5EF4-FFF2-40B4-BE49-F238E27FC236}">
              <a16:creationId xmlns:a16="http://schemas.microsoft.com/office/drawing/2014/main" id="{69B90C5C-A642-4182-AC15-2A98B4764C4F}"/>
            </a:ext>
          </a:extLst>
        </xdr:cNvPr>
        <xdr:cNvSpPr txBox="1"/>
      </xdr:nvSpPr>
      <xdr:spPr>
        <a:xfrm>
          <a:off x="1267524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71" name="n_3aveValue【児童館】&#10;有形固定資産減価償却率">
          <a:extLst>
            <a:ext uri="{FF2B5EF4-FFF2-40B4-BE49-F238E27FC236}">
              <a16:creationId xmlns:a16="http://schemas.microsoft.com/office/drawing/2014/main" id="{19E01A20-0BE8-4A6E-BE99-A602F331D106}"/>
            </a:ext>
          </a:extLst>
        </xdr:cNvPr>
        <xdr:cNvSpPr txBox="1"/>
      </xdr:nvSpPr>
      <xdr:spPr>
        <a:xfrm>
          <a:off x="1190054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141350</xdr:rowOff>
    </xdr:from>
    <xdr:ext cx="405111" cy="259045"/>
    <xdr:sp macro="" textlink="">
      <xdr:nvSpPr>
        <xdr:cNvPr id="672" name="n_4aveValue【児童館】&#10;有形固定資産減価償却率">
          <a:extLst>
            <a:ext uri="{FF2B5EF4-FFF2-40B4-BE49-F238E27FC236}">
              <a16:creationId xmlns:a16="http://schemas.microsoft.com/office/drawing/2014/main" id="{50B92818-D1E8-4F6A-A276-7275B86ECC76}"/>
            </a:ext>
          </a:extLst>
        </xdr:cNvPr>
        <xdr:cNvSpPr txBox="1"/>
      </xdr:nvSpPr>
      <xdr:spPr>
        <a:xfrm>
          <a:off x="11102984" y="1338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86558</xdr:rowOff>
    </xdr:from>
    <xdr:ext cx="405111" cy="259045"/>
    <xdr:sp macro="" textlink="">
      <xdr:nvSpPr>
        <xdr:cNvPr id="673" name="n_1mainValue【児童館】&#10;有形固定資産減価償却率">
          <a:extLst>
            <a:ext uri="{FF2B5EF4-FFF2-40B4-BE49-F238E27FC236}">
              <a16:creationId xmlns:a16="http://schemas.microsoft.com/office/drawing/2014/main" id="{A1C9736F-A27E-4165-BB27-0C35D8580419}"/>
            </a:ext>
          </a:extLst>
        </xdr:cNvPr>
        <xdr:cNvSpPr txBox="1"/>
      </xdr:nvSpPr>
      <xdr:spPr>
        <a:xfrm>
          <a:off x="1343724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674" name="n_2mainValue【児童館】&#10;有形固定資産減価償却率">
          <a:extLst>
            <a:ext uri="{FF2B5EF4-FFF2-40B4-BE49-F238E27FC236}">
              <a16:creationId xmlns:a16="http://schemas.microsoft.com/office/drawing/2014/main" id="{20FF3819-D67E-4B55-B854-6C18FA0810BE}"/>
            </a:ext>
          </a:extLst>
        </xdr:cNvPr>
        <xdr:cNvSpPr txBox="1"/>
      </xdr:nvSpPr>
      <xdr:spPr>
        <a:xfrm>
          <a:off x="12675244" y="1396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75" name="n_3mainValue【児童館】&#10;有形固定資産減価償却率">
          <a:extLst>
            <a:ext uri="{FF2B5EF4-FFF2-40B4-BE49-F238E27FC236}">
              <a16:creationId xmlns:a16="http://schemas.microsoft.com/office/drawing/2014/main" id="{973A5412-5C55-4334-BF64-C45240696264}"/>
            </a:ext>
          </a:extLst>
        </xdr:cNvPr>
        <xdr:cNvSpPr txBox="1"/>
      </xdr:nvSpPr>
      <xdr:spPr>
        <a:xfrm>
          <a:off x="11900544" y="1392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mainValue【児童館】&#10;有形固定資産減価償却率">
          <a:extLst>
            <a:ext uri="{FF2B5EF4-FFF2-40B4-BE49-F238E27FC236}">
              <a16:creationId xmlns:a16="http://schemas.microsoft.com/office/drawing/2014/main" id="{BA5FEF22-12BF-4022-940A-7BE4E48ADAC0}"/>
            </a:ext>
          </a:extLst>
        </xdr:cNvPr>
        <xdr:cNvSpPr txBox="1"/>
      </xdr:nvSpPr>
      <xdr:spPr>
        <a:xfrm>
          <a:off x="11102984" y="139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C3C430C7-F9D9-481F-B7E0-775ACD832CA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3B4A39D-9C24-4D07-8249-70629CA9C83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C285913E-95A8-47DD-8D69-DE4A7405CE2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50D187A5-2AC9-4DC9-9BE9-41AA4B1ECA4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E622B331-DCEE-4D2C-9FA7-5E9A4FE6381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D0A761C-BB47-4D5B-B44F-C9393711F92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6B4048FC-E94D-413F-8451-89D8BF934A2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988FCB7A-4003-477E-BAD0-203DDE50665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8A845A83-BE68-40F3-9496-B1188491701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BBE99EE9-54F7-473B-B3FE-03DB2889AB0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13DBA96E-C8B8-404E-B9AE-5F16AD22D1C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751ED795-3148-4289-AABF-7A9446254AB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669C3122-AF6B-4AE4-AF46-4EE0C4D7B903}"/>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93380203-FB94-4FC6-B9EF-C81C1F44FBCC}"/>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77B957B1-94AB-49DA-B902-A2B6084D1F1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CA5D88E4-8DD7-40AC-950B-021A8CFF1991}"/>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12EFCA84-8B0F-457A-884D-81A485F6F72D}"/>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705556FC-62FF-467D-9EAE-B490414C5BC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97984566-3823-400D-93BB-ED7BCC54520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B850152D-5CBF-4973-9C41-98FE02AD29D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914B1CE7-19F2-4320-8569-A71315828C4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4209BE82-5B65-417B-ABBA-58885A8A6057}"/>
            </a:ext>
          </a:extLst>
        </xdr:cNvPr>
        <xdr:cNvCxnSpPr/>
      </xdr:nvCxnSpPr>
      <xdr:spPr>
        <a:xfrm flipV="1">
          <a:off x="19509104" y="13184885"/>
          <a:ext cx="0" cy="113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FB41A2A8-021A-4178-BCD6-5CF93A73758A}"/>
            </a:ext>
          </a:extLst>
        </xdr:cNvPr>
        <xdr:cNvSpPr txBox="1"/>
      </xdr:nvSpPr>
      <xdr:spPr>
        <a:xfrm>
          <a:off x="19547840"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F88CD837-4E83-420C-98F9-35956B72FD02}"/>
            </a:ext>
          </a:extLst>
        </xdr:cNvPr>
        <xdr:cNvCxnSpPr/>
      </xdr:nvCxnSpPr>
      <xdr:spPr>
        <a:xfrm>
          <a:off x="19443700" y="14321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0F36466D-D27C-4613-BFAC-DBC2D6394181}"/>
            </a:ext>
          </a:extLst>
        </xdr:cNvPr>
        <xdr:cNvSpPr txBox="1"/>
      </xdr:nvSpPr>
      <xdr:spPr>
        <a:xfrm>
          <a:off x="19547840" y="129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E2802577-F1E6-401E-AC7D-31287AEF23FB}"/>
            </a:ext>
          </a:extLst>
        </xdr:cNvPr>
        <xdr:cNvCxnSpPr/>
      </xdr:nvCxnSpPr>
      <xdr:spPr>
        <a:xfrm>
          <a:off x="19443700" y="13184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703" name="【児童館】&#10;一人当たり面積平均値テキスト">
          <a:extLst>
            <a:ext uri="{FF2B5EF4-FFF2-40B4-BE49-F238E27FC236}">
              <a16:creationId xmlns:a16="http://schemas.microsoft.com/office/drawing/2014/main" id="{E9E6495D-A49B-4540-9D9A-DC0DA1103AC4}"/>
            </a:ext>
          </a:extLst>
        </xdr:cNvPr>
        <xdr:cNvSpPr txBox="1"/>
      </xdr:nvSpPr>
      <xdr:spPr>
        <a:xfrm>
          <a:off x="19547840" y="14044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2658E189-4A54-4585-B2E4-39FB618C364C}"/>
            </a:ext>
          </a:extLst>
        </xdr:cNvPr>
        <xdr:cNvSpPr/>
      </xdr:nvSpPr>
      <xdr:spPr>
        <a:xfrm>
          <a:off x="194589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347EFFDC-5EA6-42C7-AB2B-B034CEAED300}"/>
            </a:ext>
          </a:extLst>
        </xdr:cNvPr>
        <xdr:cNvSpPr/>
      </xdr:nvSpPr>
      <xdr:spPr>
        <a:xfrm>
          <a:off x="18735040" y="140942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73B9C485-F596-456F-BD1C-05ECBF2A9F88}"/>
            </a:ext>
          </a:extLst>
        </xdr:cNvPr>
        <xdr:cNvSpPr/>
      </xdr:nvSpPr>
      <xdr:spPr>
        <a:xfrm>
          <a:off x="1793748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707" name="フローチャート: 判断 706">
          <a:extLst>
            <a:ext uri="{FF2B5EF4-FFF2-40B4-BE49-F238E27FC236}">
              <a16:creationId xmlns:a16="http://schemas.microsoft.com/office/drawing/2014/main" id="{32B73729-05DA-4116-B185-C8B501A49C04}"/>
            </a:ext>
          </a:extLst>
        </xdr:cNvPr>
        <xdr:cNvSpPr/>
      </xdr:nvSpPr>
      <xdr:spPr>
        <a:xfrm>
          <a:off x="1716278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83313</xdr:rowOff>
    </xdr:from>
    <xdr:to>
      <xdr:col>98</xdr:col>
      <xdr:colOff>38100</xdr:colOff>
      <xdr:row>84</xdr:row>
      <xdr:rowOff>13463</xdr:rowOff>
    </xdr:to>
    <xdr:sp macro="" textlink="">
      <xdr:nvSpPr>
        <xdr:cNvPr id="708" name="フローチャート: 判断 707">
          <a:extLst>
            <a:ext uri="{FF2B5EF4-FFF2-40B4-BE49-F238E27FC236}">
              <a16:creationId xmlns:a16="http://schemas.microsoft.com/office/drawing/2014/main" id="{920C2786-32D4-4C77-9BAB-8BDC3A57585A}"/>
            </a:ext>
          </a:extLst>
        </xdr:cNvPr>
        <xdr:cNvSpPr/>
      </xdr:nvSpPr>
      <xdr:spPr>
        <a:xfrm>
          <a:off x="16388080" y="13997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72DB613-F42B-481B-BEC9-73081CC6D9A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D00AE79-0ED6-4633-B9DF-7015B9E5DA0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9088E7D-8C6C-446B-AC10-F91E77CEF99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027BB5A-1E24-43D2-B8C6-1B153C45E42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7B99D91-942D-4B1F-B1B0-654527FE439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110744</xdr:rowOff>
    </xdr:from>
    <xdr:to>
      <xdr:col>116</xdr:col>
      <xdr:colOff>114300</xdr:colOff>
      <xdr:row>80</xdr:row>
      <xdr:rowOff>40894</xdr:rowOff>
    </xdr:to>
    <xdr:sp macro="" textlink="">
      <xdr:nvSpPr>
        <xdr:cNvPr id="714" name="楕円 713">
          <a:extLst>
            <a:ext uri="{FF2B5EF4-FFF2-40B4-BE49-F238E27FC236}">
              <a16:creationId xmlns:a16="http://schemas.microsoft.com/office/drawing/2014/main" id="{116DA1B1-71C5-4EAE-A63F-DED97FEB287F}"/>
            </a:ext>
          </a:extLst>
        </xdr:cNvPr>
        <xdr:cNvSpPr/>
      </xdr:nvSpPr>
      <xdr:spPr>
        <a:xfrm>
          <a:off x="19458940" y="13354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133621</xdr:rowOff>
    </xdr:from>
    <xdr:ext cx="469744" cy="259045"/>
    <xdr:sp macro="" textlink="">
      <xdr:nvSpPr>
        <xdr:cNvPr id="715" name="【児童館】&#10;一人当たり面積該当値テキスト">
          <a:extLst>
            <a:ext uri="{FF2B5EF4-FFF2-40B4-BE49-F238E27FC236}">
              <a16:creationId xmlns:a16="http://schemas.microsoft.com/office/drawing/2014/main" id="{FFEEC42D-73BA-454A-B9A5-70B38E7CD7C5}"/>
            </a:ext>
          </a:extLst>
        </xdr:cNvPr>
        <xdr:cNvSpPr txBox="1"/>
      </xdr:nvSpPr>
      <xdr:spPr>
        <a:xfrm>
          <a:off x="19547840" y="132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135889</xdr:rowOff>
    </xdr:from>
    <xdr:to>
      <xdr:col>112</xdr:col>
      <xdr:colOff>38100</xdr:colOff>
      <xdr:row>80</xdr:row>
      <xdr:rowOff>66039</xdr:rowOff>
    </xdr:to>
    <xdr:sp macro="" textlink="">
      <xdr:nvSpPr>
        <xdr:cNvPr id="716" name="楕円 715">
          <a:extLst>
            <a:ext uri="{FF2B5EF4-FFF2-40B4-BE49-F238E27FC236}">
              <a16:creationId xmlns:a16="http://schemas.microsoft.com/office/drawing/2014/main" id="{8F762831-D434-466C-B25D-41E18102D041}"/>
            </a:ext>
          </a:extLst>
        </xdr:cNvPr>
        <xdr:cNvSpPr/>
      </xdr:nvSpPr>
      <xdr:spPr>
        <a:xfrm>
          <a:off x="18735040" y="13379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161544</xdr:rowOff>
    </xdr:from>
    <xdr:to>
      <xdr:col>116</xdr:col>
      <xdr:colOff>63500</xdr:colOff>
      <xdr:row>80</xdr:row>
      <xdr:rowOff>15239</xdr:rowOff>
    </xdr:to>
    <xdr:cxnSp macro="">
      <xdr:nvCxnSpPr>
        <xdr:cNvPr id="717" name="直線コネクタ 716">
          <a:extLst>
            <a:ext uri="{FF2B5EF4-FFF2-40B4-BE49-F238E27FC236}">
              <a16:creationId xmlns:a16="http://schemas.microsoft.com/office/drawing/2014/main" id="{69D70A8C-5664-4B47-9AE9-B160745BAB2C}"/>
            </a:ext>
          </a:extLst>
        </xdr:cNvPr>
        <xdr:cNvCxnSpPr/>
      </xdr:nvCxnSpPr>
      <xdr:spPr>
        <a:xfrm flipV="1">
          <a:off x="18778220" y="13405104"/>
          <a:ext cx="73152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154178</xdr:rowOff>
    </xdr:from>
    <xdr:to>
      <xdr:col>107</xdr:col>
      <xdr:colOff>101600</xdr:colOff>
      <xdr:row>80</xdr:row>
      <xdr:rowOff>84328</xdr:rowOff>
    </xdr:to>
    <xdr:sp macro="" textlink="">
      <xdr:nvSpPr>
        <xdr:cNvPr id="718" name="楕円 717">
          <a:extLst>
            <a:ext uri="{FF2B5EF4-FFF2-40B4-BE49-F238E27FC236}">
              <a16:creationId xmlns:a16="http://schemas.microsoft.com/office/drawing/2014/main" id="{41721BA5-91F4-4C13-B3D1-95FFEF6C9F9D}"/>
            </a:ext>
          </a:extLst>
        </xdr:cNvPr>
        <xdr:cNvSpPr/>
      </xdr:nvSpPr>
      <xdr:spPr>
        <a:xfrm>
          <a:off x="17937480" y="13397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15239</xdr:rowOff>
    </xdr:from>
    <xdr:to>
      <xdr:col>111</xdr:col>
      <xdr:colOff>177800</xdr:colOff>
      <xdr:row>80</xdr:row>
      <xdr:rowOff>33528</xdr:rowOff>
    </xdr:to>
    <xdr:cxnSp macro="">
      <xdr:nvCxnSpPr>
        <xdr:cNvPr id="719" name="直線コネクタ 718">
          <a:extLst>
            <a:ext uri="{FF2B5EF4-FFF2-40B4-BE49-F238E27FC236}">
              <a16:creationId xmlns:a16="http://schemas.microsoft.com/office/drawing/2014/main" id="{C6230B1D-53A7-4AFF-A8D9-6A77BDC18588}"/>
            </a:ext>
          </a:extLst>
        </xdr:cNvPr>
        <xdr:cNvCxnSpPr/>
      </xdr:nvCxnSpPr>
      <xdr:spPr>
        <a:xfrm flipV="1">
          <a:off x="17988280" y="13426439"/>
          <a:ext cx="78994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720" name="楕円 719">
          <a:extLst>
            <a:ext uri="{FF2B5EF4-FFF2-40B4-BE49-F238E27FC236}">
              <a16:creationId xmlns:a16="http://schemas.microsoft.com/office/drawing/2014/main" id="{4A4C432D-02AE-4697-995A-9FB99507A94A}"/>
            </a:ext>
          </a:extLst>
        </xdr:cNvPr>
        <xdr:cNvSpPr/>
      </xdr:nvSpPr>
      <xdr:spPr>
        <a:xfrm>
          <a:off x="1716278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33528</xdr:rowOff>
    </xdr:from>
    <xdr:to>
      <xdr:col>107</xdr:col>
      <xdr:colOff>50800</xdr:colOff>
      <xdr:row>80</xdr:row>
      <xdr:rowOff>60961</xdr:rowOff>
    </xdr:to>
    <xdr:cxnSp macro="">
      <xdr:nvCxnSpPr>
        <xdr:cNvPr id="721" name="直線コネクタ 720">
          <a:extLst>
            <a:ext uri="{FF2B5EF4-FFF2-40B4-BE49-F238E27FC236}">
              <a16:creationId xmlns:a16="http://schemas.microsoft.com/office/drawing/2014/main" id="{2C404050-63D7-41E3-A5AB-5F1BE74F702D}"/>
            </a:ext>
          </a:extLst>
        </xdr:cNvPr>
        <xdr:cNvCxnSpPr/>
      </xdr:nvCxnSpPr>
      <xdr:spPr>
        <a:xfrm flipV="1">
          <a:off x="17213580" y="13444728"/>
          <a:ext cx="7747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39878</xdr:rowOff>
    </xdr:from>
    <xdr:to>
      <xdr:col>98</xdr:col>
      <xdr:colOff>38100</xdr:colOff>
      <xdr:row>80</xdr:row>
      <xdr:rowOff>141478</xdr:rowOff>
    </xdr:to>
    <xdr:sp macro="" textlink="">
      <xdr:nvSpPr>
        <xdr:cNvPr id="722" name="楕円 721">
          <a:extLst>
            <a:ext uri="{FF2B5EF4-FFF2-40B4-BE49-F238E27FC236}">
              <a16:creationId xmlns:a16="http://schemas.microsoft.com/office/drawing/2014/main" id="{3BBD499D-075F-4F92-9AA8-97108D5CBC51}"/>
            </a:ext>
          </a:extLst>
        </xdr:cNvPr>
        <xdr:cNvSpPr/>
      </xdr:nvSpPr>
      <xdr:spPr>
        <a:xfrm>
          <a:off x="16388080" y="13451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60961</xdr:rowOff>
    </xdr:from>
    <xdr:to>
      <xdr:col>102</xdr:col>
      <xdr:colOff>114300</xdr:colOff>
      <xdr:row>80</xdr:row>
      <xdr:rowOff>90678</xdr:rowOff>
    </xdr:to>
    <xdr:cxnSp macro="">
      <xdr:nvCxnSpPr>
        <xdr:cNvPr id="723" name="直線コネクタ 722">
          <a:extLst>
            <a:ext uri="{FF2B5EF4-FFF2-40B4-BE49-F238E27FC236}">
              <a16:creationId xmlns:a16="http://schemas.microsoft.com/office/drawing/2014/main" id="{B2B73F5F-69CF-4CBA-8B2D-6127C4EADBDA}"/>
            </a:ext>
          </a:extLst>
        </xdr:cNvPr>
        <xdr:cNvCxnSpPr/>
      </xdr:nvCxnSpPr>
      <xdr:spPr>
        <a:xfrm flipV="1">
          <a:off x="16431260" y="13472161"/>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105173</xdr:rowOff>
    </xdr:from>
    <xdr:ext cx="469744" cy="259045"/>
    <xdr:sp macro="" textlink="">
      <xdr:nvSpPr>
        <xdr:cNvPr id="724" name="n_1aveValue【児童館】&#10;一人当たり面積">
          <a:extLst>
            <a:ext uri="{FF2B5EF4-FFF2-40B4-BE49-F238E27FC236}">
              <a16:creationId xmlns:a16="http://schemas.microsoft.com/office/drawing/2014/main" id="{D4D7F776-F21E-4A94-B487-C0AB658315DF}"/>
            </a:ext>
          </a:extLst>
        </xdr:cNvPr>
        <xdr:cNvSpPr txBox="1"/>
      </xdr:nvSpPr>
      <xdr:spPr>
        <a:xfrm>
          <a:off x="18561127" y="1418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25" name="n_2aveValue【児童館】&#10;一人当たり面積">
          <a:extLst>
            <a:ext uri="{FF2B5EF4-FFF2-40B4-BE49-F238E27FC236}">
              <a16:creationId xmlns:a16="http://schemas.microsoft.com/office/drawing/2014/main" id="{05A7720B-3716-401B-9F7B-BB2BB4EC1C22}"/>
            </a:ext>
          </a:extLst>
        </xdr:cNvPr>
        <xdr:cNvSpPr txBox="1"/>
      </xdr:nvSpPr>
      <xdr:spPr>
        <a:xfrm>
          <a:off x="1777626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36592</xdr:rowOff>
    </xdr:from>
    <xdr:ext cx="469744" cy="259045"/>
    <xdr:sp macro="" textlink="">
      <xdr:nvSpPr>
        <xdr:cNvPr id="726" name="n_3aveValue【児童館】&#10;一人当たり面積">
          <a:extLst>
            <a:ext uri="{FF2B5EF4-FFF2-40B4-BE49-F238E27FC236}">
              <a16:creationId xmlns:a16="http://schemas.microsoft.com/office/drawing/2014/main" id="{CE1AD7AD-1269-4D09-9DFC-8B6B8695351F}"/>
            </a:ext>
          </a:extLst>
        </xdr:cNvPr>
        <xdr:cNvSpPr txBox="1"/>
      </xdr:nvSpPr>
      <xdr:spPr>
        <a:xfrm>
          <a:off x="17001567" y="141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4590</xdr:rowOff>
    </xdr:from>
    <xdr:ext cx="469744" cy="259045"/>
    <xdr:sp macro="" textlink="">
      <xdr:nvSpPr>
        <xdr:cNvPr id="727" name="n_4aveValue【児童館】&#10;一人当たり面積">
          <a:extLst>
            <a:ext uri="{FF2B5EF4-FFF2-40B4-BE49-F238E27FC236}">
              <a16:creationId xmlns:a16="http://schemas.microsoft.com/office/drawing/2014/main" id="{9CEF2751-F06C-4105-876C-72528CB24A2B}"/>
            </a:ext>
          </a:extLst>
        </xdr:cNvPr>
        <xdr:cNvSpPr txBox="1"/>
      </xdr:nvSpPr>
      <xdr:spPr>
        <a:xfrm>
          <a:off x="16226867" y="140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82566</xdr:rowOff>
    </xdr:from>
    <xdr:ext cx="469744" cy="259045"/>
    <xdr:sp macro="" textlink="">
      <xdr:nvSpPr>
        <xdr:cNvPr id="728" name="n_1mainValue【児童館】&#10;一人当たり面積">
          <a:extLst>
            <a:ext uri="{FF2B5EF4-FFF2-40B4-BE49-F238E27FC236}">
              <a16:creationId xmlns:a16="http://schemas.microsoft.com/office/drawing/2014/main" id="{8407E2AB-6893-467A-9D64-DC8B5D599826}"/>
            </a:ext>
          </a:extLst>
        </xdr:cNvPr>
        <xdr:cNvSpPr txBox="1"/>
      </xdr:nvSpPr>
      <xdr:spPr>
        <a:xfrm>
          <a:off x="18561127" y="131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100855</xdr:rowOff>
    </xdr:from>
    <xdr:ext cx="469744" cy="259045"/>
    <xdr:sp macro="" textlink="">
      <xdr:nvSpPr>
        <xdr:cNvPr id="729" name="n_2mainValue【児童館】&#10;一人当たり面積">
          <a:extLst>
            <a:ext uri="{FF2B5EF4-FFF2-40B4-BE49-F238E27FC236}">
              <a16:creationId xmlns:a16="http://schemas.microsoft.com/office/drawing/2014/main" id="{40065CF2-4A9A-48B7-8382-FE077784FDA8}"/>
            </a:ext>
          </a:extLst>
        </xdr:cNvPr>
        <xdr:cNvSpPr txBox="1"/>
      </xdr:nvSpPr>
      <xdr:spPr>
        <a:xfrm>
          <a:off x="17776267" y="131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730" name="n_3mainValue【児童館】&#10;一人当たり面積">
          <a:extLst>
            <a:ext uri="{FF2B5EF4-FFF2-40B4-BE49-F238E27FC236}">
              <a16:creationId xmlns:a16="http://schemas.microsoft.com/office/drawing/2014/main" id="{873A8887-0A97-473A-89DE-994B0C454E02}"/>
            </a:ext>
          </a:extLst>
        </xdr:cNvPr>
        <xdr:cNvSpPr txBox="1"/>
      </xdr:nvSpPr>
      <xdr:spPr>
        <a:xfrm>
          <a:off x="17001567" y="1320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158005</xdr:rowOff>
    </xdr:from>
    <xdr:ext cx="469744" cy="259045"/>
    <xdr:sp macro="" textlink="">
      <xdr:nvSpPr>
        <xdr:cNvPr id="731" name="n_4mainValue【児童館】&#10;一人当たり面積">
          <a:extLst>
            <a:ext uri="{FF2B5EF4-FFF2-40B4-BE49-F238E27FC236}">
              <a16:creationId xmlns:a16="http://schemas.microsoft.com/office/drawing/2014/main" id="{26065A70-D5C3-485F-A48E-E841123FD836}"/>
            </a:ext>
          </a:extLst>
        </xdr:cNvPr>
        <xdr:cNvSpPr txBox="1"/>
      </xdr:nvSpPr>
      <xdr:spPr>
        <a:xfrm>
          <a:off x="16226867" y="132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F9BF75C8-4242-454E-AC7F-5F473053283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72AA0AF5-D6F2-4751-B6AF-4DCE46B7CDF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C9AE315D-2EB7-45B6-8D78-D0E0276C115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C0731281-78F7-4E3D-B2FA-F3E199E064A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55B6B574-EA61-4D06-AE7A-578981F1412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88C64FED-3377-4FC1-A33C-343E005847C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47EE357C-3F98-410A-A1A6-C3713243056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F49D16E2-E70E-40FB-903A-37BB4CD5BB4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A9B42ECB-7E6F-4BE9-9749-D26FBD0BDB4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70CC47F5-AE46-4DDC-AEE8-C2908F5B4CC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303A6739-B8B6-42E4-B7F4-1B31F7A9914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AF1BFBB7-3D93-40F3-8717-88BE357FC08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EADE8657-13F7-4AB0-8AAA-5EC39164071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A15BFA2E-E1F0-467E-9F7E-B50463F2A75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4C4FE8E8-841A-4B84-8F0F-6EC2D04FB95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BD0AC231-2B09-4EC4-800C-97AFA9C5C66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BBB4849-872A-4230-AA6E-3DB2DB40943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2D4DFA35-2AAB-4E29-859A-4A12269997F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CA0AA3A3-6C12-4A0D-9EA3-E31ED5D0953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76076A99-9B62-4A96-A4C0-774E0E233FE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800706A-FE78-410C-90D6-2DF1BFC1605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811A6CE7-A747-4941-9926-2098D086211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EA421CE2-E4D3-4143-A0DB-CB3D66BC138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8B6EBA79-6F0F-43F6-89A3-BADBDFC241E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6896C4A7-E92E-423E-ADF7-483E679FEE5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19657EC4-67D5-4FB3-9587-D2D6C0E45917}"/>
            </a:ext>
          </a:extLst>
        </xdr:cNvPr>
        <xdr:cNvCxnSpPr/>
      </xdr:nvCxnSpPr>
      <xdr:spPr>
        <a:xfrm flipV="1">
          <a:off x="14375764" y="16833669"/>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FD43ED93-CB37-4539-A672-F3700BE75F7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0A77ED97-CD19-412C-A948-036828925149}"/>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0" name="【公民館】&#10;有形固定資産減価償却率最大値テキスト">
          <a:extLst>
            <a:ext uri="{FF2B5EF4-FFF2-40B4-BE49-F238E27FC236}">
              <a16:creationId xmlns:a16="http://schemas.microsoft.com/office/drawing/2014/main" id="{D3D63466-6488-48ED-BEC1-F1F35CB4B5A0}"/>
            </a:ext>
          </a:extLst>
        </xdr:cNvPr>
        <xdr:cNvSpPr txBox="1"/>
      </xdr:nvSpPr>
      <xdr:spPr>
        <a:xfrm>
          <a:off x="14414500" y="166127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1" name="直線コネクタ 760">
          <a:extLst>
            <a:ext uri="{FF2B5EF4-FFF2-40B4-BE49-F238E27FC236}">
              <a16:creationId xmlns:a16="http://schemas.microsoft.com/office/drawing/2014/main" id="{8285E36D-35AA-4FB5-B3F0-F2F02EE6A31F}"/>
            </a:ext>
          </a:extLst>
        </xdr:cNvPr>
        <xdr:cNvCxnSpPr/>
      </xdr:nvCxnSpPr>
      <xdr:spPr>
        <a:xfrm>
          <a:off x="14287500" y="16833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EB71C5E6-1952-4A8E-B355-8C4D1AA2A2FA}"/>
            </a:ext>
          </a:extLst>
        </xdr:cNvPr>
        <xdr:cNvSpPr txBox="1"/>
      </xdr:nvSpPr>
      <xdr:spPr>
        <a:xfrm>
          <a:off x="14414500" y="17508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3" name="フローチャート: 判断 762">
          <a:extLst>
            <a:ext uri="{FF2B5EF4-FFF2-40B4-BE49-F238E27FC236}">
              <a16:creationId xmlns:a16="http://schemas.microsoft.com/office/drawing/2014/main" id="{79F82B12-FE15-4D22-8219-65754290E4C6}"/>
            </a:ext>
          </a:extLst>
        </xdr:cNvPr>
        <xdr:cNvSpPr/>
      </xdr:nvSpPr>
      <xdr:spPr>
        <a:xfrm>
          <a:off x="14325600" y="176537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4" name="フローチャート: 判断 763">
          <a:extLst>
            <a:ext uri="{FF2B5EF4-FFF2-40B4-BE49-F238E27FC236}">
              <a16:creationId xmlns:a16="http://schemas.microsoft.com/office/drawing/2014/main" id="{5337033E-6FF0-4F9F-9833-4F5D6B29C33D}"/>
            </a:ext>
          </a:extLst>
        </xdr:cNvPr>
        <xdr:cNvSpPr/>
      </xdr:nvSpPr>
      <xdr:spPr>
        <a:xfrm>
          <a:off x="13578840" y="1775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5" name="フローチャート: 判断 764">
          <a:extLst>
            <a:ext uri="{FF2B5EF4-FFF2-40B4-BE49-F238E27FC236}">
              <a16:creationId xmlns:a16="http://schemas.microsoft.com/office/drawing/2014/main" id="{17C615F3-EC08-457C-B183-65047C4B794E}"/>
            </a:ext>
          </a:extLst>
        </xdr:cNvPr>
        <xdr:cNvSpPr/>
      </xdr:nvSpPr>
      <xdr:spPr>
        <a:xfrm>
          <a:off x="12804140" y="17741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66" name="フローチャート: 判断 765">
          <a:extLst>
            <a:ext uri="{FF2B5EF4-FFF2-40B4-BE49-F238E27FC236}">
              <a16:creationId xmlns:a16="http://schemas.microsoft.com/office/drawing/2014/main" id="{134A044F-7A47-46F4-A58F-B076983E1243}"/>
            </a:ext>
          </a:extLst>
        </xdr:cNvPr>
        <xdr:cNvSpPr/>
      </xdr:nvSpPr>
      <xdr:spPr>
        <a:xfrm>
          <a:off x="12029440" y="1779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67" name="フローチャート: 判断 766">
          <a:extLst>
            <a:ext uri="{FF2B5EF4-FFF2-40B4-BE49-F238E27FC236}">
              <a16:creationId xmlns:a16="http://schemas.microsoft.com/office/drawing/2014/main" id="{C5CB4AAC-B3A3-497F-8B07-375E69F494A5}"/>
            </a:ext>
          </a:extLst>
        </xdr:cNvPr>
        <xdr:cNvSpPr/>
      </xdr:nvSpPr>
      <xdr:spPr>
        <a:xfrm>
          <a:off x="112318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D1D8F02-AD74-44DD-AB5A-E8C4895A4D5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6966E8D-99C6-4968-BAAD-9943A6A7B40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59E008D-2F89-4074-9007-BE7EA18A3D1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1AA06D9-AA8C-4D4B-96FF-EAC5C3C5268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D8CF3E7-4042-434C-B935-FA1187D5690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38463</xdr:rowOff>
    </xdr:from>
    <xdr:to>
      <xdr:col>85</xdr:col>
      <xdr:colOff>177800</xdr:colOff>
      <xdr:row>108</xdr:row>
      <xdr:rowOff>140063</xdr:rowOff>
    </xdr:to>
    <xdr:sp macro="" textlink="">
      <xdr:nvSpPr>
        <xdr:cNvPr id="773" name="楕円 772">
          <a:extLst>
            <a:ext uri="{FF2B5EF4-FFF2-40B4-BE49-F238E27FC236}">
              <a16:creationId xmlns:a16="http://schemas.microsoft.com/office/drawing/2014/main" id="{618B269C-6DFE-4C0E-A9CA-DC6365A6DDDA}"/>
            </a:ext>
          </a:extLst>
        </xdr:cNvPr>
        <xdr:cNvSpPr/>
      </xdr:nvSpPr>
      <xdr:spPr>
        <a:xfrm>
          <a:off x="14325600" y="181435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124840</xdr:rowOff>
    </xdr:from>
    <xdr:ext cx="405111" cy="259045"/>
    <xdr:sp macro="" textlink="">
      <xdr:nvSpPr>
        <xdr:cNvPr id="774" name="【公民館】&#10;有形固定資産減価償却率該当値テキスト">
          <a:extLst>
            <a:ext uri="{FF2B5EF4-FFF2-40B4-BE49-F238E27FC236}">
              <a16:creationId xmlns:a16="http://schemas.microsoft.com/office/drawing/2014/main" id="{32FFB7F8-34B2-452E-9BA3-DCB2160AC17A}"/>
            </a:ext>
          </a:extLst>
        </xdr:cNvPr>
        <xdr:cNvSpPr txBox="1"/>
      </xdr:nvSpPr>
      <xdr:spPr>
        <a:xfrm>
          <a:off x="14414500" y="1806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775" name="楕円 774">
          <a:extLst>
            <a:ext uri="{FF2B5EF4-FFF2-40B4-BE49-F238E27FC236}">
              <a16:creationId xmlns:a16="http://schemas.microsoft.com/office/drawing/2014/main" id="{AF5E1B74-1F1D-48EA-9357-131B99C302F7}"/>
            </a:ext>
          </a:extLst>
        </xdr:cNvPr>
        <xdr:cNvSpPr/>
      </xdr:nvSpPr>
      <xdr:spPr>
        <a:xfrm>
          <a:off x="1357884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58238</xdr:rowOff>
    </xdr:from>
    <xdr:to>
      <xdr:col>85</xdr:col>
      <xdr:colOff>127000</xdr:colOff>
      <xdr:row>108</xdr:row>
      <xdr:rowOff>89263</xdr:rowOff>
    </xdr:to>
    <xdr:cxnSp macro="">
      <xdr:nvCxnSpPr>
        <xdr:cNvPr id="776" name="直線コネクタ 775">
          <a:extLst>
            <a:ext uri="{FF2B5EF4-FFF2-40B4-BE49-F238E27FC236}">
              <a16:creationId xmlns:a16="http://schemas.microsoft.com/office/drawing/2014/main" id="{83AC9A5E-C20E-4E97-974F-74C4628618E9}"/>
            </a:ext>
          </a:extLst>
        </xdr:cNvPr>
        <xdr:cNvCxnSpPr/>
      </xdr:nvCxnSpPr>
      <xdr:spPr>
        <a:xfrm>
          <a:off x="13629640" y="18163358"/>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134801</xdr:rowOff>
    </xdr:from>
    <xdr:to>
      <xdr:col>76</xdr:col>
      <xdr:colOff>165100</xdr:colOff>
      <xdr:row>108</xdr:row>
      <xdr:rowOff>64951</xdr:rowOff>
    </xdr:to>
    <xdr:sp macro="" textlink="">
      <xdr:nvSpPr>
        <xdr:cNvPr id="777" name="楕円 776">
          <a:extLst>
            <a:ext uri="{FF2B5EF4-FFF2-40B4-BE49-F238E27FC236}">
              <a16:creationId xmlns:a16="http://schemas.microsoft.com/office/drawing/2014/main" id="{099285A6-88F1-4D49-9423-E0BFF1E1FB3B}"/>
            </a:ext>
          </a:extLst>
        </xdr:cNvPr>
        <xdr:cNvSpPr/>
      </xdr:nvSpPr>
      <xdr:spPr>
        <a:xfrm>
          <a:off x="1280414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14151</xdr:rowOff>
    </xdr:from>
    <xdr:to>
      <xdr:col>81</xdr:col>
      <xdr:colOff>50800</xdr:colOff>
      <xdr:row>108</xdr:row>
      <xdr:rowOff>58238</xdr:rowOff>
    </xdr:to>
    <xdr:cxnSp macro="">
      <xdr:nvCxnSpPr>
        <xdr:cNvPr id="778" name="直線コネクタ 777">
          <a:extLst>
            <a:ext uri="{FF2B5EF4-FFF2-40B4-BE49-F238E27FC236}">
              <a16:creationId xmlns:a16="http://schemas.microsoft.com/office/drawing/2014/main" id="{9BDECD4E-5915-46BB-BB02-09FF359951ED}"/>
            </a:ext>
          </a:extLst>
        </xdr:cNvPr>
        <xdr:cNvCxnSpPr/>
      </xdr:nvCxnSpPr>
      <xdr:spPr>
        <a:xfrm>
          <a:off x="12854940" y="18119271"/>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102144</xdr:rowOff>
    </xdr:from>
    <xdr:to>
      <xdr:col>72</xdr:col>
      <xdr:colOff>38100</xdr:colOff>
      <xdr:row>108</xdr:row>
      <xdr:rowOff>32294</xdr:rowOff>
    </xdr:to>
    <xdr:sp macro="" textlink="">
      <xdr:nvSpPr>
        <xdr:cNvPr id="779" name="楕円 778">
          <a:extLst>
            <a:ext uri="{FF2B5EF4-FFF2-40B4-BE49-F238E27FC236}">
              <a16:creationId xmlns:a16="http://schemas.microsoft.com/office/drawing/2014/main" id="{C263B70D-6A69-485B-BF09-0E377DFF9183}"/>
            </a:ext>
          </a:extLst>
        </xdr:cNvPr>
        <xdr:cNvSpPr/>
      </xdr:nvSpPr>
      <xdr:spPr>
        <a:xfrm>
          <a:off x="12029440" y="18039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152944</xdr:rowOff>
    </xdr:from>
    <xdr:to>
      <xdr:col>76</xdr:col>
      <xdr:colOff>114300</xdr:colOff>
      <xdr:row>108</xdr:row>
      <xdr:rowOff>14151</xdr:rowOff>
    </xdr:to>
    <xdr:cxnSp macro="">
      <xdr:nvCxnSpPr>
        <xdr:cNvPr id="780" name="直線コネクタ 779">
          <a:extLst>
            <a:ext uri="{FF2B5EF4-FFF2-40B4-BE49-F238E27FC236}">
              <a16:creationId xmlns:a16="http://schemas.microsoft.com/office/drawing/2014/main" id="{36EE7014-6263-41CE-85A3-522E97F3F041}"/>
            </a:ext>
          </a:extLst>
        </xdr:cNvPr>
        <xdr:cNvCxnSpPr/>
      </xdr:nvCxnSpPr>
      <xdr:spPr>
        <a:xfrm>
          <a:off x="12072620" y="18090424"/>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67855</xdr:rowOff>
    </xdr:from>
    <xdr:to>
      <xdr:col>67</xdr:col>
      <xdr:colOff>101600</xdr:colOff>
      <xdr:row>107</xdr:row>
      <xdr:rowOff>169455</xdr:rowOff>
    </xdr:to>
    <xdr:sp macro="" textlink="">
      <xdr:nvSpPr>
        <xdr:cNvPr id="781" name="楕円 780">
          <a:extLst>
            <a:ext uri="{FF2B5EF4-FFF2-40B4-BE49-F238E27FC236}">
              <a16:creationId xmlns:a16="http://schemas.microsoft.com/office/drawing/2014/main" id="{72276B1C-CB08-4E6F-B0CD-0F9BCC336542}"/>
            </a:ext>
          </a:extLst>
        </xdr:cNvPr>
        <xdr:cNvSpPr/>
      </xdr:nvSpPr>
      <xdr:spPr>
        <a:xfrm>
          <a:off x="11231880" y="180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118655</xdr:rowOff>
    </xdr:from>
    <xdr:to>
      <xdr:col>71</xdr:col>
      <xdr:colOff>177800</xdr:colOff>
      <xdr:row>107</xdr:row>
      <xdr:rowOff>152944</xdr:rowOff>
    </xdr:to>
    <xdr:cxnSp macro="">
      <xdr:nvCxnSpPr>
        <xdr:cNvPr id="782" name="直線コネクタ 781">
          <a:extLst>
            <a:ext uri="{FF2B5EF4-FFF2-40B4-BE49-F238E27FC236}">
              <a16:creationId xmlns:a16="http://schemas.microsoft.com/office/drawing/2014/main" id="{FF07A505-0D9B-458F-B952-ADEAE23EDF3B}"/>
            </a:ext>
          </a:extLst>
        </xdr:cNvPr>
        <xdr:cNvCxnSpPr/>
      </xdr:nvCxnSpPr>
      <xdr:spPr>
        <a:xfrm>
          <a:off x="11282680" y="1805613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3" name="n_1aveValue【公民館】&#10;有形固定資産減価償却率">
          <a:extLst>
            <a:ext uri="{FF2B5EF4-FFF2-40B4-BE49-F238E27FC236}">
              <a16:creationId xmlns:a16="http://schemas.microsoft.com/office/drawing/2014/main" id="{E460EC86-B1FF-4B75-A1B7-55EEBAE2AFA8}"/>
            </a:ext>
          </a:extLst>
        </xdr:cNvPr>
        <xdr:cNvSpPr txBox="1"/>
      </xdr:nvSpPr>
      <xdr:spPr>
        <a:xfrm>
          <a:off x="13437244" y="1753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4" name="n_2aveValue【公民館】&#10;有形固定資産減価償却率">
          <a:extLst>
            <a:ext uri="{FF2B5EF4-FFF2-40B4-BE49-F238E27FC236}">
              <a16:creationId xmlns:a16="http://schemas.microsoft.com/office/drawing/2014/main" id="{024053E7-12DA-474C-9AE0-EBA16A4C089F}"/>
            </a:ext>
          </a:extLst>
        </xdr:cNvPr>
        <xdr:cNvSpPr txBox="1"/>
      </xdr:nvSpPr>
      <xdr:spPr>
        <a:xfrm>
          <a:off x="12675244" y="1752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85" name="n_3aveValue【公民館】&#10;有形固定資産減価償却率">
          <a:extLst>
            <a:ext uri="{FF2B5EF4-FFF2-40B4-BE49-F238E27FC236}">
              <a16:creationId xmlns:a16="http://schemas.microsoft.com/office/drawing/2014/main" id="{0EAD6788-10DB-4B82-8972-F3027277CABD}"/>
            </a:ext>
          </a:extLst>
        </xdr:cNvPr>
        <xdr:cNvSpPr txBox="1"/>
      </xdr:nvSpPr>
      <xdr:spPr>
        <a:xfrm>
          <a:off x="11900544" y="175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86" name="n_4aveValue【公民館】&#10;有形固定資産減価償却率">
          <a:extLst>
            <a:ext uri="{FF2B5EF4-FFF2-40B4-BE49-F238E27FC236}">
              <a16:creationId xmlns:a16="http://schemas.microsoft.com/office/drawing/2014/main" id="{8D9E13D8-8ABF-40E9-B062-9E2A7644868C}"/>
            </a:ext>
          </a:extLst>
        </xdr:cNvPr>
        <xdr:cNvSpPr txBox="1"/>
      </xdr:nvSpPr>
      <xdr:spPr>
        <a:xfrm>
          <a:off x="1110298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787" name="n_1mainValue【公民館】&#10;有形固定資産減価償却率">
          <a:extLst>
            <a:ext uri="{FF2B5EF4-FFF2-40B4-BE49-F238E27FC236}">
              <a16:creationId xmlns:a16="http://schemas.microsoft.com/office/drawing/2014/main" id="{2499F103-464C-4529-BE41-F15EF9EDA761}"/>
            </a:ext>
          </a:extLst>
        </xdr:cNvPr>
        <xdr:cNvSpPr txBox="1"/>
      </xdr:nvSpPr>
      <xdr:spPr>
        <a:xfrm>
          <a:off x="134372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56078</xdr:rowOff>
    </xdr:from>
    <xdr:ext cx="405111" cy="259045"/>
    <xdr:sp macro="" textlink="">
      <xdr:nvSpPr>
        <xdr:cNvPr id="788" name="n_2mainValue【公民館】&#10;有形固定資産減価償却率">
          <a:extLst>
            <a:ext uri="{FF2B5EF4-FFF2-40B4-BE49-F238E27FC236}">
              <a16:creationId xmlns:a16="http://schemas.microsoft.com/office/drawing/2014/main" id="{11798C6A-0EE2-409F-8D85-D3C100AECB08}"/>
            </a:ext>
          </a:extLst>
        </xdr:cNvPr>
        <xdr:cNvSpPr txBox="1"/>
      </xdr:nvSpPr>
      <xdr:spPr>
        <a:xfrm>
          <a:off x="126752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23421</xdr:rowOff>
    </xdr:from>
    <xdr:ext cx="405111" cy="259045"/>
    <xdr:sp macro="" textlink="">
      <xdr:nvSpPr>
        <xdr:cNvPr id="789" name="n_3mainValue【公民館】&#10;有形固定資産減価償却率">
          <a:extLst>
            <a:ext uri="{FF2B5EF4-FFF2-40B4-BE49-F238E27FC236}">
              <a16:creationId xmlns:a16="http://schemas.microsoft.com/office/drawing/2014/main" id="{D8A0D2A5-2DD1-4767-B722-31E49094A254}"/>
            </a:ext>
          </a:extLst>
        </xdr:cNvPr>
        <xdr:cNvSpPr txBox="1"/>
      </xdr:nvSpPr>
      <xdr:spPr>
        <a:xfrm>
          <a:off x="119005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160582</xdr:rowOff>
    </xdr:from>
    <xdr:ext cx="405111" cy="259045"/>
    <xdr:sp macro="" textlink="">
      <xdr:nvSpPr>
        <xdr:cNvPr id="790" name="n_4mainValue【公民館】&#10;有形固定資産減価償却率">
          <a:extLst>
            <a:ext uri="{FF2B5EF4-FFF2-40B4-BE49-F238E27FC236}">
              <a16:creationId xmlns:a16="http://schemas.microsoft.com/office/drawing/2014/main" id="{E9357F2B-15DF-43BC-8426-C11B2CCF5402}"/>
            </a:ext>
          </a:extLst>
        </xdr:cNvPr>
        <xdr:cNvSpPr txBox="1"/>
      </xdr:nvSpPr>
      <xdr:spPr>
        <a:xfrm>
          <a:off x="11102984" y="180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61ABA196-2A0F-4015-A720-847796E234F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F5CC5FB1-0F09-48E1-BCA2-D1169004DC3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38298B11-5B6D-469D-B216-A52DBCDB815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CB5DCD3D-D1DE-45ED-9553-93EFEBC33D9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117BA6DF-3B82-4825-8DA1-5EC596A2EA8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5E33CD23-3B28-45A0-87DF-BEC158F83A1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ED34158C-05F3-4233-872F-0B638069EB9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D531955A-F8C8-48A1-BB1B-48BD2E2A4ED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EC32D81E-005C-4080-B4EB-30F1D711EE8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6FAEBED5-2A1E-4393-AC25-AF86DA94AE4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870F98FF-BE8D-4096-9C9F-AD8014FD3F8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8C06E391-9743-4408-8F89-DC84C4BBAA1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BEE7E069-7002-4C91-B1B2-8219A14E385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0C9F0D9C-DAAF-4A5D-B983-FC433A69265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BE03DDA6-B53E-4ABA-9F08-2F9C0EEFD64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9282E6BA-E39C-40F8-A503-238FC73DBC8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5CD65806-3748-42E6-A14F-064398E2305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1136158F-C428-4A8C-A673-0093D9FD567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BB612DFD-5B53-40D4-8F5A-EBF943939B5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92DFC99F-2F9A-4D70-A327-6D129C1E76AF}"/>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B559D4A4-C094-43A8-8FC5-D6818172037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a:extLst>
            <a:ext uri="{FF2B5EF4-FFF2-40B4-BE49-F238E27FC236}">
              <a16:creationId xmlns:a16="http://schemas.microsoft.com/office/drawing/2014/main" id="{9BA71F70-17FB-4EF7-9920-1FA51B05C078}"/>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B0C15BDA-B348-4067-B843-207831FFF54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4" name="直線コネクタ 813">
          <a:extLst>
            <a:ext uri="{FF2B5EF4-FFF2-40B4-BE49-F238E27FC236}">
              <a16:creationId xmlns:a16="http://schemas.microsoft.com/office/drawing/2014/main" id="{92842020-C745-4B9A-BB69-F85230E05BFB}"/>
            </a:ext>
          </a:extLst>
        </xdr:cNvPr>
        <xdr:cNvCxnSpPr/>
      </xdr:nvCxnSpPr>
      <xdr:spPr>
        <a:xfrm flipV="1">
          <a:off x="19509104" y="16869918"/>
          <a:ext cx="0" cy="136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5" name="【公民館】&#10;一人当たり面積最小値テキスト">
          <a:extLst>
            <a:ext uri="{FF2B5EF4-FFF2-40B4-BE49-F238E27FC236}">
              <a16:creationId xmlns:a16="http://schemas.microsoft.com/office/drawing/2014/main" id="{477A3162-8DD2-4CED-8EA3-BE5986C0E36D}"/>
            </a:ext>
          </a:extLst>
        </xdr:cNvPr>
        <xdr:cNvSpPr txBox="1"/>
      </xdr:nvSpPr>
      <xdr:spPr>
        <a:xfrm>
          <a:off x="19547840"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6" name="直線コネクタ 815">
          <a:extLst>
            <a:ext uri="{FF2B5EF4-FFF2-40B4-BE49-F238E27FC236}">
              <a16:creationId xmlns:a16="http://schemas.microsoft.com/office/drawing/2014/main" id="{DB598620-77DC-47FE-9A60-DBC46D6C175B}"/>
            </a:ext>
          </a:extLst>
        </xdr:cNvPr>
        <xdr:cNvCxnSpPr/>
      </xdr:nvCxnSpPr>
      <xdr:spPr>
        <a:xfrm>
          <a:off x="19443700" y="18238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7" name="【公民館】&#10;一人当たり面積最大値テキスト">
          <a:extLst>
            <a:ext uri="{FF2B5EF4-FFF2-40B4-BE49-F238E27FC236}">
              <a16:creationId xmlns:a16="http://schemas.microsoft.com/office/drawing/2014/main" id="{604D4A11-7C98-49F6-8EB9-9AF52A7AAB7F}"/>
            </a:ext>
          </a:extLst>
        </xdr:cNvPr>
        <xdr:cNvSpPr txBox="1"/>
      </xdr:nvSpPr>
      <xdr:spPr>
        <a:xfrm>
          <a:off x="19547840" y="1664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8" name="直線コネクタ 817">
          <a:extLst>
            <a:ext uri="{FF2B5EF4-FFF2-40B4-BE49-F238E27FC236}">
              <a16:creationId xmlns:a16="http://schemas.microsoft.com/office/drawing/2014/main" id="{F5067966-9D9B-4913-9DC6-277D45DA6F8D}"/>
            </a:ext>
          </a:extLst>
        </xdr:cNvPr>
        <xdr:cNvCxnSpPr/>
      </xdr:nvCxnSpPr>
      <xdr:spPr>
        <a:xfrm>
          <a:off x="19443700" y="16869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819" name="【公民館】&#10;一人当たり面積平均値テキスト">
          <a:extLst>
            <a:ext uri="{FF2B5EF4-FFF2-40B4-BE49-F238E27FC236}">
              <a16:creationId xmlns:a16="http://schemas.microsoft.com/office/drawing/2014/main" id="{3E2ACAAC-D82E-4B3F-833B-4203D8D323BA}"/>
            </a:ext>
          </a:extLst>
        </xdr:cNvPr>
        <xdr:cNvSpPr txBox="1"/>
      </xdr:nvSpPr>
      <xdr:spPr>
        <a:xfrm>
          <a:off x="19547840" y="1801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0" name="フローチャート: 判断 819">
          <a:extLst>
            <a:ext uri="{FF2B5EF4-FFF2-40B4-BE49-F238E27FC236}">
              <a16:creationId xmlns:a16="http://schemas.microsoft.com/office/drawing/2014/main" id="{35B8D93F-6606-459F-9689-9141BB4876E2}"/>
            </a:ext>
          </a:extLst>
        </xdr:cNvPr>
        <xdr:cNvSpPr/>
      </xdr:nvSpPr>
      <xdr:spPr>
        <a:xfrm>
          <a:off x="19458940" y="18032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1" name="フローチャート: 判断 820">
          <a:extLst>
            <a:ext uri="{FF2B5EF4-FFF2-40B4-BE49-F238E27FC236}">
              <a16:creationId xmlns:a16="http://schemas.microsoft.com/office/drawing/2014/main" id="{AB9D2903-B3BA-406A-8DD9-83732F258EF4}"/>
            </a:ext>
          </a:extLst>
        </xdr:cNvPr>
        <xdr:cNvSpPr/>
      </xdr:nvSpPr>
      <xdr:spPr>
        <a:xfrm>
          <a:off x="18735040" y="18049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2" name="フローチャート: 判断 821">
          <a:extLst>
            <a:ext uri="{FF2B5EF4-FFF2-40B4-BE49-F238E27FC236}">
              <a16:creationId xmlns:a16="http://schemas.microsoft.com/office/drawing/2014/main" id="{A66164BC-EAD5-49EB-977F-5B141F9594AB}"/>
            </a:ext>
          </a:extLst>
        </xdr:cNvPr>
        <xdr:cNvSpPr/>
      </xdr:nvSpPr>
      <xdr:spPr>
        <a:xfrm>
          <a:off x="17937480" y="18054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23" name="フローチャート: 判断 822">
          <a:extLst>
            <a:ext uri="{FF2B5EF4-FFF2-40B4-BE49-F238E27FC236}">
              <a16:creationId xmlns:a16="http://schemas.microsoft.com/office/drawing/2014/main" id="{55216388-8EEB-40E5-989D-4DBAE5621210}"/>
            </a:ext>
          </a:extLst>
        </xdr:cNvPr>
        <xdr:cNvSpPr/>
      </xdr:nvSpPr>
      <xdr:spPr>
        <a:xfrm>
          <a:off x="17162780" y="18053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24" name="フローチャート: 判断 823">
          <a:extLst>
            <a:ext uri="{FF2B5EF4-FFF2-40B4-BE49-F238E27FC236}">
              <a16:creationId xmlns:a16="http://schemas.microsoft.com/office/drawing/2014/main" id="{B4439AF6-D3A7-450A-9484-BC60A3135543}"/>
            </a:ext>
          </a:extLst>
        </xdr:cNvPr>
        <xdr:cNvSpPr/>
      </xdr:nvSpPr>
      <xdr:spPr>
        <a:xfrm>
          <a:off x="16388080" y="18042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EB7BFAC-5BAC-46BB-B76D-30DC6105B04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3115083-B07F-4D34-9267-6B268AF4375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EB8259B-9B1C-4420-BC6B-8DC2257760D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1E2E62C-2073-4DA7-A74C-9ECD0C30224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E341FCD-A0E2-435A-87DB-F26A51B4091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65787</xdr:rowOff>
    </xdr:from>
    <xdr:to>
      <xdr:col>116</xdr:col>
      <xdr:colOff>114300</xdr:colOff>
      <xdr:row>107</xdr:row>
      <xdr:rowOff>167387</xdr:rowOff>
    </xdr:to>
    <xdr:sp macro="" textlink="">
      <xdr:nvSpPr>
        <xdr:cNvPr id="830" name="楕円 829">
          <a:extLst>
            <a:ext uri="{FF2B5EF4-FFF2-40B4-BE49-F238E27FC236}">
              <a16:creationId xmlns:a16="http://schemas.microsoft.com/office/drawing/2014/main" id="{8461E9E7-0B22-45B8-B400-9E347F017F2E}"/>
            </a:ext>
          </a:extLst>
        </xdr:cNvPr>
        <xdr:cNvSpPr/>
      </xdr:nvSpPr>
      <xdr:spPr>
        <a:xfrm>
          <a:off x="19458940" y="180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88664</xdr:rowOff>
    </xdr:from>
    <xdr:ext cx="469744" cy="259045"/>
    <xdr:sp macro="" textlink="">
      <xdr:nvSpPr>
        <xdr:cNvPr id="831" name="【公民館】&#10;一人当たり面積該当値テキスト">
          <a:extLst>
            <a:ext uri="{FF2B5EF4-FFF2-40B4-BE49-F238E27FC236}">
              <a16:creationId xmlns:a16="http://schemas.microsoft.com/office/drawing/2014/main" id="{29C9283C-3349-443C-80D2-F06C8205EFE8}"/>
            </a:ext>
          </a:extLst>
        </xdr:cNvPr>
        <xdr:cNvSpPr txBox="1"/>
      </xdr:nvSpPr>
      <xdr:spPr>
        <a:xfrm>
          <a:off x="19547840" y="1785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70549</xdr:rowOff>
    </xdr:from>
    <xdr:to>
      <xdr:col>112</xdr:col>
      <xdr:colOff>38100</xdr:colOff>
      <xdr:row>108</xdr:row>
      <xdr:rowOff>699</xdr:rowOff>
    </xdr:to>
    <xdr:sp macro="" textlink="">
      <xdr:nvSpPr>
        <xdr:cNvPr id="832" name="楕円 831">
          <a:extLst>
            <a:ext uri="{FF2B5EF4-FFF2-40B4-BE49-F238E27FC236}">
              <a16:creationId xmlns:a16="http://schemas.microsoft.com/office/drawing/2014/main" id="{5DAA4F68-14F3-413F-B93D-C22D2C42CD5F}"/>
            </a:ext>
          </a:extLst>
        </xdr:cNvPr>
        <xdr:cNvSpPr/>
      </xdr:nvSpPr>
      <xdr:spPr>
        <a:xfrm>
          <a:off x="18735040" y="18008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116587</xdr:rowOff>
    </xdr:from>
    <xdr:to>
      <xdr:col>116</xdr:col>
      <xdr:colOff>63500</xdr:colOff>
      <xdr:row>107</xdr:row>
      <xdr:rowOff>121349</xdr:rowOff>
    </xdr:to>
    <xdr:cxnSp macro="">
      <xdr:nvCxnSpPr>
        <xdr:cNvPr id="833" name="直線コネクタ 832">
          <a:extLst>
            <a:ext uri="{FF2B5EF4-FFF2-40B4-BE49-F238E27FC236}">
              <a16:creationId xmlns:a16="http://schemas.microsoft.com/office/drawing/2014/main" id="{CA538BEB-78EB-44BE-99EF-F2E91FA06B8B}"/>
            </a:ext>
          </a:extLst>
        </xdr:cNvPr>
        <xdr:cNvCxnSpPr/>
      </xdr:nvCxnSpPr>
      <xdr:spPr>
        <a:xfrm flipV="1">
          <a:off x="18778220" y="18054067"/>
          <a:ext cx="73152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109410</xdr:rowOff>
    </xdr:from>
    <xdr:to>
      <xdr:col>107</xdr:col>
      <xdr:colOff>101600</xdr:colOff>
      <xdr:row>104</xdr:row>
      <xdr:rowOff>39560</xdr:rowOff>
    </xdr:to>
    <xdr:sp macro="" textlink="">
      <xdr:nvSpPr>
        <xdr:cNvPr id="834" name="楕円 833">
          <a:extLst>
            <a:ext uri="{FF2B5EF4-FFF2-40B4-BE49-F238E27FC236}">
              <a16:creationId xmlns:a16="http://schemas.microsoft.com/office/drawing/2014/main" id="{2B0EE7B4-F92A-4425-8CBD-CFC06B369369}"/>
            </a:ext>
          </a:extLst>
        </xdr:cNvPr>
        <xdr:cNvSpPr/>
      </xdr:nvSpPr>
      <xdr:spPr>
        <a:xfrm>
          <a:off x="17937480" y="17376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160210</xdr:rowOff>
    </xdr:from>
    <xdr:to>
      <xdr:col>111</xdr:col>
      <xdr:colOff>177800</xdr:colOff>
      <xdr:row>107</xdr:row>
      <xdr:rowOff>121349</xdr:rowOff>
    </xdr:to>
    <xdr:cxnSp macro="">
      <xdr:nvCxnSpPr>
        <xdr:cNvPr id="835" name="直線コネクタ 834">
          <a:extLst>
            <a:ext uri="{FF2B5EF4-FFF2-40B4-BE49-F238E27FC236}">
              <a16:creationId xmlns:a16="http://schemas.microsoft.com/office/drawing/2014/main" id="{D15BD6B9-1246-41AE-9545-BB25BE6444E2}"/>
            </a:ext>
          </a:extLst>
        </xdr:cNvPr>
        <xdr:cNvCxnSpPr/>
      </xdr:nvCxnSpPr>
      <xdr:spPr>
        <a:xfrm>
          <a:off x="17988280" y="17427130"/>
          <a:ext cx="789940" cy="6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90360</xdr:rowOff>
    </xdr:from>
    <xdr:to>
      <xdr:col>102</xdr:col>
      <xdr:colOff>165100</xdr:colOff>
      <xdr:row>105</xdr:row>
      <xdr:rowOff>20510</xdr:rowOff>
    </xdr:to>
    <xdr:sp macro="" textlink="">
      <xdr:nvSpPr>
        <xdr:cNvPr id="836" name="楕円 835">
          <a:extLst>
            <a:ext uri="{FF2B5EF4-FFF2-40B4-BE49-F238E27FC236}">
              <a16:creationId xmlns:a16="http://schemas.microsoft.com/office/drawing/2014/main" id="{5AC6519A-6AED-4C2F-BC77-C65768674A0D}"/>
            </a:ext>
          </a:extLst>
        </xdr:cNvPr>
        <xdr:cNvSpPr/>
      </xdr:nvSpPr>
      <xdr:spPr>
        <a:xfrm>
          <a:off x="17162780" y="17524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160210</xdr:rowOff>
    </xdr:from>
    <xdr:to>
      <xdr:col>107</xdr:col>
      <xdr:colOff>50800</xdr:colOff>
      <xdr:row>104</xdr:row>
      <xdr:rowOff>141160</xdr:rowOff>
    </xdr:to>
    <xdr:cxnSp macro="">
      <xdr:nvCxnSpPr>
        <xdr:cNvPr id="837" name="直線コネクタ 836">
          <a:extLst>
            <a:ext uri="{FF2B5EF4-FFF2-40B4-BE49-F238E27FC236}">
              <a16:creationId xmlns:a16="http://schemas.microsoft.com/office/drawing/2014/main" id="{D7F6E0A2-2EC5-45AC-A797-AF45F0E4E013}"/>
            </a:ext>
          </a:extLst>
        </xdr:cNvPr>
        <xdr:cNvCxnSpPr/>
      </xdr:nvCxnSpPr>
      <xdr:spPr>
        <a:xfrm flipV="1">
          <a:off x="17213580" y="17427130"/>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110744</xdr:rowOff>
    </xdr:from>
    <xdr:to>
      <xdr:col>98</xdr:col>
      <xdr:colOff>38100</xdr:colOff>
      <xdr:row>105</xdr:row>
      <xdr:rowOff>40894</xdr:rowOff>
    </xdr:to>
    <xdr:sp macro="" textlink="">
      <xdr:nvSpPr>
        <xdr:cNvPr id="838" name="楕円 837">
          <a:extLst>
            <a:ext uri="{FF2B5EF4-FFF2-40B4-BE49-F238E27FC236}">
              <a16:creationId xmlns:a16="http://schemas.microsoft.com/office/drawing/2014/main" id="{93B16A8B-A7CC-42FA-9290-43E2EDD0C794}"/>
            </a:ext>
          </a:extLst>
        </xdr:cNvPr>
        <xdr:cNvSpPr/>
      </xdr:nvSpPr>
      <xdr:spPr>
        <a:xfrm>
          <a:off x="16388080" y="17545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141160</xdr:rowOff>
    </xdr:from>
    <xdr:to>
      <xdr:col>102</xdr:col>
      <xdr:colOff>114300</xdr:colOff>
      <xdr:row>104</xdr:row>
      <xdr:rowOff>161544</xdr:rowOff>
    </xdr:to>
    <xdr:cxnSp macro="">
      <xdr:nvCxnSpPr>
        <xdr:cNvPr id="839" name="直線コネクタ 838">
          <a:extLst>
            <a:ext uri="{FF2B5EF4-FFF2-40B4-BE49-F238E27FC236}">
              <a16:creationId xmlns:a16="http://schemas.microsoft.com/office/drawing/2014/main" id="{6A02FE10-E28E-41EE-8A16-DF0038DB47EA}"/>
            </a:ext>
          </a:extLst>
        </xdr:cNvPr>
        <xdr:cNvCxnSpPr/>
      </xdr:nvCxnSpPr>
      <xdr:spPr>
        <a:xfrm flipV="1">
          <a:off x="16431260" y="17575720"/>
          <a:ext cx="78232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840" name="n_1aveValue【公民館】&#10;一人当たり面積">
          <a:extLst>
            <a:ext uri="{FF2B5EF4-FFF2-40B4-BE49-F238E27FC236}">
              <a16:creationId xmlns:a16="http://schemas.microsoft.com/office/drawing/2014/main" id="{6C6506E1-9DEA-4935-A071-72E2DC18D22F}"/>
            </a:ext>
          </a:extLst>
        </xdr:cNvPr>
        <xdr:cNvSpPr txBox="1"/>
      </xdr:nvSpPr>
      <xdr:spPr>
        <a:xfrm>
          <a:off x="18561127" y="181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841" name="n_2aveValue【公民館】&#10;一人当たり面積">
          <a:extLst>
            <a:ext uri="{FF2B5EF4-FFF2-40B4-BE49-F238E27FC236}">
              <a16:creationId xmlns:a16="http://schemas.microsoft.com/office/drawing/2014/main" id="{951DC9EF-1F86-4AC7-9542-1F032DAD77CE}"/>
            </a:ext>
          </a:extLst>
        </xdr:cNvPr>
        <xdr:cNvSpPr txBox="1"/>
      </xdr:nvSpPr>
      <xdr:spPr>
        <a:xfrm>
          <a:off x="17776267" y="181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842" name="n_3aveValue【公民館】&#10;一人当たり面積">
          <a:extLst>
            <a:ext uri="{FF2B5EF4-FFF2-40B4-BE49-F238E27FC236}">
              <a16:creationId xmlns:a16="http://schemas.microsoft.com/office/drawing/2014/main" id="{99B48EFA-52D7-49FC-8636-A0BEAEE02663}"/>
            </a:ext>
          </a:extLst>
        </xdr:cNvPr>
        <xdr:cNvSpPr txBox="1"/>
      </xdr:nvSpPr>
      <xdr:spPr>
        <a:xfrm>
          <a:off x="17001567" y="1814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843" name="n_4aveValue【公民館】&#10;一人当たり面積">
          <a:extLst>
            <a:ext uri="{FF2B5EF4-FFF2-40B4-BE49-F238E27FC236}">
              <a16:creationId xmlns:a16="http://schemas.microsoft.com/office/drawing/2014/main" id="{B62CD79E-F918-4D57-ABB6-ABCB93B36118}"/>
            </a:ext>
          </a:extLst>
        </xdr:cNvPr>
        <xdr:cNvSpPr txBox="1"/>
      </xdr:nvSpPr>
      <xdr:spPr>
        <a:xfrm>
          <a:off x="16226867" y="181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17226</xdr:rowOff>
    </xdr:from>
    <xdr:ext cx="469744" cy="259045"/>
    <xdr:sp macro="" textlink="">
      <xdr:nvSpPr>
        <xdr:cNvPr id="844" name="n_1mainValue【公民館】&#10;一人当たり面積">
          <a:extLst>
            <a:ext uri="{FF2B5EF4-FFF2-40B4-BE49-F238E27FC236}">
              <a16:creationId xmlns:a16="http://schemas.microsoft.com/office/drawing/2014/main" id="{C6F587CC-445A-4879-A33D-8A2D1C80CF3A}"/>
            </a:ext>
          </a:extLst>
        </xdr:cNvPr>
        <xdr:cNvSpPr txBox="1"/>
      </xdr:nvSpPr>
      <xdr:spPr>
        <a:xfrm>
          <a:off x="18561127" y="1778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56087</xdr:rowOff>
    </xdr:from>
    <xdr:ext cx="469744" cy="259045"/>
    <xdr:sp macro="" textlink="">
      <xdr:nvSpPr>
        <xdr:cNvPr id="845" name="n_2mainValue【公民館】&#10;一人当たり面積">
          <a:extLst>
            <a:ext uri="{FF2B5EF4-FFF2-40B4-BE49-F238E27FC236}">
              <a16:creationId xmlns:a16="http://schemas.microsoft.com/office/drawing/2014/main" id="{82BCCB13-AED2-4156-B1F3-1ACD6887C543}"/>
            </a:ext>
          </a:extLst>
        </xdr:cNvPr>
        <xdr:cNvSpPr txBox="1"/>
      </xdr:nvSpPr>
      <xdr:spPr>
        <a:xfrm>
          <a:off x="17776267" y="1715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37037</xdr:rowOff>
    </xdr:from>
    <xdr:ext cx="469744" cy="259045"/>
    <xdr:sp macro="" textlink="">
      <xdr:nvSpPr>
        <xdr:cNvPr id="846" name="n_3mainValue【公民館】&#10;一人当たり面積">
          <a:extLst>
            <a:ext uri="{FF2B5EF4-FFF2-40B4-BE49-F238E27FC236}">
              <a16:creationId xmlns:a16="http://schemas.microsoft.com/office/drawing/2014/main" id="{19FE786E-EC54-4924-98EB-2E50DA9085D6}"/>
            </a:ext>
          </a:extLst>
        </xdr:cNvPr>
        <xdr:cNvSpPr txBox="1"/>
      </xdr:nvSpPr>
      <xdr:spPr>
        <a:xfrm>
          <a:off x="17001567" y="1730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57421</xdr:rowOff>
    </xdr:from>
    <xdr:ext cx="469744" cy="259045"/>
    <xdr:sp macro="" textlink="">
      <xdr:nvSpPr>
        <xdr:cNvPr id="847" name="n_4mainValue【公民館】&#10;一人当たり面積">
          <a:extLst>
            <a:ext uri="{FF2B5EF4-FFF2-40B4-BE49-F238E27FC236}">
              <a16:creationId xmlns:a16="http://schemas.microsoft.com/office/drawing/2014/main" id="{D12EADEF-2051-4E19-84D8-D9B2672F0084}"/>
            </a:ext>
          </a:extLst>
        </xdr:cNvPr>
        <xdr:cNvSpPr txBox="1"/>
      </xdr:nvSpPr>
      <xdr:spPr>
        <a:xfrm>
          <a:off x="16226867" y="1732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6F35DA9-5091-4D0F-8FEC-E4853F1AD09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AB3794A6-36C9-4497-8CDD-BC35A1D89B1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3F9EE482-0239-4B02-8B33-14F5D38A8B8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施設類型別の有形固定資産減価償却率を類似団体平均と比べると、前年度より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で数値が低くなり、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の有形固定資産減価償却率が低くなった要因は、令和５年度に保育園・学校施設を新築したためである。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の有形固定資産減価償却率が低くなった要因は、住宅の新築と改修を行ったためである。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の有形固定資産減価償却率が高い要因は、耐用年数が終えている施設が複数存在しているためである。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過疎化・高齢化が進むなかで施設の再編も検討し、計画的に整備を行う。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2A4BBA-25C9-4040-ADA9-74A04FBD46D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A9A9BC-3C71-419A-ADA7-274C9C6EE23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90BCF1-2FED-4862-B057-0A0ED2F0919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AE744D-AC51-49E5-B638-FC13BD8D7B0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97B8DB-96A7-41B1-9885-023269735E7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7FF28A-896A-436B-8BFC-958496641A0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3A5D19-A8A3-4536-B105-69D6C69899E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442925-374B-49C6-ACE7-41B6B8E4977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0258FB-8025-41F9-8669-AA0F569A7FD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CB7C82-5F2E-49F8-AEC5-6254C04521F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3F521F-3B11-4FF5-A1B0-92AB3082E9D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3A5FFE-4E38-4AE4-A359-BF361C832B5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57EA86-4626-4269-82B4-575E4BF064E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48A547-295D-47B3-9E40-470BF575A86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DA7BD3-184B-420F-A053-F4412C60315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0B61A9-8E9A-4720-BCA0-3742ADB07F6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B10778-7B9E-4F4F-8590-629D9BF8A63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AD5224-3712-4EC0-B41C-1AAA5AC484C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064965-D9E8-4F90-B1F0-E3369AD2391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F8F184-CDFC-4856-964C-4F904C2421E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DDD826-BE2E-4A43-B4BA-6FA59831E7F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077443-7515-4571-B8A7-F3692C15F06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6E010A-4DED-4A73-9288-E4E0BB4D134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4DF7E8-9473-4CCD-B3B7-82C5431ED27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FD71C0-0548-4704-B993-9299F78C525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573853-96F9-4C39-BDC9-197752A45D0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8A26B8-E166-496D-A2E9-93EA696307F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805F54-0A40-428C-8A33-EF5F3E3146B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FC85B6-FF0B-49A1-8018-85A3F255CD3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70D403-479B-4053-9528-73532D2C42B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6D6096-40EB-439E-84F4-F722E0745B4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E7599D-3859-4AED-9598-F27A94A14A7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186A25-9B78-4A96-A178-D884A8EBCB7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8A2DBB-535A-4099-A81A-83374F99698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82220D-259A-4DA3-8CE8-1CF306B5779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6B29BA-B9ED-4B01-A5CE-BD54187A81E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EE6915-2E67-40F5-B652-92790906FBC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EBFB6E-02DA-457A-89E3-86FAF15F11D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9D331D-77D3-42EA-8107-4216D55DFC9E}"/>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5D75D6D-57AD-4D65-B747-5045EA081E9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FA9E0A4-E08D-4DCE-A005-F9AEA7F9A53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5CC7B0B-B11A-4375-96E2-F4D0A82A81B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074EC4B-87F7-4E24-99D8-C67D9B3ABA2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474DF0D-2BA2-4F3D-B978-057384B8D5B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97BA8E9-9E51-43EE-B440-C77CD5862DE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27BF978-5C6E-44C2-A477-4ACE9FF0FB6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B251446-F3A6-4E03-8328-BF723C16C64B}"/>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07AAA07-9B41-411A-BE7E-B4E4037D9CD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24FA5CF-0AE5-4BB5-8B09-5328C033285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ABD634A-BCD1-4031-B2E0-E7F7D2D04EC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216D83D-BFBF-40C3-9757-5A1ADB614D5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53E012-9E4D-4F65-9EA1-6B0D24D2C97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D3E470C-E8BD-420F-8634-F7278EE72F9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ACED064-6728-4EBE-B8E6-DDC71AA402A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D0BC207-B3FB-4724-9E43-C1E60C78C37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074783B-4BBF-438D-B502-64FA4537DC5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BA94C9F-22D5-4D7B-8969-DAF5A4BDCC5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D9B3516-7260-4A34-923F-4469603C351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F1237FC-0752-4B55-972D-0981E6EC2AD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B3A4234-1ADC-4B7B-A0A8-5EB730C8D62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8D175CF-372F-4E01-97E6-BBB947E460B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5688F4A-6CFD-464F-9B01-B48473BA88A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02151BC-1D9D-429F-984B-E86673FB085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F7F1749-0FFB-4155-8DAD-96856F857F9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64C78AF-CE3B-4148-8205-033A607A73B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5464236-D374-416A-B6C0-44565CBB865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FAC894D-BAC0-4FA5-946C-A21F0C8ED4C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C35A309-462A-407C-AE8E-E9D1DC90E2C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1A3DD6B-635E-444A-8D55-5D489B0363D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D240C3E-CACE-474E-ACBA-9316209B760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6FC15AC-7837-43BF-8D2C-F292176811A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82055C9-0E69-4852-85C8-ABCD0EFB342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85FDEF4-6631-4980-8401-384E8C0F5ED9}"/>
            </a:ext>
          </a:extLst>
        </xdr:cNvPr>
        <xdr:cNvCxnSpPr/>
      </xdr:nvCxnSpPr>
      <xdr:spPr>
        <a:xfrm flipV="1">
          <a:off x="4086225" y="9472749"/>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7BB3CBE-8650-476D-BE1E-387D0984BAE2}"/>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521C34D-3BA9-43DA-8723-B32993E1A4E3}"/>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25D602B-93E4-48B9-8280-B2745C381F78}"/>
            </a:ext>
          </a:extLst>
        </xdr:cNvPr>
        <xdr:cNvSpPr txBox="1"/>
      </xdr:nvSpPr>
      <xdr:spPr>
        <a:xfrm>
          <a:off x="4124960" y="925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B8451CBE-CB94-4F20-B9C2-E19810B85E4D}"/>
            </a:ext>
          </a:extLst>
        </xdr:cNvPr>
        <xdr:cNvCxnSpPr/>
      </xdr:nvCxnSpPr>
      <xdr:spPr>
        <a:xfrm>
          <a:off x="4020820" y="9472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C72AFAE-B6DD-48E9-8936-A5734EF78CC7}"/>
            </a:ext>
          </a:extLst>
        </xdr:cNvPr>
        <xdr:cNvSpPr txBox="1"/>
      </xdr:nvSpPr>
      <xdr:spPr>
        <a:xfrm>
          <a:off x="4124960" y="1023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3E853943-5F49-4BFC-AC4E-70D96F7301A9}"/>
            </a:ext>
          </a:extLst>
        </xdr:cNvPr>
        <xdr:cNvSpPr/>
      </xdr:nvSpPr>
      <xdr:spPr>
        <a:xfrm>
          <a:off x="403606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6F73D35D-8398-46BA-8531-1B7833A2B86D}"/>
            </a:ext>
          </a:extLst>
        </xdr:cNvPr>
        <xdr:cNvSpPr/>
      </xdr:nvSpPr>
      <xdr:spPr>
        <a:xfrm>
          <a:off x="3312160" y="1031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F8592E27-54B2-4B83-82EC-93691D9ED3F2}"/>
            </a:ext>
          </a:extLst>
        </xdr:cNvPr>
        <xdr:cNvSpPr/>
      </xdr:nvSpPr>
      <xdr:spPr>
        <a:xfrm>
          <a:off x="25146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9F5E130B-22DE-4C76-B9DA-713BE39E358B}"/>
            </a:ext>
          </a:extLst>
        </xdr:cNvPr>
        <xdr:cNvSpPr/>
      </xdr:nvSpPr>
      <xdr:spPr>
        <a:xfrm>
          <a:off x="17399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03951C54-65E7-4811-AC97-171326E89EFE}"/>
            </a:ext>
          </a:extLst>
        </xdr:cNvPr>
        <xdr:cNvSpPr/>
      </xdr:nvSpPr>
      <xdr:spPr>
        <a:xfrm>
          <a:off x="965200" y="103613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2E1F1C4-0B16-46DA-B7F7-A4453C38A77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8A94DD4-2789-4C7E-A044-5D3E6B1C973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887E00B-1E6C-4A3D-852B-0258BFEDEFB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5F443C3-B26D-47C1-9C24-598F3BA7D7D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F324E60-A8FB-4D9B-81A6-3A8530D9AD2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47172</xdr:rowOff>
    </xdr:from>
    <xdr:to>
      <xdr:col>24</xdr:col>
      <xdr:colOff>114300</xdr:colOff>
      <xdr:row>64</xdr:row>
      <xdr:rowOff>148772</xdr:rowOff>
    </xdr:to>
    <xdr:sp macro="" textlink="">
      <xdr:nvSpPr>
        <xdr:cNvPr id="90" name="楕円 89">
          <a:extLst>
            <a:ext uri="{FF2B5EF4-FFF2-40B4-BE49-F238E27FC236}">
              <a16:creationId xmlns:a16="http://schemas.microsoft.com/office/drawing/2014/main" id="{2229FBFB-C72C-4402-8884-3F5FF6EB5A81}"/>
            </a:ext>
          </a:extLst>
        </xdr:cNvPr>
        <xdr:cNvSpPr/>
      </xdr:nvSpPr>
      <xdr:spPr>
        <a:xfrm>
          <a:off x="4036060" y="1077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133549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FF5E7D9-8F1E-42A5-B0AD-362664BE99D9}"/>
            </a:ext>
          </a:extLst>
        </xdr:cNvPr>
        <xdr:cNvSpPr txBox="1"/>
      </xdr:nvSpPr>
      <xdr:spPr>
        <a:xfrm>
          <a:off x="4124960" y="1069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169635</xdr:rowOff>
    </xdr:from>
    <xdr:to>
      <xdr:col>20</xdr:col>
      <xdr:colOff>38100</xdr:colOff>
      <xdr:row>64</xdr:row>
      <xdr:rowOff>99785</xdr:rowOff>
    </xdr:to>
    <xdr:sp macro="" textlink="">
      <xdr:nvSpPr>
        <xdr:cNvPr id="92" name="楕円 91">
          <a:extLst>
            <a:ext uri="{FF2B5EF4-FFF2-40B4-BE49-F238E27FC236}">
              <a16:creationId xmlns:a16="http://schemas.microsoft.com/office/drawing/2014/main" id="{0110313F-D2F0-4413-80A4-C041CECCD45A}"/>
            </a:ext>
          </a:extLst>
        </xdr:cNvPr>
        <xdr:cNvSpPr/>
      </xdr:nvSpPr>
      <xdr:spPr>
        <a:xfrm>
          <a:off x="3312160" y="1073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48985</xdr:rowOff>
    </xdr:from>
    <xdr:to>
      <xdr:col>24</xdr:col>
      <xdr:colOff>63500</xdr:colOff>
      <xdr:row>64</xdr:row>
      <xdr:rowOff>97972</xdr:rowOff>
    </xdr:to>
    <xdr:cxnSp macro="">
      <xdr:nvCxnSpPr>
        <xdr:cNvPr id="93" name="直線コネクタ 92">
          <a:extLst>
            <a:ext uri="{FF2B5EF4-FFF2-40B4-BE49-F238E27FC236}">
              <a16:creationId xmlns:a16="http://schemas.microsoft.com/office/drawing/2014/main" id="{8C89FB8D-E626-484C-978F-0B6D82FFE841}"/>
            </a:ext>
          </a:extLst>
        </xdr:cNvPr>
        <xdr:cNvCxnSpPr/>
      </xdr:nvCxnSpPr>
      <xdr:spPr>
        <a:xfrm>
          <a:off x="3355340" y="10777945"/>
          <a:ext cx="73152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159838</xdr:rowOff>
    </xdr:from>
    <xdr:to>
      <xdr:col>15</xdr:col>
      <xdr:colOff>101600</xdr:colOff>
      <xdr:row>64</xdr:row>
      <xdr:rowOff>89988</xdr:rowOff>
    </xdr:to>
    <xdr:sp macro="" textlink="">
      <xdr:nvSpPr>
        <xdr:cNvPr id="94" name="楕円 93">
          <a:extLst>
            <a:ext uri="{FF2B5EF4-FFF2-40B4-BE49-F238E27FC236}">
              <a16:creationId xmlns:a16="http://schemas.microsoft.com/office/drawing/2014/main" id="{5800DBC3-E41E-4833-91F4-8724333A6C2F}"/>
            </a:ext>
          </a:extLst>
        </xdr:cNvPr>
        <xdr:cNvSpPr/>
      </xdr:nvSpPr>
      <xdr:spPr>
        <a:xfrm>
          <a:off x="2514600" y="10721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39188</xdr:rowOff>
    </xdr:from>
    <xdr:to>
      <xdr:col>19</xdr:col>
      <xdr:colOff>177800</xdr:colOff>
      <xdr:row>64</xdr:row>
      <xdr:rowOff>48985</xdr:rowOff>
    </xdr:to>
    <xdr:cxnSp macro="">
      <xdr:nvCxnSpPr>
        <xdr:cNvPr id="95" name="直線コネクタ 94">
          <a:extLst>
            <a:ext uri="{FF2B5EF4-FFF2-40B4-BE49-F238E27FC236}">
              <a16:creationId xmlns:a16="http://schemas.microsoft.com/office/drawing/2014/main" id="{35CB0DDD-CD3A-4644-A321-3230C104A83A}"/>
            </a:ext>
          </a:extLst>
        </xdr:cNvPr>
        <xdr:cNvCxnSpPr/>
      </xdr:nvCxnSpPr>
      <xdr:spPr>
        <a:xfrm>
          <a:off x="2565400" y="10768148"/>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125549</xdr:rowOff>
    </xdr:from>
    <xdr:to>
      <xdr:col>10</xdr:col>
      <xdr:colOff>165100</xdr:colOff>
      <xdr:row>64</xdr:row>
      <xdr:rowOff>55699</xdr:rowOff>
    </xdr:to>
    <xdr:sp macro="" textlink="">
      <xdr:nvSpPr>
        <xdr:cNvPr id="96" name="楕円 95">
          <a:extLst>
            <a:ext uri="{FF2B5EF4-FFF2-40B4-BE49-F238E27FC236}">
              <a16:creationId xmlns:a16="http://schemas.microsoft.com/office/drawing/2014/main" id="{9C95154A-EF58-47D7-AAF4-D446ECCA19D2}"/>
            </a:ext>
          </a:extLst>
        </xdr:cNvPr>
        <xdr:cNvSpPr/>
      </xdr:nvSpPr>
      <xdr:spPr>
        <a:xfrm>
          <a:off x="1739900" y="10686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4899</xdr:rowOff>
    </xdr:from>
    <xdr:to>
      <xdr:col>15</xdr:col>
      <xdr:colOff>50800</xdr:colOff>
      <xdr:row>64</xdr:row>
      <xdr:rowOff>39188</xdr:rowOff>
    </xdr:to>
    <xdr:cxnSp macro="">
      <xdr:nvCxnSpPr>
        <xdr:cNvPr id="97" name="直線コネクタ 96">
          <a:extLst>
            <a:ext uri="{FF2B5EF4-FFF2-40B4-BE49-F238E27FC236}">
              <a16:creationId xmlns:a16="http://schemas.microsoft.com/office/drawing/2014/main" id="{7D74F004-8CDF-4BCD-96D9-F0264BC906F1}"/>
            </a:ext>
          </a:extLst>
        </xdr:cNvPr>
        <xdr:cNvCxnSpPr/>
      </xdr:nvCxnSpPr>
      <xdr:spPr>
        <a:xfrm>
          <a:off x="1790700" y="10733859"/>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91259</xdr:rowOff>
    </xdr:from>
    <xdr:to>
      <xdr:col>6</xdr:col>
      <xdr:colOff>38100</xdr:colOff>
      <xdr:row>64</xdr:row>
      <xdr:rowOff>21409</xdr:rowOff>
    </xdr:to>
    <xdr:sp macro="" textlink="">
      <xdr:nvSpPr>
        <xdr:cNvPr id="98" name="楕円 97">
          <a:extLst>
            <a:ext uri="{FF2B5EF4-FFF2-40B4-BE49-F238E27FC236}">
              <a16:creationId xmlns:a16="http://schemas.microsoft.com/office/drawing/2014/main" id="{F8E9B96C-38C9-4444-ABCE-0C2101C4B227}"/>
            </a:ext>
          </a:extLst>
        </xdr:cNvPr>
        <xdr:cNvSpPr/>
      </xdr:nvSpPr>
      <xdr:spPr>
        <a:xfrm>
          <a:off x="965200" y="10652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142059</xdr:rowOff>
    </xdr:from>
    <xdr:to>
      <xdr:col>10</xdr:col>
      <xdr:colOff>114300</xdr:colOff>
      <xdr:row>64</xdr:row>
      <xdr:rowOff>4899</xdr:rowOff>
    </xdr:to>
    <xdr:cxnSp macro="">
      <xdr:nvCxnSpPr>
        <xdr:cNvPr id="99" name="直線コネクタ 98">
          <a:extLst>
            <a:ext uri="{FF2B5EF4-FFF2-40B4-BE49-F238E27FC236}">
              <a16:creationId xmlns:a16="http://schemas.microsoft.com/office/drawing/2014/main" id="{FC47613C-20DB-40E8-B1DA-DDB9EB0C77AE}"/>
            </a:ext>
          </a:extLst>
        </xdr:cNvPr>
        <xdr:cNvCxnSpPr/>
      </xdr:nvCxnSpPr>
      <xdr:spPr>
        <a:xfrm>
          <a:off x="1008380" y="10703379"/>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12E97C89-64D6-4810-BFF8-BD8B2A15D8E7}"/>
            </a:ext>
          </a:extLst>
        </xdr:cNvPr>
        <xdr:cNvSpPr txBox="1"/>
      </xdr:nvSpPr>
      <xdr:spPr>
        <a:xfrm>
          <a:off x="317056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F45BE818-457B-4B49-961A-5780C15BCA17}"/>
            </a:ext>
          </a:extLst>
        </xdr:cNvPr>
        <xdr:cNvSpPr txBox="1"/>
      </xdr:nvSpPr>
      <xdr:spPr>
        <a:xfrm>
          <a:off x="23857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2" name="n_3aveValue【体育館・プール】&#10;有形固定資産減価償却率">
          <a:extLst>
            <a:ext uri="{FF2B5EF4-FFF2-40B4-BE49-F238E27FC236}">
              <a16:creationId xmlns:a16="http://schemas.microsoft.com/office/drawing/2014/main" id="{CE1CD3A5-6000-4746-80D1-CC11404DD6C2}"/>
            </a:ext>
          </a:extLst>
        </xdr:cNvPr>
        <xdr:cNvSpPr txBox="1"/>
      </xdr:nvSpPr>
      <xdr:spPr>
        <a:xfrm>
          <a:off x="161100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E633BD6A-F437-4F1B-9EC9-295AC9EF1CDE}"/>
            </a:ext>
          </a:extLst>
        </xdr:cNvPr>
        <xdr:cNvSpPr txBox="1"/>
      </xdr:nvSpPr>
      <xdr:spPr>
        <a:xfrm>
          <a:off x="83630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90912</xdr:rowOff>
    </xdr:from>
    <xdr:ext cx="405111" cy="259045"/>
    <xdr:sp macro="" textlink="">
      <xdr:nvSpPr>
        <xdr:cNvPr id="104" name="n_1mainValue【体育館・プール】&#10;有形固定資産減価償却率">
          <a:extLst>
            <a:ext uri="{FF2B5EF4-FFF2-40B4-BE49-F238E27FC236}">
              <a16:creationId xmlns:a16="http://schemas.microsoft.com/office/drawing/2014/main" id="{1A628A68-B55D-42D2-8EC4-C71C90E50707}"/>
            </a:ext>
          </a:extLst>
        </xdr:cNvPr>
        <xdr:cNvSpPr txBox="1"/>
      </xdr:nvSpPr>
      <xdr:spPr>
        <a:xfrm>
          <a:off x="3170564" y="1081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81115</xdr:rowOff>
    </xdr:from>
    <xdr:ext cx="405111" cy="259045"/>
    <xdr:sp macro="" textlink="">
      <xdr:nvSpPr>
        <xdr:cNvPr id="105" name="n_2mainValue【体育館・プール】&#10;有形固定資産減価償却率">
          <a:extLst>
            <a:ext uri="{FF2B5EF4-FFF2-40B4-BE49-F238E27FC236}">
              <a16:creationId xmlns:a16="http://schemas.microsoft.com/office/drawing/2014/main" id="{148A25CE-F487-4D87-AA01-CD1A78EA7401}"/>
            </a:ext>
          </a:extLst>
        </xdr:cNvPr>
        <xdr:cNvSpPr txBox="1"/>
      </xdr:nvSpPr>
      <xdr:spPr>
        <a:xfrm>
          <a:off x="2385704" y="1081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46826</xdr:rowOff>
    </xdr:from>
    <xdr:ext cx="405111" cy="259045"/>
    <xdr:sp macro="" textlink="">
      <xdr:nvSpPr>
        <xdr:cNvPr id="106" name="n_3mainValue【体育館・プール】&#10;有形固定資産減価償却率">
          <a:extLst>
            <a:ext uri="{FF2B5EF4-FFF2-40B4-BE49-F238E27FC236}">
              <a16:creationId xmlns:a16="http://schemas.microsoft.com/office/drawing/2014/main" id="{AFAAA777-346D-4240-B12E-4C8EA6F5B5DD}"/>
            </a:ext>
          </a:extLst>
        </xdr:cNvPr>
        <xdr:cNvSpPr txBox="1"/>
      </xdr:nvSpPr>
      <xdr:spPr>
        <a:xfrm>
          <a:off x="1611004" y="1077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12536</xdr:rowOff>
    </xdr:from>
    <xdr:ext cx="405111" cy="259045"/>
    <xdr:sp macro="" textlink="">
      <xdr:nvSpPr>
        <xdr:cNvPr id="107" name="n_4mainValue【体育館・プール】&#10;有形固定資産減価償却率">
          <a:extLst>
            <a:ext uri="{FF2B5EF4-FFF2-40B4-BE49-F238E27FC236}">
              <a16:creationId xmlns:a16="http://schemas.microsoft.com/office/drawing/2014/main" id="{DA66286F-84E1-4EB2-B2CD-C36616C513C0}"/>
            </a:ext>
          </a:extLst>
        </xdr:cNvPr>
        <xdr:cNvSpPr txBox="1"/>
      </xdr:nvSpPr>
      <xdr:spPr>
        <a:xfrm>
          <a:off x="83630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DA456B1-87DE-4F28-AE42-BD6D7E4CB5A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CD9AACF-8F01-44F9-9EE9-5BBFED712B1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FDF92A5-AAB4-44F1-84BF-6D378184362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F22F97D-AB01-4ED7-910D-54BF1C81AF8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0316915-D335-4981-BEA4-973FE0747EC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D401996-96E3-4D22-854F-FA1F0653D93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758CE-882A-4D97-9A6B-DBB4611E0B7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80F22AE-FE96-46E2-BA06-46ADCD81313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676013B-C67F-4077-833A-40FCFE9CE12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E7178E3-275F-4841-A21D-0A7037E80C3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9C4563A3-1598-4E43-AF0A-A42A3A384A4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0AE3DEC-32AA-4E98-8ADA-BFC44639309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E489EC22-E238-4D13-9650-BA55771C221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CE6DF82E-C338-4243-B0B0-1F25CFB1673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273B6E0-2A4C-4B21-BE74-5E6EE533CF9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E906B4D-3783-4683-8DD9-4BCBB4C6656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A0118660-68AE-4387-A70D-A08F41E7D8A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5DBA49F7-9E1C-44BB-A832-EC1A1550D0D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4FDDE77-801B-428A-92C5-B83EF9D43E2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4EED0D1-0E68-4F50-BD43-893EE61B990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3335031D-25D5-4474-97B9-6AEBEBE48C1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7B423543-7944-439A-8ACC-0429D061BA6A}"/>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EB5AB827-4E7F-4D82-806F-3DD11F6BA2C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536DF64D-68C8-4D1F-AF78-F93CC56028F6}"/>
            </a:ext>
          </a:extLst>
        </xdr:cNvPr>
        <xdr:cNvCxnSpPr/>
      </xdr:nvCxnSpPr>
      <xdr:spPr>
        <a:xfrm flipV="1">
          <a:off x="9219565" y="9266301"/>
          <a:ext cx="0" cy="153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40BE8076-D68A-45F3-AF1D-41ECA9999E28}"/>
            </a:ext>
          </a:extLst>
        </xdr:cNvPr>
        <xdr:cNvSpPr txBox="1"/>
      </xdr:nvSpPr>
      <xdr:spPr>
        <a:xfrm>
          <a:off x="9258300"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CADA227-C2AA-4FD5-9AE1-21184F1D1D32}"/>
            </a:ext>
          </a:extLst>
        </xdr:cNvPr>
        <xdr:cNvCxnSpPr/>
      </xdr:nvCxnSpPr>
      <xdr:spPr>
        <a:xfrm>
          <a:off x="9154160" y="108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A43B47F-5872-4F33-8387-25BF9DF850A1}"/>
            </a:ext>
          </a:extLst>
        </xdr:cNvPr>
        <xdr:cNvSpPr txBox="1"/>
      </xdr:nvSpPr>
      <xdr:spPr>
        <a:xfrm>
          <a:off x="9258300" y="904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84585B61-C59B-4967-BFEE-F0A4B7A5B7F5}"/>
            </a:ext>
          </a:extLst>
        </xdr:cNvPr>
        <xdr:cNvCxnSpPr/>
      </xdr:nvCxnSpPr>
      <xdr:spPr>
        <a:xfrm>
          <a:off x="9154160" y="9266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FA9B2197-DEAC-4575-B85A-88E95E626286}"/>
            </a:ext>
          </a:extLst>
        </xdr:cNvPr>
        <xdr:cNvSpPr txBox="1"/>
      </xdr:nvSpPr>
      <xdr:spPr>
        <a:xfrm>
          <a:off x="9258300" y="1039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9798C2F-9CFB-4065-B0E9-B7EC1D929E2C}"/>
            </a:ext>
          </a:extLst>
        </xdr:cNvPr>
        <xdr:cNvSpPr/>
      </xdr:nvSpPr>
      <xdr:spPr>
        <a:xfrm>
          <a:off x="9192260" y="10548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56B67C45-EF7B-4326-B373-DADD7E1CB33F}"/>
            </a:ext>
          </a:extLst>
        </xdr:cNvPr>
        <xdr:cNvSpPr/>
      </xdr:nvSpPr>
      <xdr:spPr>
        <a:xfrm>
          <a:off x="8445500" y="105501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A34C1718-EE79-4EA0-B3B6-DEB3240C3381}"/>
            </a:ext>
          </a:extLst>
        </xdr:cNvPr>
        <xdr:cNvSpPr/>
      </xdr:nvSpPr>
      <xdr:spPr>
        <a:xfrm>
          <a:off x="7670800" y="105560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DEEBE2E8-0E35-407B-93DC-AB0698456B1F}"/>
            </a:ext>
          </a:extLst>
        </xdr:cNvPr>
        <xdr:cNvSpPr/>
      </xdr:nvSpPr>
      <xdr:spPr>
        <a:xfrm>
          <a:off x="6873240" y="1056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576D83DB-5B75-4047-86EC-87CC0A2C9A65}"/>
            </a:ext>
          </a:extLst>
        </xdr:cNvPr>
        <xdr:cNvSpPr/>
      </xdr:nvSpPr>
      <xdr:spPr>
        <a:xfrm>
          <a:off x="6098540" y="1057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0DCE428-87B6-4C01-BC68-7664920C621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F6499DC-3C16-4CAD-8E64-01DDEFB7FE8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57BC724-BDF6-4063-8BCA-832713ECD79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3CFCF40-9A50-4809-8F48-D55CCF1615F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BA6932A-60C5-431C-ADF0-4DA5ADCB9EE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2731</xdr:rowOff>
    </xdr:from>
    <xdr:to>
      <xdr:col>55</xdr:col>
      <xdr:colOff>50800</xdr:colOff>
      <xdr:row>64</xdr:row>
      <xdr:rowOff>104331</xdr:rowOff>
    </xdr:to>
    <xdr:sp macro="" textlink="">
      <xdr:nvSpPr>
        <xdr:cNvPr id="147" name="楕円 146">
          <a:extLst>
            <a:ext uri="{FF2B5EF4-FFF2-40B4-BE49-F238E27FC236}">
              <a16:creationId xmlns:a16="http://schemas.microsoft.com/office/drawing/2014/main" id="{32365250-F563-4E7E-80C4-FFAD3BEF5A10}"/>
            </a:ext>
          </a:extLst>
        </xdr:cNvPr>
        <xdr:cNvSpPr/>
      </xdr:nvSpPr>
      <xdr:spPr>
        <a:xfrm>
          <a:off x="9192260" y="10731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89108</xdr:rowOff>
    </xdr:from>
    <xdr:ext cx="469744" cy="259045"/>
    <xdr:sp macro="" textlink="">
      <xdr:nvSpPr>
        <xdr:cNvPr id="148" name="【体育館・プール】&#10;一人当たり面積該当値テキスト">
          <a:extLst>
            <a:ext uri="{FF2B5EF4-FFF2-40B4-BE49-F238E27FC236}">
              <a16:creationId xmlns:a16="http://schemas.microsoft.com/office/drawing/2014/main" id="{A52D30B0-E4E9-46B7-BBA0-A7587B9D17B4}"/>
            </a:ext>
          </a:extLst>
        </xdr:cNvPr>
        <xdr:cNvSpPr txBox="1"/>
      </xdr:nvSpPr>
      <xdr:spPr>
        <a:xfrm>
          <a:off x="9258300" y="106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3302</xdr:rowOff>
    </xdr:from>
    <xdr:to>
      <xdr:col>50</xdr:col>
      <xdr:colOff>165100</xdr:colOff>
      <xdr:row>64</xdr:row>
      <xdr:rowOff>104902</xdr:rowOff>
    </xdr:to>
    <xdr:sp macro="" textlink="">
      <xdr:nvSpPr>
        <xdr:cNvPr id="149" name="楕円 148">
          <a:extLst>
            <a:ext uri="{FF2B5EF4-FFF2-40B4-BE49-F238E27FC236}">
              <a16:creationId xmlns:a16="http://schemas.microsoft.com/office/drawing/2014/main" id="{034FDE31-103F-4D00-ADFD-A7FF9B00E56F}"/>
            </a:ext>
          </a:extLst>
        </xdr:cNvPr>
        <xdr:cNvSpPr/>
      </xdr:nvSpPr>
      <xdr:spPr>
        <a:xfrm>
          <a:off x="8445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53531</xdr:rowOff>
    </xdr:from>
    <xdr:to>
      <xdr:col>55</xdr:col>
      <xdr:colOff>0</xdr:colOff>
      <xdr:row>64</xdr:row>
      <xdr:rowOff>54102</xdr:rowOff>
    </xdr:to>
    <xdr:cxnSp macro="">
      <xdr:nvCxnSpPr>
        <xdr:cNvPr id="150" name="直線コネクタ 149">
          <a:extLst>
            <a:ext uri="{FF2B5EF4-FFF2-40B4-BE49-F238E27FC236}">
              <a16:creationId xmlns:a16="http://schemas.microsoft.com/office/drawing/2014/main" id="{33607B22-FC42-4E41-A482-C26A97ABCC3F}"/>
            </a:ext>
          </a:extLst>
        </xdr:cNvPr>
        <xdr:cNvCxnSpPr/>
      </xdr:nvCxnSpPr>
      <xdr:spPr>
        <a:xfrm flipV="1">
          <a:off x="8496300" y="10782491"/>
          <a:ext cx="7239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162369</xdr:rowOff>
    </xdr:from>
    <xdr:to>
      <xdr:col>46</xdr:col>
      <xdr:colOff>38100</xdr:colOff>
      <xdr:row>64</xdr:row>
      <xdr:rowOff>92519</xdr:rowOff>
    </xdr:to>
    <xdr:sp macro="" textlink="">
      <xdr:nvSpPr>
        <xdr:cNvPr id="151" name="楕円 150">
          <a:extLst>
            <a:ext uri="{FF2B5EF4-FFF2-40B4-BE49-F238E27FC236}">
              <a16:creationId xmlns:a16="http://schemas.microsoft.com/office/drawing/2014/main" id="{E6BEE888-FEB7-49E7-8EF0-7336DD0BBDE5}"/>
            </a:ext>
          </a:extLst>
        </xdr:cNvPr>
        <xdr:cNvSpPr/>
      </xdr:nvSpPr>
      <xdr:spPr>
        <a:xfrm>
          <a:off x="7670800" y="10723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41719</xdr:rowOff>
    </xdr:from>
    <xdr:to>
      <xdr:col>50</xdr:col>
      <xdr:colOff>114300</xdr:colOff>
      <xdr:row>64</xdr:row>
      <xdr:rowOff>54102</xdr:rowOff>
    </xdr:to>
    <xdr:cxnSp macro="">
      <xdr:nvCxnSpPr>
        <xdr:cNvPr id="152" name="直線コネクタ 151">
          <a:extLst>
            <a:ext uri="{FF2B5EF4-FFF2-40B4-BE49-F238E27FC236}">
              <a16:creationId xmlns:a16="http://schemas.microsoft.com/office/drawing/2014/main" id="{FD9A319F-9291-4602-8687-0D5E4ED21949}"/>
            </a:ext>
          </a:extLst>
        </xdr:cNvPr>
        <xdr:cNvCxnSpPr/>
      </xdr:nvCxnSpPr>
      <xdr:spPr>
        <a:xfrm>
          <a:off x="7713980" y="10770679"/>
          <a:ext cx="78232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163322</xdr:rowOff>
    </xdr:from>
    <xdr:to>
      <xdr:col>41</xdr:col>
      <xdr:colOff>101600</xdr:colOff>
      <xdr:row>64</xdr:row>
      <xdr:rowOff>93472</xdr:rowOff>
    </xdr:to>
    <xdr:sp macro="" textlink="">
      <xdr:nvSpPr>
        <xdr:cNvPr id="153" name="楕円 152">
          <a:extLst>
            <a:ext uri="{FF2B5EF4-FFF2-40B4-BE49-F238E27FC236}">
              <a16:creationId xmlns:a16="http://schemas.microsoft.com/office/drawing/2014/main" id="{3BBEF707-9623-4B93-B37D-58797723E3FE}"/>
            </a:ext>
          </a:extLst>
        </xdr:cNvPr>
        <xdr:cNvSpPr/>
      </xdr:nvSpPr>
      <xdr:spPr>
        <a:xfrm>
          <a:off x="6873240" y="10724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41719</xdr:rowOff>
    </xdr:from>
    <xdr:to>
      <xdr:col>45</xdr:col>
      <xdr:colOff>177800</xdr:colOff>
      <xdr:row>64</xdr:row>
      <xdr:rowOff>42672</xdr:rowOff>
    </xdr:to>
    <xdr:cxnSp macro="">
      <xdr:nvCxnSpPr>
        <xdr:cNvPr id="154" name="直線コネクタ 153">
          <a:extLst>
            <a:ext uri="{FF2B5EF4-FFF2-40B4-BE49-F238E27FC236}">
              <a16:creationId xmlns:a16="http://schemas.microsoft.com/office/drawing/2014/main" id="{EE9AE488-DFA4-455D-8936-941A6D65FA28}"/>
            </a:ext>
          </a:extLst>
        </xdr:cNvPr>
        <xdr:cNvCxnSpPr/>
      </xdr:nvCxnSpPr>
      <xdr:spPr>
        <a:xfrm flipV="1">
          <a:off x="6924040" y="10770679"/>
          <a:ext cx="78994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164465</xdr:rowOff>
    </xdr:from>
    <xdr:to>
      <xdr:col>36</xdr:col>
      <xdr:colOff>165100</xdr:colOff>
      <xdr:row>64</xdr:row>
      <xdr:rowOff>94615</xdr:rowOff>
    </xdr:to>
    <xdr:sp macro="" textlink="">
      <xdr:nvSpPr>
        <xdr:cNvPr id="155" name="楕円 154">
          <a:extLst>
            <a:ext uri="{FF2B5EF4-FFF2-40B4-BE49-F238E27FC236}">
              <a16:creationId xmlns:a16="http://schemas.microsoft.com/office/drawing/2014/main" id="{E8669E70-7EAA-44F8-859A-6CB2FF186F22}"/>
            </a:ext>
          </a:extLst>
        </xdr:cNvPr>
        <xdr:cNvSpPr/>
      </xdr:nvSpPr>
      <xdr:spPr>
        <a:xfrm>
          <a:off x="6098540" y="10725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42672</xdr:rowOff>
    </xdr:from>
    <xdr:to>
      <xdr:col>41</xdr:col>
      <xdr:colOff>50800</xdr:colOff>
      <xdr:row>64</xdr:row>
      <xdr:rowOff>43815</xdr:rowOff>
    </xdr:to>
    <xdr:cxnSp macro="">
      <xdr:nvCxnSpPr>
        <xdr:cNvPr id="156" name="直線コネクタ 155">
          <a:extLst>
            <a:ext uri="{FF2B5EF4-FFF2-40B4-BE49-F238E27FC236}">
              <a16:creationId xmlns:a16="http://schemas.microsoft.com/office/drawing/2014/main" id="{B7371C93-0147-4448-BE8B-D3E6101CC680}"/>
            </a:ext>
          </a:extLst>
        </xdr:cNvPr>
        <xdr:cNvCxnSpPr/>
      </xdr:nvCxnSpPr>
      <xdr:spPr>
        <a:xfrm flipV="1">
          <a:off x="6149340" y="10771632"/>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3A6D24B6-E439-4493-AD4C-DD7F783A49B4}"/>
            </a:ext>
          </a:extLst>
        </xdr:cNvPr>
        <xdr:cNvSpPr txBox="1"/>
      </xdr:nvSpPr>
      <xdr:spPr>
        <a:xfrm>
          <a:off x="827158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3F14122B-5CA0-4F1B-BF23-0F4886909CD4}"/>
            </a:ext>
          </a:extLst>
        </xdr:cNvPr>
        <xdr:cNvSpPr txBox="1"/>
      </xdr:nvSpPr>
      <xdr:spPr>
        <a:xfrm>
          <a:off x="7509587" y="1033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59" name="n_3aveValue【体育館・プール】&#10;一人当たり面積">
          <a:extLst>
            <a:ext uri="{FF2B5EF4-FFF2-40B4-BE49-F238E27FC236}">
              <a16:creationId xmlns:a16="http://schemas.microsoft.com/office/drawing/2014/main" id="{EEC23962-E963-4CF2-AF7E-CADE84C8C4F5}"/>
            </a:ext>
          </a:extLst>
        </xdr:cNvPr>
        <xdr:cNvSpPr txBox="1"/>
      </xdr:nvSpPr>
      <xdr:spPr>
        <a:xfrm>
          <a:off x="6712027" y="103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134573</xdr:rowOff>
    </xdr:from>
    <xdr:ext cx="469744" cy="259045"/>
    <xdr:sp macro="" textlink="">
      <xdr:nvSpPr>
        <xdr:cNvPr id="160" name="n_4aveValue【体育館・プール】&#10;一人当たり面積">
          <a:extLst>
            <a:ext uri="{FF2B5EF4-FFF2-40B4-BE49-F238E27FC236}">
              <a16:creationId xmlns:a16="http://schemas.microsoft.com/office/drawing/2014/main" id="{88E2B4BB-3EA9-44EE-9922-8B58BCF374B0}"/>
            </a:ext>
          </a:extLst>
        </xdr:cNvPr>
        <xdr:cNvSpPr txBox="1"/>
      </xdr:nvSpPr>
      <xdr:spPr>
        <a:xfrm>
          <a:off x="5937327" y="103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96029</xdr:rowOff>
    </xdr:from>
    <xdr:ext cx="469744" cy="259045"/>
    <xdr:sp macro="" textlink="">
      <xdr:nvSpPr>
        <xdr:cNvPr id="161" name="n_1mainValue【体育館・プール】&#10;一人当たり面積">
          <a:extLst>
            <a:ext uri="{FF2B5EF4-FFF2-40B4-BE49-F238E27FC236}">
              <a16:creationId xmlns:a16="http://schemas.microsoft.com/office/drawing/2014/main" id="{35A50042-32C3-4FF5-902C-DA472B7B8A9C}"/>
            </a:ext>
          </a:extLst>
        </xdr:cNvPr>
        <xdr:cNvSpPr txBox="1"/>
      </xdr:nvSpPr>
      <xdr:spPr>
        <a:xfrm>
          <a:off x="827158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83646</xdr:rowOff>
    </xdr:from>
    <xdr:ext cx="469744" cy="259045"/>
    <xdr:sp macro="" textlink="">
      <xdr:nvSpPr>
        <xdr:cNvPr id="162" name="n_2mainValue【体育館・プール】&#10;一人当たり面積">
          <a:extLst>
            <a:ext uri="{FF2B5EF4-FFF2-40B4-BE49-F238E27FC236}">
              <a16:creationId xmlns:a16="http://schemas.microsoft.com/office/drawing/2014/main" id="{CC3AD8F5-67A8-4C53-88A9-156021BCB0A5}"/>
            </a:ext>
          </a:extLst>
        </xdr:cNvPr>
        <xdr:cNvSpPr txBox="1"/>
      </xdr:nvSpPr>
      <xdr:spPr>
        <a:xfrm>
          <a:off x="7509587" y="1081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84599</xdr:rowOff>
    </xdr:from>
    <xdr:ext cx="469744" cy="259045"/>
    <xdr:sp macro="" textlink="">
      <xdr:nvSpPr>
        <xdr:cNvPr id="163" name="n_3mainValue【体育館・プール】&#10;一人当たり面積">
          <a:extLst>
            <a:ext uri="{FF2B5EF4-FFF2-40B4-BE49-F238E27FC236}">
              <a16:creationId xmlns:a16="http://schemas.microsoft.com/office/drawing/2014/main" id="{F960354B-7E60-4540-929B-990FEFDDA633}"/>
            </a:ext>
          </a:extLst>
        </xdr:cNvPr>
        <xdr:cNvSpPr txBox="1"/>
      </xdr:nvSpPr>
      <xdr:spPr>
        <a:xfrm>
          <a:off x="67120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85742</xdr:rowOff>
    </xdr:from>
    <xdr:ext cx="469744" cy="259045"/>
    <xdr:sp macro="" textlink="">
      <xdr:nvSpPr>
        <xdr:cNvPr id="164" name="n_4mainValue【体育館・プール】&#10;一人当たり面積">
          <a:extLst>
            <a:ext uri="{FF2B5EF4-FFF2-40B4-BE49-F238E27FC236}">
              <a16:creationId xmlns:a16="http://schemas.microsoft.com/office/drawing/2014/main" id="{911B4655-F8B3-4F83-A42C-6E1AB998DC49}"/>
            </a:ext>
          </a:extLst>
        </xdr:cNvPr>
        <xdr:cNvSpPr txBox="1"/>
      </xdr:nvSpPr>
      <xdr:spPr>
        <a:xfrm>
          <a:off x="59373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9E672F6-56E0-444B-AECC-51FE65D2030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8E75519-162E-4EEC-A7F6-ED65B52CF54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BA5BDE2-07CD-44BE-B3B2-2FA824D0114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B3DAE7D-D719-427B-919B-B15ACFE341A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95D1EE39-2F6D-42A5-AE86-42DDEA6DEF5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A0D28FD6-2E1E-4702-9D37-F508FDCBE6E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AAA69AC-549D-465B-8AFD-0AFCFCED16A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8E6C176A-92F6-4A9E-A391-5750CDFEE36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C86F7EA6-53E6-4F5E-B8FB-12AE4DF5D44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4D81E22E-1B81-4097-BCB7-EB3AB58B0A4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C0374D1-301F-4232-BA2F-F0AA36C677A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FCD5BB30-2157-4E1E-B5F8-48477FDCA21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DA71ABC6-EF04-4FFD-BA1F-0C46F3CE6A8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9EF63009-CDD0-4E87-B862-C7368A5DBEF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1F6C7BF-A83F-47A3-9FF3-410DC9BB652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120D6785-EB06-4933-A1EB-38A7CA2050C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71E4FD7B-8747-411F-B6A1-6991BB22B2D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D989CF0-6363-4232-9F3C-D69E801AD6D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DE847143-2A2B-4BE4-90B1-443E40CFF1E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4DCFD838-8C37-4345-8A30-381CE77C7F6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6650AFA7-9E70-4B95-AFFE-56093219B295}"/>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3C55E89D-8A25-4641-BD0A-D82EB9E71BB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B3C9FAAF-F9FD-492F-808D-6C5B7DC5549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EFC35E6C-4298-47D9-82E1-8909501932B1}"/>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1C8FD9D1-020C-4518-A14A-21760E32AE15}"/>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2384778F-106B-4299-A935-8F982830119C}"/>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3405D87C-9B78-4D22-ACE5-4C5BA85AB98F}"/>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7610F417-EADC-47AB-BFF6-EFF777F70C2F}"/>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29A7FEDD-0F69-44F6-B14B-FCD098791CAA}"/>
            </a:ext>
          </a:extLst>
        </xdr:cNvPr>
        <xdr:cNvSpPr txBox="1"/>
      </xdr:nvSpPr>
      <xdr:spPr>
        <a:xfrm>
          <a:off x="4124960" y="13503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35AB1403-B8FC-48FA-9937-ACBC082D9958}"/>
            </a:ext>
          </a:extLst>
        </xdr:cNvPr>
        <xdr:cNvSpPr/>
      </xdr:nvSpPr>
      <xdr:spPr>
        <a:xfrm>
          <a:off x="4036060" y="1364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F1BBBEE7-E499-4501-8BA2-C3256936C699}"/>
            </a:ext>
          </a:extLst>
        </xdr:cNvPr>
        <xdr:cNvSpPr/>
      </xdr:nvSpPr>
      <xdr:spPr>
        <a:xfrm>
          <a:off x="331216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71F66416-5F37-4730-991F-160718900BDA}"/>
            </a:ext>
          </a:extLst>
        </xdr:cNvPr>
        <xdr:cNvSpPr/>
      </xdr:nvSpPr>
      <xdr:spPr>
        <a:xfrm>
          <a:off x="2514600" y="136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EBA63120-489E-4E38-BE35-ABF3C90F738D}"/>
            </a:ext>
          </a:extLst>
        </xdr:cNvPr>
        <xdr:cNvSpPr/>
      </xdr:nvSpPr>
      <xdr:spPr>
        <a:xfrm>
          <a:off x="1739900" y="136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C1D9BC10-AFF5-4DD9-B643-F89B9039CA0D}"/>
            </a:ext>
          </a:extLst>
        </xdr:cNvPr>
        <xdr:cNvSpPr/>
      </xdr:nvSpPr>
      <xdr:spPr>
        <a:xfrm>
          <a:off x="965200" y="1364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3378DFE-A692-455D-BF8B-875ACF62E7E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14B07C8-5D51-4F04-8E5F-DDC344FF51A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F7B885A-57C9-4AE7-A6D5-48B79FF426D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78A2BF4-97E0-4B49-A227-B7C4BC4B724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9AF4324-8DB1-4A57-B402-B8901328186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8889</xdr:rowOff>
    </xdr:from>
    <xdr:to>
      <xdr:col>24</xdr:col>
      <xdr:colOff>114300</xdr:colOff>
      <xdr:row>84</xdr:row>
      <xdr:rowOff>110489</xdr:rowOff>
    </xdr:to>
    <xdr:sp macro="" textlink="">
      <xdr:nvSpPr>
        <xdr:cNvPr id="204" name="楕円 203">
          <a:extLst>
            <a:ext uri="{FF2B5EF4-FFF2-40B4-BE49-F238E27FC236}">
              <a16:creationId xmlns:a16="http://schemas.microsoft.com/office/drawing/2014/main" id="{1B473CA0-BEBA-4F2C-BED9-242A1AB0CBFE}"/>
            </a:ext>
          </a:extLst>
        </xdr:cNvPr>
        <xdr:cNvSpPr/>
      </xdr:nvSpPr>
      <xdr:spPr>
        <a:xfrm>
          <a:off x="4036060" y="140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158766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7AE9FC6B-91D7-4089-86D7-8FE8F1AE7481}"/>
            </a:ext>
          </a:extLst>
        </xdr:cNvPr>
        <xdr:cNvSpPr txBox="1"/>
      </xdr:nvSpPr>
      <xdr:spPr>
        <a:xfrm>
          <a:off x="4124960" y="1407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160020</xdr:rowOff>
    </xdr:from>
    <xdr:to>
      <xdr:col>20</xdr:col>
      <xdr:colOff>38100</xdr:colOff>
      <xdr:row>84</xdr:row>
      <xdr:rowOff>90170</xdr:rowOff>
    </xdr:to>
    <xdr:sp macro="" textlink="">
      <xdr:nvSpPr>
        <xdr:cNvPr id="206" name="楕円 205">
          <a:extLst>
            <a:ext uri="{FF2B5EF4-FFF2-40B4-BE49-F238E27FC236}">
              <a16:creationId xmlns:a16="http://schemas.microsoft.com/office/drawing/2014/main" id="{B16BC670-272C-44D0-B47E-4CF8EC1B8B12}"/>
            </a:ext>
          </a:extLst>
        </xdr:cNvPr>
        <xdr:cNvSpPr/>
      </xdr:nvSpPr>
      <xdr:spPr>
        <a:xfrm>
          <a:off x="3312160" y="14074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39370</xdr:rowOff>
    </xdr:from>
    <xdr:to>
      <xdr:col>24</xdr:col>
      <xdr:colOff>63500</xdr:colOff>
      <xdr:row>84</xdr:row>
      <xdr:rowOff>59689</xdr:rowOff>
    </xdr:to>
    <xdr:cxnSp macro="">
      <xdr:nvCxnSpPr>
        <xdr:cNvPr id="207" name="直線コネクタ 206">
          <a:extLst>
            <a:ext uri="{FF2B5EF4-FFF2-40B4-BE49-F238E27FC236}">
              <a16:creationId xmlns:a16="http://schemas.microsoft.com/office/drawing/2014/main" id="{56A293D7-DC52-4C34-97A2-70066D4501EB}"/>
            </a:ext>
          </a:extLst>
        </xdr:cNvPr>
        <xdr:cNvCxnSpPr/>
      </xdr:nvCxnSpPr>
      <xdr:spPr>
        <a:xfrm>
          <a:off x="3355340" y="14121130"/>
          <a:ext cx="73152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208" name="楕円 207">
          <a:extLst>
            <a:ext uri="{FF2B5EF4-FFF2-40B4-BE49-F238E27FC236}">
              <a16:creationId xmlns:a16="http://schemas.microsoft.com/office/drawing/2014/main" id="{F2B74B6D-EFE7-4C03-8875-9AF29B0DCD76}"/>
            </a:ext>
          </a:extLst>
        </xdr:cNvPr>
        <xdr:cNvSpPr/>
      </xdr:nvSpPr>
      <xdr:spPr>
        <a:xfrm>
          <a:off x="251460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39370</xdr:rowOff>
    </xdr:to>
    <xdr:cxnSp macro="">
      <xdr:nvCxnSpPr>
        <xdr:cNvPr id="209" name="直線コネクタ 208">
          <a:extLst>
            <a:ext uri="{FF2B5EF4-FFF2-40B4-BE49-F238E27FC236}">
              <a16:creationId xmlns:a16="http://schemas.microsoft.com/office/drawing/2014/main" id="{882B2E48-6C23-4AE1-A706-16C0E7FA9C27}"/>
            </a:ext>
          </a:extLst>
        </xdr:cNvPr>
        <xdr:cNvCxnSpPr/>
      </xdr:nvCxnSpPr>
      <xdr:spPr>
        <a:xfrm>
          <a:off x="2565400" y="14096999"/>
          <a:ext cx="78994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210" name="楕円 209">
          <a:extLst>
            <a:ext uri="{FF2B5EF4-FFF2-40B4-BE49-F238E27FC236}">
              <a16:creationId xmlns:a16="http://schemas.microsoft.com/office/drawing/2014/main" id="{947BADD5-7212-4EE0-9758-2C647486DA67}"/>
            </a:ext>
          </a:extLst>
        </xdr:cNvPr>
        <xdr:cNvSpPr/>
      </xdr:nvSpPr>
      <xdr:spPr>
        <a:xfrm>
          <a:off x="173990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15239</xdr:rowOff>
    </xdr:to>
    <xdr:cxnSp macro="">
      <xdr:nvCxnSpPr>
        <xdr:cNvPr id="211" name="直線コネクタ 210">
          <a:extLst>
            <a:ext uri="{FF2B5EF4-FFF2-40B4-BE49-F238E27FC236}">
              <a16:creationId xmlns:a16="http://schemas.microsoft.com/office/drawing/2014/main" id="{9FB286C4-EC47-4045-8385-2EAF5DECBD4B}"/>
            </a:ext>
          </a:extLst>
        </xdr:cNvPr>
        <xdr:cNvCxnSpPr/>
      </xdr:nvCxnSpPr>
      <xdr:spPr>
        <a:xfrm>
          <a:off x="1790700" y="14077950"/>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212" name="楕円 211">
          <a:extLst>
            <a:ext uri="{FF2B5EF4-FFF2-40B4-BE49-F238E27FC236}">
              <a16:creationId xmlns:a16="http://schemas.microsoft.com/office/drawing/2014/main" id="{380681C4-5B7D-4209-8ACF-FE97FCA59806}"/>
            </a:ext>
          </a:extLst>
        </xdr:cNvPr>
        <xdr:cNvSpPr/>
      </xdr:nvSpPr>
      <xdr:spPr>
        <a:xfrm>
          <a:off x="96520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83</xdr:row>
      <xdr:rowOff>163830</xdr:rowOff>
    </xdr:to>
    <xdr:cxnSp macro="">
      <xdr:nvCxnSpPr>
        <xdr:cNvPr id="213" name="直線コネクタ 212">
          <a:extLst>
            <a:ext uri="{FF2B5EF4-FFF2-40B4-BE49-F238E27FC236}">
              <a16:creationId xmlns:a16="http://schemas.microsoft.com/office/drawing/2014/main" id="{B767CF18-4FD5-42DF-81ED-E6D68A104312}"/>
            </a:ext>
          </a:extLst>
        </xdr:cNvPr>
        <xdr:cNvCxnSpPr/>
      </xdr:nvCxnSpPr>
      <xdr:spPr>
        <a:xfrm>
          <a:off x="1008380" y="1405509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C313AE52-C3E7-4F4A-90AA-9080ED76365F}"/>
            </a:ext>
          </a:extLst>
        </xdr:cNvPr>
        <xdr:cNvSpPr txBox="1"/>
      </xdr:nvSpPr>
      <xdr:spPr>
        <a:xfrm>
          <a:off x="317056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09C30B0C-8C11-4323-8203-E57D4C6FAC1C}"/>
            </a:ext>
          </a:extLst>
        </xdr:cNvPr>
        <xdr:cNvSpPr txBox="1"/>
      </xdr:nvSpPr>
      <xdr:spPr>
        <a:xfrm>
          <a:off x="2385704"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16" name="n_3aveValue【福祉施設】&#10;有形固定資産減価償却率">
          <a:extLst>
            <a:ext uri="{FF2B5EF4-FFF2-40B4-BE49-F238E27FC236}">
              <a16:creationId xmlns:a16="http://schemas.microsoft.com/office/drawing/2014/main" id="{8E191540-D69D-4FC8-A5D6-8D4756D265FB}"/>
            </a:ext>
          </a:extLst>
        </xdr:cNvPr>
        <xdr:cNvSpPr txBox="1"/>
      </xdr:nvSpPr>
      <xdr:spPr>
        <a:xfrm>
          <a:off x="1611004" y="1340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17" name="n_4aveValue【福祉施設】&#10;有形固定資産減価償却率">
          <a:extLst>
            <a:ext uri="{FF2B5EF4-FFF2-40B4-BE49-F238E27FC236}">
              <a16:creationId xmlns:a16="http://schemas.microsoft.com/office/drawing/2014/main" id="{323C7FC6-2AC4-4304-BD7E-0877FA940345}"/>
            </a:ext>
          </a:extLst>
        </xdr:cNvPr>
        <xdr:cNvSpPr txBox="1"/>
      </xdr:nvSpPr>
      <xdr:spPr>
        <a:xfrm>
          <a:off x="8363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81297</xdr:rowOff>
    </xdr:from>
    <xdr:ext cx="405111" cy="259045"/>
    <xdr:sp macro="" textlink="">
      <xdr:nvSpPr>
        <xdr:cNvPr id="218" name="n_1mainValue【福祉施設】&#10;有形固定資産減価償却率">
          <a:extLst>
            <a:ext uri="{FF2B5EF4-FFF2-40B4-BE49-F238E27FC236}">
              <a16:creationId xmlns:a16="http://schemas.microsoft.com/office/drawing/2014/main" id="{674BE553-77A6-4B63-8B69-F92B6F07BC3E}"/>
            </a:ext>
          </a:extLst>
        </xdr:cNvPr>
        <xdr:cNvSpPr txBox="1"/>
      </xdr:nvSpPr>
      <xdr:spPr>
        <a:xfrm>
          <a:off x="3170564" y="1416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219" name="n_2mainValue【福祉施設】&#10;有形固定資産減価償却率">
          <a:extLst>
            <a:ext uri="{FF2B5EF4-FFF2-40B4-BE49-F238E27FC236}">
              <a16:creationId xmlns:a16="http://schemas.microsoft.com/office/drawing/2014/main" id="{1ED421CC-B82A-4ED2-A087-95A66032EF4C}"/>
            </a:ext>
          </a:extLst>
        </xdr:cNvPr>
        <xdr:cNvSpPr txBox="1"/>
      </xdr:nvSpPr>
      <xdr:spPr>
        <a:xfrm>
          <a:off x="238570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220" name="n_3mainValue【福祉施設】&#10;有形固定資産減価償却率">
          <a:extLst>
            <a:ext uri="{FF2B5EF4-FFF2-40B4-BE49-F238E27FC236}">
              <a16:creationId xmlns:a16="http://schemas.microsoft.com/office/drawing/2014/main" id="{F2E9C781-ED0B-48B1-A6AB-F224D1B75D57}"/>
            </a:ext>
          </a:extLst>
        </xdr:cNvPr>
        <xdr:cNvSpPr txBox="1"/>
      </xdr:nvSpPr>
      <xdr:spPr>
        <a:xfrm>
          <a:off x="161100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221" name="n_4mainValue【福祉施設】&#10;有形固定資産減価償却率">
          <a:extLst>
            <a:ext uri="{FF2B5EF4-FFF2-40B4-BE49-F238E27FC236}">
              <a16:creationId xmlns:a16="http://schemas.microsoft.com/office/drawing/2014/main" id="{CAE69430-B2D8-49DF-92A3-7F8FDECDCBBC}"/>
            </a:ext>
          </a:extLst>
        </xdr:cNvPr>
        <xdr:cNvSpPr txBox="1"/>
      </xdr:nvSpPr>
      <xdr:spPr>
        <a:xfrm>
          <a:off x="83630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9E4438AD-5972-4FA9-9D82-8EE3619A9FB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18B4DD0D-97A3-42FB-973C-EC80A9A6579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AEB2C978-FC8B-4F5E-94AF-1B12509148A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3A4E1BB7-15A4-4AF4-B439-375F038AEED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6FA2D600-6D15-4CD0-BF91-0FFD60B74C6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9A62DE98-EE80-4457-BF48-67DCD576655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76E651D7-7597-4370-82EE-86FB8688746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D968A4B5-A14D-44A3-97AC-C9DD8BBD464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A12CE87D-E1DC-44ED-98A3-8ABE89D0939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3FDEB825-1582-476C-9F41-E44964626FC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14AFC490-3D48-4608-847F-6B363DF3AF9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D6034BC7-5402-4876-8D1E-89225D718E7B}"/>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47F493E7-4030-41C3-838B-121548EA4A4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1C579CAA-0151-4527-86B7-63E2F440C04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109D04F3-5361-4E83-865F-E5B52AF3F06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6507F9A1-EFF9-41FB-AB86-C408FB88527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BAB5B6F4-20F6-4B2E-BEC3-B55E92484FC9}"/>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72E55CC9-845C-4C56-A7CF-2C0A76340C6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8FC2E7A3-4B0F-421F-9069-A4F13C31FC5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564CD309-414A-4C96-B0A1-08E2385F6D5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14011A20-E4FD-4246-8DD8-AAA9EF0BC23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91C9D582-9323-44C5-B360-1410222D054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31290DB6-2FEC-45FD-9B10-33F12BFFFF1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B3B538A0-9C1B-4F2A-A7F5-7812C004B5FB}"/>
            </a:ext>
          </a:extLst>
        </xdr:cNvPr>
        <xdr:cNvCxnSpPr/>
      </xdr:nvCxnSpPr>
      <xdr:spPr>
        <a:xfrm flipV="1">
          <a:off x="9219565" y="13265658"/>
          <a:ext cx="0" cy="1258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4C228E42-20B8-4F7D-96C3-92DD96E54AD2}"/>
            </a:ext>
          </a:extLst>
        </xdr:cNvPr>
        <xdr:cNvSpPr txBox="1"/>
      </xdr:nvSpPr>
      <xdr:spPr>
        <a:xfrm>
          <a:off x="9258300" y="1452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179A502B-21A5-40AE-B79C-00FD4E1F9FF7}"/>
            </a:ext>
          </a:extLst>
        </xdr:cNvPr>
        <xdr:cNvCxnSpPr/>
      </xdr:nvCxnSpPr>
      <xdr:spPr>
        <a:xfrm>
          <a:off x="9154160" y="14523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C5DF18AE-4ECA-4A6F-8A86-E04FDFBF1599}"/>
            </a:ext>
          </a:extLst>
        </xdr:cNvPr>
        <xdr:cNvSpPr txBox="1"/>
      </xdr:nvSpPr>
      <xdr:spPr>
        <a:xfrm>
          <a:off x="9258300" y="130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F993F598-29FD-49B0-B734-2C06C770F421}"/>
            </a:ext>
          </a:extLst>
        </xdr:cNvPr>
        <xdr:cNvCxnSpPr/>
      </xdr:nvCxnSpPr>
      <xdr:spPr>
        <a:xfrm>
          <a:off x="9154160" y="13265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8C5B8188-8383-42FB-86E4-7258CF5A6B33}"/>
            </a:ext>
          </a:extLst>
        </xdr:cNvPr>
        <xdr:cNvSpPr txBox="1"/>
      </xdr:nvSpPr>
      <xdr:spPr>
        <a:xfrm>
          <a:off x="9258300" y="1430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19AA10B4-BCBB-425E-A8F2-D9AC434F6387}"/>
            </a:ext>
          </a:extLst>
        </xdr:cNvPr>
        <xdr:cNvSpPr/>
      </xdr:nvSpPr>
      <xdr:spPr>
        <a:xfrm>
          <a:off x="9192260" y="143296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6471E82D-09C4-4F48-B604-1A460EFE8851}"/>
            </a:ext>
          </a:extLst>
        </xdr:cNvPr>
        <xdr:cNvSpPr/>
      </xdr:nvSpPr>
      <xdr:spPr>
        <a:xfrm>
          <a:off x="8445500" y="1434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FC1DD99E-1DAD-4937-B6AF-F57C24FAF0EB}"/>
            </a:ext>
          </a:extLst>
        </xdr:cNvPr>
        <xdr:cNvSpPr/>
      </xdr:nvSpPr>
      <xdr:spPr>
        <a:xfrm>
          <a:off x="7670800" y="14353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6B78E132-110D-4AED-8537-F145EB308D84}"/>
            </a:ext>
          </a:extLst>
        </xdr:cNvPr>
        <xdr:cNvSpPr/>
      </xdr:nvSpPr>
      <xdr:spPr>
        <a:xfrm>
          <a:off x="6873240" y="1432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0B908FBA-2F88-4BC3-8ABC-D8436C48A301}"/>
            </a:ext>
          </a:extLst>
        </xdr:cNvPr>
        <xdr:cNvSpPr/>
      </xdr:nvSpPr>
      <xdr:spPr>
        <a:xfrm>
          <a:off x="6098540" y="143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F918734-5DAE-4906-911B-6D7F5C852C2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BEE4E31-3947-479E-9BA9-FC893138D39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193DF84-103E-456A-BE2D-79A0E90DAFB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9D2A31E-7474-4EA3-94C4-C57FF218CDA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5287FD3-43AC-4C07-8332-18612682D8B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33592</xdr:rowOff>
    </xdr:from>
    <xdr:to>
      <xdr:col>55</xdr:col>
      <xdr:colOff>50800</xdr:colOff>
      <xdr:row>85</xdr:row>
      <xdr:rowOff>135192</xdr:rowOff>
    </xdr:to>
    <xdr:sp macro="" textlink="">
      <xdr:nvSpPr>
        <xdr:cNvPr id="261" name="楕円 260">
          <a:extLst>
            <a:ext uri="{FF2B5EF4-FFF2-40B4-BE49-F238E27FC236}">
              <a16:creationId xmlns:a16="http://schemas.microsoft.com/office/drawing/2014/main" id="{8F43A312-90B7-4746-BEF7-F96DD5EA23F1}"/>
            </a:ext>
          </a:extLst>
        </xdr:cNvPr>
        <xdr:cNvSpPr/>
      </xdr:nvSpPr>
      <xdr:spPr>
        <a:xfrm>
          <a:off x="9192260" y="14282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56469</xdr:rowOff>
    </xdr:from>
    <xdr:ext cx="469744" cy="259045"/>
    <xdr:sp macro="" textlink="">
      <xdr:nvSpPr>
        <xdr:cNvPr id="262" name="【福祉施設】&#10;一人当たり面積該当値テキスト">
          <a:extLst>
            <a:ext uri="{FF2B5EF4-FFF2-40B4-BE49-F238E27FC236}">
              <a16:creationId xmlns:a16="http://schemas.microsoft.com/office/drawing/2014/main" id="{8155B3A2-99D0-4657-9D9D-6172B621970A}"/>
            </a:ext>
          </a:extLst>
        </xdr:cNvPr>
        <xdr:cNvSpPr txBox="1"/>
      </xdr:nvSpPr>
      <xdr:spPr>
        <a:xfrm>
          <a:off x="9258300" y="1413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56642</xdr:rowOff>
    </xdr:from>
    <xdr:to>
      <xdr:col>50</xdr:col>
      <xdr:colOff>165100</xdr:colOff>
      <xdr:row>85</xdr:row>
      <xdr:rowOff>158242</xdr:rowOff>
    </xdr:to>
    <xdr:sp macro="" textlink="">
      <xdr:nvSpPr>
        <xdr:cNvPr id="263" name="楕円 262">
          <a:extLst>
            <a:ext uri="{FF2B5EF4-FFF2-40B4-BE49-F238E27FC236}">
              <a16:creationId xmlns:a16="http://schemas.microsoft.com/office/drawing/2014/main" id="{E14FFBE2-BD90-40E3-BC26-F6079654BC4F}"/>
            </a:ext>
          </a:extLst>
        </xdr:cNvPr>
        <xdr:cNvSpPr/>
      </xdr:nvSpPr>
      <xdr:spPr>
        <a:xfrm>
          <a:off x="8445500" y="1430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84392</xdr:rowOff>
    </xdr:from>
    <xdr:to>
      <xdr:col>55</xdr:col>
      <xdr:colOff>0</xdr:colOff>
      <xdr:row>85</xdr:row>
      <xdr:rowOff>107442</xdr:rowOff>
    </xdr:to>
    <xdr:cxnSp macro="">
      <xdr:nvCxnSpPr>
        <xdr:cNvPr id="264" name="直線コネクタ 263">
          <a:extLst>
            <a:ext uri="{FF2B5EF4-FFF2-40B4-BE49-F238E27FC236}">
              <a16:creationId xmlns:a16="http://schemas.microsoft.com/office/drawing/2014/main" id="{61A46D62-912E-4758-8465-1D7F732D05CA}"/>
            </a:ext>
          </a:extLst>
        </xdr:cNvPr>
        <xdr:cNvCxnSpPr/>
      </xdr:nvCxnSpPr>
      <xdr:spPr>
        <a:xfrm flipV="1">
          <a:off x="8496300" y="14333792"/>
          <a:ext cx="7239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57214</xdr:rowOff>
    </xdr:from>
    <xdr:to>
      <xdr:col>46</xdr:col>
      <xdr:colOff>38100</xdr:colOff>
      <xdr:row>85</xdr:row>
      <xdr:rowOff>158814</xdr:rowOff>
    </xdr:to>
    <xdr:sp macro="" textlink="">
      <xdr:nvSpPr>
        <xdr:cNvPr id="265" name="楕円 264">
          <a:extLst>
            <a:ext uri="{FF2B5EF4-FFF2-40B4-BE49-F238E27FC236}">
              <a16:creationId xmlns:a16="http://schemas.microsoft.com/office/drawing/2014/main" id="{0838BB8A-9F6E-42FE-AA21-AC69963A01A6}"/>
            </a:ext>
          </a:extLst>
        </xdr:cNvPr>
        <xdr:cNvSpPr/>
      </xdr:nvSpPr>
      <xdr:spPr>
        <a:xfrm>
          <a:off x="7670800" y="14306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107442</xdr:rowOff>
    </xdr:from>
    <xdr:to>
      <xdr:col>50</xdr:col>
      <xdr:colOff>114300</xdr:colOff>
      <xdr:row>85</xdr:row>
      <xdr:rowOff>108014</xdr:rowOff>
    </xdr:to>
    <xdr:cxnSp macro="">
      <xdr:nvCxnSpPr>
        <xdr:cNvPr id="266" name="直線コネクタ 265">
          <a:extLst>
            <a:ext uri="{FF2B5EF4-FFF2-40B4-BE49-F238E27FC236}">
              <a16:creationId xmlns:a16="http://schemas.microsoft.com/office/drawing/2014/main" id="{E3F9F0B1-B1C0-4981-87A9-B9C702E6E380}"/>
            </a:ext>
          </a:extLst>
        </xdr:cNvPr>
        <xdr:cNvCxnSpPr/>
      </xdr:nvCxnSpPr>
      <xdr:spPr>
        <a:xfrm flipV="1">
          <a:off x="7713980" y="14356842"/>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61976</xdr:rowOff>
    </xdr:from>
    <xdr:to>
      <xdr:col>41</xdr:col>
      <xdr:colOff>101600</xdr:colOff>
      <xdr:row>85</xdr:row>
      <xdr:rowOff>163576</xdr:rowOff>
    </xdr:to>
    <xdr:sp macro="" textlink="">
      <xdr:nvSpPr>
        <xdr:cNvPr id="267" name="楕円 266">
          <a:extLst>
            <a:ext uri="{FF2B5EF4-FFF2-40B4-BE49-F238E27FC236}">
              <a16:creationId xmlns:a16="http://schemas.microsoft.com/office/drawing/2014/main" id="{4833EEEF-A9FB-4B2F-8A77-EB12B43833EA}"/>
            </a:ext>
          </a:extLst>
        </xdr:cNvPr>
        <xdr:cNvSpPr/>
      </xdr:nvSpPr>
      <xdr:spPr>
        <a:xfrm>
          <a:off x="687324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108014</xdr:rowOff>
    </xdr:from>
    <xdr:to>
      <xdr:col>45</xdr:col>
      <xdr:colOff>177800</xdr:colOff>
      <xdr:row>85</xdr:row>
      <xdr:rowOff>112776</xdr:rowOff>
    </xdr:to>
    <xdr:cxnSp macro="">
      <xdr:nvCxnSpPr>
        <xdr:cNvPr id="268" name="直線コネクタ 267">
          <a:extLst>
            <a:ext uri="{FF2B5EF4-FFF2-40B4-BE49-F238E27FC236}">
              <a16:creationId xmlns:a16="http://schemas.microsoft.com/office/drawing/2014/main" id="{06312031-6E89-4C9E-BED1-311E7056DDA9}"/>
            </a:ext>
          </a:extLst>
        </xdr:cNvPr>
        <xdr:cNvCxnSpPr/>
      </xdr:nvCxnSpPr>
      <xdr:spPr>
        <a:xfrm flipV="1">
          <a:off x="6924040" y="14357414"/>
          <a:ext cx="78994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67120</xdr:rowOff>
    </xdr:from>
    <xdr:to>
      <xdr:col>36</xdr:col>
      <xdr:colOff>165100</xdr:colOff>
      <xdr:row>85</xdr:row>
      <xdr:rowOff>168720</xdr:rowOff>
    </xdr:to>
    <xdr:sp macro="" textlink="">
      <xdr:nvSpPr>
        <xdr:cNvPr id="269" name="楕円 268">
          <a:extLst>
            <a:ext uri="{FF2B5EF4-FFF2-40B4-BE49-F238E27FC236}">
              <a16:creationId xmlns:a16="http://schemas.microsoft.com/office/drawing/2014/main" id="{9D18B704-0121-4476-9FAD-EF403CA90AC9}"/>
            </a:ext>
          </a:extLst>
        </xdr:cNvPr>
        <xdr:cNvSpPr/>
      </xdr:nvSpPr>
      <xdr:spPr>
        <a:xfrm>
          <a:off x="6098540" y="143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112776</xdr:rowOff>
    </xdr:from>
    <xdr:to>
      <xdr:col>41</xdr:col>
      <xdr:colOff>50800</xdr:colOff>
      <xdr:row>85</xdr:row>
      <xdr:rowOff>117920</xdr:rowOff>
    </xdr:to>
    <xdr:cxnSp macro="">
      <xdr:nvCxnSpPr>
        <xdr:cNvPr id="270" name="直線コネクタ 269">
          <a:extLst>
            <a:ext uri="{FF2B5EF4-FFF2-40B4-BE49-F238E27FC236}">
              <a16:creationId xmlns:a16="http://schemas.microsoft.com/office/drawing/2014/main" id="{DF9CC336-44A7-48FF-8726-191E5657F520}"/>
            </a:ext>
          </a:extLst>
        </xdr:cNvPr>
        <xdr:cNvCxnSpPr/>
      </xdr:nvCxnSpPr>
      <xdr:spPr>
        <a:xfrm flipV="1">
          <a:off x="6149340" y="14362176"/>
          <a:ext cx="7747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4C44C87D-96AC-446C-88A4-8EE35C0C1714}"/>
            </a:ext>
          </a:extLst>
        </xdr:cNvPr>
        <xdr:cNvSpPr txBox="1"/>
      </xdr:nvSpPr>
      <xdr:spPr>
        <a:xfrm>
          <a:off x="8271587" y="144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6E983769-867E-47CB-87B1-15D69BD70AFF}"/>
            </a:ext>
          </a:extLst>
        </xdr:cNvPr>
        <xdr:cNvSpPr txBox="1"/>
      </xdr:nvSpPr>
      <xdr:spPr>
        <a:xfrm>
          <a:off x="750958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169752</xdr:rowOff>
    </xdr:from>
    <xdr:ext cx="469744" cy="259045"/>
    <xdr:sp macro="" textlink="">
      <xdr:nvSpPr>
        <xdr:cNvPr id="273" name="n_3aveValue【福祉施設】&#10;一人当たり面積">
          <a:extLst>
            <a:ext uri="{FF2B5EF4-FFF2-40B4-BE49-F238E27FC236}">
              <a16:creationId xmlns:a16="http://schemas.microsoft.com/office/drawing/2014/main" id="{D649DAD6-FEC7-4C8D-8C9F-B7C98344127F}"/>
            </a:ext>
          </a:extLst>
        </xdr:cNvPr>
        <xdr:cNvSpPr txBox="1"/>
      </xdr:nvSpPr>
      <xdr:spPr>
        <a:xfrm>
          <a:off x="6712027" y="144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162513</xdr:rowOff>
    </xdr:from>
    <xdr:ext cx="469744" cy="259045"/>
    <xdr:sp macro="" textlink="">
      <xdr:nvSpPr>
        <xdr:cNvPr id="274" name="n_4aveValue【福祉施設】&#10;一人当たり面積">
          <a:extLst>
            <a:ext uri="{FF2B5EF4-FFF2-40B4-BE49-F238E27FC236}">
              <a16:creationId xmlns:a16="http://schemas.microsoft.com/office/drawing/2014/main" id="{5A3EFC6D-E4C3-48D4-911E-F9AA742D34A9}"/>
            </a:ext>
          </a:extLst>
        </xdr:cNvPr>
        <xdr:cNvSpPr txBox="1"/>
      </xdr:nvSpPr>
      <xdr:spPr>
        <a:xfrm>
          <a:off x="5937327" y="1441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3319</xdr:rowOff>
    </xdr:from>
    <xdr:ext cx="469744" cy="259045"/>
    <xdr:sp macro="" textlink="">
      <xdr:nvSpPr>
        <xdr:cNvPr id="275" name="n_1mainValue【福祉施設】&#10;一人当たり面積">
          <a:extLst>
            <a:ext uri="{FF2B5EF4-FFF2-40B4-BE49-F238E27FC236}">
              <a16:creationId xmlns:a16="http://schemas.microsoft.com/office/drawing/2014/main" id="{9E9F38A0-9C0A-4A9F-8C55-E9FBEF7DBEE0}"/>
            </a:ext>
          </a:extLst>
        </xdr:cNvPr>
        <xdr:cNvSpPr txBox="1"/>
      </xdr:nvSpPr>
      <xdr:spPr>
        <a:xfrm>
          <a:off x="8271587"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3891</xdr:rowOff>
    </xdr:from>
    <xdr:ext cx="469744" cy="259045"/>
    <xdr:sp macro="" textlink="">
      <xdr:nvSpPr>
        <xdr:cNvPr id="276" name="n_2mainValue【福祉施設】&#10;一人当たり面積">
          <a:extLst>
            <a:ext uri="{FF2B5EF4-FFF2-40B4-BE49-F238E27FC236}">
              <a16:creationId xmlns:a16="http://schemas.microsoft.com/office/drawing/2014/main" id="{CC31F97E-8786-4E95-803D-61B2239BC7DE}"/>
            </a:ext>
          </a:extLst>
        </xdr:cNvPr>
        <xdr:cNvSpPr txBox="1"/>
      </xdr:nvSpPr>
      <xdr:spPr>
        <a:xfrm>
          <a:off x="7509587" y="1408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8653</xdr:rowOff>
    </xdr:from>
    <xdr:ext cx="469744" cy="259045"/>
    <xdr:sp macro="" textlink="">
      <xdr:nvSpPr>
        <xdr:cNvPr id="277" name="n_3mainValue【福祉施設】&#10;一人当たり面積">
          <a:extLst>
            <a:ext uri="{FF2B5EF4-FFF2-40B4-BE49-F238E27FC236}">
              <a16:creationId xmlns:a16="http://schemas.microsoft.com/office/drawing/2014/main" id="{7A810EC5-F993-4869-BE94-779D3B71878B}"/>
            </a:ext>
          </a:extLst>
        </xdr:cNvPr>
        <xdr:cNvSpPr txBox="1"/>
      </xdr:nvSpPr>
      <xdr:spPr>
        <a:xfrm>
          <a:off x="6712027" y="140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13797</xdr:rowOff>
    </xdr:from>
    <xdr:ext cx="469744" cy="259045"/>
    <xdr:sp macro="" textlink="">
      <xdr:nvSpPr>
        <xdr:cNvPr id="278" name="n_4mainValue【福祉施設】&#10;一人当たり面積">
          <a:extLst>
            <a:ext uri="{FF2B5EF4-FFF2-40B4-BE49-F238E27FC236}">
              <a16:creationId xmlns:a16="http://schemas.microsoft.com/office/drawing/2014/main" id="{BD94E063-53E9-4537-BF99-CA4297DCAA39}"/>
            </a:ext>
          </a:extLst>
        </xdr:cNvPr>
        <xdr:cNvSpPr txBox="1"/>
      </xdr:nvSpPr>
      <xdr:spPr>
        <a:xfrm>
          <a:off x="5937327" y="1409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2D0E3C86-9922-4A63-A6B0-043C3F7C551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99FA399-B8FE-437A-B9B4-656EC68E68B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45867240-8403-4E0D-BFC2-D72C52BC370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FDDC7B68-724B-4AB7-843C-264DF4CA46A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2FBF20DD-AAFD-4F5A-8AD1-BEE848F2795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3BB8E26C-0BD1-48A9-B456-1249457018E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D5CC93DF-5CDF-40DD-80BC-B9950A47FC9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1717D768-4533-4535-899B-DA7B6EF898A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289D7AC8-3D50-4764-81D3-BCB9922B563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639E7C29-8686-48B4-A730-1756CFE00E6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957667A8-0521-43AD-BEA4-79117692103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7C83C0B2-424F-431A-AEC4-2C1A5C27FE79}"/>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9B6E6049-214D-4770-B4E5-5A1E625424C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72238992-F4BE-4A00-997D-9C44BF882395}"/>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4C952CB5-C49E-42D3-95F3-F8E86FBD5E1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E633DAF7-FF5B-49B9-92ED-26F15A81CE43}"/>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EA659164-19FB-4EAB-B8EC-D62EB2AD3E67}"/>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9F3DE147-2B8B-4038-BDA2-91B90FFA2F33}"/>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B0FFB566-7B41-4476-A8D4-B38C62999713}"/>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240FB96B-7884-4663-8C58-AF0763D7D38B}"/>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B9EB43C4-59DB-4904-95EF-508A4F0E01C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5E0E45E1-6AB6-4964-9420-76ED19445E46}"/>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173FA3CA-1702-49AA-987A-2B774A123F7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41EFE2B1-45C6-4088-BE48-A5F48E7B2F4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418B15B7-B9E2-4EA3-8D61-0CB79BCC5F6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A2EF568A-C3E3-4486-B859-640FEAFA88D8}"/>
            </a:ext>
          </a:extLst>
        </xdr:cNvPr>
        <xdr:cNvCxnSpPr/>
      </xdr:nvCxnSpPr>
      <xdr:spPr>
        <a:xfrm flipV="1">
          <a:off x="4086225" y="16833669"/>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27A88C5E-AC70-4DCD-BEA9-7B0255F57F6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B9AC7088-AF2E-4FC9-98C5-9243C3453C3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197726D6-7890-4186-B0CA-8889CDE2F15E}"/>
            </a:ext>
          </a:extLst>
        </xdr:cNvPr>
        <xdr:cNvSpPr txBox="1"/>
      </xdr:nvSpPr>
      <xdr:spPr>
        <a:xfrm>
          <a:off x="4124960" y="166127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3B667645-5968-48D4-AEA3-3BCC9A87FA9E}"/>
            </a:ext>
          </a:extLst>
        </xdr:cNvPr>
        <xdr:cNvCxnSpPr/>
      </xdr:nvCxnSpPr>
      <xdr:spPr>
        <a:xfrm>
          <a:off x="4020820" y="16833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AEF6BB69-B3E5-48E3-A468-26EFDFF2FDBC}"/>
            </a:ext>
          </a:extLst>
        </xdr:cNvPr>
        <xdr:cNvSpPr txBox="1"/>
      </xdr:nvSpPr>
      <xdr:spPr>
        <a:xfrm>
          <a:off x="412496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85DA11FF-681A-464D-8B56-167F88C890DC}"/>
            </a:ext>
          </a:extLst>
        </xdr:cNvPr>
        <xdr:cNvSpPr/>
      </xdr:nvSpPr>
      <xdr:spPr>
        <a:xfrm>
          <a:off x="4036060" y="17709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6BD391C1-9C86-474B-B823-59AF2C23FF85}"/>
            </a:ext>
          </a:extLst>
        </xdr:cNvPr>
        <xdr:cNvSpPr/>
      </xdr:nvSpPr>
      <xdr:spPr>
        <a:xfrm>
          <a:off x="33121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B0791B44-4209-4B39-8BA2-EBFA5C604D49}"/>
            </a:ext>
          </a:extLst>
        </xdr:cNvPr>
        <xdr:cNvSpPr/>
      </xdr:nvSpPr>
      <xdr:spPr>
        <a:xfrm>
          <a:off x="251460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13" name="フローチャート: 判断 312">
          <a:extLst>
            <a:ext uri="{FF2B5EF4-FFF2-40B4-BE49-F238E27FC236}">
              <a16:creationId xmlns:a16="http://schemas.microsoft.com/office/drawing/2014/main" id="{D6D20EAB-8885-4EC2-987D-B6DCECBCDC89}"/>
            </a:ext>
          </a:extLst>
        </xdr:cNvPr>
        <xdr:cNvSpPr/>
      </xdr:nvSpPr>
      <xdr:spPr>
        <a:xfrm>
          <a:off x="1739900" y="17562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14" name="フローチャート: 判断 313">
          <a:extLst>
            <a:ext uri="{FF2B5EF4-FFF2-40B4-BE49-F238E27FC236}">
              <a16:creationId xmlns:a16="http://schemas.microsoft.com/office/drawing/2014/main" id="{E9E4CF6E-F1EC-4F09-B3C4-84E56F590224}"/>
            </a:ext>
          </a:extLst>
        </xdr:cNvPr>
        <xdr:cNvSpPr/>
      </xdr:nvSpPr>
      <xdr:spPr>
        <a:xfrm>
          <a:off x="965200" y="17783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1623510B-9966-42F9-A0A1-046B9D8BB6A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5DC5047-4049-47F7-9541-6914D69B951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83A6124F-61B7-40E8-B887-0631A885F4A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0B78A50-5137-4DEF-9F14-5BC071D6BCC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CB015A0-7C8E-4AD5-B12A-3D0A6E29146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97245</xdr:rowOff>
    </xdr:from>
    <xdr:to>
      <xdr:col>24</xdr:col>
      <xdr:colOff>114300</xdr:colOff>
      <xdr:row>104</xdr:row>
      <xdr:rowOff>27395</xdr:rowOff>
    </xdr:to>
    <xdr:sp macro="" textlink="">
      <xdr:nvSpPr>
        <xdr:cNvPr id="320" name="楕円 319">
          <a:extLst>
            <a:ext uri="{FF2B5EF4-FFF2-40B4-BE49-F238E27FC236}">
              <a16:creationId xmlns:a16="http://schemas.microsoft.com/office/drawing/2014/main" id="{4DDFA39A-3EB5-4938-A75F-D541741AD255}"/>
            </a:ext>
          </a:extLst>
        </xdr:cNvPr>
        <xdr:cNvSpPr/>
      </xdr:nvSpPr>
      <xdr:spPr>
        <a:xfrm>
          <a:off x="4036060" y="1736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120122</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E7658670-2F9F-4445-9A9D-698D78D03249}"/>
            </a:ext>
          </a:extLst>
        </xdr:cNvPr>
        <xdr:cNvSpPr txBox="1"/>
      </xdr:nvSpPr>
      <xdr:spPr>
        <a:xfrm>
          <a:off x="4124960" y="172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66221</xdr:rowOff>
    </xdr:from>
    <xdr:to>
      <xdr:col>20</xdr:col>
      <xdr:colOff>38100</xdr:colOff>
      <xdr:row>103</xdr:row>
      <xdr:rowOff>167821</xdr:rowOff>
    </xdr:to>
    <xdr:sp macro="" textlink="">
      <xdr:nvSpPr>
        <xdr:cNvPr id="322" name="楕円 321">
          <a:extLst>
            <a:ext uri="{FF2B5EF4-FFF2-40B4-BE49-F238E27FC236}">
              <a16:creationId xmlns:a16="http://schemas.microsoft.com/office/drawing/2014/main" id="{43A727BF-92E7-47CB-BD1A-52EF1F000F21}"/>
            </a:ext>
          </a:extLst>
        </xdr:cNvPr>
        <xdr:cNvSpPr/>
      </xdr:nvSpPr>
      <xdr:spPr>
        <a:xfrm>
          <a:off x="3312160" y="17333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117021</xdr:rowOff>
    </xdr:from>
    <xdr:to>
      <xdr:col>24</xdr:col>
      <xdr:colOff>63500</xdr:colOff>
      <xdr:row>103</xdr:row>
      <xdr:rowOff>148045</xdr:rowOff>
    </xdr:to>
    <xdr:cxnSp macro="">
      <xdr:nvCxnSpPr>
        <xdr:cNvPr id="323" name="直線コネクタ 322">
          <a:extLst>
            <a:ext uri="{FF2B5EF4-FFF2-40B4-BE49-F238E27FC236}">
              <a16:creationId xmlns:a16="http://schemas.microsoft.com/office/drawing/2014/main" id="{A884F4B0-C881-4B70-A05B-EDDBED3EA770}"/>
            </a:ext>
          </a:extLst>
        </xdr:cNvPr>
        <xdr:cNvCxnSpPr/>
      </xdr:nvCxnSpPr>
      <xdr:spPr>
        <a:xfrm>
          <a:off x="3355340" y="17383941"/>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31931</xdr:rowOff>
    </xdr:from>
    <xdr:to>
      <xdr:col>15</xdr:col>
      <xdr:colOff>101600</xdr:colOff>
      <xdr:row>103</xdr:row>
      <xdr:rowOff>133531</xdr:rowOff>
    </xdr:to>
    <xdr:sp macro="" textlink="">
      <xdr:nvSpPr>
        <xdr:cNvPr id="324" name="楕円 323">
          <a:extLst>
            <a:ext uri="{FF2B5EF4-FFF2-40B4-BE49-F238E27FC236}">
              <a16:creationId xmlns:a16="http://schemas.microsoft.com/office/drawing/2014/main" id="{7A7DB2E7-786B-47BC-AC0E-0075E1582AA7}"/>
            </a:ext>
          </a:extLst>
        </xdr:cNvPr>
        <xdr:cNvSpPr/>
      </xdr:nvSpPr>
      <xdr:spPr>
        <a:xfrm>
          <a:off x="2514600" y="172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82731</xdr:rowOff>
    </xdr:from>
    <xdr:to>
      <xdr:col>19</xdr:col>
      <xdr:colOff>177800</xdr:colOff>
      <xdr:row>103</xdr:row>
      <xdr:rowOff>117021</xdr:rowOff>
    </xdr:to>
    <xdr:cxnSp macro="">
      <xdr:nvCxnSpPr>
        <xdr:cNvPr id="325" name="直線コネクタ 324">
          <a:extLst>
            <a:ext uri="{FF2B5EF4-FFF2-40B4-BE49-F238E27FC236}">
              <a16:creationId xmlns:a16="http://schemas.microsoft.com/office/drawing/2014/main" id="{2E4F28A8-9D7E-4B5A-976C-B31C3C409FFC}"/>
            </a:ext>
          </a:extLst>
        </xdr:cNvPr>
        <xdr:cNvCxnSpPr/>
      </xdr:nvCxnSpPr>
      <xdr:spPr>
        <a:xfrm>
          <a:off x="2565400" y="17349651"/>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169092</xdr:rowOff>
    </xdr:from>
    <xdr:to>
      <xdr:col>10</xdr:col>
      <xdr:colOff>165100</xdr:colOff>
      <xdr:row>103</xdr:row>
      <xdr:rowOff>99242</xdr:rowOff>
    </xdr:to>
    <xdr:sp macro="" textlink="">
      <xdr:nvSpPr>
        <xdr:cNvPr id="326" name="楕円 325">
          <a:extLst>
            <a:ext uri="{FF2B5EF4-FFF2-40B4-BE49-F238E27FC236}">
              <a16:creationId xmlns:a16="http://schemas.microsoft.com/office/drawing/2014/main" id="{D96655F5-1194-44F9-9C1E-0CEDDDA59DF9}"/>
            </a:ext>
          </a:extLst>
        </xdr:cNvPr>
        <xdr:cNvSpPr/>
      </xdr:nvSpPr>
      <xdr:spPr>
        <a:xfrm>
          <a:off x="1739900" y="1726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48442</xdr:rowOff>
    </xdr:from>
    <xdr:to>
      <xdr:col>15</xdr:col>
      <xdr:colOff>50800</xdr:colOff>
      <xdr:row>103</xdr:row>
      <xdr:rowOff>82731</xdr:rowOff>
    </xdr:to>
    <xdr:cxnSp macro="">
      <xdr:nvCxnSpPr>
        <xdr:cNvPr id="327" name="直線コネクタ 326">
          <a:extLst>
            <a:ext uri="{FF2B5EF4-FFF2-40B4-BE49-F238E27FC236}">
              <a16:creationId xmlns:a16="http://schemas.microsoft.com/office/drawing/2014/main" id="{EA53C931-548E-4616-9025-D0889B749849}"/>
            </a:ext>
          </a:extLst>
        </xdr:cNvPr>
        <xdr:cNvCxnSpPr/>
      </xdr:nvCxnSpPr>
      <xdr:spPr>
        <a:xfrm>
          <a:off x="1790700" y="17315362"/>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134801</xdr:rowOff>
    </xdr:from>
    <xdr:to>
      <xdr:col>6</xdr:col>
      <xdr:colOff>38100</xdr:colOff>
      <xdr:row>103</xdr:row>
      <xdr:rowOff>64951</xdr:rowOff>
    </xdr:to>
    <xdr:sp macro="" textlink="">
      <xdr:nvSpPr>
        <xdr:cNvPr id="328" name="楕円 327">
          <a:extLst>
            <a:ext uri="{FF2B5EF4-FFF2-40B4-BE49-F238E27FC236}">
              <a16:creationId xmlns:a16="http://schemas.microsoft.com/office/drawing/2014/main" id="{72A7C737-81A5-4C18-8AEE-887A0723D2CB}"/>
            </a:ext>
          </a:extLst>
        </xdr:cNvPr>
        <xdr:cNvSpPr/>
      </xdr:nvSpPr>
      <xdr:spPr>
        <a:xfrm>
          <a:off x="965200" y="17234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14151</xdr:rowOff>
    </xdr:from>
    <xdr:to>
      <xdr:col>10</xdr:col>
      <xdr:colOff>114300</xdr:colOff>
      <xdr:row>103</xdr:row>
      <xdr:rowOff>48442</xdr:rowOff>
    </xdr:to>
    <xdr:cxnSp macro="">
      <xdr:nvCxnSpPr>
        <xdr:cNvPr id="329" name="直線コネクタ 328">
          <a:extLst>
            <a:ext uri="{FF2B5EF4-FFF2-40B4-BE49-F238E27FC236}">
              <a16:creationId xmlns:a16="http://schemas.microsoft.com/office/drawing/2014/main" id="{004AEC27-C3BF-4CCF-9A32-7E5DC130DA0B}"/>
            </a:ext>
          </a:extLst>
        </xdr:cNvPr>
        <xdr:cNvCxnSpPr/>
      </xdr:nvCxnSpPr>
      <xdr:spPr>
        <a:xfrm>
          <a:off x="1008380" y="1728107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30" name="n_1aveValue【市民会館】&#10;有形固定資産減価償却率">
          <a:extLst>
            <a:ext uri="{FF2B5EF4-FFF2-40B4-BE49-F238E27FC236}">
              <a16:creationId xmlns:a16="http://schemas.microsoft.com/office/drawing/2014/main" id="{387C0380-45C9-432B-BBDB-9AAA7AC44767}"/>
            </a:ext>
          </a:extLst>
        </xdr:cNvPr>
        <xdr:cNvSpPr txBox="1"/>
      </xdr:nvSpPr>
      <xdr:spPr>
        <a:xfrm>
          <a:off x="317056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1" name="n_2aveValue【市民会館】&#10;有形固定資産減価償却率">
          <a:extLst>
            <a:ext uri="{FF2B5EF4-FFF2-40B4-BE49-F238E27FC236}">
              <a16:creationId xmlns:a16="http://schemas.microsoft.com/office/drawing/2014/main" id="{9BF478AF-4D2B-4F06-A91F-F1B02B4635C9}"/>
            </a:ext>
          </a:extLst>
        </xdr:cNvPr>
        <xdr:cNvSpPr txBox="1"/>
      </xdr:nvSpPr>
      <xdr:spPr>
        <a:xfrm>
          <a:off x="238570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332" name="n_3aveValue【市民会館】&#10;有形固定資産減価償却率">
          <a:extLst>
            <a:ext uri="{FF2B5EF4-FFF2-40B4-BE49-F238E27FC236}">
              <a16:creationId xmlns:a16="http://schemas.microsoft.com/office/drawing/2014/main" id="{4955A4D3-ADBD-4E66-BB7A-B18B65058491}"/>
            </a:ext>
          </a:extLst>
        </xdr:cNvPr>
        <xdr:cNvSpPr txBox="1"/>
      </xdr:nvSpPr>
      <xdr:spPr>
        <a:xfrm>
          <a:off x="161100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333" name="n_4aveValue【市民会館】&#10;有形固定資産減価償却率">
          <a:extLst>
            <a:ext uri="{FF2B5EF4-FFF2-40B4-BE49-F238E27FC236}">
              <a16:creationId xmlns:a16="http://schemas.microsoft.com/office/drawing/2014/main" id="{74124FFC-A2F1-4B69-8965-0628383DFD81}"/>
            </a:ext>
          </a:extLst>
        </xdr:cNvPr>
        <xdr:cNvSpPr txBox="1"/>
      </xdr:nvSpPr>
      <xdr:spPr>
        <a:xfrm>
          <a:off x="83630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12898</xdr:rowOff>
    </xdr:from>
    <xdr:ext cx="405111" cy="259045"/>
    <xdr:sp macro="" textlink="">
      <xdr:nvSpPr>
        <xdr:cNvPr id="334" name="n_1mainValue【市民会館】&#10;有形固定資産減価償却率">
          <a:extLst>
            <a:ext uri="{FF2B5EF4-FFF2-40B4-BE49-F238E27FC236}">
              <a16:creationId xmlns:a16="http://schemas.microsoft.com/office/drawing/2014/main" id="{F85DD524-B478-4ACA-B24B-4A1320139FAE}"/>
            </a:ext>
          </a:extLst>
        </xdr:cNvPr>
        <xdr:cNvSpPr txBox="1"/>
      </xdr:nvSpPr>
      <xdr:spPr>
        <a:xfrm>
          <a:off x="317056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150058</xdr:rowOff>
    </xdr:from>
    <xdr:ext cx="405111" cy="259045"/>
    <xdr:sp macro="" textlink="">
      <xdr:nvSpPr>
        <xdr:cNvPr id="335" name="n_2mainValue【市民会館】&#10;有形固定資産減価償却率">
          <a:extLst>
            <a:ext uri="{FF2B5EF4-FFF2-40B4-BE49-F238E27FC236}">
              <a16:creationId xmlns:a16="http://schemas.microsoft.com/office/drawing/2014/main" id="{9A8696D5-93E7-4326-AA44-F65C49DD05AA}"/>
            </a:ext>
          </a:extLst>
        </xdr:cNvPr>
        <xdr:cNvSpPr txBox="1"/>
      </xdr:nvSpPr>
      <xdr:spPr>
        <a:xfrm>
          <a:off x="2385704" y="1708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115769</xdr:rowOff>
    </xdr:from>
    <xdr:ext cx="405111" cy="259045"/>
    <xdr:sp macro="" textlink="">
      <xdr:nvSpPr>
        <xdr:cNvPr id="336" name="n_3mainValue【市民会館】&#10;有形固定資産減価償却率">
          <a:extLst>
            <a:ext uri="{FF2B5EF4-FFF2-40B4-BE49-F238E27FC236}">
              <a16:creationId xmlns:a16="http://schemas.microsoft.com/office/drawing/2014/main" id="{5D0148A6-3ACA-4C94-BA81-2158D78EEC6A}"/>
            </a:ext>
          </a:extLst>
        </xdr:cNvPr>
        <xdr:cNvSpPr txBox="1"/>
      </xdr:nvSpPr>
      <xdr:spPr>
        <a:xfrm>
          <a:off x="1611004" y="1704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81478</xdr:rowOff>
    </xdr:from>
    <xdr:ext cx="405111" cy="259045"/>
    <xdr:sp macro="" textlink="">
      <xdr:nvSpPr>
        <xdr:cNvPr id="337" name="n_4mainValue【市民会館】&#10;有形固定資産減価償却率">
          <a:extLst>
            <a:ext uri="{FF2B5EF4-FFF2-40B4-BE49-F238E27FC236}">
              <a16:creationId xmlns:a16="http://schemas.microsoft.com/office/drawing/2014/main" id="{290E77A2-A957-405F-AC78-BFF810FDECAF}"/>
            </a:ext>
          </a:extLst>
        </xdr:cNvPr>
        <xdr:cNvSpPr txBox="1"/>
      </xdr:nvSpPr>
      <xdr:spPr>
        <a:xfrm>
          <a:off x="836304" y="1701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662F5A88-5488-41AB-8AB0-33B97D981A7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1171BDE3-7ADB-4AC1-91B2-82E067FB8AE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B5253A46-9E6C-4308-9E4F-5B4DE2959A2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52DD9F2A-2EE4-498C-98A4-BA5D226E69A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AB5A844E-1D48-403E-A6BF-C811B6C4170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146C96B0-29B9-4F5D-905C-34CC3DF27EE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7F169FEF-2101-45E0-8FFD-0BC8FFCE232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6D5712EB-6C87-4D43-A337-BE3F24FB4AF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A1ED2250-9276-4648-82D6-0FA37F9218D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E45A8ADC-5C7F-4F09-92FB-734836F7782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7924E736-6290-4739-9240-5C4C7F882889}"/>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F13DAB63-4CCC-4AD1-B0D0-140F83B4A20C}"/>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8A9EE87B-EF2C-4D3E-8D06-0271D7A43639}"/>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C9B88221-0BC4-4277-8AFC-EFAA300747C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560BD21B-1678-4B17-9F82-DD600503B90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C3D04A4F-BD89-4B95-8681-0FE128D9069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E0940BCD-0EDE-4A12-AE94-C6747E92B94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24D13741-F80D-44DE-B9F5-514F94640EC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90922F43-C667-4EC2-BA27-DBA161E924E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C7EE0DF2-D6CD-4481-B689-6BAF5A1195C4}"/>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74B46646-70F9-44BB-A351-F5DE33D046E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90C561D4-CA9F-4E0A-842F-F4217D6FE1D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B41A8AE3-20AF-462C-9366-D16B5C6FDD2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31A6C0AF-1EF5-4186-9D77-D02EFDDD6753}"/>
            </a:ext>
          </a:extLst>
        </xdr:cNvPr>
        <xdr:cNvCxnSpPr/>
      </xdr:nvCxnSpPr>
      <xdr:spPr>
        <a:xfrm flipV="1">
          <a:off x="9219565" y="16876013"/>
          <a:ext cx="0" cy="1319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3C27A442-992A-4A30-901E-FAB2755DE7FF}"/>
            </a:ext>
          </a:extLst>
        </xdr:cNvPr>
        <xdr:cNvSpPr txBox="1"/>
      </xdr:nvSpPr>
      <xdr:spPr>
        <a:xfrm>
          <a:off x="9258300" y="1819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AECAB5A0-BE6E-4B0A-887F-EB2536C229A3}"/>
            </a:ext>
          </a:extLst>
        </xdr:cNvPr>
        <xdr:cNvCxnSpPr/>
      </xdr:nvCxnSpPr>
      <xdr:spPr>
        <a:xfrm>
          <a:off x="9154160" y="18195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8D0C0168-E068-4808-8F74-5F806ECAE6C1}"/>
            </a:ext>
          </a:extLst>
        </xdr:cNvPr>
        <xdr:cNvSpPr txBox="1"/>
      </xdr:nvSpPr>
      <xdr:spPr>
        <a:xfrm>
          <a:off x="9258300" y="166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FD0C6267-362E-4A1B-B3B8-4268D29EE2E3}"/>
            </a:ext>
          </a:extLst>
        </xdr:cNvPr>
        <xdr:cNvCxnSpPr/>
      </xdr:nvCxnSpPr>
      <xdr:spPr>
        <a:xfrm>
          <a:off x="9154160" y="16876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6" name="【市民会館】&#10;一人当たり面積平均値テキスト">
          <a:extLst>
            <a:ext uri="{FF2B5EF4-FFF2-40B4-BE49-F238E27FC236}">
              <a16:creationId xmlns:a16="http://schemas.microsoft.com/office/drawing/2014/main" id="{A76A901C-DC49-4FE2-B6AA-D5FD7355AD75}"/>
            </a:ext>
          </a:extLst>
        </xdr:cNvPr>
        <xdr:cNvSpPr txBox="1"/>
      </xdr:nvSpPr>
      <xdr:spPr>
        <a:xfrm>
          <a:off x="9258300" y="17878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6CC5D101-0658-4371-B031-9C2967A65F78}"/>
            </a:ext>
          </a:extLst>
        </xdr:cNvPr>
        <xdr:cNvSpPr/>
      </xdr:nvSpPr>
      <xdr:spPr>
        <a:xfrm>
          <a:off x="9192260" y="179003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5E2581BE-62A2-4435-B076-D23CE4B32E75}"/>
            </a:ext>
          </a:extLst>
        </xdr:cNvPr>
        <xdr:cNvSpPr/>
      </xdr:nvSpPr>
      <xdr:spPr>
        <a:xfrm>
          <a:off x="8445500" y="17911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410D36FE-C9DC-4BEA-B725-B2165022AB5D}"/>
            </a:ext>
          </a:extLst>
        </xdr:cNvPr>
        <xdr:cNvSpPr/>
      </xdr:nvSpPr>
      <xdr:spPr>
        <a:xfrm>
          <a:off x="7670800" y="179179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370" name="フローチャート: 判断 369">
          <a:extLst>
            <a:ext uri="{FF2B5EF4-FFF2-40B4-BE49-F238E27FC236}">
              <a16:creationId xmlns:a16="http://schemas.microsoft.com/office/drawing/2014/main" id="{962C8DF7-00EC-4B96-AAF3-2D1020E16C9C}"/>
            </a:ext>
          </a:extLst>
        </xdr:cNvPr>
        <xdr:cNvSpPr/>
      </xdr:nvSpPr>
      <xdr:spPr>
        <a:xfrm>
          <a:off x="687324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371" name="フローチャート: 判断 370">
          <a:extLst>
            <a:ext uri="{FF2B5EF4-FFF2-40B4-BE49-F238E27FC236}">
              <a16:creationId xmlns:a16="http://schemas.microsoft.com/office/drawing/2014/main" id="{CD12C5FE-1DCD-4B20-96A2-6DD65FF87EF8}"/>
            </a:ext>
          </a:extLst>
        </xdr:cNvPr>
        <xdr:cNvSpPr/>
      </xdr:nvSpPr>
      <xdr:spPr>
        <a:xfrm>
          <a:off x="6098540" y="180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06CDF2B-9E30-4EA3-AC96-C5801332B48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FFCD21B-545F-455E-A835-32E6A354B41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752CA3D-67E9-4CE5-94A2-177CDE00569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5830423-3DA4-4106-BC87-E166FF17E5E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6A776CF-0BC6-4740-8347-E9AC3B4880F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61213</xdr:rowOff>
    </xdr:from>
    <xdr:to>
      <xdr:col>55</xdr:col>
      <xdr:colOff>50800</xdr:colOff>
      <xdr:row>100</xdr:row>
      <xdr:rowOff>162813</xdr:rowOff>
    </xdr:to>
    <xdr:sp macro="" textlink="">
      <xdr:nvSpPr>
        <xdr:cNvPr id="377" name="楕円 376">
          <a:extLst>
            <a:ext uri="{FF2B5EF4-FFF2-40B4-BE49-F238E27FC236}">
              <a16:creationId xmlns:a16="http://schemas.microsoft.com/office/drawing/2014/main" id="{C95C2A1E-961B-4D6F-81A0-3BE053B8CA98}"/>
            </a:ext>
          </a:extLst>
        </xdr:cNvPr>
        <xdr:cNvSpPr/>
      </xdr:nvSpPr>
      <xdr:spPr>
        <a:xfrm>
          <a:off x="9192260" y="16825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14240</xdr:rowOff>
    </xdr:from>
    <xdr:ext cx="469744" cy="259045"/>
    <xdr:sp macro="" textlink="">
      <xdr:nvSpPr>
        <xdr:cNvPr id="378" name="【市民会館】&#10;一人当たり面積該当値テキスト">
          <a:extLst>
            <a:ext uri="{FF2B5EF4-FFF2-40B4-BE49-F238E27FC236}">
              <a16:creationId xmlns:a16="http://schemas.microsoft.com/office/drawing/2014/main" id="{10B0509E-2ADF-4A65-8F0E-BD54FBB478B6}"/>
            </a:ext>
          </a:extLst>
        </xdr:cNvPr>
        <xdr:cNvSpPr txBox="1"/>
      </xdr:nvSpPr>
      <xdr:spPr>
        <a:xfrm>
          <a:off x="9258300" y="1677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93980</xdr:rowOff>
    </xdr:from>
    <xdr:to>
      <xdr:col>50</xdr:col>
      <xdr:colOff>165100</xdr:colOff>
      <xdr:row>101</xdr:row>
      <xdr:rowOff>24130</xdr:rowOff>
    </xdr:to>
    <xdr:sp macro="" textlink="">
      <xdr:nvSpPr>
        <xdr:cNvPr id="379" name="楕円 378">
          <a:extLst>
            <a:ext uri="{FF2B5EF4-FFF2-40B4-BE49-F238E27FC236}">
              <a16:creationId xmlns:a16="http://schemas.microsoft.com/office/drawing/2014/main" id="{2F946C44-BD71-4353-A297-599D5D8D47B9}"/>
            </a:ext>
          </a:extLst>
        </xdr:cNvPr>
        <xdr:cNvSpPr/>
      </xdr:nvSpPr>
      <xdr:spPr>
        <a:xfrm>
          <a:off x="8445500" y="1685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112013</xdr:rowOff>
    </xdr:from>
    <xdr:to>
      <xdr:col>55</xdr:col>
      <xdr:colOff>0</xdr:colOff>
      <xdr:row>100</xdr:row>
      <xdr:rowOff>144780</xdr:rowOff>
    </xdr:to>
    <xdr:cxnSp macro="">
      <xdr:nvCxnSpPr>
        <xdr:cNvPr id="380" name="直線コネクタ 379">
          <a:extLst>
            <a:ext uri="{FF2B5EF4-FFF2-40B4-BE49-F238E27FC236}">
              <a16:creationId xmlns:a16="http://schemas.microsoft.com/office/drawing/2014/main" id="{D312C29B-56AC-400B-9636-A0C452F750FF}"/>
            </a:ext>
          </a:extLst>
        </xdr:cNvPr>
        <xdr:cNvCxnSpPr/>
      </xdr:nvCxnSpPr>
      <xdr:spPr>
        <a:xfrm flipV="1">
          <a:off x="8496300" y="16876013"/>
          <a:ext cx="7239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118363</xdr:rowOff>
    </xdr:from>
    <xdr:to>
      <xdr:col>46</xdr:col>
      <xdr:colOff>38100</xdr:colOff>
      <xdr:row>101</xdr:row>
      <xdr:rowOff>48513</xdr:rowOff>
    </xdr:to>
    <xdr:sp macro="" textlink="">
      <xdr:nvSpPr>
        <xdr:cNvPr id="381" name="楕円 380">
          <a:extLst>
            <a:ext uri="{FF2B5EF4-FFF2-40B4-BE49-F238E27FC236}">
              <a16:creationId xmlns:a16="http://schemas.microsoft.com/office/drawing/2014/main" id="{68C69D30-0776-46FA-87FA-F93A33EAF3AA}"/>
            </a:ext>
          </a:extLst>
        </xdr:cNvPr>
        <xdr:cNvSpPr/>
      </xdr:nvSpPr>
      <xdr:spPr>
        <a:xfrm>
          <a:off x="7670800" y="16882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144780</xdr:rowOff>
    </xdr:from>
    <xdr:to>
      <xdr:col>50</xdr:col>
      <xdr:colOff>114300</xdr:colOff>
      <xdr:row>100</xdr:row>
      <xdr:rowOff>169163</xdr:rowOff>
    </xdr:to>
    <xdr:cxnSp macro="">
      <xdr:nvCxnSpPr>
        <xdr:cNvPr id="382" name="直線コネクタ 381">
          <a:extLst>
            <a:ext uri="{FF2B5EF4-FFF2-40B4-BE49-F238E27FC236}">
              <a16:creationId xmlns:a16="http://schemas.microsoft.com/office/drawing/2014/main" id="{CD34FF68-0F19-4718-A033-07ADBE1B904E}"/>
            </a:ext>
          </a:extLst>
        </xdr:cNvPr>
        <xdr:cNvCxnSpPr/>
      </xdr:nvCxnSpPr>
      <xdr:spPr>
        <a:xfrm flipV="1">
          <a:off x="7713980" y="16908780"/>
          <a:ext cx="78232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155321</xdr:rowOff>
    </xdr:from>
    <xdr:to>
      <xdr:col>41</xdr:col>
      <xdr:colOff>101600</xdr:colOff>
      <xdr:row>101</xdr:row>
      <xdr:rowOff>85471</xdr:rowOff>
    </xdr:to>
    <xdr:sp macro="" textlink="">
      <xdr:nvSpPr>
        <xdr:cNvPr id="383" name="楕円 382">
          <a:extLst>
            <a:ext uri="{FF2B5EF4-FFF2-40B4-BE49-F238E27FC236}">
              <a16:creationId xmlns:a16="http://schemas.microsoft.com/office/drawing/2014/main" id="{F9A87335-2677-43FA-92B4-B78948394881}"/>
            </a:ext>
          </a:extLst>
        </xdr:cNvPr>
        <xdr:cNvSpPr/>
      </xdr:nvSpPr>
      <xdr:spPr>
        <a:xfrm>
          <a:off x="6873240" y="16919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169163</xdr:rowOff>
    </xdr:from>
    <xdr:to>
      <xdr:col>45</xdr:col>
      <xdr:colOff>177800</xdr:colOff>
      <xdr:row>101</xdr:row>
      <xdr:rowOff>34671</xdr:rowOff>
    </xdr:to>
    <xdr:cxnSp macro="">
      <xdr:nvCxnSpPr>
        <xdr:cNvPr id="384" name="直線コネクタ 383">
          <a:extLst>
            <a:ext uri="{FF2B5EF4-FFF2-40B4-BE49-F238E27FC236}">
              <a16:creationId xmlns:a16="http://schemas.microsoft.com/office/drawing/2014/main" id="{DB6B541C-5484-4776-9CE0-1CA9A7D8239F}"/>
            </a:ext>
          </a:extLst>
        </xdr:cNvPr>
        <xdr:cNvCxnSpPr/>
      </xdr:nvCxnSpPr>
      <xdr:spPr>
        <a:xfrm flipV="1">
          <a:off x="6924040" y="16933163"/>
          <a:ext cx="78994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22733</xdr:rowOff>
    </xdr:from>
    <xdr:to>
      <xdr:col>36</xdr:col>
      <xdr:colOff>165100</xdr:colOff>
      <xdr:row>101</xdr:row>
      <xdr:rowOff>124333</xdr:rowOff>
    </xdr:to>
    <xdr:sp macro="" textlink="">
      <xdr:nvSpPr>
        <xdr:cNvPr id="385" name="楕円 384">
          <a:extLst>
            <a:ext uri="{FF2B5EF4-FFF2-40B4-BE49-F238E27FC236}">
              <a16:creationId xmlns:a16="http://schemas.microsoft.com/office/drawing/2014/main" id="{C9E89001-E65C-4A2D-B19E-D3828725F90E}"/>
            </a:ext>
          </a:extLst>
        </xdr:cNvPr>
        <xdr:cNvSpPr/>
      </xdr:nvSpPr>
      <xdr:spPr>
        <a:xfrm>
          <a:off x="6098540" y="169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34671</xdr:rowOff>
    </xdr:from>
    <xdr:to>
      <xdr:col>41</xdr:col>
      <xdr:colOff>50800</xdr:colOff>
      <xdr:row>101</xdr:row>
      <xdr:rowOff>73533</xdr:rowOff>
    </xdr:to>
    <xdr:cxnSp macro="">
      <xdr:nvCxnSpPr>
        <xdr:cNvPr id="386" name="直線コネクタ 385">
          <a:extLst>
            <a:ext uri="{FF2B5EF4-FFF2-40B4-BE49-F238E27FC236}">
              <a16:creationId xmlns:a16="http://schemas.microsoft.com/office/drawing/2014/main" id="{1E2CD804-7898-4197-90D2-9A6C22B83898}"/>
            </a:ext>
          </a:extLst>
        </xdr:cNvPr>
        <xdr:cNvCxnSpPr/>
      </xdr:nvCxnSpPr>
      <xdr:spPr>
        <a:xfrm flipV="1">
          <a:off x="6149340" y="16966311"/>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7" name="n_1aveValue【市民会館】&#10;一人当たり面積">
          <a:extLst>
            <a:ext uri="{FF2B5EF4-FFF2-40B4-BE49-F238E27FC236}">
              <a16:creationId xmlns:a16="http://schemas.microsoft.com/office/drawing/2014/main" id="{2662745E-D4D5-4B4D-90A1-420A132092FB}"/>
            </a:ext>
          </a:extLst>
        </xdr:cNvPr>
        <xdr:cNvSpPr txBox="1"/>
      </xdr:nvSpPr>
      <xdr:spPr>
        <a:xfrm>
          <a:off x="8271587" y="179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10114B5A-8CC5-421E-A316-3BBC723C56CE}"/>
            </a:ext>
          </a:extLst>
        </xdr:cNvPr>
        <xdr:cNvSpPr txBox="1"/>
      </xdr:nvSpPr>
      <xdr:spPr>
        <a:xfrm>
          <a:off x="7509587" y="180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389" name="n_3aveValue【市民会館】&#10;一人当たり面積">
          <a:extLst>
            <a:ext uri="{FF2B5EF4-FFF2-40B4-BE49-F238E27FC236}">
              <a16:creationId xmlns:a16="http://schemas.microsoft.com/office/drawing/2014/main" id="{BA2E7ED3-BC60-4FA0-8CB6-4A014A840BB1}"/>
            </a:ext>
          </a:extLst>
        </xdr:cNvPr>
        <xdr:cNvSpPr txBox="1"/>
      </xdr:nvSpPr>
      <xdr:spPr>
        <a:xfrm>
          <a:off x="6712027" y="1803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390" name="n_4aveValue【市民会館】&#10;一人当たり面積">
          <a:extLst>
            <a:ext uri="{FF2B5EF4-FFF2-40B4-BE49-F238E27FC236}">
              <a16:creationId xmlns:a16="http://schemas.microsoft.com/office/drawing/2014/main" id="{9C6E9C22-6992-409F-8EDA-C7B31A10FE86}"/>
            </a:ext>
          </a:extLst>
        </xdr:cNvPr>
        <xdr:cNvSpPr txBox="1"/>
      </xdr:nvSpPr>
      <xdr:spPr>
        <a:xfrm>
          <a:off x="5937327" y="180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40657</xdr:rowOff>
    </xdr:from>
    <xdr:ext cx="469744" cy="259045"/>
    <xdr:sp macro="" textlink="">
      <xdr:nvSpPr>
        <xdr:cNvPr id="391" name="n_1mainValue【市民会館】&#10;一人当たり面積">
          <a:extLst>
            <a:ext uri="{FF2B5EF4-FFF2-40B4-BE49-F238E27FC236}">
              <a16:creationId xmlns:a16="http://schemas.microsoft.com/office/drawing/2014/main" id="{A4C0CC0F-0924-4588-BE5D-13631B6C9E1E}"/>
            </a:ext>
          </a:extLst>
        </xdr:cNvPr>
        <xdr:cNvSpPr txBox="1"/>
      </xdr:nvSpPr>
      <xdr:spPr>
        <a:xfrm>
          <a:off x="8271587" y="1663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65040</xdr:rowOff>
    </xdr:from>
    <xdr:ext cx="469744" cy="259045"/>
    <xdr:sp macro="" textlink="">
      <xdr:nvSpPr>
        <xdr:cNvPr id="392" name="n_2mainValue【市民会館】&#10;一人当たり面積">
          <a:extLst>
            <a:ext uri="{FF2B5EF4-FFF2-40B4-BE49-F238E27FC236}">
              <a16:creationId xmlns:a16="http://schemas.microsoft.com/office/drawing/2014/main" id="{85612867-A23D-4896-928D-B118AD3FEE81}"/>
            </a:ext>
          </a:extLst>
        </xdr:cNvPr>
        <xdr:cNvSpPr txBox="1"/>
      </xdr:nvSpPr>
      <xdr:spPr>
        <a:xfrm>
          <a:off x="7509587" y="1666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101998</xdr:rowOff>
    </xdr:from>
    <xdr:ext cx="469744" cy="259045"/>
    <xdr:sp macro="" textlink="">
      <xdr:nvSpPr>
        <xdr:cNvPr id="393" name="n_3mainValue【市民会館】&#10;一人当たり面積">
          <a:extLst>
            <a:ext uri="{FF2B5EF4-FFF2-40B4-BE49-F238E27FC236}">
              <a16:creationId xmlns:a16="http://schemas.microsoft.com/office/drawing/2014/main" id="{8CB4B478-AAC0-4842-A528-DF7EBEF39A2A}"/>
            </a:ext>
          </a:extLst>
        </xdr:cNvPr>
        <xdr:cNvSpPr txBox="1"/>
      </xdr:nvSpPr>
      <xdr:spPr>
        <a:xfrm>
          <a:off x="6712027" y="166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140860</xdr:rowOff>
    </xdr:from>
    <xdr:ext cx="469744" cy="259045"/>
    <xdr:sp macro="" textlink="">
      <xdr:nvSpPr>
        <xdr:cNvPr id="394" name="n_4mainValue【市民会館】&#10;一人当たり面積">
          <a:extLst>
            <a:ext uri="{FF2B5EF4-FFF2-40B4-BE49-F238E27FC236}">
              <a16:creationId xmlns:a16="http://schemas.microsoft.com/office/drawing/2014/main" id="{A21D916E-15BF-467F-999B-A5F6FD05BAF1}"/>
            </a:ext>
          </a:extLst>
        </xdr:cNvPr>
        <xdr:cNvSpPr txBox="1"/>
      </xdr:nvSpPr>
      <xdr:spPr>
        <a:xfrm>
          <a:off x="5937327" y="1673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18B72FD-3280-4B1E-8DB1-A906D9E684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A347700-6F1C-46FC-B441-ADC05BBCABE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70ACBF0-86DA-4005-9D69-80964486215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8782C0F-67EB-40A9-8A96-D565EFF8EB8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E0032C7-307F-4983-BCFC-B7FCDDF3E5E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C0D0EA3-7EEE-43C0-8FB8-A987572BACA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5B24406-A924-42B0-B021-F425EF7DE29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18CDFB0-DDB8-49E1-81A9-4FED9103811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04E2887-1967-4474-BCC1-41A7731845A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0D1E6FD-0B6E-4787-A6AF-6E873B2F294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787EADE-D222-4963-8AF0-44F7CED1E3C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B86954A8-C99E-4D21-9621-ECACDA60C02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53F228B0-C14B-449F-B0F6-6886A05B2C7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95BBE15-F438-4500-943B-F787D203DC2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12CA0CE8-625E-446A-B2AA-C589209F6F7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B1F3E974-ABBE-4AA9-852B-EA8B039B1E3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1A1B4705-265B-4C44-87AE-890E77A8E3B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D5075FF-AC30-4091-82CF-9CEDB65B5B9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51866BE-8978-4E16-9B07-2ED17D4400E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E68C8DD-6381-4B5F-8F51-A1992FB3392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842F961F-9E52-466A-B1BD-C718436B8E5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8937802-15E4-4333-AB86-0E18D1B78AE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FE8B6BF-C30F-4FC2-B339-35FF7E8C92E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AE536444-D6C0-47E0-8F17-CB94ABFA4C7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44440139-1F48-44B5-BA3E-A3F7B567840D}"/>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BAB14A8B-ACB5-4260-A5E6-3AAD58808FB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99267D5A-515A-4ED5-8726-54144647BFEA}"/>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7CB102F0-BE3B-4070-86E2-3407666BAA9A}"/>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61FFBE1B-D442-42E9-8C53-4C89F4F11FC4}"/>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FA5DF3D4-0D8C-4485-9230-6C3F389FC2C5}"/>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2CA8AC79-9526-488C-AFE9-6F6CD2949901}"/>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4643F7B0-3444-4B28-8A66-D4C5F7E7D272}"/>
            </a:ext>
          </a:extLst>
        </xdr:cNvPr>
        <xdr:cNvSpPr/>
      </xdr:nvSpPr>
      <xdr:spPr>
        <a:xfrm>
          <a:off x="1357884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032AC056-58C3-445B-B8D9-CE2104424DC4}"/>
            </a:ext>
          </a:extLst>
        </xdr:cNvPr>
        <xdr:cNvSpPr/>
      </xdr:nvSpPr>
      <xdr:spPr>
        <a:xfrm>
          <a:off x="1280414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28" name="フローチャート: 判断 427">
          <a:extLst>
            <a:ext uri="{FF2B5EF4-FFF2-40B4-BE49-F238E27FC236}">
              <a16:creationId xmlns:a16="http://schemas.microsoft.com/office/drawing/2014/main" id="{275EFD22-B878-4D9D-B83C-25903924F3C9}"/>
            </a:ext>
          </a:extLst>
        </xdr:cNvPr>
        <xdr:cNvSpPr/>
      </xdr:nvSpPr>
      <xdr:spPr>
        <a:xfrm>
          <a:off x="12029440" y="5963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429" name="フローチャート: 判断 428">
          <a:extLst>
            <a:ext uri="{FF2B5EF4-FFF2-40B4-BE49-F238E27FC236}">
              <a16:creationId xmlns:a16="http://schemas.microsoft.com/office/drawing/2014/main" id="{B1A9F132-E746-4393-B574-1B228A0E2D77}"/>
            </a:ext>
          </a:extLst>
        </xdr:cNvPr>
        <xdr:cNvSpPr/>
      </xdr:nvSpPr>
      <xdr:spPr>
        <a:xfrm>
          <a:off x="11231880" y="601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04D3741-E290-4220-8968-6886FFF33D9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155246D-8907-4C37-A0F7-E3F132817B1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99076C6-A01A-459A-BD80-79D028368A8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729B73D-560F-4BB1-8A7A-6F259173C87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7247300-BF04-48C4-BB49-9A9532AA40F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5" name="楕円 434">
          <a:extLst>
            <a:ext uri="{FF2B5EF4-FFF2-40B4-BE49-F238E27FC236}">
              <a16:creationId xmlns:a16="http://schemas.microsoft.com/office/drawing/2014/main" id="{6B84F1AB-E53E-4754-B838-1A4EF932A4EC}"/>
            </a:ext>
          </a:extLst>
        </xdr:cNvPr>
        <xdr:cNvSpPr/>
      </xdr:nvSpPr>
      <xdr:spPr>
        <a:xfrm>
          <a:off x="14325600" y="70319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36" name="【一般廃棄物処理施設】&#10;有形固定資産減価償却率該当値テキスト">
          <a:extLst>
            <a:ext uri="{FF2B5EF4-FFF2-40B4-BE49-F238E27FC236}">
              <a16:creationId xmlns:a16="http://schemas.microsoft.com/office/drawing/2014/main" id="{CFC0B0DE-176F-4B6B-99AB-169EAEA3F1DA}"/>
            </a:ext>
          </a:extLst>
        </xdr:cNvPr>
        <xdr:cNvSpPr txBox="1"/>
      </xdr:nvSpPr>
      <xdr:spPr>
        <a:xfrm>
          <a:off x="144145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37" name="楕円 436">
          <a:extLst>
            <a:ext uri="{FF2B5EF4-FFF2-40B4-BE49-F238E27FC236}">
              <a16:creationId xmlns:a16="http://schemas.microsoft.com/office/drawing/2014/main" id="{75AA123E-C50F-4B73-9F55-C9C8A0EB1D43}"/>
            </a:ext>
          </a:extLst>
        </xdr:cNvPr>
        <xdr:cNvSpPr/>
      </xdr:nvSpPr>
      <xdr:spPr>
        <a:xfrm>
          <a:off x="1357884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38" name="直線コネクタ 437">
          <a:extLst>
            <a:ext uri="{FF2B5EF4-FFF2-40B4-BE49-F238E27FC236}">
              <a16:creationId xmlns:a16="http://schemas.microsoft.com/office/drawing/2014/main" id="{77F5CD88-EF3B-4983-B89C-184914B741E9}"/>
            </a:ext>
          </a:extLst>
        </xdr:cNvPr>
        <xdr:cNvCxnSpPr/>
      </xdr:nvCxnSpPr>
      <xdr:spPr>
        <a:xfrm>
          <a:off x="13629640" y="707898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124460</xdr:rowOff>
    </xdr:from>
    <xdr:to>
      <xdr:col>76</xdr:col>
      <xdr:colOff>165100</xdr:colOff>
      <xdr:row>42</xdr:row>
      <xdr:rowOff>54610</xdr:rowOff>
    </xdr:to>
    <xdr:sp macro="" textlink="">
      <xdr:nvSpPr>
        <xdr:cNvPr id="439" name="楕円 438">
          <a:extLst>
            <a:ext uri="{FF2B5EF4-FFF2-40B4-BE49-F238E27FC236}">
              <a16:creationId xmlns:a16="http://schemas.microsoft.com/office/drawing/2014/main" id="{CA82F8A1-84AB-4426-8156-36EF9FFEBC43}"/>
            </a:ext>
          </a:extLst>
        </xdr:cNvPr>
        <xdr:cNvSpPr/>
      </xdr:nvSpPr>
      <xdr:spPr>
        <a:xfrm>
          <a:off x="1280414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xdr:rowOff>
    </xdr:from>
    <xdr:to>
      <xdr:col>81</xdr:col>
      <xdr:colOff>50800</xdr:colOff>
      <xdr:row>42</xdr:row>
      <xdr:rowOff>38100</xdr:rowOff>
    </xdr:to>
    <xdr:cxnSp macro="">
      <xdr:nvCxnSpPr>
        <xdr:cNvPr id="440" name="直線コネクタ 439">
          <a:extLst>
            <a:ext uri="{FF2B5EF4-FFF2-40B4-BE49-F238E27FC236}">
              <a16:creationId xmlns:a16="http://schemas.microsoft.com/office/drawing/2014/main" id="{65CC5CAF-39C9-40A2-B4FB-C96BFB050B48}"/>
            </a:ext>
          </a:extLst>
        </xdr:cNvPr>
        <xdr:cNvCxnSpPr/>
      </xdr:nvCxnSpPr>
      <xdr:spPr>
        <a:xfrm>
          <a:off x="12854940" y="70446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61595</xdr:rowOff>
    </xdr:from>
    <xdr:to>
      <xdr:col>72</xdr:col>
      <xdr:colOff>38100</xdr:colOff>
      <xdr:row>41</xdr:row>
      <xdr:rowOff>163195</xdr:rowOff>
    </xdr:to>
    <xdr:sp macro="" textlink="">
      <xdr:nvSpPr>
        <xdr:cNvPr id="441" name="楕円 440">
          <a:extLst>
            <a:ext uri="{FF2B5EF4-FFF2-40B4-BE49-F238E27FC236}">
              <a16:creationId xmlns:a16="http://schemas.microsoft.com/office/drawing/2014/main" id="{CE2EDB3C-D8B6-4AF5-8C15-1D098A87A70F}"/>
            </a:ext>
          </a:extLst>
        </xdr:cNvPr>
        <xdr:cNvSpPr/>
      </xdr:nvSpPr>
      <xdr:spPr>
        <a:xfrm>
          <a:off x="12029440" y="6934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112395</xdr:rowOff>
    </xdr:from>
    <xdr:to>
      <xdr:col>76</xdr:col>
      <xdr:colOff>114300</xdr:colOff>
      <xdr:row>42</xdr:row>
      <xdr:rowOff>3810</xdr:rowOff>
    </xdr:to>
    <xdr:cxnSp macro="">
      <xdr:nvCxnSpPr>
        <xdr:cNvPr id="442" name="直線コネクタ 441">
          <a:extLst>
            <a:ext uri="{FF2B5EF4-FFF2-40B4-BE49-F238E27FC236}">
              <a16:creationId xmlns:a16="http://schemas.microsoft.com/office/drawing/2014/main" id="{85C014A1-0C2B-4E86-B900-C4651E6D5BB6}"/>
            </a:ext>
          </a:extLst>
        </xdr:cNvPr>
        <xdr:cNvCxnSpPr/>
      </xdr:nvCxnSpPr>
      <xdr:spPr>
        <a:xfrm>
          <a:off x="12072620" y="6985635"/>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xdr:rowOff>
    </xdr:from>
    <xdr:to>
      <xdr:col>67</xdr:col>
      <xdr:colOff>101600</xdr:colOff>
      <xdr:row>41</xdr:row>
      <xdr:rowOff>102235</xdr:rowOff>
    </xdr:to>
    <xdr:sp macro="" textlink="">
      <xdr:nvSpPr>
        <xdr:cNvPr id="443" name="楕円 442">
          <a:extLst>
            <a:ext uri="{FF2B5EF4-FFF2-40B4-BE49-F238E27FC236}">
              <a16:creationId xmlns:a16="http://schemas.microsoft.com/office/drawing/2014/main" id="{6FDB511D-2D4A-48D4-B926-E42322CAF0F3}"/>
            </a:ext>
          </a:extLst>
        </xdr:cNvPr>
        <xdr:cNvSpPr/>
      </xdr:nvSpPr>
      <xdr:spPr>
        <a:xfrm>
          <a:off x="1123188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51435</xdr:rowOff>
    </xdr:from>
    <xdr:to>
      <xdr:col>71</xdr:col>
      <xdr:colOff>177800</xdr:colOff>
      <xdr:row>41</xdr:row>
      <xdr:rowOff>112395</xdr:rowOff>
    </xdr:to>
    <xdr:cxnSp macro="">
      <xdr:nvCxnSpPr>
        <xdr:cNvPr id="444" name="直線コネクタ 443">
          <a:extLst>
            <a:ext uri="{FF2B5EF4-FFF2-40B4-BE49-F238E27FC236}">
              <a16:creationId xmlns:a16="http://schemas.microsoft.com/office/drawing/2014/main" id="{1F50797F-B5F4-4794-AAF1-3C8D38F72DA1}"/>
            </a:ext>
          </a:extLst>
        </xdr:cNvPr>
        <xdr:cNvCxnSpPr/>
      </xdr:nvCxnSpPr>
      <xdr:spPr>
        <a:xfrm>
          <a:off x="11282680" y="692467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D1ABE33D-938D-46E5-8713-FBE3FA8A17BB}"/>
            </a:ext>
          </a:extLst>
        </xdr:cNvPr>
        <xdr:cNvSpPr txBox="1"/>
      </xdr:nvSpPr>
      <xdr:spPr>
        <a:xfrm>
          <a:off x="134372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8FA5D222-3133-4902-9AFF-74CBF2BFCB63}"/>
            </a:ext>
          </a:extLst>
        </xdr:cNvPr>
        <xdr:cNvSpPr txBox="1"/>
      </xdr:nvSpPr>
      <xdr:spPr>
        <a:xfrm>
          <a:off x="126752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950CF53D-45DD-4EF2-A12A-33E1F13E37F9}"/>
            </a:ext>
          </a:extLst>
        </xdr:cNvPr>
        <xdr:cNvSpPr txBox="1"/>
      </xdr:nvSpPr>
      <xdr:spPr>
        <a:xfrm>
          <a:off x="119005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895372A4-C0EF-45F2-A04B-A98FA9A09D24}"/>
            </a:ext>
          </a:extLst>
        </xdr:cNvPr>
        <xdr:cNvSpPr txBox="1"/>
      </xdr:nvSpPr>
      <xdr:spPr>
        <a:xfrm>
          <a:off x="1110298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49" name="n_1mainValue【一般廃棄物処理施設】&#10;有形固定資産減価償却率">
          <a:extLst>
            <a:ext uri="{FF2B5EF4-FFF2-40B4-BE49-F238E27FC236}">
              <a16:creationId xmlns:a16="http://schemas.microsoft.com/office/drawing/2014/main" id="{1205BC20-AF01-4E15-9D0B-EF1FD8B29710}"/>
            </a:ext>
          </a:extLst>
        </xdr:cNvPr>
        <xdr:cNvSpPr txBox="1"/>
      </xdr:nvSpPr>
      <xdr:spPr>
        <a:xfrm>
          <a:off x="1341254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45737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A396750F-E4DF-475C-A386-964C1B3D1BEA}"/>
            </a:ext>
          </a:extLst>
        </xdr:cNvPr>
        <xdr:cNvSpPr txBox="1"/>
      </xdr:nvSpPr>
      <xdr:spPr>
        <a:xfrm>
          <a:off x="126752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154322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24B5D2F5-133B-4B76-8F15-8F3A68A58124}"/>
            </a:ext>
          </a:extLst>
        </xdr:cNvPr>
        <xdr:cNvSpPr txBox="1"/>
      </xdr:nvSpPr>
      <xdr:spPr>
        <a:xfrm>
          <a:off x="119005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93362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A4B785C0-FF2A-4C11-8CAC-F9AE39271C0B}"/>
            </a:ext>
          </a:extLst>
        </xdr:cNvPr>
        <xdr:cNvSpPr txBox="1"/>
      </xdr:nvSpPr>
      <xdr:spPr>
        <a:xfrm>
          <a:off x="1110298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FE88F73-07AD-4846-98C3-9CBCA0D49CD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D8422FB-80D7-4789-ACA8-425989B7B03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1943888-AF08-4C71-B14F-31C3A59CD57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FE9E6C0-69C0-4E53-A5B4-66B87C6C731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7E6E71A-E836-4DF9-AD50-2B5D6FBD0A7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00AD9E6-6FBB-4C25-BCDB-B4F6CC9EEAF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37E8AD9C-75D6-440F-8C4E-60DD2BF8464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B8FA028-427E-4517-B32D-9E19B5C98EF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1EDBD46-95CE-4394-85B7-5795446BCC7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09921DB-6DE9-47D7-A2DB-895859821FC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B057E10A-3139-49B2-A509-E55E676969F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B0A913DB-389F-436B-97C3-D98AE1E1C225}"/>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E1AA26FB-ABD1-441B-8DBD-A056D691DB7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6483D7B4-E417-4E68-A1D2-E9FBD8BEA7D8}"/>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E9B16C0D-E6D9-4CEE-8EA6-C66FF1625FA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3207F768-4918-4FE3-B309-30A4CB9B1982}"/>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EDF7CAE6-CEAB-4786-B897-A7D87EA2006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066E82FA-97DB-4677-A8B9-546BD0DE6251}"/>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71F4F814-F0DA-42EF-9E37-80A0F77F78A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C6F4FA3E-1503-4350-917B-B1BFD6ECE81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11810A12-581F-40DB-981F-FE8060245A6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E7344A98-BF47-455E-9CCA-113DB8F867D3}"/>
            </a:ext>
          </a:extLst>
        </xdr:cNvPr>
        <xdr:cNvCxnSpPr/>
      </xdr:nvCxnSpPr>
      <xdr:spPr>
        <a:xfrm flipV="1">
          <a:off x="19509104" y="5598545"/>
          <a:ext cx="0" cy="140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ED28AAEA-CBCD-4C6F-8E31-9719D02FFB41}"/>
            </a:ext>
          </a:extLst>
        </xdr:cNvPr>
        <xdr:cNvSpPr txBox="1"/>
      </xdr:nvSpPr>
      <xdr:spPr>
        <a:xfrm>
          <a:off x="19547840" y="70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7730C1B3-BF3B-40B0-A4F3-8A7163A1852F}"/>
            </a:ext>
          </a:extLst>
        </xdr:cNvPr>
        <xdr:cNvCxnSpPr/>
      </xdr:nvCxnSpPr>
      <xdr:spPr>
        <a:xfrm>
          <a:off x="19443700" y="7005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962F3079-BFD5-4378-AC87-2C53B6624712}"/>
            </a:ext>
          </a:extLst>
        </xdr:cNvPr>
        <xdr:cNvSpPr txBox="1"/>
      </xdr:nvSpPr>
      <xdr:spPr>
        <a:xfrm>
          <a:off x="19547840" y="5377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41492F46-59E7-4071-9D75-9A82C7D801AB}"/>
            </a:ext>
          </a:extLst>
        </xdr:cNvPr>
        <xdr:cNvCxnSpPr/>
      </xdr:nvCxnSpPr>
      <xdr:spPr>
        <a:xfrm>
          <a:off x="19443700" y="5598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957FD81A-D914-4AC5-9645-5B12D1DAF312}"/>
            </a:ext>
          </a:extLst>
        </xdr:cNvPr>
        <xdr:cNvSpPr txBox="1"/>
      </xdr:nvSpPr>
      <xdr:spPr>
        <a:xfrm>
          <a:off x="19547840" y="6670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68A2CEDE-F371-4506-A209-65B68E4B30B9}"/>
            </a:ext>
          </a:extLst>
        </xdr:cNvPr>
        <xdr:cNvSpPr/>
      </xdr:nvSpPr>
      <xdr:spPr>
        <a:xfrm>
          <a:off x="19458940" y="681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E84C0AEE-6B0F-4F3A-B591-203C704D63BB}"/>
            </a:ext>
          </a:extLst>
        </xdr:cNvPr>
        <xdr:cNvSpPr/>
      </xdr:nvSpPr>
      <xdr:spPr>
        <a:xfrm>
          <a:off x="18735040" y="682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A12CA699-6CF9-4516-9BA5-798AF22AF7CB}"/>
            </a:ext>
          </a:extLst>
        </xdr:cNvPr>
        <xdr:cNvSpPr/>
      </xdr:nvSpPr>
      <xdr:spPr>
        <a:xfrm>
          <a:off x="17937480" y="6841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483" name="フローチャート: 判断 482">
          <a:extLst>
            <a:ext uri="{FF2B5EF4-FFF2-40B4-BE49-F238E27FC236}">
              <a16:creationId xmlns:a16="http://schemas.microsoft.com/office/drawing/2014/main" id="{62C87CFE-6B9F-43AE-9649-B5CE3438EAF9}"/>
            </a:ext>
          </a:extLst>
        </xdr:cNvPr>
        <xdr:cNvSpPr/>
      </xdr:nvSpPr>
      <xdr:spPr>
        <a:xfrm>
          <a:off x="17162780" y="6865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484" name="フローチャート: 判断 483">
          <a:extLst>
            <a:ext uri="{FF2B5EF4-FFF2-40B4-BE49-F238E27FC236}">
              <a16:creationId xmlns:a16="http://schemas.microsoft.com/office/drawing/2014/main" id="{6896D58C-468D-43F2-B8FC-EA3C105F0889}"/>
            </a:ext>
          </a:extLst>
        </xdr:cNvPr>
        <xdr:cNvSpPr/>
      </xdr:nvSpPr>
      <xdr:spPr>
        <a:xfrm>
          <a:off x="16388080" y="6872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F4F51B1-EFFA-49DE-87EB-544BB0F2583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DC1B1D6-5D33-4B11-8B53-90A80CB811B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479C75C-128E-4012-A6A8-5FE98A75C92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644EA4E-5A6A-4546-9EE8-CE7370C0DF2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AA16539-C201-4979-B044-2184B8454B2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69522</xdr:rowOff>
    </xdr:from>
    <xdr:to>
      <xdr:col>116</xdr:col>
      <xdr:colOff>114300</xdr:colOff>
      <xdr:row>41</xdr:row>
      <xdr:rowOff>171122</xdr:rowOff>
    </xdr:to>
    <xdr:sp macro="" textlink="">
      <xdr:nvSpPr>
        <xdr:cNvPr id="490" name="楕円 489">
          <a:extLst>
            <a:ext uri="{FF2B5EF4-FFF2-40B4-BE49-F238E27FC236}">
              <a16:creationId xmlns:a16="http://schemas.microsoft.com/office/drawing/2014/main" id="{90BCC226-0DEF-477E-BE45-D4780A7CE576}"/>
            </a:ext>
          </a:extLst>
        </xdr:cNvPr>
        <xdr:cNvSpPr/>
      </xdr:nvSpPr>
      <xdr:spPr>
        <a:xfrm>
          <a:off x="19458940" y="69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155899</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3A1883A4-27A3-459B-B83A-FDE04C7D066A}"/>
            </a:ext>
          </a:extLst>
        </xdr:cNvPr>
        <xdr:cNvSpPr txBox="1"/>
      </xdr:nvSpPr>
      <xdr:spPr>
        <a:xfrm>
          <a:off x="19547840" y="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69821</xdr:rowOff>
    </xdr:from>
    <xdr:to>
      <xdr:col>112</xdr:col>
      <xdr:colOff>38100</xdr:colOff>
      <xdr:row>41</xdr:row>
      <xdr:rowOff>171421</xdr:rowOff>
    </xdr:to>
    <xdr:sp macro="" textlink="">
      <xdr:nvSpPr>
        <xdr:cNvPr id="492" name="楕円 491">
          <a:extLst>
            <a:ext uri="{FF2B5EF4-FFF2-40B4-BE49-F238E27FC236}">
              <a16:creationId xmlns:a16="http://schemas.microsoft.com/office/drawing/2014/main" id="{89DAB565-B187-49D6-B5F4-EC9DE462DBF0}"/>
            </a:ext>
          </a:extLst>
        </xdr:cNvPr>
        <xdr:cNvSpPr/>
      </xdr:nvSpPr>
      <xdr:spPr>
        <a:xfrm>
          <a:off x="18735040" y="69430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120322</xdr:rowOff>
    </xdr:from>
    <xdr:to>
      <xdr:col>116</xdr:col>
      <xdr:colOff>63500</xdr:colOff>
      <xdr:row>41</xdr:row>
      <xdr:rowOff>120621</xdr:rowOff>
    </xdr:to>
    <xdr:cxnSp macro="">
      <xdr:nvCxnSpPr>
        <xdr:cNvPr id="493" name="直線コネクタ 492">
          <a:extLst>
            <a:ext uri="{FF2B5EF4-FFF2-40B4-BE49-F238E27FC236}">
              <a16:creationId xmlns:a16="http://schemas.microsoft.com/office/drawing/2014/main" id="{A4CE7B39-166D-4A13-A77E-C20F74E7EEE5}"/>
            </a:ext>
          </a:extLst>
        </xdr:cNvPr>
        <xdr:cNvCxnSpPr/>
      </xdr:nvCxnSpPr>
      <xdr:spPr>
        <a:xfrm flipV="1">
          <a:off x="18778220" y="6993562"/>
          <a:ext cx="73152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70049</xdr:rowOff>
    </xdr:from>
    <xdr:to>
      <xdr:col>107</xdr:col>
      <xdr:colOff>101600</xdr:colOff>
      <xdr:row>42</xdr:row>
      <xdr:rowOff>199</xdr:rowOff>
    </xdr:to>
    <xdr:sp macro="" textlink="">
      <xdr:nvSpPr>
        <xdr:cNvPr id="494" name="楕円 493">
          <a:extLst>
            <a:ext uri="{FF2B5EF4-FFF2-40B4-BE49-F238E27FC236}">
              <a16:creationId xmlns:a16="http://schemas.microsoft.com/office/drawing/2014/main" id="{91F14612-22F0-439E-968E-5B7A5515133F}"/>
            </a:ext>
          </a:extLst>
        </xdr:cNvPr>
        <xdr:cNvSpPr/>
      </xdr:nvSpPr>
      <xdr:spPr>
        <a:xfrm>
          <a:off x="17937480" y="6943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120621</xdr:rowOff>
    </xdr:from>
    <xdr:to>
      <xdr:col>111</xdr:col>
      <xdr:colOff>177800</xdr:colOff>
      <xdr:row>41</xdr:row>
      <xdr:rowOff>120849</xdr:rowOff>
    </xdr:to>
    <xdr:cxnSp macro="">
      <xdr:nvCxnSpPr>
        <xdr:cNvPr id="495" name="直線コネクタ 494">
          <a:extLst>
            <a:ext uri="{FF2B5EF4-FFF2-40B4-BE49-F238E27FC236}">
              <a16:creationId xmlns:a16="http://schemas.microsoft.com/office/drawing/2014/main" id="{89FADAE7-C1BD-4A37-A158-60C4F8BB2193}"/>
            </a:ext>
          </a:extLst>
        </xdr:cNvPr>
        <xdr:cNvCxnSpPr/>
      </xdr:nvCxnSpPr>
      <xdr:spPr>
        <a:xfrm flipV="1">
          <a:off x="17988280" y="6993861"/>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70390</xdr:rowOff>
    </xdr:from>
    <xdr:to>
      <xdr:col>102</xdr:col>
      <xdr:colOff>165100</xdr:colOff>
      <xdr:row>42</xdr:row>
      <xdr:rowOff>540</xdr:rowOff>
    </xdr:to>
    <xdr:sp macro="" textlink="">
      <xdr:nvSpPr>
        <xdr:cNvPr id="496" name="楕円 495">
          <a:extLst>
            <a:ext uri="{FF2B5EF4-FFF2-40B4-BE49-F238E27FC236}">
              <a16:creationId xmlns:a16="http://schemas.microsoft.com/office/drawing/2014/main" id="{960E04D8-BA4C-4B79-8D67-E4AFD2695C7A}"/>
            </a:ext>
          </a:extLst>
        </xdr:cNvPr>
        <xdr:cNvSpPr/>
      </xdr:nvSpPr>
      <xdr:spPr>
        <a:xfrm>
          <a:off x="17162780" y="6943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120849</xdr:rowOff>
    </xdr:from>
    <xdr:to>
      <xdr:col>107</xdr:col>
      <xdr:colOff>50800</xdr:colOff>
      <xdr:row>41</xdr:row>
      <xdr:rowOff>121190</xdr:rowOff>
    </xdr:to>
    <xdr:cxnSp macro="">
      <xdr:nvCxnSpPr>
        <xdr:cNvPr id="497" name="直線コネクタ 496">
          <a:extLst>
            <a:ext uri="{FF2B5EF4-FFF2-40B4-BE49-F238E27FC236}">
              <a16:creationId xmlns:a16="http://schemas.microsoft.com/office/drawing/2014/main" id="{C6AD8073-8712-4A49-B74F-4FAA4E6B8C91}"/>
            </a:ext>
          </a:extLst>
        </xdr:cNvPr>
        <xdr:cNvCxnSpPr/>
      </xdr:nvCxnSpPr>
      <xdr:spPr>
        <a:xfrm flipV="1">
          <a:off x="17213580" y="6994089"/>
          <a:ext cx="7747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70748</xdr:rowOff>
    </xdr:from>
    <xdr:to>
      <xdr:col>98</xdr:col>
      <xdr:colOff>38100</xdr:colOff>
      <xdr:row>42</xdr:row>
      <xdr:rowOff>898</xdr:rowOff>
    </xdr:to>
    <xdr:sp macro="" textlink="">
      <xdr:nvSpPr>
        <xdr:cNvPr id="498" name="楕円 497">
          <a:extLst>
            <a:ext uri="{FF2B5EF4-FFF2-40B4-BE49-F238E27FC236}">
              <a16:creationId xmlns:a16="http://schemas.microsoft.com/office/drawing/2014/main" id="{D7AF45D7-25DC-462A-8AA2-F1B737DC2FA9}"/>
            </a:ext>
          </a:extLst>
        </xdr:cNvPr>
        <xdr:cNvSpPr/>
      </xdr:nvSpPr>
      <xdr:spPr>
        <a:xfrm>
          <a:off x="16388080" y="6943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121190</xdr:rowOff>
    </xdr:from>
    <xdr:to>
      <xdr:col>102</xdr:col>
      <xdr:colOff>114300</xdr:colOff>
      <xdr:row>41</xdr:row>
      <xdr:rowOff>121548</xdr:rowOff>
    </xdr:to>
    <xdr:cxnSp macro="">
      <xdr:nvCxnSpPr>
        <xdr:cNvPr id="499" name="直線コネクタ 498">
          <a:extLst>
            <a:ext uri="{FF2B5EF4-FFF2-40B4-BE49-F238E27FC236}">
              <a16:creationId xmlns:a16="http://schemas.microsoft.com/office/drawing/2014/main" id="{CBD6690C-7CBF-4797-8982-694725B308DF}"/>
            </a:ext>
          </a:extLst>
        </xdr:cNvPr>
        <xdr:cNvCxnSpPr/>
      </xdr:nvCxnSpPr>
      <xdr:spPr>
        <a:xfrm flipV="1">
          <a:off x="16431260" y="6994430"/>
          <a:ext cx="78232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38AB623F-FE13-42F3-AA4F-3B1EC5A836EE}"/>
            </a:ext>
          </a:extLst>
        </xdr:cNvPr>
        <xdr:cNvSpPr txBox="1"/>
      </xdr:nvSpPr>
      <xdr:spPr>
        <a:xfrm>
          <a:off x="18496495" y="660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BE68ABAF-F30C-4BF5-9123-66B687221AF0}"/>
            </a:ext>
          </a:extLst>
        </xdr:cNvPr>
        <xdr:cNvSpPr txBox="1"/>
      </xdr:nvSpPr>
      <xdr:spPr>
        <a:xfrm>
          <a:off x="17734495" y="66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45051CCB-25DD-413A-959B-F266C835D46C}"/>
            </a:ext>
          </a:extLst>
        </xdr:cNvPr>
        <xdr:cNvSpPr txBox="1"/>
      </xdr:nvSpPr>
      <xdr:spPr>
        <a:xfrm>
          <a:off x="16936935" y="664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FFB66356-A58F-436C-898D-74ADAAEDC52E}"/>
            </a:ext>
          </a:extLst>
        </xdr:cNvPr>
        <xdr:cNvSpPr txBox="1"/>
      </xdr:nvSpPr>
      <xdr:spPr>
        <a:xfrm>
          <a:off x="16162235" y="665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162548</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D23176B1-946A-4226-8329-5D1B94D07DAC}"/>
            </a:ext>
          </a:extLst>
        </xdr:cNvPr>
        <xdr:cNvSpPr txBox="1"/>
      </xdr:nvSpPr>
      <xdr:spPr>
        <a:xfrm>
          <a:off x="18528811" y="703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162776</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6A262A8F-DB21-4A63-962E-8CF936CFEBDF}"/>
            </a:ext>
          </a:extLst>
        </xdr:cNvPr>
        <xdr:cNvSpPr txBox="1"/>
      </xdr:nvSpPr>
      <xdr:spPr>
        <a:xfrm>
          <a:off x="17766811" y="703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163117</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32FFF858-D8D3-4B00-962E-BD864E7EC139}"/>
            </a:ext>
          </a:extLst>
        </xdr:cNvPr>
        <xdr:cNvSpPr txBox="1"/>
      </xdr:nvSpPr>
      <xdr:spPr>
        <a:xfrm>
          <a:off x="16969251" y="70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163475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BCF5DFE0-FF76-4B7B-B0A5-1B434B1E79DC}"/>
            </a:ext>
          </a:extLst>
        </xdr:cNvPr>
        <xdr:cNvSpPr txBox="1"/>
      </xdr:nvSpPr>
      <xdr:spPr>
        <a:xfrm>
          <a:off x="16194551" y="703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F356A82-006D-4958-B6AE-6DD054B5F36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D7D415A9-F1D8-458A-A12B-CDCD9C597B6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4A3EE992-2B3F-41C0-9BDB-36A2951AA66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6FD00F7-379E-4B8C-B552-AE535112A8E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63676A71-17A3-4478-84FE-5AE02BE6478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A457974E-D23E-4A06-A424-C09A4131515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35E5A02-3750-48FE-A3D3-A151AD0A3D3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3F3CB6E-6CC4-45AE-8337-EB8BE5FFCE32}"/>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7791DA5F-66B4-4C41-89E7-007D19C5EB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569444AA-DD90-45B4-81D2-506A93F5285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56466187-3B3D-4AFD-872A-ED25E1604BB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B16E97BD-ECC4-4263-85A4-F90DE1629D8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F6093C8E-459A-4AA0-ACD5-177805BF95D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58023DBD-C953-4C54-8963-094AD97A4B4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3AEAAD24-57CB-4618-9D09-093A0DC170C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12D4245B-E133-4233-8E2E-3C40400EE1D2}"/>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81257514-D754-41EA-8CF9-2924D87837C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6BF00214-47C8-40FB-A391-38A534CDF1F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E6A7B756-E544-44A6-A708-395FEDDF924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F7D3C6FC-DFBA-4FEC-854A-993DDDDD2F4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1B9844A2-BCD9-44A4-8952-213ED924823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21BCB3D5-8683-421B-AA41-94E2850C019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229AB648-1CB8-4084-B89A-F06284EBA03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97EB6F86-D408-423C-A4E5-FACBFC74375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6E478667-8D08-44D4-9CD3-64C574A4FE5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E4C4747-EA7F-4018-B72A-85381716C52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EA1322E9-950B-4B84-92D3-C9CDD3F1F1A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8FD21A51-6480-4361-A181-BED2FB47BF4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D23F564C-129F-44F5-ADC8-FA82887CEBD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15302DB9-1200-46AC-A3CA-119EF23FDDC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82B126FD-2D9B-4E93-A499-A2464686032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3A6F0E01-889B-4CB5-8B9E-00C2EAA7874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750B1956-D29A-459E-A051-EE1482C6D0A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DBFFE74E-7084-4590-A2D1-6AE04CCE6FA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C0D08228-A792-4969-89CA-D4393F2C21E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F6D0A63E-9536-4531-8087-0E1C1AD87367}"/>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EA2B71B9-089B-4BE0-AE5B-7FF07284DF9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ABD32692-D7C8-412D-AD73-A5615A152F2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4D02558-4270-4033-BFA1-4E8A5DA15E2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BF9560AE-0FE9-496D-9AEE-35F73C8C25D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B1BAAAD4-BDDE-4D2B-B027-2406E8C2E46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B514C5FF-59A6-433B-873E-27D5D801ED89}"/>
            </a:ext>
          </a:extLst>
        </xdr:cNvPr>
        <xdr:cNvCxnSpPr/>
      </xdr:nvCxnSpPr>
      <xdr:spPr>
        <a:xfrm flipV="1">
          <a:off x="14375764" y="13031288"/>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DBF9E1FA-C0A7-4D0C-BC07-34E956AA878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540D47F7-319D-4D1E-BBF3-7FD983EDD0C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AE691A32-C805-4571-8CE8-74A725DE9B93}"/>
            </a:ext>
          </a:extLst>
        </xdr:cNvPr>
        <xdr:cNvSpPr txBox="1"/>
      </xdr:nvSpPr>
      <xdr:spPr>
        <a:xfrm>
          <a:off x="14414500" y="128103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3" name="直線コネクタ 552">
          <a:extLst>
            <a:ext uri="{FF2B5EF4-FFF2-40B4-BE49-F238E27FC236}">
              <a16:creationId xmlns:a16="http://schemas.microsoft.com/office/drawing/2014/main" id="{40BE0D33-6D45-4CA6-9FFC-110EF9DE0455}"/>
            </a:ext>
          </a:extLst>
        </xdr:cNvPr>
        <xdr:cNvCxnSpPr/>
      </xdr:nvCxnSpPr>
      <xdr:spPr>
        <a:xfrm>
          <a:off x="14287500" y="1303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BEA2FEDE-379F-45AE-8EEC-A81512A1C2A8}"/>
            </a:ext>
          </a:extLst>
        </xdr:cNvPr>
        <xdr:cNvSpPr txBox="1"/>
      </xdr:nvSpPr>
      <xdr:spPr>
        <a:xfrm>
          <a:off x="14414500" y="1372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5" name="フローチャート: 判断 554">
          <a:extLst>
            <a:ext uri="{FF2B5EF4-FFF2-40B4-BE49-F238E27FC236}">
              <a16:creationId xmlns:a16="http://schemas.microsoft.com/office/drawing/2014/main" id="{D59323E2-A894-4E15-AB61-02C1F0FC8F51}"/>
            </a:ext>
          </a:extLst>
        </xdr:cNvPr>
        <xdr:cNvSpPr/>
      </xdr:nvSpPr>
      <xdr:spPr>
        <a:xfrm>
          <a:off x="14325600" y="13872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6" name="フローチャート: 判断 555">
          <a:extLst>
            <a:ext uri="{FF2B5EF4-FFF2-40B4-BE49-F238E27FC236}">
              <a16:creationId xmlns:a16="http://schemas.microsoft.com/office/drawing/2014/main" id="{AB8A4CBD-45C9-446E-AF02-DA09807CEFF9}"/>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7" name="フローチャート: 判断 556">
          <a:extLst>
            <a:ext uri="{FF2B5EF4-FFF2-40B4-BE49-F238E27FC236}">
              <a16:creationId xmlns:a16="http://schemas.microsoft.com/office/drawing/2014/main" id="{9DF46D0D-9F68-4F4D-8287-9C5EAC9C5F20}"/>
            </a:ext>
          </a:extLst>
        </xdr:cNvPr>
        <xdr:cNvSpPr/>
      </xdr:nvSpPr>
      <xdr:spPr>
        <a:xfrm>
          <a:off x="1280414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8" name="フローチャート: 判断 557">
          <a:extLst>
            <a:ext uri="{FF2B5EF4-FFF2-40B4-BE49-F238E27FC236}">
              <a16:creationId xmlns:a16="http://schemas.microsoft.com/office/drawing/2014/main" id="{2DC97B49-EEFE-48F8-81EA-A578890C835B}"/>
            </a:ext>
          </a:extLst>
        </xdr:cNvPr>
        <xdr:cNvSpPr/>
      </xdr:nvSpPr>
      <xdr:spPr>
        <a:xfrm>
          <a:off x="1202944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9" name="フローチャート: 判断 558">
          <a:extLst>
            <a:ext uri="{FF2B5EF4-FFF2-40B4-BE49-F238E27FC236}">
              <a16:creationId xmlns:a16="http://schemas.microsoft.com/office/drawing/2014/main" id="{7890CF63-6490-4D4C-887C-79C83EBA7580}"/>
            </a:ext>
          </a:extLst>
        </xdr:cNvPr>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CADD752-E7FA-48C2-9DFE-5F45E87A246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BDB18F7-9971-48D0-8AEB-4614B11B31A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C812130-536F-4954-8554-3BEEBC635E6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83885ED6-B26C-4CA4-A606-A9F2FA9D00A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3ADB63C-0C24-4924-A68A-0F58B8AD808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565" name="楕円 564">
          <a:extLst>
            <a:ext uri="{FF2B5EF4-FFF2-40B4-BE49-F238E27FC236}">
              <a16:creationId xmlns:a16="http://schemas.microsoft.com/office/drawing/2014/main" id="{8B92F781-D611-43FD-9525-1341C06BC4C1}"/>
            </a:ext>
          </a:extLst>
        </xdr:cNvPr>
        <xdr:cNvSpPr/>
      </xdr:nvSpPr>
      <xdr:spPr>
        <a:xfrm>
          <a:off x="14325600" y="139144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150240</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73CFA5C-CB81-41DD-9BED-B3C5B64E3E30}"/>
            </a:ext>
          </a:extLst>
        </xdr:cNvPr>
        <xdr:cNvSpPr txBox="1"/>
      </xdr:nvSpPr>
      <xdr:spPr>
        <a:xfrm>
          <a:off x="14414500" y="13896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148952</xdr:rowOff>
    </xdr:from>
    <xdr:to>
      <xdr:col>81</xdr:col>
      <xdr:colOff>101600</xdr:colOff>
      <xdr:row>83</xdr:row>
      <xdr:rowOff>79102</xdr:rowOff>
    </xdr:to>
    <xdr:sp macro="" textlink="">
      <xdr:nvSpPr>
        <xdr:cNvPr id="567" name="楕円 566">
          <a:extLst>
            <a:ext uri="{FF2B5EF4-FFF2-40B4-BE49-F238E27FC236}">
              <a16:creationId xmlns:a16="http://schemas.microsoft.com/office/drawing/2014/main" id="{3F9CC8D0-0CC3-4D8E-B984-273D88D95F74}"/>
            </a:ext>
          </a:extLst>
        </xdr:cNvPr>
        <xdr:cNvSpPr/>
      </xdr:nvSpPr>
      <xdr:spPr>
        <a:xfrm>
          <a:off x="13578840" y="13895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28302</xdr:rowOff>
    </xdr:from>
    <xdr:to>
      <xdr:col>85</xdr:col>
      <xdr:colOff>127000</xdr:colOff>
      <xdr:row>83</xdr:row>
      <xdr:rowOff>51163</xdr:rowOff>
    </xdr:to>
    <xdr:cxnSp macro="">
      <xdr:nvCxnSpPr>
        <xdr:cNvPr id="568" name="直線コネクタ 567">
          <a:extLst>
            <a:ext uri="{FF2B5EF4-FFF2-40B4-BE49-F238E27FC236}">
              <a16:creationId xmlns:a16="http://schemas.microsoft.com/office/drawing/2014/main" id="{EE2F780A-0B6F-4B32-971F-FAC72CDCB376}"/>
            </a:ext>
          </a:extLst>
        </xdr:cNvPr>
        <xdr:cNvCxnSpPr/>
      </xdr:nvCxnSpPr>
      <xdr:spPr>
        <a:xfrm>
          <a:off x="13629640" y="13942422"/>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69" name="楕円 568">
          <a:extLst>
            <a:ext uri="{FF2B5EF4-FFF2-40B4-BE49-F238E27FC236}">
              <a16:creationId xmlns:a16="http://schemas.microsoft.com/office/drawing/2014/main" id="{A0F8C273-4F91-48B5-BF03-E8958EC92FE3}"/>
            </a:ext>
          </a:extLst>
        </xdr:cNvPr>
        <xdr:cNvSpPr/>
      </xdr:nvSpPr>
      <xdr:spPr>
        <a:xfrm>
          <a:off x="1280414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28302</xdr:rowOff>
    </xdr:to>
    <xdr:cxnSp macro="">
      <xdr:nvCxnSpPr>
        <xdr:cNvPr id="570" name="直線コネクタ 569">
          <a:extLst>
            <a:ext uri="{FF2B5EF4-FFF2-40B4-BE49-F238E27FC236}">
              <a16:creationId xmlns:a16="http://schemas.microsoft.com/office/drawing/2014/main" id="{601CF30B-AF94-4E14-AEEB-83DA1F904516}"/>
            </a:ext>
          </a:extLst>
        </xdr:cNvPr>
        <xdr:cNvCxnSpPr/>
      </xdr:nvCxnSpPr>
      <xdr:spPr>
        <a:xfrm>
          <a:off x="12854940" y="13917931"/>
          <a:ext cx="7747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1" name="楕円 570">
          <a:extLst>
            <a:ext uri="{FF2B5EF4-FFF2-40B4-BE49-F238E27FC236}">
              <a16:creationId xmlns:a16="http://schemas.microsoft.com/office/drawing/2014/main" id="{A78179F3-6FBF-4374-B18B-F207C6D1FCB7}"/>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86</xdr:row>
      <xdr:rowOff>168729</xdr:rowOff>
    </xdr:to>
    <xdr:cxnSp macro="">
      <xdr:nvCxnSpPr>
        <xdr:cNvPr id="572" name="直線コネクタ 571">
          <a:extLst>
            <a:ext uri="{FF2B5EF4-FFF2-40B4-BE49-F238E27FC236}">
              <a16:creationId xmlns:a16="http://schemas.microsoft.com/office/drawing/2014/main" id="{159CCB1E-8BBC-4B5F-97DB-DF5CE29FC8B7}"/>
            </a:ext>
          </a:extLst>
        </xdr:cNvPr>
        <xdr:cNvCxnSpPr/>
      </xdr:nvCxnSpPr>
      <xdr:spPr>
        <a:xfrm flipV="1">
          <a:off x="12072620" y="13917931"/>
          <a:ext cx="782320" cy="66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73" name="楕円 572">
          <a:extLst>
            <a:ext uri="{FF2B5EF4-FFF2-40B4-BE49-F238E27FC236}">
              <a16:creationId xmlns:a16="http://schemas.microsoft.com/office/drawing/2014/main" id="{48BE0CF7-9FBE-4063-BB93-ED45C0717341}"/>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574" name="直線コネクタ 573">
          <a:extLst>
            <a:ext uri="{FF2B5EF4-FFF2-40B4-BE49-F238E27FC236}">
              <a16:creationId xmlns:a16="http://schemas.microsoft.com/office/drawing/2014/main" id="{501927C7-6DA2-41B9-A3D9-FE2E172CFB42}"/>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75" name="n_1aveValue【消防施設】&#10;有形固定資産減価償却率">
          <a:extLst>
            <a:ext uri="{FF2B5EF4-FFF2-40B4-BE49-F238E27FC236}">
              <a16:creationId xmlns:a16="http://schemas.microsoft.com/office/drawing/2014/main" id="{D00EADB5-0D74-4264-A76E-6B9D469AC031}"/>
            </a:ext>
          </a:extLst>
        </xdr:cNvPr>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76" name="n_2aveValue【消防施設】&#10;有形固定資産減価償却率">
          <a:extLst>
            <a:ext uri="{FF2B5EF4-FFF2-40B4-BE49-F238E27FC236}">
              <a16:creationId xmlns:a16="http://schemas.microsoft.com/office/drawing/2014/main" id="{5A506E1E-82A9-44EE-B7FC-6241CAE38C27}"/>
            </a:ext>
          </a:extLst>
        </xdr:cNvPr>
        <xdr:cNvSpPr txBox="1"/>
      </xdr:nvSpPr>
      <xdr:spPr>
        <a:xfrm>
          <a:off x="12675244" y="1360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577" name="n_3aveValue【消防施設】&#10;有形固定資産減価償却率">
          <a:extLst>
            <a:ext uri="{FF2B5EF4-FFF2-40B4-BE49-F238E27FC236}">
              <a16:creationId xmlns:a16="http://schemas.microsoft.com/office/drawing/2014/main" id="{7D678D3F-2A4A-43F7-9F07-A7AD69622D7F}"/>
            </a:ext>
          </a:extLst>
        </xdr:cNvPr>
        <xdr:cNvSpPr txBox="1"/>
      </xdr:nvSpPr>
      <xdr:spPr>
        <a:xfrm>
          <a:off x="119005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578" name="n_4aveValue【消防施設】&#10;有形固定資産減価償却率">
          <a:extLst>
            <a:ext uri="{FF2B5EF4-FFF2-40B4-BE49-F238E27FC236}">
              <a16:creationId xmlns:a16="http://schemas.microsoft.com/office/drawing/2014/main" id="{EC9DD1EE-F873-4DD5-A10A-3166323AFCF6}"/>
            </a:ext>
          </a:extLst>
        </xdr:cNvPr>
        <xdr:cNvSpPr txBox="1"/>
      </xdr:nvSpPr>
      <xdr:spPr>
        <a:xfrm>
          <a:off x="11102984" y="1369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70229</xdr:rowOff>
    </xdr:from>
    <xdr:ext cx="405111" cy="259045"/>
    <xdr:sp macro="" textlink="">
      <xdr:nvSpPr>
        <xdr:cNvPr id="579" name="n_1mainValue【消防施設】&#10;有形固定資産減価償却率">
          <a:extLst>
            <a:ext uri="{FF2B5EF4-FFF2-40B4-BE49-F238E27FC236}">
              <a16:creationId xmlns:a16="http://schemas.microsoft.com/office/drawing/2014/main" id="{E5DA900B-9895-4B96-A2D2-CAE9B391438D}"/>
            </a:ext>
          </a:extLst>
        </xdr:cNvPr>
        <xdr:cNvSpPr txBox="1"/>
      </xdr:nvSpPr>
      <xdr:spPr>
        <a:xfrm>
          <a:off x="13437244" y="1398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580" name="n_2mainValue【消防施設】&#10;有形固定資産減価償却率">
          <a:extLst>
            <a:ext uri="{FF2B5EF4-FFF2-40B4-BE49-F238E27FC236}">
              <a16:creationId xmlns:a16="http://schemas.microsoft.com/office/drawing/2014/main" id="{B0655B87-D1C4-4015-BCCF-FC7607574A1F}"/>
            </a:ext>
          </a:extLst>
        </xdr:cNvPr>
        <xdr:cNvSpPr txBox="1"/>
      </xdr:nvSpPr>
      <xdr:spPr>
        <a:xfrm>
          <a:off x="1267524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1" name="n_3mainValue【消防施設】&#10;有形固定資産減価償却率">
          <a:extLst>
            <a:ext uri="{FF2B5EF4-FFF2-40B4-BE49-F238E27FC236}">
              <a16:creationId xmlns:a16="http://schemas.microsoft.com/office/drawing/2014/main" id="{54B5582A-D99C-4446-A97D-8C7401AB990B}"/>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82" name="n_4mainValue【消防施設】&#10;有形固定資産減価償却率">
          <a:extLst>
            <a:ext uri="{FF2B5EF4-FFF2-40B4-BE49-F238E27FC236}">
              <a16:creationId xmlns:a16="http://schemas.microsoft.com/office/drawing/2014/main" id="{6668D6A9-6B44-47CE-A56F-46A5143E73F9}"/>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F35FB7DE-C1BF-4634-88EF-09405F2B06D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1C2C480C-D9EC-44C7-8FD1-1B50E5A2D33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E2553E1C-9EB1-4C16-9074-5F743EF2196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A5D3B825-8CEB-40FC-941C-79FB17316CB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7E91BEA7-F029-457C-97C0-7B5F2F0E742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13A3E416-ABF6-4E6B-898B-9CEFF4A1456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5B09FCAE-8888-4B37-97A8-C7C0103DB5E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6198C1FC-BEFD-45BC-892C-7D6FFB67B06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8203814F-9487-4094-AF52-C011B1D74C1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61689F5-C288-4D8C-8562-D31B4DE02F5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2C5FED47-8B1C-45A7-987F-D4AC94F2C657}"/>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CC208D8A-25A0-4E34-8096-81E024CB808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03983B41-846B-4F0E-B4ED-EAE2333647E4}"/>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CC55A47E-41E0-43D9-8FE3-D9447CE6F91B}"/>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2E130DCA-7FA9-4C59-82B9-DBD19DA48E4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C13E62D7-7A58-4172-A4E9-2C0B53C824D9}"/>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E8ED67E1-41FA-4654-B627-E3738126C294}"/>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661CFBB6-A412-47A3-B8F1-1EEDE6FFC30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97BA9F38-9BD2-4C5D-A52A-8FFCF7008C7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AFF5437F-9894-45FD-A73D-7C32B938561B}"/>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BABAF390-7566-4D19-84DD-1BB900029F71}"/>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FE21F12E-7DA6-492C-B32F-B7BF41C48E9C}"/>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CCEA8C9C-54A6-4938-B39A-AAD3B07309E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FFD4A033-3EA6-419D-BEE3-D0FD30B9386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38BE18EA-D4C9-43F1-BF20-9854446D92E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08" name="直線コネクタ 607">
          <a:extLst>
            <a:ext uri="{FF2B5EF4-FFF2-40B4-BE49-F238E27FC236}">
              <a16:creationId xmlns:a16="http://schemas.microsoft.com/office/drawing/2014/main" id="{33E63658-0F6D-4E27-A5A7-C46E45D365FB}"/>
            </a:ext>
          </a:extLst>
        </xdr:cNvPr>
        <xdr:cNvCxnSpPr/>
      </xdr:nvCxnSpPr>
      <xdr:spPr>
        <a:xfrm flipV="1">
          <a:off x="19509104" y="13201215"/>
          <a:ext cx="0" cy="137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09" name="【消防施設】&#10;一人当たり面積最小値テキスト">
          <a:extLst>
            <a:ext uri="{FF2B5EF4-FFF2-40B4-BE49-F238E27FC236}">
              <a16:creationId xmlns:a16="http://schemas.microsoft.com/office/drawing/2014/main" id="{4B0B72D1-A4EB-4D4E-A49B-1C5151281D61}"/>
            </a:ext>
          </a:extLst>
        </xdr:cNvPr>
        <xdr:cNvSpPr txBox="1"/>
      </xdr:nvSpPr>
      <xdr:spPr>
        <a:xfrm>
          <a:off x="19547840" y="145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10" name="直線コネクタ 609">
          <a:extLst>
            <a:ext uri="{FF2B5EF4-FFF2-40B4-BE49-F238E27FC236}">
              <a16:creationId xmlns:a16="http://schemas.microsoft.com/office/drawing/2014/main" id="{97F99037-D662-49F5-BAB7-858E943686B1}"/>
            </a:ext>
          </a:extLst>
        </xdr:cNvPr>
        <xdr:cNvCxnSpPr/>
      </xdr:nvCxnSpPr>
      <xdr:spPr>
        <a:xfrm>
          <a:off x="1944370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11" name="【消防施設】&#10;一人当たり面積最大値テキスト">
          <a:extLst>
            <a:ext uri="{FF2B5EF4-FFF2-40B4-BE49-F238E27FC236}">
              <a16:creationId xmlns:a16="http://schemas.microsoft.com/office/drawing/2014/main" id="{24E5B0DB-A0D1-42D6-88F5-9DAC948F7D6A}"/>
            </a:ext>
          </a:extLst>
        </xdr:cNvPr>
        <xdr:cNvSpPr txBox="1"/>
      </xdr:nvSpPr>
      <xdr:spPr>
        <a:xfrm>
          <a:off x="19547840" y="1298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12" name="直線コネクタ 611">
          <a:extLst>
            <a:ext uri="{FF2B5EF4-FFF2-40B4-BE49-F238E27FC236}">
              <a16:creationId xmlns:a16="http://schemas.microsoft.com/office/drawing/2014/main" id="{6F41A747-C0F5-4087-A0BB-58E6C6DAE5F6}"/>
            </a:ext>
          </a:extLst>
        </xdr:cNvPr>
        <xdr:cNvCxnSpPr/>
      </xdr:nvCxnSpPr>
      <xdr:spPr>
        <a:xfrm>
          <a:off x="19443700" y="13201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13" name="【消防施設】&#10;一人当たり面積平均値テキスト">
          <a:extLst>
            <a:ext uri="{FF2B5EF4-FFF2-40B4-BE49-F238E27FC236}">
              <a16:creationId xmlns:a16="http://schemas.microsoft.com/office/drawing/2014/main" id="{704C0482-57E0-4B8A-B201-7FC2D0C7589B}"/>
            </a:ext>
          </a:extLst>
        </xdr:cNvPr>
        <xdr:cNvSpPr txBox="1"/>
      </xdr:nvSpPr>
      <xdr:spPr>
        <a:xfrm>
          <a:off x="19547840" y="14285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14" name="フローチャート: 判断 613">
          <a:extLst>
            <a:ext uri="{FF2B5EF4-FFF2-40B4-BE49-F238E27FC236}">
              <a16:creationId xmlns:a16="http://schemas.microsoft.com/office/drawing/2014/main" id="{C231A483-55D6-4F1D-A3DF-B2C0A774E5BA}"/>
            </a:ext>
          </a:extLst>
        </xdr:cNvPr>
        <xdr:cNvSpPr/>
      </xdr:nvSpPr>
      <xdr:spPr>
        <a:xfrm>
          <a:off x="19458940" y="1443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15" name="フローチャート: 判断 614">
          <a:extLst>
            <a:ext uri="{FF2B5EF4-FFF2-40B4-BE49-F238E27FC236}">
              <a16:creationId xmlns:a16="http://schemas.microsoft.com/office/drawing/2014/main" id="{20276C44-9C06-4AAA-BCA7-A78D14FC32E5}"/>
            </a:ext>
          </a:extLst>
        </xdr:cNvPr>
        <xdr:cNvSpPr/>
      </xdr:nvSpPr>
      <xdr:spPr>
        <a:xfrm>
          <a:off x="18735040" y="14438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16" name="フローチャート: 判断 615">
          <a:extLst>
            <a:ext uri="{FF2B5EF4-FFF2-40B4-BE49-F238E27FC236}">
              <a16:creationId xmlns:a16="http://schemas.microsoft.com/office/drawing/2014/main" id="{32A7A683-32A4-4312-A043-98C6D33092A0}"/>
            </a:ext>
          </a:extLst>
        </xdr:cNvPr>
        <xdr:cNvSpPr/>
      </xdr:nvSpPr>
      <xdr:spPr>
        <a:xfrm>
          <a:off x="17937480" y="1444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617" name="フローチャート: 判断 616">
          <a:extLst>
            <a:ext uri="{FF2B5EF4-FFF2-40B4-BE49-F238E27FC236}">
              <a16:creationId xmlns:a16="http://schemas.microsoft.com/office/drawing/2014/main" id="{B10DE44E-88B6-433D-AD98-71D71532BA5E}"/>
            </a:ext>
          </a:extLst>
        </xdr:cNvPr>
        <xdr:cNvSpPr/>
      </xdr:nvSpPr>
      <xdr:spPr>
        <a:xfrm>
          <a:off x="17162780" y="144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618" name="フローチャート: 判断 617">
          <a:extLst>
            <a:ext uri="{FF2B5EF4-FFF2-40B4-BE49-F238E27FC236}">
              <a16:creationId xmlns:a16="http://schemas.microsoft.com/office/drawing/2014/main" id="{1C8C1C8B-5B30-4A23-903E-BF3F35DD7C5C}"/>
            </a:ext>
          </a:extLst>
        </xdr:cNvPr>
        <xdr:cNvSpPr/>
      </xdr:nvSpPr>
      <xdr:spPr>
        <a:xfrm>
          <a:off x="16388080" y="14368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BC92CDF-F893-43F3-AD1C-499E6FC4C9E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EA5CF6EA-1362-4132-9386-930048E1BCD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944CBEDB-C1C0-4918-8715-4A5D7C65E50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BD5D190-88AB-4794-9294-DA02A63AF91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A0408494-3537-4F97-B1EB-8F06273BACA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87557</xdr:rowOff>
    </xdr:from>
    <xdr:to>
      <xdr:col>116</xdr:col>
      <xdr:colOff>114300</xdr:colOff>
      <xdr:row>87</xdr:row>
      <xdr:rowOff>17707</xdr:rowOff>
    </xdr:to>
    <xdr:sp macro="" textlink="">
      <xdr:nvSpPr>
        <xdr:cNvPr id="624" name="楕円 623">
          <a:extLst>
            <a:ext uri="{FF2B5EF4-FFF2-40B4-BE49-F238E27FC236}">
              <a16:creationId xmlns:a16="http://schemas.microsoft.com/office/drawing/2014/main" id="{15E780F9-9453-4D62-B962-2955520B55F1}"/>
            </a:ext>
          </a:extLst>
        </xdr:cNvPr>
        <xdr:cNvSpPr/>
      </xdr:nvSpPr>
      <xdr:spPr>
        <a:xfrm>
          <a:off x="19458940" y="14504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2484</xdr:rowOff>
    </xdr:from>
    <xdr:ext cx="469744" cy="259045"/>
    <xdr:sp macro="" textlink="">
      <xdr:nvSpPr>
        <xdr:cNvPr id="625" name="【消防施設】&#10;一人当たり面積該当値テキスト">
          <a:extLst>
            <a:ext uri="{FF2B5EF4-FFF2-40B4-BE49-F238E27FC236}">
              <a16:creationId xmlns:a16="http://schemas.microsoft.com/office/drawing/2014/main" id="{0D431075-FC68-44C2-A957-D78717A5F7C6}"/>
            </a:ext>
          </a:extLst>
        </xdr:cNvPr>
        <xdr:cNvSpPr txBox="1"/>
      </xdr:nvSpPr>
      <xdr:spPr>
        <a:xfrm>
          <a:off x="19547840" y="1441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88210</xdr:rowOff>
    </xdr:from>
    <xdr:to>
      <xdr:col>112</xdr:col>
      <xdr:colOff>38100</xdr:colOff>
      <xdr:row>87</xdr:row>
      <xdr:rowOff>18360</xdr:rowOff>
    </xdr:to>
    <xdr:sp macro="" textlink="">
      <xdr:nvSpPr>
        <xdr:cNvPr id="626" name="楕円 625">
          <a:extLst>
            <a:ext uri="{FF2B5EF4-FFF2-40B4-BE49-F238E27FC236}">
              <a16:creationId xmlns:a16="http://schemas.microsoft.com/office/drawing/2014/main" id="{C9A7F91F-39C2-4AE2-8FA3-DFCBCE66A6E4}"/>
            </a:ext>
          </a:extLst>
        </xdr:cNvPr>
        <xdr:cNvSpPr/>
      </xdr:nvSpPr>
      <xdr:spPr>
        <a:xfrm>
          <a:off x="18735040" y="1450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138357</xdr:rowOff>
    </xdr:from>
    <xdr:to>
      <xdr:col>116</xdr:col>
      <xdr:colOff>63500</xdr:colOff>
      <xdr:row>86</xdr:row>
      <xdr:rowOff>139010</xdr:rowOff>
    </xdr:to>
    <xdr:cxnSp macro="">
      <xdr:nvCxnSpPr>
        <xdr:cNvPr id="627" name="直線コネクタ 626">
          <a:extLst>
            <a:ext uri="{FF2B5EF4-FFF2-40B4-BE49-F238E27FC236}">
              <a16:creationId xmlns:a16="http://schemas.microsoft.com/office/drawing/2014/main" id="{64E5052E-6538-4F64-A995-147E93D1DB4F}"/>
            </a:ext>
          </a:extLst>
        </xdr:cNvPr>
        <xdr:cNvCxnSpPr/>
      </xdr:nvCxnSpPr>
      <xdr:spPr>
        <a:xfrm flipV="1">
          <a:off x="18778220" y="14555397"/>
          <a:ext cx="73152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88864</xdr:rowOff>
    </xdr:from>
    <xdr:to>
      <xdr:col>107</xdr:col>
      <xdr:colOff>101600</xdr:colOff>
      <xdr:row>87</xdr:row>
      <xdr:rowOff>19014</xdr:rowOff>
    </xdr:to>
    <xdr:sp macro="" textlink="">
      <xdr:nvSpPr>
        <xdr:cNvPr id="628" name="楕円 627">
          <a:extLst>
            <a:ext uri="{FF2B5EF4-FFF2-40B4-BE49-F238E27FC236}">
              <a16:creationId xmlns:a16="http://schemas.microsoft.com/office/drawing/2014/main" id="{1778EA0C-8DAE-4380-A191-22951E9FA776}"/>
            </a:ext>
          </a:extLst>
        </xdr:cNvPr>
        <xdr:cNvSpPr/>
      </xdr:nvSpPr>
      <xdr:spPr>
        <a:xfrm>
          <a:off x="17937480" y="14505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139010</xdr:rowOff>
    </xdr:from>
    <xdr:to>
      <xdr:col>111</xdr:col>
      <xdr:colOff>177800</xdr:colOff>
      <xdr:row>86</xdr:row>
      <xdr:rowOff>139664</xdr:rowOff>
    </xdr:to>
    <xdr:cxnSp macro="">
      <xdr:nvCxnSpPr>
        <xdr:cNvPr id="629" name="直線コネクタ 628">
          <a:extLst>
            <a:ext uri="{FF2B5EF4-FFF2-40B4-BE49-F238E27FC236}">
              <a16:creationId xmlns:a16="http://schemas.microsoft.com/office/drawing/2014/main" id="{DF3DEBB2-9A4F-4321-999C-40DE8502E52D}"/>
            </a:ext>
          </a:extLst>
        </xdr:cNvPr>
        <xdr:cNvCxnSpPr/>
      </xdr:nvCxnSpPr>
      <xdr:spPr>
        <a:xfrm flipV="1">
          <a:off x="17988280" y="14556050"/>
          <a:ext cx="78994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89517</xdr:rowOff>
    </xdr:from>
    <xdr:to>
      <xdr:col>102</xdr:col>
      <xdr:colOff>165100</xdr:colOff>
      <xdr:row>87</xdr:row>
      <xdr:rowOff>19667</xdr:rowOff>
    </xdr:to>
    <xdr:sp macro="" textlink="">
      <xdr:nvSpPr>
        <xdr:cNvPr id="630" name="楕円 629">
          <a:extLst>
            <a:ext uri="{FF2B5EF4-FFF2-40B4-BE49-F238E27FC236}">
              <a16:creationId xmlns:a16="http://schemas.microsoft.com/office/drawing/2014/main" id="{3B65BCB2-F31A-42E0-9028-6339A1248D79}"/>
            </a:ext>
          </a:extLst>
        </xdr:cNvPr>
        <xdr:cNvSpPr/>
      </xdr:nvSpPr>
      <xdr:spPr>
        <a:xfrm>
          <a:off x="17162780" y="14506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139664</xdr:rowOff>
    </xdr:from>
    <xdr:to>
      <xdr:col>107</xdr:col>
      <xdr:colOff>50800</xdr:colOff>
      <xdr:row>86</xdr:row>
      <xdr:rowOff>140317</xdr:rowOff>
    </xdr:to>
    <xdr:cxnSp macro="">
      <xdr:nvCxnSpPr>
        <xdr:cNvPr id="631" name="直線コネクタ 630">
          <a:extLst>
            <a:ext uri="{FF2B5EF4-FFF2-40B4-BE49-F238E27FC236}">
              <a16:creationId xmlns:a16="http://schemas.microsoft.com/office/drawing/2014/main" id="{2F4184A3-68BB-4AF7-B707-F04285327F72}"/>
            </a:ext>
          </a:extLst>
        </xdr:cNvPr>
        <xdr:cNvCxnSpPr/>
      </xdr:nvCxnSpPr>
      <xdr:spPr>
        <a:xfrm flipV="1">
          <a:off x="17213580" y="14556704"/>
          <a:ext cx="7747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90497</xdr:rowOff>
    </xdr:from>
    <xdr:to>
      <xdr:col>98</xdr:col>
      <xdr:colOff>38100</xdr:colOff>
      <xdr:row>87</xdr:row>
      <xdr:rowOff>20647</xdr:rowOff>
    </xdr:to>
    <xdr:sp macro="" textlink="">
      <xdr:nvSpPr>
        <xdr:cNvPr id="632" name="楕円 631">
          <a:extLst>
            <a:ext uri="{FF2B5EF4-FFF2-40B4-BE49-F238E27FC236}">
              <a16:creationId xmlns:a16="http://schemas.microsoft.com/office/drawing/2014/main" id="{325C3AC5-F5AE-4D2A-B6AB-93F737481C20}"/>
            </a:ext>
          </a:extLst>
        </xdr:cNvPr>
        <xdr:cNvSpPr/>
      </xdr:nvSpPr>
      <xdr:spPr>
        <a:xfrm>
          <a:off x="16388080" y="145075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140317</xdr:rowOff>
    </xdr:from>
    <xdr:to>
      <xdr:col>102</xdr:col>
      <xdr:colOff>114300</xdr:colOff>
      <xdr:row>86</xdr:row>
      <xdr:rowOff>141297</xdr:rowOff>
    </xdr:to>
    <xdr:cxnSp macro="">
      <xdr:nvCxnSpPr>
        <xdr:cNvPr id="633" name="直線コネクタ 632">
          <a:extLst>
            <a:ext uri="{FF2B5EF4-FFF2-40B4-BE49-F238E27FC236}">
              <a16:creationId xmlns:a16="http://schemas.microsoft.com/office/drawing/2014/main" id="{C1481681-7182-45C5-880E-522E2791B9A5}"/>
            </a:ext>
          </a:extLst>
        </xdr:cNvPr>
        <xdr:cNvCxnSpPr/>
      </xdr:nvCxnSpPr>
      <xdr:spPr>
        <a:xfrm flipV="1">
          <a:off x="16431260" y="14557357"/>
          <a:ext cx="78232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34" name="n_1aveValue【消防施設】&#10;一人当たり面積">
          <a:extLst>
            <a:ext uri="{FF2B5EF4-FFF2-40B4-BE49-F238E27FC236}">
              <a16:creationId xmlns:a16="http://schemas.microsoft.com/office/drawing/2014/main" id="{7985CEB7-CC76-45A4-AE7A-A373638AE96B}"/>
            </a:ext>
          </a:extLst>
        </xdr:cNvPr>
        <xdr:cNvSpPr txBox="1"/>
      </xdr:nvSpPr>
      <xdr:spPr>
        <a:xfrm>
          <a:off x="18561127" y="1422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35" name="n_2aveValue【消防施設】&#10;一人当たり面積">
          <a:extLst>
            <a:ext uri="{FF2B5EF4-FFF2-40B4-BE49-F238E27FC236}">
              <a16:creationId xmlns:a16="http://schemas.microsoft.com/office/drawing/2014/main" id="{CC89D612-BDFD-4D0C-9EA7-4D8CE21C8AFE}"/>
            </a:ext>
          </a:extLst>
        </xdr:cNvPr>
        <xdr:cNvSpPr txBox="1"/>
      </xdr:nvSpPr>
      <xdr:spPr>
        <a:xfrm>
          <a:off x="17776267" y="142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636" name="n_3aveValue【消防施設】&#10;一人当たり面積">
          <a:extLst>
            <a:ext uri="{FF2B5EF4-FFF2-40B4-BE49-F238E27FC236}">
              <a16:creationId xmlns:a16="http://schemas.microsoft.com/office/drawing/2014/main" id="{B0261054-E698-4D70-B925-22A8744EE876}"/>
            </a:ext>
          </a:extLst>
        </xdr:cNvPr>
        <xdr:cNvSpPr txBox="1"/>
      </xdr:nvSpPr>
      <xdr:spPr>
        <a:xfrm>
          <a:off x="17001567" y="142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637" name="n_4aveValue【消防施設】&#10;一人当たり面積">
          <a:extLst>
            <a:ext uri="{FF2B5EF4-FFF2-40B4-BE49-F238E27FC236}">
              <a16:creationId xmlns:a16="http://schemas.microsoft.com/office/drawing/2014/main" id="{3E782923-65E1-436E-A169-F22B1F44DDF7}"/>
            </a:ext>
          </a:extLst>
        </xdr:cNvPr>
        <xdr:cNvSpPr txBox="1"/>
      </xdr:nvSpPr>
      <xdr:spPr>
        <a:xfrm>
          <a:off x="16226867" y="141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9487</xdr:rowOff>
    </xdr:from>
    <xdr:ext cx="469744" cy="259045"/>
    <xdr:sp macro="" textlink="">
      <xdr:nvSpPr>
        <xdr:cNvPr id="638" name="n_1mainValue【消防施設】&#10;一人当たり面積">
          <a:extLst>
            <a:ext uri="{FF2B5EF4-FFF2-40B4-BE49-F238E27FC236}">
              <a16:creationId xmlns:a16="http://schemas.microsoft.com/office/drawing/2014/main" id="{EBB3DECC-8D47-4233-885B-B91F88D6BCA1}"/>
            </a:ext>
          </a:extLst>
        </xdr:cNvPr>
        <xdr:cNvSpPr txBox="1"/>
      </xdr:nvSpPr>
      <xdr:spPr>
        <a:xfrm>
          <a:off x="18561127" y="1459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10141</xdr:rowOff>
    </xdr:from>
    <xdr:ext cx="469744" cy="259045"/>
    <xdr:sp macro="" textlink="">
      <xdr:nvSpPr>
        <xdr:cNvPr id="639" name="n_2mainValue【消防施設】&#10;一人当たり面積">
          <a:extLst>
            <a:ext uri="{FF2B5EF4-FFF2-40B4-BE49-F238E27FC236}">
              <a16:creationId xmlns:a16="http://schemas.microsoft.com/office/drawing/2014/main" id="{FF76C092-8DDE-4A30-96E4-EA1A9C237CB6}"/>
            </a:ext>
          </a:extLst>
        </xdr:cNvPr>
        <xdr:cNvSpPr txBox="1"/>
      </xdr:nvSpPr>
      <xdr:spPr>
        <a:xfrm>
          <a:off x="17776267" y="1459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10794</xdr:rowOff>
    </xdr:from>
    <xdr:ext cx="469744" cy="259045"/>
    <xdr:sp macro="" textlink="">
      <xdr:nvSpPr>
        <xdr:cNvPr id="640" name="n_3mainValue【消防施設】&#10;一人当たり面積">
          <a:extLst>
            <a:ext uri="{FF2B5EF4-FFF2-40B4-BE49-F238E27FC236}">
              <a16:creationId xmlns:a16="http://schemas.microsoft.com/office/drawing/2014/main" id="{D84A9AD3-26BA-4972-84D5-727E11282223}"/>
            </a:ext>
          </a:extLst>
        </xdr:cNvPr>
        <xdr:cNvSpPr txBox="1"/>
      </xdr:nvSpPr>
      <xdr:spPr>
        <a:xfrm>
          <a:off x="17001567" y="1459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11774</xdr:rowOff>
    </xdr:from>
    <xdr:ext cx="469744" cy="259045"/>
    <xdr:sp macro="" textlink="">
      <xdr:nvSpPr>
        <xdr:cNvPr id="641" name="n_4mainValue【消防施設】&#10;一人当たり面積">
          <a:extLst>
            <a:ext uri="{FF2B5EF4-FFF2-40B4-BE49-F238E27FC236}">
              <a16:creationId xmlns:a16="http://schemas.microsoft.com/office/drawing/2014/main" id="{AEF033AF-83F6-4FFF-998A-C9F3BA38A8A6}"/>
            </a:ext>
          </a:extLst>
        </xdr:cNvPr>
        <xdr:cNvSpPr txBox="1"/>
      </xdr:nvSpPr>
      <xdr:spPr>
        <a:xfrm>
          <a:off x="16226867" y="1459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9C2444F-8189-47A9-B18A-FFFA24B4700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73521D4-541D-4B1D-9793-45479EB7733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BCA6532-17D8-45FD-A130-5D49610B620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6A05561-C9EA-4071-8C92-4805D7A7505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F5C0428E-4428-44C6-9A47-31CC1789A43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3DE08AD-62A6-49EC-99BF-4BB6CDC2C7D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96CFA5F9-0E26-408B-B0FF-7D005522C8F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CE450780-920A-4DFF-A01B-3B345437967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37BA7C4-6957-4728-BF07-5C30B8037D1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95812-A344-4053-8B27-CBBBAEEF508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4E80E7D6-67F1-49C1-A5DB-D3C5C1BDE50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FB3193F8-35EA-4753-850D-9737DFD49AD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96AF5858-02EB-4795-B007-9844075EE0D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332C5021-7D3C-4BE2-B8D2-ECAB0D34C03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7F18512C-D7C9-47DA-B96B-FD7769A74B5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BB15E8E9-553B-4FCA-808B-A048F52EF5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E18499A1-9E24-435E-8F82-A53DFB64816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F1951282-7E98-458B-87ED-39498406A68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E2F6C3B5-11C0-494F-A3E2-5BC4F4DBED2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6DC22FF0-8381-4CFC-9AAB-F009EAEF80D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319FC473-2FA9-42B5-B9CA-87BD1DC7445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CFCEB9DA-E67F-4A64-9E1E-33382D3E53C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528461C0-2F6E-4D0B-8726-A0F87AD3314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B244BDD5-9004-4432-8EA1-E3FE2A3E6F6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9CB5B4C4-7E94-4B53-B750-415377B3B98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B5120992-D8A0-44C8-9D5D-CDB38B513F29}"/>
            </a:ext>
          </a:extLst>
        </xdr:cNvPr>
        <xdr:cNvCxnSpPr/>
      </xdr:nvCxnSpPr>
      <xdr:spPr>
        <a:xfrm flipV="1">
          <a:off x="14375764" y="16763999"/>
          <a:ext cx="0" cy="154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241A87BD-94C2-44F7-B41E-0E1395FEA959}"/>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22EF59F9-2DF0-405B-AAA3-0E5903FA663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70" name="【庁舎】&#10;有形固定資産減価償却率最大値テキスト">
          <a:extLst>
            <a:ext uri="{FF2B5EF4-FFF2-40B4-BE49-F238E27FC236}">
              <a16:creationId xmlns:a16="http://schemas.microsoft.com/office/drawing/2014/main" id="{8D6DB2F0-6342-4AE3-A83E-AFBFC39F66CB}"/>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1" name="直線コネクタ 670">
          <a:extLst>
            <a:ext uri="{FF2B5EF4-FFF2-40B4-BE49-F238E27FC236}">
              <a16:creationId xmlns:a16="http://schemas.microsoft.com/office/drawing/2014/main" id="{6A18F2F1-9AAA-4F69-A7B1-F7C59B224934}"/>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72" name="【庁舎】&#10;有形固定資産減価償却率平均値テキスト">
          <a:extLst>
            <a:ext uri="{FF2B5EF4-FFF2-40B4-BE49-F238E27FC236}">
              <a16:creationId xmlns:a16="http://schemas.microsoft.com/office/drawing/2014/main" id="{A8F0E61E-D2DA-49B4-86BB-B1876F857F01}"/>
            </a:ext>
          </a:extLst>
        </xdr:cNvPr>
        <xdr:cNvSpPr txBox="1"/>
      </xdr:nvSpPr>
      <xdr:spPr>
        <a:xfrm>
          <a:off x="14414500" y="1731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3" name="フローチャート: 判断 672">
          <a:extLst>
            <a:ext uri="{FF2B5EF4-FFF2-40B4-BE49-F238E27FC236}">
              <a16:creationId xmlns:a16="http://schemas.microsoft.com/office/drawing/2014/main" id="{5EAA7035-F0F2-4C1B-AB91-51E0BBABE6C9}"/>
            </a:ext>
          </a:extLst>
        </xdr:cNvPr>
        <xdr:cNvSpPr/>
      </xdr:nvSpPr>
      <xdr:spPr>
        <a:xfrm>
          <a:off x="14325600" y="174599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4" name="フローチャート: 判断 673">
          <a:extLst>
            <a:ext uri="{FF2B5EF4-FFF2-40B4-BE49-F238E27FC236}">
              <a16:creationId xmlns:a16="http://schemas.microsoft.com/office/drawing/2014/main" id="{A3BCBF9D-B2F0-479F-9F6E-3ED9C8EA7C73}"/>
            </a:ext>
          </a:extLst>
        </xdr:cNvPr>
        <xdr:cNvSpPr/>
      </xdr:nvSpPr>
      <xdr:spPr>
        <a:xfrm>
          <a:off x="135788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5" name="フローチャート: 判断 674">
          <a:extLst>
            <a:ext uri="{FF2B5EF4-FFF2-40B4-BE49-F238E27FC236}">
              <a16:creationId xmlns:a16="http://schemas.microsoft.com/office/drawing/2014/main" id="{904AFC14-F00C-4D97-9691-23B873876B11}"/>
            </a:ext>
          </a:extLst>
        </xdr:cNvPr>
        <xdr:cNvSpPr/>
      </xdr:nvSpPr>
      <xdr:spPr>
        <a:xfrm>
          <a:off x="1280414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6" name="フローチャート: 判断 675">
          <a:extLst>
            <a:ext uri="{FF2B5EF4-FFF2-40B4-BE49-F238E27FC236}">
              <a16:creationId xmlns:a16="http://schemas.microsoft.com/office/drawing/2014/main" id="{F81D7E3A-1B26-4640-92DA-47B6EC8A3CB5}"/>
            </a:ext>
          </a:extLst>
        </xdr:cNvPr>
        <xdr:cNvSpPr/>
      </xdr:nvSpPr>
      <xdr:spPr>
        <a:xfrm>
          <a:off x="1202944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77" name="フローチャート: 判断 676">
          <a:extLst>
            <a:ext uri="{FF2B5EF4-FFF2-40B4-BE49-F238E27FC236}">
              <a16:creationId xmlns:a16="http://schemas.microsoft.com/office/drawing/2014/main" id="{1A0DEEFE-1127-4D87-8463-0B36AEBE541B}"/>
            </a:ext>
          </a:extLst>
        </xdr:cNvPr>
        <xdr:cNvSpPr/>
      </xdr:nvSpPr>
      <xdr:spPr>
        <a:xfrm>
          <a:off x="1123188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6691AC9-BFD3-4FC1-A4C7-238F97E0310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20D68A4-9CC5-45EA-BA56-B22E6BDD95E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4E2783-BF51-4530-8DD4-F008A183021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1F22E4E-A620-46E3-9BE6-8D9253961E1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EC96690-F930-4124-B401-72F16831224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683" name="楕円 682">
          <a:extLst>
            <a:ext uri="{FF2B5EF4-FFF2-40B4-BE49-F238E27FC236}">
              <a16:creationId xmlns:a16="http://schemas.microsoft.com/office/drawing/2014/main" id="{FE327CDF-9917-4FFC-AA4C-2E8321DE1EF9}"/>
            </a:ext>
          </a:extLst>
        </xdr:cNvPr>
        <xdr:cNvSpPr/>
      </xdr:nvSpPr>
      <xdr:spPr>
        <a:xfrm>
          <a:off x="14325600" y="179291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684" name="【庁舎】&#10;有形固定資産減価償却率該当値テキスト">
          <a:extLst>
            <a:ext uri="{FF2B5EF4-FFF2-40B4-BE49-F238E27FC236}">
              <a16:creationId xmlns:a16="http://schemas.microsoft.com/office/drawing/2014/main" id="{0CE5E272-ECBD-4258-918A-9F070EA8C6F8}"/>
            </a:ext>
          </a:extLst>
        </xdr:cNvPr>
        <xdr:cNvSpPr txBox="1"/>
      </xdr:nvSpPr>
      <xdr:spPr>
        <a:xfrm>
          <a:off x="14414500"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685" name="楕円 684">
          <a:extLst>
            <a:ext uri="{FF2B5EF4-FFF2-40B4-BE49-F238E27FC236}">
              <a16:creationId xmlns:a16="http://schemas.microsoft.com/office/drawing/2014/main" id="{6776DE1F-1F9E-4E7C-A118-6AA8D98D26D3}"/>
            </a:ext>
          </a:extLst>
        </xdr:cNvPr>
        <xdr:cNvSpPr/>
      </xdr:nvSpPr>
      <xdr:spPr>
        <a:xfrm>
          <a:off x="13578840" y="17888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38644</xdr:rowOff>
    </xdr:to>
    <xdr:cxnSp macro="">
      <xdr:nvCxnSpPr>
        <xdr:cNvPr id="686" name="直線コネクタ 685">
          <a:extLst>
            <a:ext uri="{FF2B5EF4-FFF2-40B4-BE49-F238E27FC236}">
              <a16:creationId xmlns:a16="http://schemas.microsoft.com/office/drawing/2014/main" id="{1D6A60CE-93C7-4BD8-A344-1E64E7B962F5}"/>
            </a:ext>
          </a:extLst>
        </xdr:cNvPr>
        <xdr:cNvCxnSpPr/>
      </xdr:nvCxnSpPr>
      <xdr:spPr>
        <a:xfrm>
          <a:off x="13629640" y="17939113"/>
          <a:ext cx="746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687" name="楕円 686">
          <a:extLst>
            <a:ext uri="{FF2B5EF4-FFF2-40B4-BE49-F238E27FC236}">
              <a16:creationId xmlns:a16="http://schemas.microsoft.com/office/drawing/2014/main" id="{AE7AE830-0FF1-4841-BF43-0ECE376A1909}"/>
            </a:ext>
          </a:extLst>
        </xdr:cNvPr>
        <xdr:cNvSpPr/>
      </xdr:nvSpPr>
      <xdr:spPr>
        <a:xfrm>
          <a:off x="12804140" y="178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106</xdr:row>
      <xdr:rowOff>169273</xdr:rowOff>
    </xdr:to>
    <xdr:cxnSp macro="">
      <xdr:nvCxnSpPr>
        <xdr:cNvPr id="688" name="直線コネクタ 687">
          <a:extLst>
            <a:ext uri="{FF2B5EF4-FFF2-40B4-BE49-F238E27FC236}">
              <a16:creationId xmlns:a16="http://schemas.microsoft.com/office/drawing/2014/main" id="{9F232A0C-1625-4137-A49C-6DFBDC41335E}"/>
            </a:ext>
          </a:extLst>
        </xdr:cNvPr>
        <xdr:cNvCxnSpPr/>
      </xdr:nvCxnSpPr>
      <xdr:spPr>
        <a:xfrm>
          <a:off x="12854940" y="17924417"/>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76019</xdr:rowOff>
    </xdr:from>
    <xdr:to>
      <xdr:col>72</xdr:col>
      <xdr:colOff>38100</xdr:colOff>
      <xdr:row>107</xdr:row>
      <xdr:rowOff>6169</xdr:rowOff>
    </xdr:to>
    <xdr:sp macro="" textlink="">
      <xdr:nvSpPr>
        <xdr:cNvPr id="689" name="楕円 688">
          <a:extLst>
            <a:ext uri="{FF2B5EF4-FFF2-40B4-BE49-F238E27FC236}">
              <a16:creationId xmlns:a16="http://schemas.microsoft.com/office/drawing/2014/main" id="{B1EE8DC0-F03C-4B4C-91F3-5D584D51BDE5}"/>
            </a:ext>
          </a:extLst>
        </xdr:cNvPr>
        <xdr:cNvSpPr/>
      </xdr:nvSpPr>
      <xdr:spPr>
        <a:xfrm>
          <a:off x="12029440" y="17845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106</xdr:row>
      <xdr:rowOff>154577</xdr:rowOff>
    </xdr:to>
    <xdr:cxnSp macro="">
      <xdr:nvCxnSpPr>
        <xdr:cNvPr id="690" name="直線コネクタ 689">
          <a:extLst>
            <a:ext uri="{FF2B5EF4-FFF2-40B4-BE49-F238E27FC236}">
              <a16:creationId xmlns:a16="http://schemas.microsoft.com/office/drawing/2014/main" id="{B114B406-8FD9-4F8C-971F-536EBBDE0FE9}"/>
            </a:ext>
          </a:extLst>
        </xdr:cNvPr>
        <xdr:cNvCxnSpPr/>
      </xdr:nvCxnSpPr>
      <xdr:spPr>
        <a:xfrm>
          <a:off x="12072620" y="17896659"/>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691" name="楕円 690">
          <a:extLst>
            <a:ext uri="{FF2B5EF4-FFF2-40B4-BE49-F238E27FC236}">
              <a16:creationId xmlns:a16="http://schemas.microsoft.com/office/drawing/2014/main" id="{018075D7-FAF3-4BCE-A2C7-8AE8FE4EBEF3}"/>
            </a:ext>
          </a:extLst>
        </xdr:cNvPr>
        <xdr:cNvSpPr/>
      </xdr:nvSpPr>
      <xdr:spPr>
        <a:xfrm>
          <a:off x="11231880" y="1781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126819</xdr:rowOff>
    </xdr:to>
    <xdr:cxnSp macro="">
      <xdr:nvCxnSpPr>
        <xdr:cNvPr id="692" name="直線コネクタ 691">
          <a:extLst>
            <a:ext uri="{FF2B5EF4-FFF2-40B4-BE49-F238E27FC236}">
              <a16:creationId xmlns:a16="http://schemas.microsoft.com/office/drawing/2014/main" id="{A3C4027D-A5AB-4257-B7E9-F16C0D932D2C}"/>
            </a:ext>
          </a:extLst>
        </xdr:cNvPr>
        <xdr:cNvCxnSpPr/>
      </xdr:nvCxnSpPr>
      <xdr:spPr>
        <a:xfrm>
          <a:off x="11282680" y="17867267"/>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3" name="n_1aveValue【庁舎】&#10;有形固定資産減価償却率">
          <a:extLst>
            <a:ext uri="{FF2B5EF4-FFF2-40B4-BE49-F238E27FC236}">
              <a16:creationId xmlns:a16="http://schemas.microsoft.com/office/drawing/2014/main" id="{0B39C7CB-A638-42BA-9C7B-050FF3797F03}"/>
            </a:ext>
          </a:extLst>
        </xdr:cNvPr>
        <xdr:cNvSpPr txBox="1"/>
      </xdr:nvSpPr>
      <xdr:spPr>
        <a:xfrm>
          <a:off x="13437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4" name="n_2aveValue【庁舎】&#10;有形固定資産減価償却率">
          <a:extLst>
            <a:ext uri="{FF2B5EF4-FFF2-40B4-BE49-F238E27FC236}">
              <a16:creationId xmlns:a16="http://schemas.microsoft.com/office/drawing/2014/main" id="{227DFA67-D94F-446F-9847-5C4A4B60D176}"/>
            </a:ext>
          </a:extLst>
        </xdr:cNvPr>
        <xdr:cNvSpPr txBox="1"/>
      </xdr:nvSpPr>
      <xdr:spPr>
        <a:xfrm>
          <a:off x="126752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95" name="n_3aveValue【庁舎】&#10;有形固定資産減価償却率">
          <a:extLst>
            <a:ext uri="{FF2B5EF4-FFF2-40B4-BE49-F238E27FC236}">
              <a16:creationId xmlns:a16="http://schemas.microsoft.com/office/drawing/2014/main" id="{2CC685A2-319D-4C1F-8BF1-50990ECFE348}"/>
            </a:ext>
          </a:extLst>
        </xdr:cNvPr>
        <xdr:cNvSpPr txBox="1"/>
      </xdr:nvSpPr>
      <xdr:spPr>
        <a:xfrm>
          <a:off x="1190054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696" name="n_4aveValue【庁舎】&#10;有形固定資産減価償却率">
          <a:extLst>
            <a:ext uri="{FF2B5EF4-FFF2-40B4-BE49-F238E27FC236}">
              <a16:creationId xmlns:a16="http://schemas.microsoft.com/office/drawing/2014/main" id="{9FD1D62D-B1DD-45C0-91C5-9CB03D614FDF}"/>
            </a:ext>
          </a:extLst>
        </xdr:cNvPr>
        <xdr:cNvSpPr txBox="1"/>
      </xdr:nvSpPr>
      <xdr:spPr>
        <a:xfrm>
          <a:off x="1110298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697" name="n_1mainValue【庁舎】&#10;有形固定資産減価償却率">
          <a:extLst>
            <a:ext uri="{FF2B5EF4-FFF2-40B4-BE49-F238E27FC236}">
              <a16:creationId xmlns:a16="http://schemas.microsoft.com/office/drawing/2014/main" id="{3468DB6B-4C0A-422A-B8EE-EEF84811F1C2}"/>
            </a:ext>
          </a:extLst>
        </xdr:cNvPr>
        <xdr:cNvSpPr txBox="1"/>
      </xdr:nvSpPr>
      <xdr:spPr>
        <a:xfrm>
          <a:off x="13437244" y="1797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698" name="n_2mainValue【庁舎】&#10;有形固定資産減価償却率">
          <a:extLst>
            <a:ext uri="{FF2B5EF4-FFF2-40B4-BE49-F238E27FC236}">
              <a16:creationId xmlns:a16="http://schemas.microsoft.com/office/drawing/2014/main" id="{8A215B4C-D359-4334-96AF-0A6C8B9B8166}"/>
            </a:ext>
          </a:extLst>
        </xdr:cNvPr>
        <xdr:cNvSpPr txBox="1"/>
      </xdr:nvSpPr>
      <xdr:spPr>
        <a:xfrm>
          <a:off x="12675244" y="1796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168746</xdr:rowOff>
    </xdr:from>
    <xdr:ext cx="405111" cy="259045"/>
    <xdr:sp macro="" textlink="">
      <xdr:nvSpPr>
        <xdr:cNvPr id="699" name="n_3mainValue【庁舎】&#10;有形固定資産減価償却率">
          <a:extLst>
            <a:ext uri="{FF2B5EF4-FFF2-40B4-BE49-F238E27FC236}">
              <a16:creationId xmlns:a16="http://schemas.microsoft.com/office/drawing/2014/main" id="{3297C5CF-C20A-4328-BB9C-6743BA8ECCE7}"/>
            </a:ext>
          </a:extLst>
        </xdr:cNvPr>
        <xdr:cNvSpPr txBox="1"/>
      </xdr:nvSpPr>
      <xdr:spPr>
        <a:xfrm>
          <a:off x="11900544"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00" name="n_4mainValue【庁舎】&#10;有形固定資産減価償却率">
          <a:extLst>
            <a:ext uri="{FF2B5EF4-FFF2-40B4-BE49-F238E27FC236}">
              <a16:creationId xmlns:a16="http://schemas.microsoft.com/office/drawing/2014/main" id="{96313D0F-F513-4911-AD13-4B42C586D531}"/>
            </a:ext>
          </a:extLst>
        </xdr:cNvPr>
        <xdr:cNvSpPr txBox="1"/>
      </xdr:nvSpPr>
      <xdr:spPr>
        <a:xfrm>
          <a:off x="11102984" y="1790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8D5AAB47-AB50-4304-9606-BBD4925309E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3EB611F8-1297-4F7C-B689-806112C310D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3823C448-FE7C-4C7C-B735-86B1C784192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FDFAE4DE-4C95-4D72-BC02-8917B128DC7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B89D1AAA-5F14-47F5-B4D6-6BEC2D7EAED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AC17435B-8391-4CFD-97EB-383ADF13FBE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F48F8769-00F8-4952-A251-AC7B43DB872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D60B7A7-3D2A-43EE-96EB-C004F45A107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B0C7C14D-31EB-47C1-95AF-574DFAE8B67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445046E8-ACB9-4ECD-AE67-CB28D4A9FA8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64F59DF3-EA11-4B93-87B4-546E451099B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EC65DE01-2D67-4385-93C5-F67F19155FE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CB5289C6-AD3A-408E-80B7-CD15CC6D1E1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2D23A809-1F8D-4146-B19E-CAC3263DEF6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E4321771-4510-44F7-A5AC-DAC6F49706C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6A722EBE-1D59-4D91-8318-DBBD0CB3A1B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4FEB0CC1-027B-4332-9019-672D8C31BE0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154707D7-54D5-421E-992A-F81FFD71B1D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B8DBD9D3-2BC0-47DC-BC04-D632B614ACE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20" name="テキスト ボックス 719">
          <a:extLst>
            <a:ext uri="{FF2B5EF4-FFF2-40B4-BE49-F238E27FC236}">
              <a16:creationId xmlns:a16="http://schemas.microsoft.com/office/drawing/2014/main" id="{8C01F823-FB28-4C00-9479-9E4474211CC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7F52B9E8-DD7E-4843-BC66-7604A516743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2" name="テキスト ボックス 721">
          <a:extLst>
            <a:ext uri="{FF2B5EF4-FFF2-40B4-BE49-F238E27FC236}">
              <a16:creationId xmlns:a16="http://schemas.microsoft.com/office/drawing/2014/main" id="{0C0D5EDE-3FE3-482C-844C-838B80FF3FF6}"/>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60C0D9A1-F525-4BA6-95A0-9DC4DAAF21C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4" name="直線コネクタ 723">
          <a:extLst>
            <a:ext uri="{FF2B5EF4-FFF2-40B4-BE49-F238E27FC236}">
              <a16:creationId xmlns:a16="http://schemas.microsoft.com/office/drawing/2014/main" id="{BE44B9DC-0434-4AC4-8CD5-8231F40428C5}"/>
            </a:ext>
          </a:extLst>
        </xdr:cNvPr>
        <xdr:cNvCxnSpPr/>
      </xdr:nvCxnSpPr>
      <xdr:spPr>
        <a:xfrm flipV="1">
          <a:off x="19509104" y="16883507"/>
          <a:ext cx="0" cy="134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5" name="【庁舎】&#10;一人当たり面積最小値テキスト">
          <a:extLst>
            <a:ext uri="{FF2B5EF4-FFF2-40B4-BE49-F238E27FC236}">
              <a16:creationId xmlns:a16="http://schemas.microsoft.com/office/drawing/2014/main" id="{9BC75921-94B6-40ED-BAF6-DB7D637ABE34}"/>
            </a:ext>
          </a:extLst>
        </xdr:cNvPr>
        <xdr:cNvSpPr txBox="1"/>
      </xdr:nvSpPr>
      <xdr:spPr>
        <a:xfrm>
          <a:off x="19547840" y="182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6" name="直線コネクタ 725">
          <a:extLst>
            <a:ext uri="{FF2B5EF4-FFF2-40B4-BE49-F238E27FC236}">
              <a16:creationId xmlns:a16="http://schemas.microsoft.com/office/drawing/2014/main" id="{D7D3A77F-3028-4466-AA8A-30BFC9C0D573}"/>
            </a:ext>
          </a:extLst>
        </xdr:cNvPr>
        <xdr:cNvCxnSpPr/>
      </xdr:nvCxnSpPr>
      <xdr:spPr>
        <a:xfrm>
          <a:off x="19443700" y="1823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7" name="【庁舎】&#10;一人当たり面積最大値テキスト">
          <a:extLst>
            <a:ext uri="{FF2B5EF4-FFF2-40B4-BE49-F238E27FC236}">
              <a16:creationId xmlns:a16="http://schemas.microsoft.com/office/drawing/2014/main" id="{38F1A508-3CE7-45B5-9E33-9378B8A1F07E}"/>
            </a:ext>
          </a:extLst>
        </xdr:cNvPr>
        <xdr:cNvSpPr txBox="1"/>
      </xdr:nvSpPr>
      <xdr:spPr>
        <a:xfrm>
          <a:off x="19547840"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8" name="直線コネクタ 727">
          <a:extLst>
            <a:ext uri="{FF2B5EF4-FFF2-40B4-BE49-F238E27FC236}">
              <a16:creationId xmlns:a16="http://schemas.microsoft.com/office/drawing/2014/main" id="{38724D0F-777D-4AB4-865D-F848F062EB84}"/>
            </a:ext>
          </a:extLst>
        </xdr:cNvPr>
        <xdr:cNvCxnSpPr/>
      </xdr:nvCxnSpPr>
      <xdr:spPr>
        <a:xfrm>
          <a:off x="19443700" y="16883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729" name="【庁舎】&#10;一人当たり面積平均値テキスト">
          <a:extLst>
            <a:ext uri="{FF2B5EF4-FFF2-40B4-BE49-F238E27FC236}">
              <a16:creationId xmlns:a16="http://schemas.microsoft.com/office/drawing/2014/main" id="{A22622E9-8143-4682-B7A3-56B7077FD0A1}"/>
            </a:ext>
          </a:extLst>
        </xdr:cNvPr>
        <xdr:cNvSpPr txBox="1"/>
      </xdr:nvSpPr>
      <xdr:spPr>
        <a:xfrm>
          <a:off x="19547840" y="18057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30" name="フローチャート: 判断 729">
          <a:extLst>
            <a:ext uri="{FF2B5EF4-FFF2-40B4-BE49-F238E27FC236}">
              <a16:creationId xmlns:a16="http://schemas.microsoft.com/office/drawing/2014/main" id="{8E3ABD0A-BB2D-4976-A263-C11E7803DCA0}"/>
            </a:ext>
          </a:extLst>
        </xdr:cNvPr>
        <xdr:cNvSpPr/>
      </xdr:nvSpPr>
      <xdr:spPr>
        <a:xfrm>
          <a:off x="19458940" y="18079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31" name="フローチャート: 判断 730">
          <a:extLst>
            <a:ext uri="{FF2B5EF4-FFF2-40B4-BE49-F238E27FC236}">
              <a16:creationId xmlns:a16="http://schemas.microsoft.com/office/drawing/2014/main" id="{31076509-7323-4348-9297-D67DDA508324}"/>
            </a:ext>
          </a:extLst>
        </xdr:cNvPr>
        <xdr:cNvSpPr/>
      </xdr:nvSpPr>
      <xdr:spPr>
        <a:xfrm>
          <a:off x="18735040" y="180826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32" name="フローチャート: 判断 731">
          <a:extLst>
            <a:ext uri="{FF2B5EF4-FFF2-40B4-BE49-F238E27FC236}">
              <a16:creationId xmlns:a16="http://schemas.microsoft.com/office/drawing/2014/main" id="{87B9EC11-6DF1-4638-B06F-79D1AEC9F2B8}"/>
            </a:ext>
          </a:extLst>
        </xdr:cNvPr>
        <xdr:cNvSpPr/>
      </xdr:nvSpPr>
      <xdr:spPr>
        <a:xfrm>
          <a:off x="17937480" y="18089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733" name="フローチャート: 判断 732">
          <a:extLst>
            <a:ext uri="{FF2B5EF4-FFF2-40B4-BE49-F238E27FC236}">
              <a16:creationId xmlns:a16="http://schemas.microsoft.com/office/drawing/2014/main" id="{D38F94E6-266A-4889-BB68-61AFCA2DE075}"/>
            </a:ext>
          </a:extLst>
        </xdr:cNvPr>
        <xdr:cNvSpPr/>
      </xdr:nvSpPr>
      <xdr:spPr>
        <a:xfrm>
          <a:off x="17162780" y="1810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734" name="フローチャート: 判断 733">
          <a:extLst>
            <a:ext uri="{FF2B5EF4-FFF2-40B4-BE49-F238E27FC236}">
              <a16:creationId xmlns:a16="http://schemas.microsoft.com/office/drawing/2014/main" id="{D6F08C46-E26D-475C-A032-CBF5B4254DAC}"/>
            </a:ext>
          </a:extLst>
        </xdr:cNvPr>
        <xdr:cNvSpPr/>
      </xdr:nvSpPr>
      <xdr:spPr>
        <a:xfrm>
          <a:off x="16388080" y="181074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53E69EA-93D8-489E-81D5-C7972FFA85F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65B26C5-E5DA-4B1B-9CC8-A3A9A55BB32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C369A71-A475-4AC2-B940-F214490BD8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8191700-4908-45B9-A29B-A1022E234FE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7636559-5DD1-493C-8829-B7B986116F5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73913</xdr:rowOff>
    </xdr:from>
    <xdr:to>
      <xdr:col>116</xdr:col>
      <xdr:colOff>114300</xdr:colOff>
      <xdr:row>108</xdr:row>
      <xdr:rowOff>4063</xdr:rowOff>
    </xdr:to>
    <xdr:sp macro="" textlink="">
      <xdr:nvSpPr>
        <xdr:cNvPr id="740" name="楕円 739">
          <a:extLst>
            <a:ext uri="{FF2B5EF4-FFF2-40B4-BE49-F238E27FC236}">
              <a16:creationId xmlns:a16="http://schemas.microsoft.com/office/drawing/2014/main" id="{8349AA75-AC1C-40B0-8044-B52FDE353DF2}"/>
            </a:ext>
          </a:extLst>
        </xdr:cNvPr>
        <xdr:cNvSpPr/>
      </xdr:nvSpPr>
      <xdr:spPr>
        <a:xfrm>
          <a:off x="19458940" y="18011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96790</xdr:rowOff>
    </xdr:from>
    <xdr:ext cx="469744" cy="259045"/>
    <xdr:sp macro="" textlink="">
      <xdr:nvSpPr>
        <xdr:cNvPr id="741" name="【庁舎】&#10;一人当たり面積該当値テキスト">
          <a:extLst>
            <a:ext uri="{FF2B5EF4-FFF2-40B4-BE49-F238E27FC236}">
              <a16:creationId xmlns:a16="http://schemas.microsoft.com/office/drawing/2014/main" id="{59A9EB39-7538-45EB-AE07-76C78D1F0DD3}"/>
            </a:ext>
          </a:extLst>
        </xdr:cNvPr>
        <xdr:cNvSpPr txBox="1"/>
      </xdr:nvSpPr>
      <xdr:spPr>
        <a:xfrm>
          <a:off x="19547840" y="178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75312</xdr:rowOff>
    </xdr:from>
    <xdr:to>
      <xdr:col>112</xdr:col>
      <xdr:colOff>38100</xdr:colOff>
      <xdr:row>108</xdr:row>
      <xdr:rowOff>5462</xdr:rowOff>
    </xdr:to>
    <xdr:sp macro="" textlink="">
      <xdr:nvSpPr>
        <xdr:cNvPr id="742" name="楕円 741">
          <a:extLst>
            <a:ext uri="{FF2B5EF4-FFF2-40B4-BE49-F238E27FC236}">
              <a16:creationId xmlns:a16="http://schemas.microsoft.com/office/drawing/2014/main" id="{ABCD062E-5927-4B7E-B425-D3D8CD082B2A}"/>
            </a:ext>
          </a:extLst>
        </xdr:cNvPr>
        <xdr:cNvSpPr/>
      </xdr:nvSpPr>
      <xdr:spPr>
        <a:xfrm>
          <a:off x="18735040" y="18012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124713</xdr:rowOff>
    </xdr:from>
    <xdr:to>
      <xdr:col>116</xdr:col>
      <xdr:colOff>63500</xdr:colOff>
      <xdr:row>107</xdr:row>
      <xdr:rowOff>126112</xdr:rowOff>
    </xdr:to>
    <xdr:cxnSp macro="">
      <xdr:nvCxnSpPr>
        <xdr:cNvPr id="743" name="直線コネクタ 742">
          <a:extLst>
            <a:ext uri="{FF2B5EF4-FFF2-40B4-BE49-F238E27FC236}">
              <a16:creationId xmlns:a16="http://schemas.microsoft.com/office/drawing/2014/main" id="{CC08E003-6B70-42DB-BE59-AF333D7F88F5}"/>
            </a:ext>
          </a:extLst>
        </xdr:cNvPr>
        <xdr:cNvCxnSpPr/>
      </xdr:nvCxnSpPr>
      <xdr:spPr>
        <a:xfrm flipV="1">
          <a:off x="18778220" y="18062193"/>
          <a:ext cx="73152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87885</xdr:rowOff>
    </xdr:from>
    <xdr:to>
      <xdr:col>107</xdr:col>
      <xdr:colOff>101600</xdr:colOff>
      <xdr:row>108</xdr:row>
      <xdr:rowOff>18035</xdr:rowOff>
    </xdr:to>
    <xdr:sp macro="" textlink="">
      <xdr:nvSpPr>
        <xdr:cNvPr id="744" name="楕円 743">
          <a:extLst>
            <a:ext uri="{FF2B5EF4-FFF2-40B4-BE49-F238E27FC236}">
              <a16:creationId xmlns:a16="http://schemas.microsoft.com/office/drawing/2014/main" id="{ED5C9DBF-54E5-4191-A908-4C02F2C56B21}"/>
            </a:ext>
          </a:extLst>
        </xdr:cNvPr>
        <xdr:cNvSpPr/>
      </xdr:nvSpPr>
      <xdr:spPr>
        <a:xfrm>
          <a:off x="17937480" y="18025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126112</xdr:rowOff>
    </xdr:from>
    <xdr:to>
      <xdr:col>111</xdr:col>
      <xdr:colOff>177800</xdr:colOff>
      <xdr:row>107</xdr:row>
      <xdr:rowOff>138685</xdr:rowOff>
    </xdr:to>
    <xdr:cxnSp macro="">
      <xdr:nvCxnSpPr>
        <xdr:cNvPr id="745" name="直線コネクタ 744">
          <a:extLst>
            <a:ext uri="{FF2B5EF4-FFF2-40B4-BE49-F238E27FC236}">
              <a16:creationId xmlns:a16="http://schemas.microsoft.com/office/drawing/2014/main" id="{EDEC8114-C6A1-4CBB-8698-F12EF5056F28}"/>
            </a:ext>
          </a:extLst>
        </xdr:cNvPr>
        <xdr:cNvCxnSpPr/>
      </xdr:nvCxnSpPr>
      <xdr:spPr>
        <a:xfrm flipV="1">
          <a:off x="17988280" y="18063592"/>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92963</xdr:rowOff>
    </xdr:from>
    <xdr:to>
      <xdr:col>102</xdr:col>
      <xdr:colOff>165100</xdr:colOff>
      <xdr:row>108</xdr:row>
      <xdr:rowOff>23113</xdr:rowOff>
    </xdr:to>
    <xdr:sp macro="" textlink="">
      <xdr:nvSpPr>
        <xdr:cNvPr id="746" name="楕円 745">
          <a:extLst>
            <a:ext uri="{FF2B5EF4-FFF2-40B4-BE49-F238E27FC236}">
              <a16:creationId xmlns:a16="http://schemas.microsoft.com/office/drawing/2014/main" id="{C6008B63-67D0-4F0E-9566-861DE454799F}"/>
            </a:ext>
          </a:extLst>
        </xdr:cNvPr>
        <xdr:cNvSpPr/>
      </xdr:nvSpPr>
      <xdr:spPr>
        <a:xfrm>
          <a:off x="17162780" y="18030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138685</xdr:rowOff>
    </xdr:from>
    <xdr:to>
      <xdr:col>107</xdr:col>
      <xdr:colOff>50800</xdr:colOff>
      <xdr:row>107</xdr:row>
      <xdr:rowOff>143763</xdr:rowOff>
    </xdr:to>
    <xdr:cxnSp macro="">
      <xdr:nvCxnSpPr>
        <xdr:cNvPr id="747" name="直線コネクタ 746">
          <a:extLst>
            <a:ext uri="{FF2B5EF4-FFF2-40B4-BE49-F238E27FC236}">
              <a16:creationId xmlns:a16="http://schemas.microsoft.com/office/drawing/2014/main" id="{E23EED25-684C-4B1D-8CC2-8CC61CE54C06}"/>
            </a:ext>
          </a:extLst>
        </xdr:cNvPr>
        <xdr:cNvCxnSpPr/>
      </xdr:nvCxnSpPr>
      <xdr:spPr>
        <a:xfrm flipV="1">
          <a:off x="17213580" y="18076165"/>
          <a:ext cx="7747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98298</xdr:rowOff>
    </xdr:from>
    <xdr:to>
      <xdr:col>98</xdr:col>
      <xdr:colOff>38100</xdr:colOff>
      <xdr:row>108</xdr:row>
      <xdr:rowOff>28448</xdr:rowOff>
    </xdr:to>
    <xdr:sp macro="" textlink="">
      <xdr:nvSpPr>
        <xdr:cNvPr id="748" name="楕円 747">
          <a:extLst>
            <a:ext uri="{FF2B5EF4-FFF2-40B4-BE49-F238E27FC236}">
              <a16:creationId xmlns:a16="http://schemas.microsoft.com/office/drawing/2014/main" id="{D020DF30-3808-457C-A92B-5ED94B43B18D}"/>
            </a:ext>
          </a:extLst>
        </xdr:cNvPr>
        <xdr:cNvSpPr/>
      </xdr:nvSpPr>
      <xdr:spPr>
        <a:xfrm>
          <a:off x="16388080" y="18035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143763</xdr:rowOff>
    </xdr:from>
    <xdr:to>
      <xdr:col>102</xdr:col>
      <xdr:colOff>114300</xdr:colOff>
      <xdr:row>107</xdr:row>
      <xdr:rowOff>149098</xdr:rowOff>
    </xdr:to>
    <xdr:cxnSp macro="">
      <xdr:nvCxnSpPr>
        <xdr:cNvPr id="749" name="直線コネクタ 748">
          <a:extLst>
            <a:ext uri="{FF2B5EF4-FFF2-40B4-BE49-F238E27FC236}">
              <a16:creationId xmlns:a16="http://schemas.microsoft.com/office/drawing/2014/main" id="{D893E9E9-E356-4508-9270-FB7DF38607A8}"/>
            </a:ext>
          </a:extLst>
        </xdr:cNvPr>
        <xdr:cNvCxnSpPr/>
      </xdr:nvCxnSpPr>
      <xdr:spPr>
        <a:xfrm flipV="1">
          <a:off x="16431260" y="18081243"/>
          <a:ext cx="78232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750" name="n_1aveValue【庁舎】&#10;一人当たり面積">
          <a:extLst>
            <a:ext uri="{FF2B5EF4-FFF2-40B4-BE49-F238E27FC236}">
              <a16:creationId xmlns:a16="http://schemas.microsoft.com/office/drawing/2014/main" id="{8DBF6DE9-1B6C-4A48-A09C-6C51EF3F5FC8}"/>
            </a:ext>
          </a:extLst>
        </xdr:cNvPr>
        <xdr:cNvSpPr txBox="1"/>
      </xdr:nvSpPr>
      <xdr:spPr>
        <a:xfrm>
          <a:off x="18561127" y="181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751" name="n_2aveValue【庁舎】&#10;一人当たり面積">
          <a:extLst>
            <a:ext uri="{FF2B5EF4-FFF2-40B4-BE49-F238E27FC236}">
              <a16:creationId xmlns:a16="http://schemas.microsoft.com/office/drawing/2014/main" id="{AC9EDC4E-DB4D-40D7-BA3E-07A6D18164FD}"/>
            </a:ext>
          </a:extLst>
        </xdr:cNvPr>
        <xdr:cNvSpPr txBox="1"/>
      </xdr:nvSpPr>
      <xdr:spPr>
        <a:xfrm>
          <a:off x="17776267" y="181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88664</xdr:rowOff>
    </xdr:from>
    <xdr:ext cx="469744" cy="259045"/>
    <xdr:sp macro="" textlink="">
      <xdr:nvSpPr>
        <xdr:cNvPr id="752" name="n_3aveValue【庁舎】&#10;一人当たり面積">
          <a:extLst>
            <a:ext uri="{FF2B5EF4-FFF2-40B4-BE49-F238E27FC236}">
              <a16:creationId xmlns:a16="http://schemas.microsoft.com/office/drawing/2014/main" id="{624AEA14-91D7-4F1D-8B3D-0B611A778AFD}"/>
            </a:ext>
          </a:extLst>
        </xdr:cNvPr>
        <xdr:cNvSpPr txBox="1"/>
      </xdr:nvSpPr>
      <xdr:spPr>
        <a:xfrm>
          <a:off x="17001567" y="181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95014</xdr:rowOff>
    </xdr:from>
    <xdr:ext cx="469744" cy="259045"/>
    <xdr:sp macro="" textlink="">
      <xdr:nvSpPr>
        <xdr:cNvPr id="753" name="n_4aveValue【庁舎】&#10;一人当たり面積">
          <a:extLst>
            <a:ext uri="{FF2B5EF4-FFF2-40B4-BE49-F238E27FC236}">
              <a16:creationId xmlns:a16="http://schemas.microsoft.com/office/drawing/2014/main" id="{50E26800-FC9E-4736-86D1-D5E16E96F19A}"/>
            </a:ext>
          </a:extLst>
        </xdr:cNvPr>
        <xdr:cNvSpPr txBox="1"/>
      </xdr:nvSpPr>
      <xdr:spPr>
        <a:xfrm>
          <a:off x="16226867" y="1820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21989</xdr:rowOff>
    </xdr:from>
    <xdr:ext cx="469744" cy="259045"/>
    <xdr:sp macro="" textlink="">
      <xdr:nvSpPr>
        <xdr:cNvPr id="754" name="n_1mainValue【庁舎】&#10;一人当たり面積">
          <a:extLst>
            <a:ext uri="{FF2B5EF4-FFF2-40B4-BE49-F238E27FC236}">
              <a16:creationId xmlns:a16="http://schemas.microsoft.com/office/drawing/2014/main" id="{C9F273E5-8797-4C82-BEE4-1018C55D9344}"/>
            </a:ext>
          </a:extLst>
        </xdr:cNvPr>
        <xdr:cNvSpPr txBox="1"/>
      </xdr:nvSpPr>
      <xdr:spPr>
        <a:xfrm>
          <a:off x="18561127" y="1779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34562</xdr:rowOff>
    </xdr:from>
    <xdr:ext cx="469744" cy="259045"/>
    <xdr:sp macro="" textlink="">
      <xdr:nvSpPr>
        <xdr:cNvPr id="755" name="n_2mainValue【庁舎】&#10;一人当たり面積">
          <a:extLst>
            <a:ext uri="{FF2B5EF4-FFF2-40B4-BE49-F238E27FC236}">
              <a16:creationId xmlns:a16="http://schemas.microsoft.com/office/drawing/2014/main" id="{B98EEBB7-9982-47C8-A13D-6BB3AD4B5571}"/>
            </a:ext>
          </a:extLst>
        </xdr:cNvPr>
        <xdr:cNvSpPr txBox="1"/>
      </xdr:nvSpPr>
      <xdr:spPr>
        <a:xfrm>
          <a:off x="17776267" y="178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39640</xdr:rowOff>
    </xdr:from>
    <xdr:ext cx="469744" cy="259045"/>
    <xdr:sp macro="" textlink="">
      <xdr:nvSpPr>
        <xdr:cNvPr id="756" name="n_3mainValue【庁舎】&#10;一人当たり面積">
          <a:extLst>
            <a:ext uri="{FF2B5EF4-FFF2-40B4-BE49-F238E27FC236}">
              <a16:creationId xmlns:a16="http://schemas.microsoft.com/office/drawing/2014/main" id="{D9685F9F-B533-4A1D-88FA-B45369D9CC0B}"/>
            </a:ext>
          </a:extLst>
        </xdr:cNvPr>
        <xdr:cNvSpPr txBox="1"/>
      </xdr:nvSpPr>
      <xdr:spPr>
        <a:xfrm>
          <a:off x="17001567" y="178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44975</xdr:rowOff>
    </xdr:from>
    <xdr:ext cx="469744" cy="259045"/>
    <xdr:sp macro="" textlink="">
      <xdr:nvSpPr>
        <xdr:cNvPr id="757" name="n_4mainValue【庁舎】&#10;一人当たり面積">
          <a:extLst>
            <a:ext uri="{FF2B5EF4-FFF2-40B4-BE49-F238E27FC236}">
              <a16:creationId xmlns:a16="http://schemas.microsoft.com/office/drawing/2014/main" id="{389AE1AB-4DC2-468F-A7B9-225CC91B9E92}"/>
            </a:ext>
          </a:extLst>
        </xdr:cNvPr>
        <xdr:cNvSpPr txBox="1"/>
      </xdr:nvSpPr>
      <xdr:spPr>
        <a:xfrm>
          <a:off x="162268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9586FED3-D8D0-4DCA-A98D-C1E91D47547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3D34545-4BF8-4559-B6A0-604FE291C99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765C8AB-260E-499A-82B9-F6F51AEFD64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施設類型別の有形固定資産減価償却率は、類似団体平均と比べて高い施設が多い。これは、施設への定期的な改修や更新が追いついていないためである。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については、他の施設より有形固定資産減価償却率は低くなっている。これは、平成２７年度以降、付属設備や施設改修を行っているためである。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については、建設から３６年が経過しているためである。令和６年度以降、計画的に改修を行う予定である。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については、いずれの施設も３０年程度経過しており、除却も含め更新が必要である。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施設の老朽化に伴い維持管理に要する費用が増加し、財政への影響も懸念されることから施設の再編も検討し、計画的に整備を行う。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同様の数値ではあるが、人口の減少や全国平均を上回る高齢化率に加え、村内に中心となる産業がないことから、組織の見直しや行政の効率化、経費削減など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250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480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825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118429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経常経費の財源として過疎債や基金を充当したことにより昨年度より、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％経常収支比率は下回ったが、類似団体平均と比べると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事務事業の効率化等に努め経費の削減を図ると共に、起債新規発行の抑制や退職者不補充等による職員数の削減など、行財政改革の取り組みを通じて経常経費の削減により一層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150241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53470"/>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56261</xdr:rowOff>
    </xdr:from>
    <xdr:to>
      <xdr:col>19</xdr:col>
      <xdr:colOff>133350</xdr:colOff>
      <xdr:row>65</xdr:row>
      <xdr:rowOff>150241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9061"/>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56261</xdr:rowOff>
    </xdr:from>
    <xdr:to>
      <xdr:col>15</xdr:col>
      <xdr:colOff>82550</xdr:colOff>
      <xdr:row>64</xdr:row>
      <xdr:rowOff>145542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29061"/>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1834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99441</xdr:rowOff>
    </xdr:from>
    <xdr:to>
      <xdr:col>19</xdr:col>
      <xdr:colOff>184150</xdr:colOff>
      <xdr:row>66</xdr:row>
      <xdr:rowOff>29591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14368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5461</xdr:rowOff>
    </xdr:from>
    <xdr:to>
      <xdr:col>15</xdr:col>
      <xdr:colOff>133350</xdr:colOff>
      <xdr:row>64</xdr:row>
      <xdr:rowOff>107061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134683</xdr:rowOff>
    </xdr:from>
    <xdr:to>
      <xdr:col>23</xdr:col>
      <xdr:colOff>133350</xdr:colOff>
      <xdr:row>82</xdr:row>
      <xdr:rowOff>160682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93583"/>
          <a:ext cx="8382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119303</xdr:rowOff>
    </xdr:from>
    <xdr:to>
      <xdr:col>19</xdr:col>
      <xdr:colOff>133350</xdr:colOff>
      <xdr:row>82</xdr:row>
      <xdr:rowOff>160682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8203"/>
          <a:ext cx="889000" cy="4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119303</xdr:rowOff>
    </xdr:from>
    <xdr:to>
      <xdr:col>15</xdr:col>
      <xdr:colOff>82550</xdr:colOff>
      <xdr:row>82</xdr:row>
      <xdr:rowOff>147174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78203"/>
          <a:ext cx="8890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95769</xdr:rowOff>
    </xdr:from>
    <xdr:to>
      <xdr:col>11</xdr:col>
      <xdr:colOff>31750</xdr:colOff>
      <xdr:row>82</xdr:row>
      <xdr:rowOff>147174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4669"/>
          <a:ext cx="889000" cy="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83883</xdr:rowOff>
    </xdr:from>
    <xdr:to>
      <xdr:col>23</xdr:col>
      <xdr:colOff>184150</xdr:colOff>
      <xdr:row>83</xdr:row>
      <xdr:rowOff>14033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55960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4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109882</xdr:rowOff>
    </xdr:from>
    <xdr:to>
      <xdr:col>19</xdr:col>
      <xdr:colOff>184150</xdr:colOff>
      <xdr:row>83</xdr:row>
      <xdr:rowOff>40032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24809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68503</xdr:rowOff>
    </xdr:from>
    <xdr:to>
      <xdr:col>15</xdr:col>
      <xdr:colOff>133350</xdr:colOff>
      <xdr:row>82</xdr:row>
      <xdr:rowOff>170103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154880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1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96374</xdr:rowOff>
    </xdr:from>
    <xdr:to>
      <xdr:col>11</xdr:col>
      <xdr:colOff>82550</xdr:colOff>
      <xdr:row>83</xdr:row>
      <xdr:rowOff>26524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44969</xdr:rowOff>
    </xdr:from>
    <xdr:to>
      <xdr:col>7</xdr:col>
      <xdr:colOff>31750</xdr:colOff>
      <xdr:row>82</xdr:row>
      <xdr:rowOff>146569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131346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制は国に準拠し、定員管理・給与の適正化に努めている。しかし、現行の給与表は年功的な体系となっており、本年度は類似団体平均と同水準となったが、職員の平均年齢が高いため今後上昇が見込まれる。</a:t>
          </a:r>
        </a:p>
        <a:p>
          <a:r>
            <a:rPr kumimoji="1" lang="ja-JP" altLang="en-US" sz="1300">
              <a:latin typeface="ＭＳ Ｐゴシック" panose="020B0600070205080204" pitchFamily="50" charset="-128"/>
              <a:ea typeface="ＭＳ Ｐゴシック" panose="020B0600070205080204" pitchFamily="50" charset="-128"/>
            </a:rPr>
            <a:t>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147320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152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88</xdr:row>
      <xdr:rowOff>110998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6347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110998</xdr:rowOff>
    </xdr:from>
    <xdr:to>
      <xdr:col>72</xdr:col>
      <xdr:colOff>203200</xdr:colOff>
      <xdr:row>88</xdr:row>
      <xdr:rowOff>135128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985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110998</xdr:rowOff>
    </xdr:from>
    <xdr:to>
      <xdr:col>68</xdr:col>
      <xdr:colOff>152400</xdr:colOff>
      <xdr:row>88</xdr:row>
      <xdr:rowOff>135128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985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64788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60198</xdr:rowOff>
    </xdr:from>
    <xdr:to>
      <xdr:col>73</xdr:col>
      <xdr:colOff>44450</xdr:colOff>
      <xdr:row>88</xdr:row>
      <xdr:rowOff>161798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146575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84328</xdr:rowOff>
    </xdr:from>
    <xdr:to>
      <xdr:col>68</xdr:col>
      <xdr:colOff>203200</xdr:colOff>
      <xdr:row>89</xdr:row>
      <xdr:rowOff>14478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170705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60198</xdr:rowOff>
    </xdr:from>
    <xdr:to>
      <xdr:col>64</xdr:col>
      <xdr:colOff>152400</xdr:colOff>
      <xdr:row>88</xdr:row>
      <xdr:rowOff>161798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146575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人口千人当たり職員数が類似団体平均を大きく上回っているのは、スクールバスの運行や保育所、診療所などの運営を直営で行っているためである。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今後も人口減少が予測される中、この数値を下げることは困難であるが、定員管理の適正化等の取り組みを通じ、職員数の削減に努める。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110544</xdr:rowOff>
    </xdr:from>
    <xdr:to>
      <xdr:col>81</xdr:col>
      <xdr:colOff>44450</xdr:colOff>
      <xdr:row>60</xdr:row>
      <xdr:rowOff>112153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97544"/>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102271</xdr:rowOff>
    </xdr:from>
    <xdr:to>
      <xdr:col>77</xdr:col>
      <xdr:colOff>44450</xdr:colOff>
      <xdr:row>60</xdr:row>
      <xdr:rowOff>110544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8927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89862</xdr:rowOff>
    </xdr:from>
    <xdr:to>
      <xdr:col>72</xdr:col>
      <xdr:colOff>203200</xdr:colOff>
      <xdr:row>60</xdr:row>
      <xdr:rowOff>102271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7686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59872</xdr:rowOff>
    </xdr:from>
    <xdr:to>
      <xdr:col>68</xdr:col>
      <xdr:colOff>152400</xdr:colOff>
      <xdr:row>60</xdr:row>
      <xdr:rowOff>89862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6872"/>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61353</xdr:rowOff>
    </xdr:from>
    <xdr:to>
      <xdr:col>81</xdr:col>
      <xdr:colOff>95250</xdr:colOff>
      <xdr:row>60</xdr:row>
      <xdr:rowOff>162953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33430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2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59744</xdr:rowOff>
    </xdr:from>
    <xdr:to>
      <xdr:col>77</xdr:col>
      <xdr:colOff>95250</xdr:colOff>
      <xdr:row>60</xdr:row>
      <xdr:rowOff>161344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146121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3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51471</xdr:rowOff>
    </xdr:from>
    <xdr:to>
      <xdr:col>73</xdr:col>
      <xdr:colOff>44450</xdr:colOff>
      <xdr:row>60</xdr:row>
      <xdr:rowOff>153071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137848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2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39062</xdr:rowOff>
    </xdr:from>
    <xdr:to>
      <xdr:col>68</xdr:col>
      <xdr:colOff>203200</xdr:colOff>
      <xdr:row>60</xdr:row>
      <xdr:rowOff>140662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125439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1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9072</xdr:rowOff>
    </xdr:from>
    <xdr:to>
      <xdr:col>64</xdr:col>
      <xdr:colOff>152400</xdr:colOff>
      <xdr:row>60</xdr:row>
      <xdr:rowOff>110672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95449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令和４・５年度の公共施設整備（義務教育学校）で発行した村債の増加により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％と類似団体平均を上回っている。今後、今まで以上に緊急性や住民ニーズを的確に把握した事業を選択し、起債の新規発行抑制に努め、起債に大きく頼ることのない財政運営に努める。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73660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021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619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124460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充当可能基金等が多く、将来負担額を大きく上回っているため、マイナス表示となっている。今後も物件費や公債費等の義務的経費の増加を極力抑え、財政の健全化に努める。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人件費については類似団体平均と同水準で推移しているが、令和５年度は職員の退職などにより類似団体平均を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引き続き定員管理や給与水準の適正化に取り組み、健全な数値に抑えるよう努める。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3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34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121920</xdr:rowOff>
    </xdr:from>
    <xdr:to>
      <xdr:col>15</xdr:col>
      <xdr:colOff>149225</xdr:colOff>
      <xdr:row>36</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49530</xdr:rowOff>
    </xdr:from>
    <xdr:to>
      <xdr:col>11</xdr:col>
      <xdr:colOff>60325</xdr:colOff>
      <xdr:row>36</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％下回っているが、類似団体平均よりも</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ポイントも上回っている。減少の原因としては、義務教育学校建設関連経費（材料調達）委託料が完了したためである。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不要な支出は控えているが、事業の多様化による委託料等の管理経費が年々増加している。今後も、公共施設の効率的な管理等により経常経費の削減に努め、数値の抑制・適正化を図っていきたい。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582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18</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85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18</xdr:row>
      <xdr:rowOff>108712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85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20</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9481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160782</xdr:rowOff>
    </xdr:from>
    <xdr:to>
      <xdr:col>65</xdr:col>
      <xdr:colOff>53975</xdr:colOff>
      <xdr:row>20</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75709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扶助費に頼らない生活環境整備等を村として積極的に取り組んでいることもあり、扶助費に係る経常収支比率は令和５年度では類似団体平均を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ポイント下回り健全な値を維持している。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3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55</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％下回っているが類似団体平均は大きく上回っている。減額の原因としては、ごみ処理施設建設に係る負担金や地域振興券事業への交付金が皆減となったためである。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類似団体と比べ、本村は出資法人等が多く補助金が多額になっている。現在も各出資法人に対して独立採算が図れるよう働きかけているが、引き続き収益が上がるよう行っていきたい。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99568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0494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38</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632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49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令和４・５年度の公共施設整備（義務教育学校）で発行した村債の償還により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ポイントと類似団体平均を上回っている。今後、公債費の増加が見込まれるため、緊急性や住民ニーズを的確に把握した事業の選択により、起債に大きく頼ることのない財政運営に努める。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410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77</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1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補助費の減少により類似団体平均値とほぼ同水準となった。行政改革プランに基づき、事務処理の改善と工夫による庁費の削減や各種団体に対する補助金の経費負担の見直し等、行政効果の観点から検討して、廃止、縮小、整理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144962</xdr:rowOff>
    </xdr:from>
    <xdr:to>
      <xdr:col>82</xdr:col>
      <xdr:colOff>107950</xdr:colOff>
      <xdr:row>78</xdr:row>
      <xdr:rowOff>110671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46612"/>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60052</xdr:rowOff>
    </xdr:from>
    <xdr:to>
      <xdr:col>78</xdr:col>
      <xdr:colOff>69850</xdr:colOff>
      <xdr:row>78</xdr:row>
      <xdr:rowOff>110671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61702"/>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60052</xdr:rowOff>
    </xdr:from>
    <xdr:to>
      <xdr:col>73</xdr:col>
      <xdr:colOff>180975</xdr:colOff>
      <xdr:row>77</xdr:row>
      <xdr:rowOff>144962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617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144962</xdr:rowOff>
    </xdr:from>
    <xdr:to>
      <xdr:col>69</xdr:col>
      <xdr:colOff>92075</xdr:colOff>
      <xdr:row>79</xdr:row>
      <xdr:rowOff>53521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46612"/>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94162</xdr:rowOff>
    </xdr:from>
    <xdr:to>
      <xdr:col>82</xdr:col>
      <xdr:colOff>158750</xdr:colOff>
      <xdr:row>78</xdr:row>
      <xdr:rowOff>24312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66239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59871</xdr:rowOff>
    </xdr:from>
    <xdr:to>
      <xdr:col>78</xdr:col>
      <xdr:colOff>120650</xdr:colOff>
      <xdr:row>78</xdr:row>
      <xdr:rowOff>161471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146248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9252</xdr:rowOff>
    </xdr:from>
    <xdr:to>
      <xdr:col>74</xdr:col>
      <xdr:colOff>31750</xdr:colOff>
      <xdr:row>77</xdr:row>
      <xdr:rowOff>110852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95629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94162</xdr:rowOff>
    </xdr:from>
    <xdr:to>
      <xdr:col>69</xdr:col>
      <xdr:colOff>142875</xdr:colOff>
      <xdr:row>78</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17740</xdr:rowOff>
    </xdr:from>
    <xdr:to>
      <xdr:col>29</xdr:col>
      <xdr:colOff>127000</xdr:colOff>
      <xdr:row>16</xdr:row>
      <xdr:rowOff>89792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808565"/>
          <a:ext cx="647700" cy="7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89792</xdr:rowOff>
    </xdr:from>
    <xdr:to>
      <xdr:col>26</xdr:col>
      <xdr:colOff>50800</xdr:colOff>
      <xdr:row>16</xdr:row>
      <xdr:rowOff>115881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880617"/>
          <a:ext cx="698500" cy="26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115881</xdr:rowOff>
    </xdr:from>
    <xdr:to>
      <xdr:col>22</xdr:col>
      <xdr:colOff>114300</xdr:colOff>
      <xdr:row>16</xdr:row>
      <xdr:rowOff>131838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906706"/>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131838</xdr:rowOff>
    </xdr:from>
    <xdr:to>
      <xdr:col>18</xdr:col>
      <xdr:colOff>177800</xdr:colOff>
      <xdr:row>16</xdr:row>
      <xdr:rowOff>162659</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922663"/>
          <a:ext cx="698500" cy="3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138390</xdr:rowOff>
    </xdr:from>
    <xdr:to>
      <xdr:col>29</xdr:col>
      <xdr:colOff>177800</xdr:colOff>
      <xdr:row>16</xdr:row>
      <xdr:rowOff>68540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75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154917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60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38992</xdr:rowOff>
    </xdr:from>
    <xdr:to>
      <xdr:col>26</xdr:col>
      <xdr:colOff>101600</xdr:colOff>
      <xdr:row>16</xdr:row>
      <xdr:rowOff>140592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82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150769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598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65081</xdr:rowOff>
    </xdr:from>
    <xdr:to>
      <xdr:col>22</xdr:col>
      <xdr:colOff>165100</xdr:colOff>
      <xdr:row>16</xdr:row>
      <xdr:rowOff>166681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855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5408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62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81038</xdr:rowOff>
    </xdr:from>
    <xdr:to>
      <xdr:col>19</xdr:col>
      <xdr:colOff>38100</xdr:colOff>
      <xdr:row>17</xdr:row>
      <xdr:rowOff>11188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87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21365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64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111859</xdr:rowOff>
    </xdr:from>
    <xdr:to>
      <xdr:col>15</xdr:col>
      <xdr:colOff>101600</xdr:colOff>
      <xdr:row>17</xdr:row>
      <xdr:rowOff>42009</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90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52186</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67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117513</xdr:rowOff>
    </xdr:from>
    <xdr:to>
      <xdr:col>29</xdr:col>
      <xdr:colOff>127000</xdr:colOff>
      <xdr:row>35</xdr:row>
      <xdr:rowOff>173113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27863"/>
          <a:ext cx="647700" cy="5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173113</xdr:rowOff>
    </xdr:from>
    <xdr:to>
      <xdr:col>26</xdr:col>
      <xdr:colOff>50800</xdr:colOff>
      <xdr:row>35</xdr:row>
      <xdr:rowOff>250071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83463"/>
          <a:ext cx="698500" cy="7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250071</xdr:rowOff>
    </xdr:from>
    <xdr:to>
      <xdr:col>22</xdr:col>
      <xdr:colOff>114300</xdr:colOff>
      <xdr:row>35</xdr:row>
      <xdr:rowOff>277530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60421"/>
          <a:ext cx="698500" cy="27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277530</xdr:rowOff>
    </xdr:from>
    <xdr:to>
      <xdr:col>18</xdr:col>
      <xdr:colOff>177800</xdr:colOff>
      <xdr:row>35</xdr:row>
      <xdr:rowOff>310383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7880"/>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132421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8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66713</xdr:rowOff>
    </xdr:from>
    <xdr:to>
      <xdr:col>29</xdr:col>
      <xdr:colOff>177800</xdr:colOff>
      <xdr:row>35</xdr:row>
      <xdr:rowOff>168313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7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254690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122313</xdr:rowOff>
    </xdr:from>
    <xdr:to>
      <xdr:col>26</xdr:col>
      <xdr:colOff>101600</xdr:colOff>
      <xdr:row>35</xdr:row>
      <xdr:rowOff>223913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3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234090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0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199271</xdr:rowOff>
    </xdr:from>
    <xdr:to>
      <xdr:col>22</xdr:col>
      <xdr:colOff>165100</xdr:colOff>
      <xdr:row>35</xdr:row>
      <xdr:rowOff>300871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0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311048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7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226730</xdr:rowOff>
    </xdr:from>
    <xdr:to>
      <xdr:col>19</xdr:col>
      <xdr:colOff>38100</xdr:colOff>
      <xdr:row>35</xdr:row>
      <xdr:rowOff>328330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338507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259583</xdr:rowOff>
    </xdr:from>
    <xdr:to>
      <xdr:col>15</xdr:col>
      <xdr:colOff>101600</xdr:colOff>
      <xdr:row>36</xdr:row>
      <xdr:rowOff>18283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69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3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18717</xdr:rowOff>
    </xdr:from>
    <xdr:to>
      <xdr:col>24</xdr:col>
      <xdr:colOff>63500</xdr:colOff>
      <xdr:row>35</xdr:row>
      <xdr:rowOff>37134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19467"/>
          <a:ext cx="838200" cy="1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37134</xdr:rowOff>
    </xdr:from>
    <xdr:to>
      <xdr:col>19</xdr:col>
      <xdr:colOff>177800</xdr:colOff>
      <xdr:row>35</xdr:row>
      <xdr:rowOff>78985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37884"/>
          <a:ext cx="889000" cy="4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78985</xdr:rowOff>
    </xdr:from>
    <xdr:to>
      <xdr:col>15</xdr:col>
      <xdr:colOff>50800</xdr:colOff>
      <xdr:row>35</xdr:row>
      <xdr:rowOff>100036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79735"/>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100036</xdr:rowOff>
    </xdr:from>
    <xdr:to>
      <xdr:col>10</xdr:col>
      <xdr:colOff>114300</xdr:colOff>
      <xdr:row>36</xdr:row>
      <xdr:rowOff>83806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00786"/>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139367</xdr:rowOff>
    </xdr:from>
    <xdr:to>
      <xdr:col>24</xdr:col>
      <xdr:colOff>114300</xdr:colOff>
      <xdr:row>35</xdr:row>
      <xdr:rowOff>69517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6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162244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157784</xdr:rowOff>
    </xdr:from>
    <xdr:to>
      <xdr:col>20</xdr:col>
      <xdr:colOff>38100</xdr:colOff>
      <xdr:row>35</xdr:row>
      <xdr:rowOff>87934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104461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6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28185</xdr:rowOff>
    </xdr:from>
    <xdr:to>
      <xdr:col>15</xdr:col>
      <xdr:colOff>101600</xdr:colOff>
      <xdr:row>35</xdr:row>
      <xdr:rowOff>129785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146312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0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49236</xdr:rowOff>
    </xdr:from>
    <xdr:to>
      <xdr:col>10</xdr:col>
      <xdr:colOff>165100</xdr:colOff>
      <xdr:row>35</xdr:row>
      <xdr:rowOff>150836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167363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2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33006</xdr:rowOff>
    </xdr:from>
    <xdr:to>
      <xdr:col>6</xdr:col>
      <xdr:colOff>38100</xdr:colOff>
      <xdr:row>36</xdr:row>
      <xdr:rowOff>134606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151133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8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29535</xdr:rowOff>
    </xdr:from>
    <xdr:to>
      <xdr:col>24</xdr:col>
      <xdr:colOff>63500</xdr:colOff>
      <xdr:row>56</xdr:row>
      <xdr:rowOff>76613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30735"/>
          <a:ext cx="838200" cy="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29535</xdr:rowOff>
    </xdr:from>
    <xdr:to>
      <xdr:col>19</xdr:col>
      <xdr:colOff>177800</xdr:colOff>
      <xdr:row>56</xdr:row>
      <xdr:rowOff>76652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0735"/>
          <a:ext cx="8890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25164</xdr:rowOff>
    </xdr:from>
    <xdr:to>
      <xdr:col>15</xdr:col>
      <xdr:colOff>50800</xdr:colOff>
      <xdr:row>56</xdr:row>
      <xdr:rowOff>76652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26364"/>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25164</xdr:rowOff>
    </xdr:from>
    <xdr:to>
      <xdr:col>10</xdr:col>
      <xdr:colOff>114300</xdr:colOff>
      <xdr:row>56</xdr:row>
      <xdr:rowOff>45906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26364"/>
          <a:ext cx="889000" cy="2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25813</xdr:rowOff>
    </xdr:from>
    <xdr:to>
      <xdr:col>24</xdr:col>
      <xdr:colOff>114300</xdr:colOff>
      <xdr:row>56</xdr:row>
      <xdr:rowOff>127413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48690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150185</xdr:rowOff>
    </xdr:from>
    <xdr:to>
      <xdr:col>20</xdr:col>
      <xdr:colOff>38100</xdr:colOff>
      <xdr:row>56</xdr:row>
      <xdr:rowOff>80335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96862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25852</xdr:rowOff>
    </xdr:from>
    <xdr:to>
      <xdr:col>15</xdr:col>
      <xdr:colOff>101600</xdr:colOff>
      <xdr:row>56</xdr:row>
      <xdr:rowOff>127452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143979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0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145814</xdr:rowOff>
    </xdr:from>
    <xdr:to>
      <xdr:col>10</xdr:col>
      <xdr:colOff>165100</xdr:colOff>
      <xdr:row>56</xdr:row>
      <xdr:rowOff>75964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92491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166556</xdr:rowOff>
    </xdr:from>
    <xdr:to>
      <xdr:col>6</xdr:col>
      <xdr:colOff>38100</xdr:colOff>
      <xdr:row>56</xdr:row>
      <xdr:rowOff>96706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113233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83427</xdr:rowOff>
    </xdr:from>
    <xdr:to>
      <xdr:col>24</xdr:col>
      <xdr:colOff>63500</xdr:colOff>
      <xdr:row>78</xdr:row>
      <xdr:rowOff>98771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56527"/>
          <a:ext cx="8382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83427</xdr:rowOff>
    </xdr:from>
    <xdr:to>
      <xdr:col>19</xdr:col>
      <xdr:colOff>177800</xdr:colOff>
      <xdr:row>78</xdr:row>
      <xdr:rowOff>85243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56527"/>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85243</xdr:rowOff>
    </xdr:from>
    <xdr:to>
      <xdr:col>15</xdr:col>
      <xdr:colOff>50800</xdr:colOff>
      <xdr:row>78</xdr:row>
      <xdr:rowOff>127868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58343"/>
          <a:ext cx="889000" cy="4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127868</xdr:rowOff>
    </xdr:from>
    <xdr:to>
      <xdr:col>10</xdr:col>
      <xdr:colOff>114300</xdr:colOff>
      <xdr:row>78</xdr:row>
      <xdr:rowOff>135586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00968"/>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47971</xdr:rowOff>
    </xdr:from>
    <xdr:to>
      <xdr:col>24</xdr:col>
      <xdr:colOff>114300</xdr:colOff>
      <xdr:row>78</xdr:row>
      <xdr:rowOff>149571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134348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32627</xdr:rowOff>
    </xdr:from>
    <xdr:to>
      <xdr:col>20</xdr:col>
      <xdr:colOff>38100</xdr:colOff>
      <xdr:row>78</xdr:row>
      <xdr:rowOff>134227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125354</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34443</xdr:rowOff>
    </xdr:from>
    <xdr:to>
      <xdr:col>15</xdr:col>
      <xdr:colOff>101600</xdr:colOff>
      <xdr:row>78</xdr:row>
      <xdr:rowOff>136043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127170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50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77068</xdr:rowOff>
    </xdr:from>
    <xdr:to>
      <xdr:col>10</xdr:col>
      <xdr:colOff>165100</xdr:colOff>
      <xdr:row>79</xdr:row>
      <xdr:rowOff>7218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169795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84786</xdr:rowOff>
    </xdr:from>
    <xdr:to>
      <xdr:col>6</xdr:col>
      <xdr:colOff>38100</xdr:colOff>
      <xdr:row>79</xdr:row>
      <xdr:rowOff>14936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6063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5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98476</xdr:rowOff>
    </xdr:from>
    <xdr:to>
      <xdr:col>24</xdr:col>
      <xdr:colOff>63500</xdr:colOff>
      <xdr:row>96</xdr:row>
      <xdr:rowOff>83381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86226"/>
          <a:ext cx="838200" cy="15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130220</xdr:rowOff>
    </xdr:from>
    <xdr:to>
      <xdr:col>19</xdr:col>
      <xdr:colOff>177800</xdr:colOff>
      <xdr:row>96</xdr:row>
      <xdr:rowOff>83381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17970"/>
          <a:ext cx="8890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130220</xdr:rowOff>
    </xdr:from>
    <xdr:to>
      <xdr:col>15</xdr:col>
      <xdr:colOff>50800</xdr:colOff>
      <xdr:row>97</xdr:row>
      <xdr:rowOff>32418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17970"/>
          <a:ext cx="889000" cy="2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32418</xdr:rowOff>
    </xdr:from>
    <xdr:to>
      <xdr:col>10</xdr:col>
      <xdr:colOff>114300</xdr:colOff>
      <xdr:row>97</xdr:row>
      <xdr:rowOff>46575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63068"/>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47676</xdr:rowOff>
    </xdr:from>
    <xdr:to>
      <xdr:col>24</xdr:col>
      <xdr:colOff>114300</xdr:colOff>
      <xdr:row>95</xdr:row>
      <xdr:rowOff>149276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26103</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32581</xdr:rowOff>
    </xdr:from>
    <xdr:to>
      <xdr:col>20</xdr:col>
      <xdr:colOff>38100</xdr:colOff>
      <xdr:row>96</xdr:row>
      <xdr:rowOff>134181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125308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79420</xdr:rowOff>
    </xdr:from>
    <xdr:to>
      <xdr:col>15</xdr:col>
      <xdr:colOff>101600</xdr:colOff>
      <xdr:row>96</xdr:row>
      <xdr:rowOff>9570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153068</xdr:rowOff>
    </xdr:from>
    <xdr:to>
      <xdr:col>10</xdr:col>
      <xdr:colOff>165100</xdr:colOff>
      <xdr:row>97</xdr:row>
      <xdr:rowOff>83218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74345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167225</xdr:rowOff>
    </xdr:from>
    <xdr:to>
      <xdr:col>6</xdr:col>
      <xdr:colOff>38100</xdr:colOff>
      <xdr:row>97</xdr:row>
      <xdr:rowOff>97375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88502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1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154733</xdr:rowOff>
    </xdr:from>
    <xdr:to>
      <xdr:col>55</xdr:col>
      <xdr:colOff>0</xdr:colOff>
      <xdr:row>35</xdr:row>
      <xdr:rowOff>164377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155483"/>
          <a:ext cx="8382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164377</xdr:rowOff>
    </xdr:from>
    <xdr:to>
      <xdr:col>50</xdr:col>
      <xdr:colOff>114300</xdr:colOff>
      <xdr:row>36</xdr:row>
      <xdr:rowOff>166104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165127"/>
          <a:ext cx="889000" cy="1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23337</xdr:rowOff>
    </xdr:from>
    <xdr:to>
      <xdr:col>45</xdr:col>
      <xdr:colOff>177800</xdr:colOff>
      <xdr:row>36</xdr:row>
      <xdr:rowOff>166104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95537"/>
          <a:ext cx="889000" cy="1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23337</xdr:rowOff>
    </xdr:from>
    <xdr:to>
      <xdr:col>41</xdr:col>
      <xdr:colOff>50800</xdr:colOff>
      <xdr:row>36</xdr:row>
      <xdr:rowOff>95962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95537"/>
          <a:ext cx="889000" cy="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91014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4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55213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7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103933</xdr:rowOff>
    </xdr:from>
    <xdr:to>
      <xdr:col>55</xdr:col>
      <xdr:colOff>50800</xdr:colOff>
      <xdr:row>36</xdr:row>
      <xdr:rowOff>34083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1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126810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95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113577</xdr:rowOff>
    </xdr:from>
    <xdr:to>
      <xdr:col>50</xdr:col>
      <xdr:colOff>165100</xdr:colOff>
      <xdr:row>36</xdr:row>
      <xdr:rowOff>43727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1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60254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88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115304</xdr:rowOff>
    </xdr:from>
    <xdr:to>
      <xdr:col>46</xdr:col>
      <xdr:colOff>38100</xdr:colOff>
      <xdr:row>37</xdr:row>
      <xdr:rowOff>45454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61981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0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143987</xdr:rowOff>
    </xdr:from>
    <xdr:to>
      <xdr:col>41</xdr:col>
      <xdr:colOff>101600</xdr:colOff>
      <xdr:row>36</xdr:row>
      <xdr:rowOff>74137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1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90664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1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45162</xdr:rowOff>
    </xdr:from>
    <xdr:to>
      <xdr:col>36</xdr:col>
      <xdr:colOff>165100</xdr:colOff>
      <xdr:row>36</xdr:row>
      <xdr:rowOff>146762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163289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9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24971</xdr:rowOff>
    </xdr:from>
    <xdr:to>
      <xdr:col>55</xdr:col>
      <xdr:colOff>0</xdr:colOff>
      <xdr:row>57</xdr:row>
      <xdr:rowOff>64922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626171"/>
          <a:ext cx="838200" cy="2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64922</xdr:rowOff>
    </xdr:from>
    <xdr:to>
      <xdr:col>50</xdr:col>
      <xdr:colOff>114300</xdr:colOff>
      <xdr:row>58</xdr:row>
      <xdr:rowOff>775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837572"/>
          <a:ext cx="889000" cy="10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775</xdr:rowOff>
    </xdr:from>
    <xdr:to>
      <xdr:col>45</xdr:col>
      <xdr:colOff>177800</xdr:colOff>
      <xdr:row>58</xdr:row>
      <xdr:rowOff>42647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44875"/>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42647</xdr:rowOff>
    </xdr:from>
    <xdr:to>
      <xdr:col>41</xdr:col>
      <xdr:colOff>50800</xdr:colOff>
      <xdr:row>58</xdr:row>
      <xdr:rowOff>44964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86747"/>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145621</xdr:rowOff>
    </xdr:from>
    <xdr:to>
      <xdr:col>55</xdr:col>
      <xdr:colOff>50800</xdr:colOff>
      <xdr:row>56</xdr:row>
      <xdr:rowOff>75771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5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168498</xdr:rowOff>
    </xdr:from>
    <xdr:ext cx="690189"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4267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14122</xdr:rowOff>
    </xdr:from>
    <xdr:to>
      <xdr:col>50</xdr:col>
      <xdr:colOff>165100</xdr:colOff>
      <xdr:row>57</xdr:row>
      <xdr:rowOff>115722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7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132249</xdr:rowOff>
    </xdr:from>
    <xdr:ext cx="690189"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94205" y="95619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121425</xdr:rowOff>
    </xdr:from>
    <xdr:to>
      <xdr:col>46</xdr:col>
      <xdr:colOff>38100</xdr:colOff>
      <xdr:row>58</xdr:row>
      <xdr:rowOff>51575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68102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6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163297</xdr:rowOff>
    </xdr:from>
    <xdr:to>
      <xdr:col>41</xdr:col>
      <xdr:colOff>101600</xdr:colOff>
      <xdr:row>58</xdr:row>
      <xdr:rowOff>93447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109974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1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165614</xdr:rowOff>
    </xdr:from>
    <xdr:to>
      <xdr:col>36</xdr:col>
      <xdr:colOff>165100</xdr:colOff>
      <xdr:row>58</xdr:row>
      <xdr:rowOff>95764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112291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1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37676</xdr:rowOff>
    </xdr:from>
    <xdr:to>
      <xdr:col>55</xdr:col>
      <xdr:colOff>0</xdr:colOff>
      <xdr:row>75</xdr:row>
      <xdr:rowOff>118354</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2039176"/>
          <a:ext cx="838200" cy="9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118354</xdr:rowOff>
    </xdr:from>
    <xdr:to>
      <xdr:col>50</xdr:col>
      <xdr:colOff>114300</xdr:colOff>
      <xdr:row>78</xdr:row>
      <xdr:rowOff>104273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2977104"/>
          <a:ext cx="889000" cy="5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104273</xdr:rowOff>
    </xdr:from>
    <xdr:to>
      <xdr:col>45</xdr:col>
      <xdr:colOff>177800</xdr:colOff>
      <xdr:row>78</xdr:row>
      <xdr:rowOff>115622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77373"/>
          <a:ext cx="8890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102643</xdr:rowOff>
    </xdr:from>
    <xdr:to>
      <xdr:col>41</xdr:col>
      <xdr:colOff>50800</xdr:colOff>
      <xdr:row>78</xdr:row>
      <xdr:rowOff>115622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75743"/>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158326</xdr:rowOff>
    </xdr:from>
    <xdr:to>
      <xdr:col>55</xdr:col>
      <xdr:colOff>50800</xdr:colOff>
      <xdr:row>70</xdr:row>
      <xdr:rowOff>88476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198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111353</xdr:rowOff>
    </xdr:from>
    <xdr:ext cx="690189"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1941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67554</xdr:rowOff>
    </xdr:from>
    <xdr:to>
      <xdr:col>50</xdr:col>
      <xdr:colOff>165100</xdr:colOff>
      <xdr:row>75</xdr:row>
      <xdr:rowOff>169154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9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14231</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70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53473</xdr:rowOff>
    </xdr:from>
    <xdr:to>
      <xdr:col>46</xdr:col>
      <xdr:colOff>38100</xdr:colOff>
      <xdr:row>78</xdr:row>
      <xdr:rowOff>155073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64822</xdr:rowOff>
    </xdr:from>
    <xdr:to>
      <xdr:col>41</xdr:col>
      <xdr:colOff>101600</xdr:colOff>
      <xdr:row>78</xdr:row>
      <xdr:rowOff>166422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157549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51843</xdr:rowOff>
    </xdr:from>
    <xdr:to>
      <xdr:col>36</xdr:col>
      <xdr:colOff>165100</xdr:colOff>
      <xdr:row>78</xdr:row>
      <xdr:rowOff>153443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144570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41346</xdr:rowOff>
    </xdr:from>
    <xdr:to>
      <xdr:col>55</xdr:col>
      <xdr:colOff>0</xdr:colOff>
      <xdr:row>98</xdr:row>
      <xdr:rowOff>64508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43446"/>
          <a:ext cx="838200" cy="2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13464</xdr:rowOff>
    </xdr:from>
    <xdr:to>
      <xdr:col>50</xdr:col>
      <xdr:colOff>114300</xdr:colOff>
      <xdr:row>98</xdr:row>
      <xdr:rowOff>41346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15564"/>
          <a:ext cx="889000" cy="2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13464</xdr:rowOff>
    </xdr:from>
    <xdr:to>
      <xdr:col>45</xdr:col>
      <xdr:colOff>177800</xdr:colOff>
      <xdr:row>98</xdr:row>
      <xdr:rowOff>65912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15564"/>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65912</xdr:rowOff>
    </xdr:from>
    <xdr:to>
      <xdr:col>41</xdr:col>
      <xdr:colOff>50800</xdr:colOff>
      <xdr:row>98</xdr:row>
      <xdr:rowOff>70044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68012"/>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143217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13708</xdr:rowOff>
    </xdr:from>
    <xdr:to>
      <xdr:col>55</xdr:col>
      <xdr:colOff>50800</xdr:colOff>
      <xdr:row>98</xdr:row>
      <xdr:rowOff>115308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144535</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0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161996</xdr:rowOff>
    </xdr:from>
    <xdr:to>
      <xdr:col>50</xdr:col>
      <xdr:colOff>165100</xdr:colOff>
      <xdr:row>98</xdr:row>
      <xdr:rowOff>92146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108673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6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134114</xdr:rowOff>
    </xdr:from>
    <xdr:to>
      <xdr:col>46</xdr:col>
      <xdr:colOff>38100</xdr:colOff>
      <xdr:row>98</xdr:row>
      <xdr:rowOff>64264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80791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3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15112</xdr:rowOff>
    </xdr:from>
    <xdr:to>
      <xdr:col>41</xdr:col>
      <xdr:colOff>101600</xdr:colOff>
      <xdr:row>98</xdr:row>
      <xdr:rowOff>116712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133239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9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19244</xdr:rowOff>
    </xdr:from>
    <xdr:to>
      <xdr:col>36</xdr:col>
      <xdr:colOff>165100</xdr:colOff>
      <xdr:row>98</xdr:row>
      <xdr:rowOff>120844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137371</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9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15090</xdr:rowOff>
    </xdr:from>
    <xdr:to>
      <xdr:col>85</xdr:col>
      <xdr:colOff>127000</xdr:colOff>
      <xdr:row>39</xdr:row>
      <xdr:rowOff>16096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01640"/>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15859</xdr:rowOff>
    </xdr:from>
    <xdr:to>
      <xdr:col>81</xdr:col>
      <xdr:colOff>50800</xdr:colOff>
      <xdr:row>39</xdr:row>
      <xdr:rowOff>16096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02409"/>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15859</xdr:rowOff>
    </xdr:from>
    <xdr:to>
      <xdr:col>76</xdr:col>
      <xdr:colOff>114300</xdr:colOff>
      <xdr:row>39</xdr:row>
      <xdr:rowOff>17696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02409"/>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17696</xdr:rowOff>
    </xdr:from>
    <xdr:to>
      <xdr:col>71</xdr:col>
      <xdr:colOff>177800</xdr:colOff>
      <xdr:row>39</xdr:row>
      <xdr:rowOff>18397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04246"/>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135740</xdr:rowOff>
    </xdr:from>
    <xdr:to>
      <xdr:col>85</xdr:col>
      <xdr:colOff>177800</xdr:colOff>
      <xdr:row>39</xdr:row>
      <xdr:rowOff>65890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136746</xdr:rowOff>
    </xdr:from>
    <xdr:to>
      <xdr:col>81</xdr:col>
      <xdr:colOff>101600</xdr:colOff>
      <xdr:row>39</xdr:row>
      <xdr:rowOff>66896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58023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136509</xdr:rowOff>
    </xdr:from>
    <xdr:to>
      <xdr:col>76</xdr:col>
      <xdr:colOff>165100</xdr:colOff>
      <xdr:row>39</xdr:row>
      <xdr:rowOff>66659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57786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138346</xdr:rowOff>
    </xdr:from>
    <xdr:to>
      <xdr:col>72</xdr:col>
      <xdr:colOff>38100</xdr:colOff>
      <xdr:row>39</xdr:row>
      <xdr:rowOff>68496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59623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139047</xdr:rowOff>
    </xdr:from>
    <xdr:to>
      <xdr:col>67</xdr:col>
      <xdr:colOff>101600</xdr:colOff>
      <xdr:row>39</xdr:row>
      <xdr:rowOff>69197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60324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133488</xdr:rowOff>
    </xdr:from>
    <xdr:to>
      <xdr:col>85</xdr:col>
      <xdr:colOff>127000</xdr:colOff>
      <xdr:row>76</xdr:row>
      <xdr:rowOff>54386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992238"/>
          <a:ext cx="8382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54386</xdr:rowOff>
    </xdr:from>
    <xdr:to>
      <xdr:col>81</xdr:col>
      <xdr:colOff>50800</xdr:colOff>
      <xdr:row>76</xdr:row>
      <xdr:rowOff>157550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84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157550</xdr:rowOff>
    </xdr:from>
    <xdr:to>
      <xdr:col>76</xdr:col>
      <xdr:colOff>114300</xdr:colOff>
      <xdr:row>76</xdr:row>
      <xdr:rowOff>171362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87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171362</xdr:rowOff>
    </xdr:from>
    <xdr:to>
      <xdr:col>71</xdr:col>
      <xdr:colOff>177800</xdr:colOff>
      <xdr:row>77</xdr:row>
      <xdr:rowOff>45306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01562"/>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39076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82688</xdr:rowOff>
    </xdr:from>
    <xdr:to>
      <xdr:col>85</xdr:col>
      <xdr:colOff>177800</xdr:colOff>
      <xdr:row>76</xdr:row>
      <xdr:rowOff>12838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105565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7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3586</xdr:rowOff>
    </xdr:from>
    <xdr:to>
      <xdr:col>81</xdr:col>
      <xdr:colOff>101600</xdr:colOff>
      <xdr:row>76</xdr:row>
      <xdr:rowOff>105186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121714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0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106750</xdr:rowOff>
    </xdr:from>
    <xdr:to>
      <xdr:col>76</xdr:col>
      <xdr:colOff>165100</xdr:colOff>
      <xdr:row>77</xdr:row>
      <xdr:rowOff>36900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53427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120562</xdr:rowOff>
    </xdr:from>
    <xdr:to>
      <xdr:col>72</xdr:col>
      <xdr:colOff>38100</xdr:colOff>
      <xdr:row>77</xdr:row>
      <xdr:rowOff>50712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67238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165956</xdr:rowOff>
    </xdr:from>
    <xdr:to>
      <xdr:col>67</xdr:col>
      <xdr:colOff>101600</xdr:colOff>
      <xdr:row>77</xdr:row>
      <xdr:rowOff>96106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1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112633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9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132979</xdr:rowOff>
    </xdr:from>
    <xdr:to>
      <xdr:col>85</xdr:col>
      <xdr:colOff>127000</xdr:colOff>
      <xdr:row>98</xdr:row>
      <xdr:rowOff>151047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35079"/>
          <a:ext cx="838200" cy="1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132979</xdr:rowOff>
    </xdr:from>
    <xdr:to>
      <xdr:col>81</xdr:col>
      <xdr:colOff>50800</xdr:colOff>
      <xdr:row>98</xdr:row>
      <xdr:rowOff>148794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35079"/>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141390</xdr:rowOff>
    </xdr:from>
    <xdr:to>
      <xdr:col>76</xdr:col>
      <xdr:colOff>114300</xdr:colOff>
      <xdr:row>98</xdr:row>
      <xdr:rowOff>148794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943490"/>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141390</xdr:rowOff>
    </xdr:from>
    <xdr:to>
      <xdr:col>71</xdr:col>
      <xdr:colOff>177800</xdr:colOff>
      <xdr:row>99</xdr:row>
      <xdr:rowOff>12554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43490"/>
          <a:ext cx="889000" cy="4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100247</xdr:rowOff>
    </xdr:from>
    <xdr:to>
      <xdr:col>85</xdr:col>
      <xdr:colOff>177800</xdr:colOff>
      <xdr:row>99</xdr:row>
      <xdr:rowOff>30397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15174</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1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82179</xdr:rowOff>
    </xdr:from>
    <xdr:to>
      <xdr:col>81</xdr:col>
      <xdr:colOff>101600</xdr:colOff>
      <xdr:row>99</xdr:row>
      <xdr:rowOff>12329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3456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97994</xdr:rowOff>
    </xdr:from>
    <xdr:to>
      <xdr:col>76</xdr:col>
      <xdr:colOff>165100</xdr:colOff>
      <xdr:row>99</xdr:row>
      <xdr:rowOff>28144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19271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9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90590</xdr:rowOff>
    </xdr:from>
    <xdr:to>
      <xdr:col>72</xdr:col>
      <xdr:colOff>38100</xdr:colOff>
      <xdr:row>99</xdr:row>
      <xdr:rowOff>20740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11867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133204</xdr:rowOff>
    </xdr:from>
    <xdr:to>
      <xdr:col>67</xdr:col>
      <xdr:colOff>101600</xdr:colOff>
      <xdr:row>99</xdr:row>
      <xdr:rowOff>63354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54481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135695</xdr:rowOff>
    </xdr:from>
    <xdr:to>
      <xdr:col>116</xdr:col>
      <xdr:colOff>63500</xdr:colOff>
      <xdr:row>58</xdr:row>
      <xdr:rowOff>137313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79795"/>
          <a:ext cx="8382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137313</xdr:rowOff>
    </xdr:from>
    <xdr:to>
      <xdr:col>111</xdr:col>
      <xdr:colOff>177800</xdr:colOff>
      <xdr:row>58</xdr:row>
      <xdr:rowOff>137446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8141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136143</xdr:rowOff>
    </xdr:from>
    <xdr:to>
      <xdr:col>107</xdr:col>
      <xdr:colOff>50800</xdr:colOff>
      <xdr:row>58</xdr:row>
      <xdr:rowOff>137446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0243"/>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136143</xdr:rowOff>
    </xdr:from>
    <xdr:to>
      <xdr:col>102</xdr:col>
      <xdr:colOff>114300</xdr:colOff>
      <xdr:row>58</xdr:row>
      <xdr:rowOff>137350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0243"/>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84895</xdr:rowOff>
    </xdr:from>
    <xdr:to>
      <xdr:col>116</xdr:col>
      <xdr:colOff>114300</xdr:colOff>
      <xdr:row>59</xdr:row>
      <xdr:rowOff>15045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86513</xdr:rowOff>
    </xdr:from>
    <xdr:to>
      <xdr:col>112</xdr:col>
      <xdr:colOff>38100</xdr:colOff>
      <xdr:row>59</xdr:row>
      <xdr:rowOff>16663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7790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3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86646</xdr:rowOff>
    </xdr:from>
    <xdr:to>
      <xdr:col>107</xdr:col>
      <xdr:colOff>101600</xdr:colOff>
      <xdr:row>59</xdr:row>
      <xdr:rowOff>16796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7923</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23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85343</xdr:rowOff>
    </xdr:from>
    <xdr:to>
      <xdr:col>102</xdr:col>
      <xdr:colOff>165100</xdr:colOff>
      <xdr:row>59</xdr:row>
      <xdr:rowOff>15493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6620</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86550</xdr:rowOff>
    </xdr:from>
    <xdr:to>
      <xdr:col>98</xdr:col>
      <xdr:colOff>38100</xdr:colOff>
      <xdr:row>59</xdr:row>
      <xdr:rowOff>16700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7827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41246</xdr:rowOff>
    </xdr:from>
    <xdr:to>
      <xdr:col>116</xdr:col>
      <xdr:colOff>63500</xdr:colOff>
      <xdr:row>76</xdr:row>
      <xdr:rowOff>45089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71446"/>
          <a:ext cx="8382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106331</xdr:rowOff>
    </xdr:from>
    <xdr:to>
      <xdr:col>111</xdr:col>
      <xdr:colOff>177800</xdr:colOff>
      <xdr:row>76</xdr:row>
      <xdr:rowOff>45089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965081"/>
          <a:ext cx="889000" cy="1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106331</xdr:rowOff>
    </xdr:from>
    <xdr:to>
      <xdr:col>107</xdr:col>
      <xdr:colOff>50800</xdr:colOff>
      <xdr:row>76</xdr:row>
      <xdr:rowOff>44817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965081"/>
          <a:ext cx="889000" cy="10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44817</xdr:rowOff>
    </xdr:from>
    <xdr:to>
      <xdr:col>102</xdr:col>
      <xdr:colOff>114300</xdr:colOff>
      <xdr:row>76</xdr:row>
      <xdr:rowOff>85345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75017"/>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161896</xdr:rowOff>
    </xdr:from>
    <xdr:to>
      <xdr:col>116</xdr:col>
      <xdr:colOff>114300</xdr:colOff>
      <xdr:row>76</xdr:row>
      <xdr:rowOff>92046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13323</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7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165739</xdr:rowOff>
    </xdr:from>
    <xdr:to>
      <xdr:col>112</xdr:col>
      <xdr:colOff>38100</xdr:colOff>
      <xdr:row>76</xdr:row>
      <xdr:rowOff>95889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2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112416</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9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55531</xdr:rowOff>
    </xdr:from>
    <xdr:to>
      <xdr:col>107</xdr:col>
      <xdr:colOff>101600</xdr:colOff>
      <xdr:row>75</xdr:row>
      <xdr:rowOff>157131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2208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68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165467</xdr:rowOff>
    </xdr:from>
    <xdr:to>
      <xdr:col>102</xdr:col>
      <xdr:colOff>165100</xdr:colOff>
      <xdr:row>76</xdr:row>
      <xdr:rowOff>95617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112145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9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34545</xdr:rowOff>
    </xdr:from>
    <xdr:to>
      <xdr:col>98</xdr:col>
      <xdr:colOff>38100</xdr:colOff>
      <xdr:row>76</xdr:row>
      <xdr:rowOff>136145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152672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3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特に類似団体と比べ住民一人当たりのコストが高い伸び率を示しているのは人件費・補助費・普通建設事業費で、人件費・補助費は前年度とほぼ同水準である。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義務教育学校建設工事（校舎）を実施しているため類似団体と比べ大きく上回っている。普通建設事業費（新規整備）については、令和４・５年度で義務教育学校建設工事が実施されるため高水準となる見込みである。</a:t>
          </a:r>
        </a:p>
        <a:p>
          <a:r>
            <a:rPr kumimoji="1" lang="ja-JP" altLang="en-US" sz="1300">
              <a:latin typeface="ＭＳ Ｐゴシック" panose="020B0600070205080204" pitchFamily="50" charset="-128"/>
              <a:ea typeface="ＭＳ Ｐゴシック" panose="020B0600070205080204" pitchFamily="50" charset="-128"/>
            </a:rPr>
            <a:t>扶助費は臨時特別給付金事業等によるものであるが、高齢化の影響で今後も高い水準で推移すると予想される。公債費は義務教育学校建設関連工事に係る償還が開始されたため、大きくなっている。公債費については、令和９年度に償還のピークを迎えることが想定されており、それに備え減債基金に積み立てを行っ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また、前年度に比べ物件費は数値を下回っているが、これは義務教育学校建設関連事業（材料調達）の完了に伴うものである。しかし、今後電算システム更新等により再び上昇することが見込まれる。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53632</xdr:rowOff>
    </xdr:from>
    <xdr:to>
      <xdr:col>24</xdr:col>
      <xdr:colOff>63500</xdr:colOff>
      <xdr:row>36</xdr:row>
      <xdr:rowOff>106997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25832"/>
          <a:ext cx="838200" cy="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106997</xdr:rowOff>
    </xdr:from>
    <xdr:to>
      <xdr:col>19</xdr:col>
      <xdr:colOff>177800</xdr:colOff>
      <xdr:row>36</xdr:row>
      <xdr:rowOff>109906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79197"/>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104229</xdr:rowOff>
    </xdr:from>
    <xdr:to>
      <xdr:col>15</xdr:col>
      <xdr:colOff>50800</xdr:colOff>
      <xdr:row>36</xdr:row>
      <xdr:rowOff>109906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76429"/>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77889</xdr:rowOff>
    </xdr:from>
    <xdr:to>
      <xdr:col>10</xdr:col>
      <xdr:colOff>114300</xdr:colOff>
      <xdr:row>36</xdr:row>
      <xdr:rowOff>104229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0089"/>
          <a:ext cx="8890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2832</xdr:rowOff>
    </xdr:from>
    <xdr:to>
      <xdr:col>24</xdr:col>
      <xdr:colOff>114300</xdr:colOff>
      <xdr:row>36</xdr:row>
      <xdr:rowOff>104432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25709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2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56197</xdr:rowOff>
    </xdr:from>
    <xdr:to>
      <xdr:col>20</xdr:col>
      <xdr:colOff>38100</xdr:colOff>
      <xdr:row>36</xdr:row>
      <xdr:rowOff>157797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2874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0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59106</xdr:rowOff>
    </xdr:from>
    <xdr:to>
      <xdr:col>15</xdr:col>
      <xdr:colOff>101600</xdr:colOff>
      <xdr:row>36</xdr:row>
      <xdr:rowOff>160706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53429</xdr:rowOff>
    </xdr:from>
    <xdr:to>
      <xdr:col>10</xdr:col>
      <xdr:colOff>165100</xdr:colOff>
      <xdr:row>36</xdr:row>
      <xdr:rowOff>155029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27089</xdr:rowOff>
    </xdr:from>
    <xdr:to>
      <xdr:col>6</xdr:col>
      <xdr:colOff>38100</xdr:colOff>
      <xdr:row>36</xdr:row>
      <xdr:rowOff>128689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145216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7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21608</xdr:rowOff>
    </xdr:from>
    <xdr:to>
      <xdr:col>24</xdr:col>
      <xdr:colOff>63500</xdr:colOff>
      <xdr:row>58</xdr:row>
      <xdr:rowOff>25130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5708"/>
          <a:ext cx="838200" cy="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21608</xdr:rowOff>
    </xdr:from>
    <xdr:to>
      <xdr:col>19</xdr:col>
      <xdr:colOff>177800</xdr:colOff>
      <xdr:row>58</xdr:row>
      <xdr:rowOff>29696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5708"/>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150485</xdr:rowOff>
    </xdr:from>
    <xdr:to>
      <xdr:col>15</xdr:col>
      <xdr:colOff>50800</xdr:colOff>
      <xdr:row>58</xdr:row>
      <xdr:rowOff>29696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3135"/>
          <a:ext cx="889000" cy="5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150485</xdr:rowOff>
    </xdr:from>
    <xdr:to>
      <xdr:col>10</xdr:col>
      <xdr:colOff>114300</xdr:colOff>
      <xdr:row>58</xdr:row>
      <xdr:rowOff>1433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3135"/>
          <a:ext cx="8890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84824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145780</xdr:rowOff>
    </xdr:from>
    <xdr:to>
      <xdr:col>24</xdr:col>
      <xdr:colOff>114300</xdr:colOff>
      <xdr:row>58</xdr:row>
      <xdr:rowOff>75930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105157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0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142258</xdr:rowOff>
    </xdr:from>
    <xdr:to>
      <xdr:col>20</xdr:col>
      <xdr:colOff>38100</xdr:colOff>
      <xdr:row>58</xdr:row>
      <xdr:rowOff>72408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88935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9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150346</xdr:rowOff>
    </xdr:from>
    <xdr:to>
      <xdr:col>15</xdr:col>
      <xdr:colOff>101600</xdr:colOff>
      <xdr:row>58</xdr:row>
      <xdr:rowOff>80496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71623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99685</xdr:rowOff>
    </xdr:from>
    <xdr:to>
      <xdr:col>10</xdr:col>
      <xdr:colOff>165100</xdr:colOff>
      <xdr:row>58</xdr:row>
      <xdr:rowOff>29835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46362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4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122083</xdr:rowOff>
    </xdr:from>
    <xdr:to>
      <xdr:col>6</xdr:col>
      <xdr:colOff>38100</xdr:colOff>
      <xdr:row>58</xdr:row>
      <xdr:rowOff>52233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68760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6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68171</xdr:rowOff>
    </xdr:from>
    <xdr:to>
      <xdr:col>24</xdr:col>
      <xdr:colOff>63500</xdr:colOff>
      <xdr:row>76</xdr:row>
      <xdr:rowOff>16125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26921"/>
          <a:ext cx="838200" cy="11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159855</xdr:rowOff>
    </xdr:from>
    <xdr:to>
      <xdr:col>19</xdr:col>
      <xdr:colOff>177800</xdr:colOff>
      <xdr:row>76</xdr:row>
      <xdr:rowOff>16125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18605"/>
          <a:ext cx="889000" cy="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159855</xdr:rowOff>
    </xdr:from>
    <xdr:to>
      <xdr:col>15</xdr:col>
      <xdr:colOff>50800</xdr:colOff>
      <xdr:row>76</xdr:row>
      <xdr:rowOff>158007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18605"/>
          <a:ext cx="889000" cy="1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158007</xdr:rowOff>
    </xdr:from>
    <xdr:to>
      <xdr:col>10</xdr:col>
      <xdr:colOff>114300</xdr:colOff>
      <xdr:row>77</xdr:row>
      <xdr:rowOff>41931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88207"/>
          <a:ext cx="889000" cy="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79315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141025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4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17371</xdr:rowOff>
    </xdr:from>
    <xdr:to>
      <xdr:col>24</xdr:col>
      <xdr:colOff>114300</xdr:colOff>
      <xdr:row>75</xdr:row>
      <xdr:rowOff>118971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7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40248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136775</xdr:rowOff>
    </xdr:from>
    <xdr:to>
      <xdr:col>20</xdr:col>
      <xdr:colOff>38100</xdr:colOff>
      <xdr:row>76</xdr:row>
      <xdr:rowOff>66926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955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83452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7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109056</xdr:rowOff>
    </xdr:from>
    <xdr:to>
      <xdr:col>15</xdr:col>
      <xdr:colOff>101600</xdr:colOff>
      <xdr:row>76</xdr:row>
      <xdr:rowOff>39207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67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55733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4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107207</xdr:rowOff>
    </xdr:from>
    <xdr:to>
      <xdr:col>10</xdr:col>
      <xdr:colOff>165100</xdr:colOff>
      <xdr:row>77</xdr:row>
      <xdr:rowOff>37357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53884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1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162581</xdr:rowOff>
    </xdr:from>
    <xdr:to>
      <xdr:col>6</xdr:col>
      <xdr:colOff>38100</xdr:colOff>
      <xdr:row>77</xdr:row>
      <xdr:rowOff>92731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109258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165723</xdr:rowOff>
    </xdr:from>
    <xdr:to>
      <xdr:col>24</xdr:col>
      <xdr:colOff>63500</xdr:colOff>
      <xdr:row>95</xdr:row>
      <xdr:rowOff>31959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282023"/>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165723</xdr:rowOff>
    </xdr:from>
    <xdr:to>
      <xdr:col>19</xdr:col>
      <xdr:colOff>177800</xdr:colOff>
      <xdr:row>95</xdr:row>
      <xdr:rowOff>87807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282023"/>
          <a:ext cx="889000" cy="9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82795</xdr:rowOff>
    </xdr:from>
    <xdr:to>
      <xdr:col>15</xdr:col>
      <xdr:colOff>50800</xdr:colOff>
      <xdr:row>95</xdr:row>
      <xdr:rowOff>87807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370545"/>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82795</xdr:rowOff>
    </xdr:from>
    <xdr:to>
      <xdr:col>10</xdr:col>
      <xdr:colOff>114300</xdr:colOff>
      <xdr:row>95</xdr:row>
      <xdr:rowOff>135187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70545"/>
          <a:ext cx="889000" cy="5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108866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73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141279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152609</xdr:rowOff>
    </xdr:from>
    <xdr:to>
      <xdr:col>24</xdr:col>
      <xdr:colOff>114300</xdr:colOff>
      <xdr:row>95</xdr:row>
      <xdr:rowOff>82759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4036</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114923</xdr:rowOff>
    </xdr:from>
    <xdr:to>
      <xdr:col>20</xdr:col>
      <xdr:colOff>38100</xdr:colOff>
      <xdr:row>95</xdr:row>
      <xdr:rowOff>45073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61600</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0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37007</xdr:rowOff>
    </xdr:from>
    <xdr:to>
      <xdr:col>15</xdr:col>
      <xdr:colOff>101600</xdr:colOff>
      <xdr:row>95</xdr:row>
      <xdr:rowOff>138607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155134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9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31995</xdr:rowOff>
    </xdr:from>
    <xdr:to>
      <xdr:col>10</xdr:col>
      <xdr:colOff>165100</xdr:colOff>
      <xdr:row>95</xdr:row>
      <xdr:rowOff>133595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150122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09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84387</xdr:rowOff>
    </xdr:from>
    <xdr:to>
      <xdr:col>6</xdr:col>
      <xdr:colOff>38100</xdr:colOff>
      <xdr:row>96</xdr:row>
      <xdr:rowOff>14537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31064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1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131680</xdr:rowOff>
    </xdr:from>
    <xdr:to>
      <xdr:col>55</xdr:col>
      <xdr:colOff>0</xdr:colOff>
      <xdr:row>38</xdr:row>
      <xdr:rowOff>135928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6780"/>
          <a:ext cx="8382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130670</xdr:rowOff>
    </xdr:from>
    <xdr:to>
      <xdr:col>50</xdr:col>
      <xdr:colOff>114300</xdr:colOff>
      <xdr:row>38</xdr:row>
      <xdr:rowOff>131680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577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130670</xdr:rowOff>
    </xdr:from>
    <xdr:to>
      <xdr:col>45</xdr:col>
      <xdr:colOff>177800</xdr:colOff>
      <xdr:row>38</xdr:row>
      <xdr:rowOff>135375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45770"/>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135375</xdr:rowOff>
    </xdr:from>
    <xdr:to>
      <xdr:col>41</xdr:col>
      <xdr:colOff>50800</xdr:colOff>
      <xdr:row>38</xdr:row>
      <xdr:rowOff>138252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50475"/>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62431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66394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85128</xdr:rowOff>
    </xdr:from>
    <xdr:to>
      <xdr:col>55</xdr:col>
      <xdr:colOff>50800</xdr:colOff>
      <xdr:row>39</xdr:row>
      <xdr:rowOff>15278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44505</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80880</xdr:rowOff>
    </xdr:from>
    <xdr:to>
      <xdr:col>50</xdr:col>
      <xdr:colOff>165100</xdr:colOff>
      <xdr:row>39</xdr:row>
      <xdr:rowOff>11030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27557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37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79870</xdr:rowOff>
    </xdr:from>
    <xdr:to>
      <xdr:col>46</xdr:col>
      <xdr:colOff>38100</xdr:colOff>
      <xdr:row>39</xdr:row>
      <xdr:rowOff>10020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26547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84575</xdr:rowOff>
    </xdr:from>
    <xdr:to>
      <xdr:col>41</xdr:col>
      <xdr:colOff>101600</xdr:colOff>
      <xdr:row>39</xdr:row>
      <xdr:rowOff>14725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31252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87452</xdr:rowOff>
    </xdr:from>
    <xdr:to>
      <xdr:col>36</xdr:col>
      <xdr:colOff>165100</xdr:colOff>
      <xdr:row>39</xdr:row>
      <xdr:rowOff>17602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34129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7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96727</xdr:rowOff>
    </xdr:from>
    <xdr:to>
      <xdr:col>55</xdr:col>
      <xdr:colOff>0</xdr:colOff>
      <xdr:row>57</xdr:row>
      <xdr:rowOff>131395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69377"/>
          <a:ext cx="838200" cy="3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131395</xdr:rowOff>
    </xdr:from>
    <xdr:to>
      <xdr:col>50</xdr:col>
      <xdr:colOff>114300</xdr:colOff>
      <xdr:row>58</xdr:row>
      <xdr:rowOff>62502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4045"/>
          <a:ext cx="889000" cy="10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129666</xdr:rowOff>
    </xdr:from>
    <xdr:to>
      <xdr:col>45</xdr:col>
      <xdr:colOff>177800</xdr:colOff>
      <xdr:row>58</xdr:row>
      <xdr:rowOff>62502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2316"/>
          <a:ext cx="889000" cy="10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110931</xdr:rowOff>
    </xdr:from>
    <xdr:to>
      <xdr:col>41</xdr:col>
      <xdr:colOff>50800</xdr:colOff>
      <xdr:row>57</xdr:row>
      <xdr:rowOff>129666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83581"/>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166076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11004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45927</xdr:rowOff>
    </xdr:from>
    <xdr:to>
      <xdr:col>55</xdr:col>
      <xdr:colOff>50800</xdr:colOff>
      <xdr:row>57</xdr:row>
      <xdr:rowOff>147527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68804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7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80595</xdr:rowOff>
    </xdr:from>
    <xdr:to>
      <xdr:col>50</xdr:col>
      <xdr:colOff>165100</xdr:colOff>
      <xdr:row>58</xdr:row>
      <xdr:rowOff>10745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27272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11702</xdr:rowOff>
    </xdr:from>
    <xdr:to>
      <xdr:col>46</xdr:col>
      <xdr:colOff>38100</xdr:colOff>
      <xdr:row>58</xdr:row>
      <xdr:rowOff>113302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129829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3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78866</xdr:rowOff>
    </xdr:from>
    <xdr:to>
      <xdr:col>41</xdr:col>
      <xdr:colOff>101600</xdr:colOff>
      <xdr:row>58</xdr:row>
      <xdr:rowOff>9016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25543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60131</xdr:rowOff>
    </xdr:from>
    <xdr:to>
      <xdr:col>36</xdr:col>
      <xdr:colOff>165100</xdr:colOff>
      <xdr:row>57</xdr:row>
      <xdr:rowOff>161731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6808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0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91187</xdr:rowOff>
    </xdr:from>
    <xdr:to>
      <xdr:col>55</xdr:col>
      <xdr:colOff>0</xdr:colOff>
      <xdr:row>77</xdr:row>
      <xdr:rowOff>98616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9283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91187</xdr:rowOff>
    </xdr:from>
    <xdr:to>
      <xdr:col>50</xdr:col>
      <xdr:colOff>114300</xdr:colOff>
      <xdr:row>77</xdr:row>
      <xdr:rowOff>164891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92837"/>
          <a:ext cx="8890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129076</xdr:rowOff>
    </xdr:from>
    <xdr:to>
      <xdr:col>45</xdr:col>
      <xdr:colOff>177800</xdr:colOff>
      <xdr:row>77</xdr:row>
      <xdr:rowOff>164891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30726"/>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129076</xdr:rowOff>
    </xdr:from>
    <xdr:to>
      <xdr:col>41</xdr:col>
      <xdr:colOff>50800</xdr:colOff>
      <xdr:row>78</xdr:row>
      <xdr:rowOff>1062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30726"/>
          <a:ext cx="889000" cy="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47816</xdr:rowOff>
    </xdr:from>
    <xdr:to>
      <xdr:col>55</xdr:col>
      <xdr:colOff>50800</xdr:colOff>
      <xdr:row>77</xdr:row>
      <xdr:rowOff>149416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70693</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0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40387</xdr:rowOff>
    </xdr:from>
    <xdr:to>
      <xdr:col>50</xdr:col>
      <xdr:colOff>165100</xdr:colOff>
      <xdr:row>77</xdr:row>
      <xdr:rowOff>141987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158514</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1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114091</xdr:rowOff>
    </xdr:from>
    <xdr:to>
      <xdr:col>46</xdr:col>
      <xdr:colOff>38100</xdr:colOff>
      <xdr:row>78</xdr:row>
      <xdr:rowOff>44241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60768</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9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78276</xdr:rowOff>
    </xdr:from>
    <xdr:to>
      <xdr:col>41</xdr:col>
      <xdr:colOff>101600</xdr:colOff>
      <xdr:row>78</xdr:row>
      <xdr:rowOff>8426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24953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121712</xdr:rowOff>
    </xdr:from>
    <xdr:to>
      <xdr:col>36</xdr:col>
      <xdr:colOff>165100</xdr:colOff>
      <xdr:row>78</xdr:row>
      <xdr:rowOff>51862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68389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9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35393</xdr:rowOff>
    </xdr:from>
    <xdr:to>
      <xdr:col>55</xdr:col>
      <xdr:colOff>0</xdr:colOff>
      <xdr:row>98</xdr:row>
      <xdr:rowOff>67134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37493"/>
          <a:ext cx="838200" cy="3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67134</xdr:rowOff>
    </xdr:from>
    <xdr:to>
      <xdr:col>50</xdr:col>
      <xdr:colOff>114300</xdr:colOff>
      <xdr:row>98</xdr:row>
      <xdr:rowOff>78773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69234"/>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78773</xdr:rowOff>
    </xdr:from>
    <xdr:to>
      <xdr:col>45</xdr:col>
      <xdr:colOff>177800</xdr:colOff>
      <xdr:row>98</xdr:row>
      <xdr:rowOff>100679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80873"/>
          <a:ext cx="889000" cy="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100679</xdr:rowOff>
    </xdr:from>
    <xdr:to>
      <xdr:col>41</xdr:col>
      <xdr:colOff>50800</xdr:colOff>
      <xdr:row>98</xdr:row>
      <xdr:rowOff>123103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02779"/>
          <a:ext cx="889000" cy="2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151198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5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165740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156043</xdr:rowOff>
    </xdr:from>
    <xdr:to>
      <xdr:col>55</xdr:col>
      <xdr:colOff>50800</xdr:colOff>
      <xdr:row>98</xdr:row>
      <xdr:rowOff>86193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7470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16334</xdr:rowOff>
    </xdr:from>
    <xdr:to>
      <xdr:col>50</xdr:col>
      <xdr:colOff>165100</xdr:colOff>
      <xdr:row>98</xdr:row>
      <xdr:rowOff>117934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134461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9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27973</xdr:rowOff>
    </xdr:from>
    <xdr:to>
      <xdr:col>46</xdr:col>
      <xdr:colOff>38100</xdr:colOff>
      <xdr:row>98</xdr:row>
      <xdr:rowOff>129573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120700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2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49879</xdr:rowOff>
    </xdr:from>
    <xdr:to>
      <xdr:col>41</xdr:col>
      <xdr:colOff>101600</xdr:colOff>
      <xdr:row>98</xdr:row>
      <xdr:rowOff>151479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168006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2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72303</xdr:rowOff>
    </xdr:from>
    <xdr:to>
      <xdr:col>36</xdr:col>
      <xdr:colOff>165100</xdr:colOff>
      <xdr:row>99</xdr:row>
      <xdr:rowOff>2453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7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18980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4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142425</xdr:rowOff>
    </xdr:from>
    <xdr:to>
      <xdr:col>85</xdr:col>
      <xdr:colOff>127000</xdr:colOff>
      <xdr:row>35</xdr:row>
      <xdr:rowOff>144373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43175"/>
          <a:ext cx="8382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144373</xdr:rowOff>
    </xdr:from>
    <xdr:to>
      <xdr:col>81</xdr:col>
      <xdr:colOff>50800</xdr:colOff>
      <xdr:row>36</xdr:row>
      <xdr:rowOff>34343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45123"/>
          <a:ext cx="889000" cy="6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108071</xdr:rowOff>
    </xdr:from>
    <xdr:to>
      <xdr:col>76</xdr:col>
      <xdr:colOff>114300</xdr:colOff>
      <xdr:row>36</xdr:row>
      <xdr:rowOff>34343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08821"/>
          <a:ext cx="889000" cy="9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108071</xdr:rowOff>
    </xdr:from>
    <xdr:to>
      <xdr:col>71</xdr:col>
      <xdr:colOff>177800</xdr:colOff>
      <xdr:row>36</xdr:row>
      <xdr:rowOff>62566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108821"/>
          <a:ext cx="889000" cy="1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91625</xdr:rowOff>
    </xdr:from>
    <xdr:to>
      <xdr:col>85</xdr:col>
      <xdr:colOff>177800</xdr:colOff>
      <xdr:row>36</xdr:row>
      <xdr:rowOff>21775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114502</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4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93573</xdr:rowOff>
    </xdr:from>
    <xdr:to>
      <xdr:col>81</xdr:col>
      <xdr:colOff>101600</xdr:colOff>
      <xdr:row>36</xdr:row>
      <xdr:rowOff>23723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40250</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86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154993</xdr:rowOff>
    </xdr:from>
    <xdr:to>
      <xdr:col>76</xdr:col>
      <xdr:colOff>165100</xdr:colOff>
      <xdr:row>36</xdr:row>
      <xdr:rowOff>85143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101670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57271</xdr:rowOff>
    </xdr:from>
    <xdr:to>
      <xdr:col>72</xdr:col>
      <xdr:colOff>38100</xdr:colOff>
      <xdr:row>35</xdr:row>
      <xdr:rowOff>158871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3948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3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11766</xdr:rowOff>
    </xdr:from>
    <xdr:to>
      <xdr:col>67</xdr:col>
      <xdr:colOff>101600</xdr:colOff>
      <xdr:row>36</xdr:row>
      <xdr:rowOff>113366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129893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35698</xdr:rowOff>
    </xdr:from>
    <xdr:to>
      <xdr:col>85</xdr:col>
      <xdr:colOff>127000</xdr:colOff>
      <xdr:row>54</xdr:row>
      <xdr:rowOff>126553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779648"/>
          <a:ext cx="838200" cy="6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126553</xdr:rowOff>
    </xdr:from>
    <xdr:to>
      <xdr:col>81</xdr:col>
      <xdr:colOff>50800</xdr:colOff>
      <xdr:row>56</xdr:row>
      <xdr:rowOff>132747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384853"/>
          <a:ext cx="889000" cy="3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132747</xdr:rowOff>
    </xdr:from>
    <xdr:to>
      <xdr:col>76</xdr:col>
      <xdr:colOff>114300</xdr:colOff>
      <xdr:row>58</xdr:row>
      <xdr:rowOff>32568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33947"/>
          <a:ext cx="889000" cy="2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32568</xdr:rowOff>
    </xdr:from>
    <xdr:to>
      <xdr:col>71</xdr:col>
      <xdr:colOff>177800</xdr:colOff>
      <xdr:row>58</xdr:row>
      <xdr:rowOff>68758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6668"/>
          <a:ext cx="889000" cy="3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899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2115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1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156348</xdr:rowOff>
    </xdr:from>
    <xdr:to>
      <xdr:col>85</xdr:col>
      <xdr:colOff>177800</xdr:colOff>
      <xdr:row>51</xdr:row>
      <xdr:rowOff>86498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7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109375</xdr:rowOff>
    </xdr:from>
    <xdr:ext cx="690189"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681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75753</xdr:rowOff>
    </xdr:from>
    <xdr:to>
      <xdr:col>81</xdr:col>
      <xdr:colOff>101600</xdr:colOff>
      <xdr:row>55</xdr:row>
      <xdr:rowOff>5903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3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53</xdr:row>
      <xdr:rowOff>22430</xdr:rowOff>
    </xdr:from>
    <xdr:ext cx="690189"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36205" y="9109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81947</xdr:rowOff>
    </xdr:from>
    <xdr:to>
      <xdr:col>76</xdr:col>
      <xdr:colOff>165100</xdr:colOff>
      <xdr:row>57</xdr:row>
      <xdr:rowOff>12097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28624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153218</xdr:rowOff>
    </xdr:from>
    <xdr:to>
      <xdr:col>72</xdr:col>
      <xdr:colOff>38100</xdr:colOff>
      <xdr:row>58</xdr:row>
      <xdr:rowOff>83368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99895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0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17958</xdr:rowOff>
    </xdr:from>
    <xdr:to>
      <xdr:col>67</xdr:col>
      <xdr:colOff>101600</xdr:colOff>
      <xdr:row>58</xdr:row>
      <xdr:rowOff>119558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136085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3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15091</xdr:rowOff>
    </xdr:from>
    <xdr:to>
      <xdr:col>85</xdr:col>
      <xdr:colOff>127000</xdr:colOff>
      <xdr:row>79</xdr:row>
      <xdr:rowOff>16097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59641"/>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15859</xdr:rowOff>
    </xdr:from>
    <xdr:to>
      <xdr:col>81</xdr:col>
      <xdr:colOff>50800</xdr:colOff>
      <xdr:row>79</xdr:row>
      <xdr:rowOff>16097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6040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15859</xdr:rowOff>
    </xdr:from>
    <xdr:to>
      <xdr:col>76</xdr:col>
      <xdr:colOff>114300</xdr:colOff>
      <xdr:row>79</xdr:row>
      <xdr:rowOff>17697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60409"/>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17697</xdr:rowOff>
    </xdr:from>
    <xdr:to>
      <xdr:col>71</xdr:col>
      <xdr:colOff>177800</xdr:colOff>
      <xdr:row>79</xdr:row>
      <xdr:rowOff>18397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62247"/>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135741</xdr:rowOff>
    </xdr:from>
    <xdr:to>
      <xdr:col>85</xdr:col>
      <xdr:colOff>177800</xdr:colOff>
      <xdr:row>79</xdr:row>
      <xdr:rowOff>65891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136747</xdr:rowOff>
    </xdr:from>
    <xdr:to>
      <xdr:col>81</xdr:col>
      <xdr:colOff>101600</xdr:colOff>
      <xdr:row>79</xdr:row>
      <xdr:rowOff>66897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58024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136509</xdr:rowOff>
    </xdr:from>
    <xdr:to>
      <xdr:col>76</xdr:col>
      <xdr:colOff>165100</xdr:colOff>
      <xdr:row>79</xdr:row>
      <xdr:rowOff>66659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57786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0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138347</xdr:rowOff>
    </xdr:from>
    <xdr:to>
      <xdr:col>72</xdr:col>
      <xdr:colOff>38100</xdr:colOff>
      <xdr:row>79</xdr:row>
      <xdr:rowOff>68497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59624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0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139047</xdr:rowOff>
    </xdr:from>
    <xdr:to>
      <xdr:col>67</xdr:col>
      <xdr:colOff>101600</xdr:colOff>
      <xdr:row>79</xdr:row>
      <xdr:rowOff>69197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60324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0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133488</xdr:rowOff>
    </xdr:from>
    <xdr:to>
      <xdr:col>85</xdr:col>
      <xdr:colOff>127000</xdr:colOff>
      <xdr:row>96</xdr:row>
      <xdr:rowOff>54386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21238"/>
          <a:ext cx="8382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54386</xdr:rowOff>
    </xdr:from>
    <xdr:to>
      <xdr:col>81</xdr:col>
      <xdr:colOff>50800</xdr:colOff>
      <xdr:row>96</xdr:row>
      <xdr:rowOff>157550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13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157550</xdr:rowOff>
    </xdr:from>
    <xdr:to>
      <xdr:col>76</xdr:col>
      <xdr:colOff>114300</xdr:colOff>
      <xdr:row>96</xdr:row>
      <xdr:rowOff>171362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16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171362</xdr:rowOff>
    </xdr:from>
    <xdr:to>
      <xdr:col>71</xdr:col>
      <xdr:colOff>177800</xdr:colOff>
      <xdr:row>97</xdr:row>
      <xdr:rowOff>45306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30562"/>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23339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39076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82688</xdr:rowOff>
    </xdr:from>
    <xdr:to>
      <xdr:col>85</xdr:col>
      <xdr:colOff>177800</xdr:colOff>
      <xdr:row>96</xdr:row>
      <xdr:rowOff>12838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105565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2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3586</xdr:rowOff>
    </xdr:from>
    <xdr:to>
      <xdr:col>81</xdr:col>
      <xdr:colOff>101600</xdr:colOff>
      <xdr:row>96</xdr:row>
      <xdr:rowOff>105186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121713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106750</xdr:rowOff>
    </xdr:from>
    <xdr:to>
      <xdr:col>76</xdr:col>
      <xdr:colOff>165100</xdr:colOff>
      <xdr:row>97</xdr:row>
      <xdr:rowOff>36900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53427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120562</xdr:rowOff>
    </xdr:from>
    <xdr:to>
      <xdr:col>72</xdr:col>
      <xdr:colOff>38100</xdr:colOff>
      <xdr:row>97</xdr:row>
      <xdr:rowOff>50712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67239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165956</xdr:rowOff>
    </xdr:from>
    <xdr:to>
      <xdr:col>67</xdr:col>
      <xdr:colOff>101600</xdr:colOff>
      <xdr:row>97</xdr:row>
      <xdr:rowOff>96106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112633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0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議会費は議員報酬は低水準だが、定数が類似団体より多いと考える。総務費は昨年度とほぼ同水準ではあるが、類似団体平均と比べ高くなっている。民生費は低所得者支援給付金事業により増加している。衛生費はごみ処理場整備工事が完了したため減少している。農林水産費・教育費は吉野かわかみ社中事業・義務教育学校建設工事等の新規事業実施により大幅な増加となっている。また、公債費も令和元年に実施したこまどりケーブル光回線化事業・森と水の源流館改修事業等の償還が開始され増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令和５年度は義務教育学校建設工事事業の完成年度であり歳出額も多額となった。特定目的基金だけではなく財政調整基金の取り崩しも行った。また、標準財政規模に占める実質収支額ポイントが</a:t>
          </a:r>
          <a:r>
            <a:rPr kumimoji="1" lang="en-US" altLang="ja-JP" sz="1400">
              <a:latin typeface="ＭＳ ゴシック" pitchFamily="49" charset="-128"/>
              <a:ea typeface="ＭＳ ゴシック" pitchFamily="49" charset="-128"/>
            </a:rPr>
            <a:t>2.07</a:t>
          </a:r>
          <a:r>
            <a:rPr kumimoji="1" lang="ja-JP" altLang="en-US" sz="1400">
              <a:latin typeface="ＭＳ ゴシック" pitchFamily="49" charset="-128"/>
              <a:ea typeface="ＭＳ ゴシック" pitchFamily="49" charset="-128"/>
            </a:rPr>
            <a:t>、実質単年度収支ポイントが</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の増となっている。</a:t>
          </a:r>
        </a:p>
        <a:p>
          <a:r>
            <a:rPr kumimoji="1" lang="ja-JP" altLang="en-US" sz="1400">
              <a:latin typeface="ＭＳ ゴシック" pitchFamily="49" charset="-128"/>
              <a:ea typeface="ＭＳ ゴシック" pitchFamily="49" charset="-128"/>
            </a:rPr>
            <a:t>事業量に応じて計画的に基金の取り崩しを実施しているが、村税の確保、自主財源の確保が厳しくなる中、将来の財政需要に備え適時積み立てを行う予定である。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実質収支は、一般会計・各事業会計ともに赤字は発生していないが、今後も計画的な運営を図り、財政の健全化に努める。</a:t>
          </a:r>
        </a:p>
        <a:p>
          <a:r>
            <a:rPr kumimoji="1" lang="ja-JP" altLang="en-US" sz="1400">
              <a:latin typeface="ＭＳ ゴシック" pitchFamily="49" charset="-128"/>
              <a:ea typeface="ＭＳ ゴシック" pitchFamily="49" charset="-128"/>
            </a:rPr>
            <a:t>国民健康保険特別会計や介護保険特別会計において、生産年齢人口の減少や高齢者人口の増加等により、黒字を維持しているものの厳しい運営状況となっている。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79</v>
      </c>
      <c r="C2" s="182"/>
      <c r="D2" s="183"/>
    </row>
    <row r="3" spans="1:119" ht="18.75" customHeight="1" thickBot="1" x14ac:dyDescent="0.25">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5474875</v>
      </c>
      <c r="BO4" s="407"/>
      <c r="BP4" s="407"/>
      <c r="BQ4" s="407"/>
      <c r="BR4" s="407"/>
      <c r="BS4" s="407"/>
      <c r="BT4" s="407"/>
      <c r="BU4" s="408"/>
      <c r="BV4" s="406">
        <v>4438587</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19.100000000000001</v>
      </c>
      <c r="CU4" s="413"/>
      <c r="CV4" s="413"/>
      <c r="CW4" s="413"/>
      <c r="CX4" s="413"/>
      <c r="CY4" s="413"/>
      <c r="CZ4" s="413"/>
      <c r="DA4" s="414"/>
      <c r="DB4" s="412">
        <v>17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5138327</v>
      </c>
      <c r="BO5" s="444"/>
      <c r="BP5" s="444"/>
      <c r="BQ5" s="444"/>
      <c r="BR5" s="444"/>
      <c r="BS5" s="444"/>
      <c r="BT5" s="444"/>
      <c r="BU5" s="445"/>
      <c r="BV5" s="443">
        <v>4101390</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89</v>
      </c>
      <c r="CU5" s="441"/>
      <c r="CV5" s="441"/>
      <c r="CW5" s="441"/>
      <c r="CX5" s="441"/>
      <c r="CY5" s="441"/>
      <c r="CZ5" s="441"/>
      <c r="DA5" s="442"/>
      <c r="DB5" s="440">
        <v>90.7</v>
      </c>
      <c r="DC5" s="441"/>
      <c r="DD5" s="441"/>
      <c r="DE5" s="441"/>
      <c r="DF5" s="441"/>
      <c r="DG5" s="441"/>
      <c r="DH5" s="441"/>
      <c r="DI5" s="442"/>
    </row>
    <row r="6" spans="1:119" ht="18.75" customHeight="1" x14ac:dyDescent="0.2">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336548</v>
      </c>
      <c r="BO6" s="444"/>
      <c r="BP6" s="444"/>
      <c r="BQ6" s="444"/>
      <c r="BR6" s="444"/>
      <c r="BS6" s="444"/>
      <c r="BT6" s="444"/>
      <c r="BU6" s="445"/>
      <c r="BV6" s="443">
        <v>337197</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91.5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0</v>
      </c>
      <c r="BO7" s="444"/>
      <c r="BP7" s="444"/>
      <c r="BQ7" s="444"/>
      <c r="BR7" s="444"/>
      <c r="BS7" s="444"/>
      <c r="BT7" s="444"/>
      <c r="BU7" s="445"/>
      <c r="BV7" s="443">
        <v>42013</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1763557</v>
      </c>
      <c r="CU7" s="444"/>
      <c r="CV7" s="444"/>
      <c r="CW7" s="444"/>
      <c r="CX7" s="444"/>
      <c r="CY7" s="444"/>
      <c r="CZ7" s="444"/>
      <c r="DA7" s="445"/>
      <c r="DB7" s="443">
        <v>1734868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106</v>
      </c>
      <c r="AV8" s="476"/>
      <c r="AW8" s="476"/>
      <c r="AX8" s="476"/>
      <c r="AY8" s="477" t="s">
        <v>107</v>
      </c>
      <c r="AZ8" s="478"/>
      <c r="BA8" s="478"/>
      <c r="BB8" s="478"/>
      <c r="BC8" s="478"/>
      <c r="BD8" s="478"/>
      <c r="BE8" s="478"/>
      <c r="BF8" s="478"/>
      <c r="BG8" s="478"/>
      <c r="BH8" s="478"/>
      <c r="BI8" s="478"/>
      <c r="BJ8" s="478"/>
      <c r="BK8" s="478"/>
      <c r="BL8" s="478"/>
      <c r="BM8" s="479"/>
      <c r="BN8" s="443">
        <v>336548</v>
      </c>
      <c r="BO8" s="444"/>
      <c r="BP8" s="444"/>
      <c r="BQ8" s="444"/>
      <c r="BR8" s="444"/>
      <c r="BS8" s="444"/>
      <c r="BT8" s="444"/>
      <c r="BU8" s="445"/>
      <c r="BV8" s="443">
        <v>295184</v>
      </c>
      <c r="BW8" s="444"/>
      <c r="BX8" s="444"/>
      <c r="BY8" s="444"/>
      <c r="BZ8" s="444"/>
      <c r="CA8" s="444"/>
      <c r="CB8" s="444"/>
      <c r="CC8" s="445"/>
      <c r="CD8" s="446" t="s">
        <v>108</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5">
      <c r="A9" s="181"/>
      <c r="B9" s="437" t="s">
        <v>109</v>
      </c>
      <c r="C9" s="438"/>
      <c r="D9" s="438"/>
      <c r="E9" s="438"/>
      <c r="F9" s="438"/>
      <c r="G9" s="438"/>
      <c r="H9" s="438"/>
      <c r="I9" s="438"/>
      <c r="J9" s="438"/>
      <c r="K9" s="486"/>
      <c r="L9" s="487" t="s">
        <v>110</v>
      </c>
      <c r="M9" s="488"/>
      <c r="N9" s="488"/>
      <c r="O9" s="488"/>
      <c r="P9" s="488"/>
      <c r="Q9" s="489"/>
      <c r="R9" s="490">
        <v>1156</v>
      </c>
      <c r="S9" s="491"/>
      <c r="T9" s="491"/>
      <c r="U9" s="491"/>
      <c r="V9" s="492"/>
      <c r="W9" s="400" t="s">
        <v>111</v>
      </c>
      <c r="X9" s="401"/>
      <c r="Y9" s="401"/>
      <c r="Z9" s="401"/>
      <c r="AA9" s="401"/>
      <c r="AB9" s="401"/>
      <c r="AC9" s="401"/>
      <c r="AD9" s="401"/>
      <c r="AE9" s="401"/>
      <c r="AF9" s="401"/>
      <c r="AG9" s="401"/>
      <c r="AH9" s="401"/>
      <c r="AI9" s="401"/>
      <c r="AJ9" s="401"/>
      <c r="AK9" s="401"/>
      <c r="AL9" s="402"/>
      <c r="AM9" s="472" t="s">
        <v>112</v>
      </c>
      <c r="AN9" s="473"/>
      <c r="AO9" s="473"/>
      <c r="AP9" s="473"/>
      <c r="AQ9" s="473"/>
      <c r="AR9" s="473"/>
      <c r="AS9" s="473"/>
      <c r="AT9" s="474"/>
      <c r="AU9" s="475" t="s">
        <v>92</v>
      </c>
      <c r="AV9" s="476"/>
      <c r="AW9" s="476"/>
      <c r="AX9" s="476"/>
      <c r="AY9" s="477" t="s">
        <v>113</v>
      </c>
      <c r="AZ9" s="478"/>
      <c r="BA9" s="478"/>
      <c r="BB9" s="478"/>
      <c r="BC9" s="478"/>
      <c r="BD9" s="478"/>
      <c r="BE9" s="478"/>
      <c r="BF9" s="478"/>
      <c r="BG9" s="478"/>
      <c r="BH9" s="478"/>
      <c r="BI9" s="478"/>
      <c r="BJ9" s="478"/>
      <c r="BK9" s="478"/>
      <c r="BL9" s="478"/>
      <c r="BM9" s="479"/>
      <c r="BN9" s="443">
        <v>41364</v>
      </c>
      <c r="BO9" s="444"/>
      <c r="BP9" s="444"/>
      <c r="BQ9" s="444"/>
      <c r="BR9" s="444"/>
      <c r="BS9" s="444"/>
      <c r="BT9" s="444"/>
      <c r="BU9" s="445"/>
      <c r="BV9" s="443">
        <v>-32320</v>
      </c>
      <c r="BW9" s="444"/>
      <c r="BX9" s="444"/>
      <c r="BY9" s="444"/>
      <c r="BZ9" s="444"/>
      <c r="CA9" s="444"/>
      <c r="CB9" s="444"/>
      <c r="CC9" s="445"/>
      <c r="CD9" s="446" t="s">
        <v>114</v>
      </c>
      <c r="CE9" s="447"/>
      <c r="CF9" s="447"/>
      <c r="CG9" s="447"/>
      <c r="CH9" s="447"/>
      <c r="CI9" s="447"/>
      <c r="CJ9" s="447"/>
      <c r="CK9" s="447"/>
      <c r="CL9" s="447"/>
      <c r="CM9" s="447"/>
      <c r="CN9" s="447"/>
      <c r="CO9" s="447"/>
      <c r="CP9" s="447"/>
      <c r="CQ9" s="447"/>
      <c r="CR9" s="447"/>
      <c r="CS9" s="448"/>
      <c r="CT9" s="440">
        <v>14.7</v>
      </c>
      <c r="CU9" s="441"/>
      <c r="CV9" s="441"/>
      <c r="CW9" s="441"/>
      <c r="CX9" s="441"/>
      <c r="CY9" s="441"/>
      <c r="CZ9" s="441"/>
      <c r="DA9" s="442"/>
      <c r="DB9" s="440">
        <v>13.3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115</v>
      </c>
      <c r="M10" s="473"/>
      <c r="N10" s="473"/>
      <c r="O10" s="473"/>
      <c r="P10" s="473"/>
      <c r="Q10" s="474"/>
      <c r="R10" s="494">
        <v>1313</v>
      </c>
      <c r="S10" s="495"/>
      <c r="T10" s="495"/>
      <c r="U10" s="495"/>
      <c r="V10" s="496"/>
      <c r="W10" s="431"/>
      <c r="X10" s="432"/>
      <c r="Y10" s="432"/>
      <c r="Z10" s="432"/>
      <c r="AA10" s="432"/>
      <c r="AB10" s="432"/>
      <c r="AC10" s="432"/>
      <c r="AD10" s="432"/>
      <c r="AE10" s="432"/>
      <c r="AF10" s="432"/>
      <c r="AG10" s="432"/>
      <c r="AH10" s="432"/>
      <c r="AI10" s="432"/>
      <c r="AJ10" s="432"/>
      <c r="AK10" s="432"/>
      <c r="AL10" s="435"/>
      <c r="AM10" s="472" t="s">
        <v>116</v>
      </c>
      <c r="AN10" s="473"/>
      <c r="AO10" s="473"/>
      <c r="AP10" s="473"/>
      <c r="AQ10" s="473"/>
      <c r="AR10" s="473"/>
      <c r="AS10" s="473"/>
      <c r="AT10" s="474"/>
      <c r="AU10" s="475" t="s">
        <v>106</v>
      </c>
      <c r="AV10" s="476"/>
      <c r="AW10" s="476"/>
      <c r="AX10" s="476"/>
      <c r="AY10" s="477" t="s">
        <v>117</v>
      </c>
      <c r="AZ10" s="478"/>
      <c r="BA10" s="478"/>
      <c r="BB10" s="478"/>
      <c r="BC10" s="478"/>
      <c r="BD10" s="478"/>
      <c r="BE10" s="478"/>
      <c r="BF10" s="478"/>
      <c r="BG10" s="478"/>
      <c r="BH10" s="478"/>
      <c r="BI10" s="478"/>
      <c r="BJ10" s="478"/>
      <c r="BK10" s="478"/>
      <c r="BL10" s="478"/>
      <c r="BM10" s="479"/>
      <c r="BN10" s="443">
        <v>10624</v>
      </c>
      <c r="BO10" s="444"/>
      <c r="BP10" s="444"/>
      <c r="BQ10" s="444"/>
      <c r="BR10" s="444"/>
      <c r="BS10" s="444"/>
      <c r="BT10" s="444"/>
      <c r="BU10" s="445"/>
      <c r="BV10" s="443">
        <v>10609</v>
      </c>
      <c r="BW10" s="444"/>
      <c r="BX10" s="444"/>
      <c r="BY10" s="444"/>
      <c r="BZ10" s="444"/>
      <c r="CA10" s="444"/>
      <c r="CB10" s="444"/>
      <c r="CC10" s="445"/>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119</v>
      </c>
      <c r="M11" s="498"/>
      <c r="N11" s="498"/>
      <c r="O11" s="498"/>
      <c r="P11" s="498"/>
      <c r="Q11" s="499"/>
      <c r="R11" s="500" t="s">
        <v>120</v>
      </c>
      <c r="S11" s="501"/>
      <c r="T11" s="501"/>
      <c r="U11" s="501"/>
      <c r="V11" s="502"/>
      <c r="W11" s="431"/>
      <c r="X11" s="432"/>
      <c r="Y11" s="432"/>
      <c r="Z11" s="432"/>
      <c r="AA11" s="432"/>
      <c r="AB11" s="432"/>
      <c r="AC11" s="432"/>
      <c r="AD11" s="432"/>
      <c r="AE11" s="432"/>
      <c r="AF11" s="432"/>
      <c r="AG11" s="432"/>
      <c r="AH11" s="432"/>
      <c r="AI11" s="432"/>
      <c r="AJ11" s="432"/>
      <c r="AK11" s="432"/>
      <c r="AL11" s="435"/>
      <c r="AM11" s="472" t="s">
        <v>121</v>
      </c>
      <c r="AN11" s="473"/>
      <c r="AO11" s="473"/>
      <c r="AP11" s="473"/>
      <c r="AQ11" s="473"/>
      <c r="AR11" s="473"/>
      <c r="AS11" s="473"/>
      <c r="AT11" s="474"/>
      <c r="AU11" s="475" t="s">
        <v>106</v>
      </c>
      <c r="AV11" s="476"/>
      <c r="AW11" s="476"/>
      <c r="AX11" s="476"/>
      <c r="AY11" s="477" t="s">
        <v>122</v>
      </c>
      <c r="AZ11" s="478"/>
      <c r="BA11" s="478"/>
      <c r="BB11" s="478"/>
      <c r="BC11" s="478"/>
      <c r="BD11" s="478"/>
      <c r="BE11" s="478"/>
      <c r="BF11" s="478"/>
      <c r="BG11" s="478"/>
      <c r="BH11" s="478"/>
      <c r="BI11" s="478"/>
      <c r="BJ11" s="478"/>
      <c r="BK11" s="478"/>
      <c r="BL11" s="478"/>
      <c r="BM11" s="479"/>
      <c r="BN11" s="443">
        <v>4900</v>
      </c>
      <c r="BO11" s="444"/>
      <c r="BP11" s="444"/>
      <c r="BQ11" s="444"/>
      <c r="BR11" s="444"/>
      <c r="BS11" s="444"/>
      <c r="BT11" s="444"/>
      <c r="BU11" s="445"/>
      <c r="BV11" s="443">
        <v>0</v>
      </c>
      <c r="BW11" s="444"/>
      <c r="BX11" s="444"/>
      <c r="BY11" s="444"/>
      <c r="BZ11" s="444"/>
      <c r="CA11" s="444"/>
      <c r="CB11" s="444"/>
      <c r="CC11" s="445"/>
      <c r="CD11" s="446" t="s">
        <v>123</v>
      </c>
      <c r="CE11" s="447"/>
      <c r="CF11" s="447"/>
      <c r="CG11" s="447"/>
      <c r="CH11" s="447"/>
      <c r="CI11" s="447"/>
      <c r="CJ11" s="447"/>
      <c r="CK11" s="447"/>
      <c r="CL11" s="447"/>
      <c r="CM11" s="447"/>
      <c r="CN11" s="447"/>
      <c r="CO11" s="447"/>
      <c r="CP11" s="447"/>
      <c r="CQ11" s="447"/>
      <c r="CR11" s="447"/>
      <c r="CS11" s="448"/>
      <c r="CT11" s="483" t="s">
        <v>124</v>
      </c>
      <c r="CU11" s="484"/>
      <c r="CV11" s="484"/>
      <c r="CW11" s="484"/>
      <c r="CX11" s="484"/>
      <c r="CY11" s="484"/>
      <c r="CZ11" s="484"/>
      <c r="DA11" s="485"/>
      <c r="DB11" s="483" t="s">
        <v>124</v>
      </c>
      <c r="DC11" s="484"/>
      <c r="DD11" s="484"/>
      <c r="DE11" s="484"/>
      <c r="DF11" s="484"/>
      <c r="DG11" s="484"/>
      <c r="DH11" s="484"/>
      <c r="DI11" s="485"/>
    </row>
    <row r="12" spans="1:119" ht="18.75" customHeight="1" x14ac:dyDescent="0.2">
      <c r="A12" s="181"/>
      <c r="B12" s="503" t="s">
        <v>125</v>
      </c>
      <c r="C12" s="504"/>
      <c r="D12" s="504"/>
      <c r="E12" s="504"/>
      <c r="F12" s="504"/>
      <c r="G12" s="504"/>
      <c r="H12" s="504"/>
      <c r="I12" s="504"/>
      <c r="J12" s="504"/>
      <c r="K12" s="505"/>
      <c r="L12" s="512" t="s">
        <v>126</v>
      </c>
      <c r="M12" s="513"/>
      <c r="N12" s="513"/>
      <c r="O12" s="513"/>
      <c r="P12" s="513"/>
      <c r="Q12" s="514"/>
      <c r="R12" s="515">
        <v>1233</v>
      </c>
      <c r="S12" s="516"/>
      <c r="T12" s="516"/>
      <c r="U12" s="516"/>
      <c r="V12" s="517"/>
      <c r="W12" s="518" t="s">
        <v>1</v>
      </c>
      <c r="X12" s="476"/>
      <c r="Y12" s="476"/>
      <c r="Z12" s="476"/>
      <c r="AA12" s="476"/>
      <c r="AB12" s="519"/>
      <c r="AC12" s="520" t="s">
        <v>127</v>
      </c>
      <c r="AD12" s="521"/>
      <c r="AE12" s="521"/>
      <c r="AF12" s="521"/>
      <c r="AG12" s="522"/>
      <c r="AH12" s="520" t="s">
        <v>128</v>
      </c>
      <c r="AI12" s="521"/>
      <c r="AJ12" s="521"/>
      <c r="AK12" s="521"/>
      <c r="AL12" s="523"/>
      <c r="AM12" s="472" t="s">
        <v>129</v>
      </c>
      <c r="AN12" s="473"/>
      <c r="AO12" s="473"/>
      <c r="AP12" s="473"/>
      <c r="AQ12" s="473"/>
      <c r="AR12" s="473"/>
      <c r="AS12" s="473"/>
      <c r="AT12" s="474"/>
      <c r="AU12" s="475" t="s">
        <v>92</v>
      </c>
      <c r="AV12" s="476"/>
      <c r="AW12" s="476"/>
      <c r="AX12" s="476"/>
      <c r="AY12" s="477" t="s">
        <v>130</v>
      </c>
      <c r="AZ12" s="478"/>
      <c r="BA12" s="478"/>
      <c r="BB12" s="478"/>
      <c r="BC12" s="478"/>
      <c r="BD12" s="478"/>
      <c r="BE12" s="478"/>
      <c r="BF12" s="478"/>
      <c r="BG12" s="478"/>
      <c r="BH12" s="478"/>
      <c r="BI12" s="478"/>
      <c r="BJ12" s="478"/>
      <c r="BK12" s="478"/>
      <c r="BL12" s="478"/>
      <c r="BM12" s="479"/>
      <c r="BN12" s="443">
        <v>200000</v>
      </c>
      <c r="BO12" s="444"/>
      <c r="BP12" s="444"/>
      <c r="BQ12" s="444"/>
      <c r="BR12" s="444"/>
      <c r="BS12" s="444"/>
      <c r="BT12" s="444"/>
      <c r="BU12" s="445"/>
      <c r="BV12" s="443">
        <v>80000</v>
      </c>
      <c r="BW12" s="444"/>
      <c r="BX12" s="444"/>
      <c r="BY12" s="444"/>
      <c r="BZ12" s="444"/>
      <c r="CA12" s="444"/>
      <c r="CB12" s="444"/>
      <c r="CC12" s="445"/>
      <c r="CD12" s="446" t="s">
        <v>131</v>
      </c>
      <c r="CE12" s="447"/>
      <c r="CF12" s="447"/>
      <c r="CG12" s="447"/>
      <c r="CH12" s="447"/>
      <c r="CI12" s="447"/>
      <c r="CJ12" s="447"/>
      <c r="CK12" s="447"/>
      <c r="CL12" s="447"/>
      <c r="CM12" s="447"/>
      <c r="CN12" s="447"/>
      <c r="CO12" s="447"/>
      <c r="CP12" s="447"/>
      <c r="CQ12" s="447"/>
      <c r="CR12" s="447"/>
      <c r="CS12" s="448"/>
      <c r="CT12" s="483" t="s">
        <v>124</v>
      </c>
      <c r="CU12" s="484"/>
      <c r="CV12" s="484"/>
      <c r="CW12" s="484"/>
      <c r="CX12" s="484"/>
      <c r="CY12" s="484"/>
      <c r="CZ12" s="484"/>
      <c r="DA12" s="485"/>
      <c r="DB12" s="483" t="s">
        <v>124</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132</v>
      </c>
      <c r="N13" s="535"/>
      <c r="O13" s="535"/>
      <c r="P13" s="535"/>
      <c r="Q13" s="536"/>
      <c r="R13" s="527">
        <v>1215</v>
      </c>
      <c r="S13" s="528"/>
      <c r="T13" s="528"/>
      <c r="U13" s="528"/>
      <c r="V13" s="529"/>
      <c r="W13" s="459" t="s">
        <v>133</v>
      </c>
      <c r="X13" s="460"/>
      <c r="Y13" s="460"/>
      <c r="Z13" s="460"/>
      <c r="AA13" s="460"/>
      <c r="AB13" s="450"/>
      <c r="AC13" s="494">
        <v>36</v>
      </c>
      <c r="AD13" s="495"/>
      <c r="AE13" s="495"/>
      <c r="AF13" s="495"/>
      <c r="AG13" s="537"/>
      <c r="AH13" s="494">
        <v>46</v>
      </c>
      <c r="AI13" s="495"/>
      <c r="AJ13" s="495"/>
      <c r="AK13" s="495"/>
      <c r="AL13" s="496"/>
      <c r="AM13" s="472" t="s">
        <v>134</v>
      </c>
      <c r="AN13" s="473"/>
      <c r="AO13" s="473"/>
      <c r="AP13" s="473"/>
      <c r="AQ13" s="473"/>
      <c r="AR13" s="473"/>
      <c r="AS13" s="473"/>
      <c r="AT13" s="474"/>
      <c r="AU13" s="475" t="s">
        <v>106</v>
      </c>
      <c r="AV13" s="476"/>
      <c r="AW13" s="476"/>
      <c r="AX13" s="476"/>
      <c r="AY13" s="477" t="s">
        <v>135</v>
      </c>
      <c r="AZ13" s="478"/>
      <c r="BA13" s="478"/>
      <c r="BB13" s="478"/>
      <c r="BC13" s="478"/>
      <c r="BD13" s="478"/>
      <c r="BE13" s="478"/>
      <c r="BF13" s="478"/>
      <c r="BG13" s="478"/>
      <c r="BH13" s="478"/>
      <c r="BI13" s="478"/>
      <c r="BJ13" s="478"/>
      <c r="BK13" s="478"/>
      <c r="BL13" s="478"/>
      <c r="BM13" s="479"/>
      <c r="BN13" s="443">
        <v>-143112</v>
      </c>
      <c r="BO13" s="444"/>
      <c r="BP13" s="444"/>
      <c r="BQ13" s="444"/>
      <c r="BR13" s="444"/>
      <c r="BS13" s="444"/>
      <c r="BT13" s="444"/>
      <c r="BU13" s="445"/>
      <c r="BV13" s="443">
        <v>-101711</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8.6</v>
      </c>
      <c r="CU13" s="441"/>
      <c r="CV13" s="441"/>
      <c r="CW13" s="441"/>
      <c r="CX13" s="441"/>
      <c r="CY13" s="441"/>
      <c r="CZ13" s="441"/>
      <c r="DA13" s="442"/>
      <c r="DB13" s="440">
        <v>7.7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137</v>
      </c>
      <c r="M14" s="525"/>
      <c r="N14" s="525"/>
      <c r="O14" s="525"/>
      <c r="P14" s="525"/>
      <c r="Q14" s="526"/>
      <c r="R14" s="527">
        <v>1262</v>
      </c>
      <c r="S14" s="528"/>
      <c r="T14" s="528"/>
      <c r="U14" s="528"/>
      <c r="V14" s="529"/>
      <c r="W14" s="433"/>
      <c r="X14" s="434"/>
      <c r="Y14" s="434"/>
      <c r="Z14" s="434"/>
      <c r="AA14" s="434"/>
      <c r="AB14" s="423"/>
      <c r="AC14" s="530">
        <v>7.1</v>
      </c>
      <c r="AD14" s="531"/>
      <c r="AE14" s="531"/>
      <c r="AF14" s="531"/>
      <c r="AG14" s="532"/>
      <c r="AH14" s="530">
        <v>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t="s">
        <v>124</v>
      </c>
      <c r="CU14" s="542"/>
      <c r="CV14" s="542"/>
      <c r="CW14" s="542"/>
      <c r="CX14" s="542"/>
      <c r="CY14" s="542"/>
      <c r="CZ14" s="542"/>
      <c r="DA14" s="543"/>
      <c r="DB14" s="541" t="s">
        <v>124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132</v>
      </c>
      <c r="N15" s="535"/>
      <c r="O15" s="535"/>
      <c r="P15" s="535"/>
      <c r="Q15" s="536"/>
      <c r="R15" s="527">
        <v>1248</v>
      </c>
      <c r="S15" s="528"/>
      <c r="T15" s="528"/>
      <c r="U15" s="528"/>
      <c r="V15" s="529"/>
      <c r="W15" s="459" t="s">
        <v>139</v>
      </c>
      <c r="X15" s="460"/>
      <c r="Y15" s="460"/>
      <c r="Z15" s="460"/>
      <c r="AA15" s="460"/>
      <c r="AB15" s="450"/>
      <c r="AC15" s="494">
        <v>131</v>
      </c>
      <c r="AD15" s="495"/>
      <c r="AE15" s="495"/>
      <c r="AF15" s="495"/>
      <c r="AG15" s="537"/>
      <c r="AH15" s="494">
        <v>152</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473713</v>
      </c>
      <c r="BO15" s="407"/>
      <c r="BP15" s="407"/>
      <c r="BQ15" s="407"/>
      <c r="BR15" s="407"/>
      <c r="BS15" s="407"/>
      <c r="BT15" s="407"/>
      <c r="BU15" s="408"/>
      <c r="BV15" s="406">
        <v>468235</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25.9</v>
      </c>
      <c r="AD16" s="531"/>
      <c r="AE16" s="531"/>
      <c r="AF16" s="531"/>
      <c r="AG16" s="532"/>
      <c r="AH16" s="530">
        <v>31.6</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1695877</v>
      </c>
      <c r="BO16" s="444"/>
      <c r="BP16" s="444"/>
      <c r="BQ16" s="444"/>
      <c r="BR16" s="444"/>
      <c r="BS16" s="444"/>
      <c r="BT16" s="444"/>
      <c r="BU16" s="445"/>
      <c r="BV16" s="443">
        <v>1664631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145</v>
      </c>
      <c r="N17" s="555"/>
      <c r="O17" s="555"/>
      <c r="P17" s="555"/>
      <c r="Q17" s="556"/>
      <c r="R17" s="549" t="s">
        <v>146</v>
      </c>
      <c r="S17" s="550"/>
      <c r="T17" s="550"/>
      <c r="U17" s="550"/>
      <c r="V17" s="551"/>
      <c r="W17" s="459" t="s">
        <v>147</v>
      </c>
      <c r="X17" s="460"/>
      <c r="Y17" s="460"/>
      <c r="Z17" s="460"/>
      <c r="AA17" s="460"/>
      <c r="AB17" s="450"/>
      <c r="AC17" s="494">
        <v>339</v>
      </c>
      <c r="AD17" s="495"/>
      <c r="AE17" s="495"/>
      <c r="AF17" s="495"/>
      <c r="AG17" s="537"/>
      <c r="AH17" s="494">
        <v>283</v>
      </c>
      <c r="AI17" s="495"/>
      <c r="AJ17" s="495"/>
      <c r="AK17" s="495"/>
      <c r="AL17" s="496"/>
      <c r="AM17" s="472"/>
      <c r="AN17" s="473"/>
      <c r="AO17" s="473"/>
      <c r="AP17" s="473"/>
      <c r="AQ17" s="473"/>
      <c r="AR17" s="473"/>
      <c r="AS17" s="473"/>
      <c r="AT17" s="474"/>
      <c r="AU17" s="475"/>
      <c r="AV17" s="476"/>
      <c r="AW17" s="476"/>
      <c r="AX17" s="476"/>
      <c r="AY17" s="477" t="s">
        <v>148</v>
      </c>
      <c r="AZ17" s="478"/>
      <c r="BA17" s="478"/>
      <c r="BB17" s="478"/>
      <c r="BC17" s="478"/>
      <c r="BD17" s="478"/>
      <c r="BE17" s="478"/>
      <c r="BF17" s="478"/>
      <c r="BG17" s="478"/>
      <c r="BH17" s="478"/>
      <c r="BI17" s="478"/>
      <c r="BJ17" s="478"/>
      <c r="BK17" s="478"/>
      <c r="BL17" s="478"/>
      <c r="BM17" s="479"/>
      <c r="BN17" s="443">
        <v>591299</v>
      </c>
      <c r="BO17" s="444"/>
      <c r="BP17" s="444"/>
      <c r="BQ17" s="444"/>
      <c r="BR17" s="444"/>
      <c r="BS17" s="444"/>
      <c r="BT17" s="444"/>
      <c r="BU17" s="445"/>
      <c r="BV17" s="443">
        <v>584495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149</v>
      </c>
      <c r="C18" s="486"/>
      <c r="D18" s="486"/>
      <c r="E18" s="566"/>
      <c r="F18" s="566"/>
      <c r="G18" s="566"/>
      <c r="H18" s="566"/>
      <c r="I18" s="566"/>
      <c r="J18" s="566"/>
      <c r="K18" s="566"/>
      <c r="L18" s="567">
        <v>269.26</v>
      </c>
      <c r="M18" s="567"/>
      <c r="N18" s="567"/>
      <c r="O18" s="567"/>
      <c r="P18" s="567"/>
      <c r="Q18" s="567"/>
      <c r="R18" s="568"/>
      <c r="S18" s="568"/>
      <c r="T18" s="568"/>
      <c r="U18" s="568"/>
      <c r="V18" s="569"/>
      <c r="W18" s="461"/>
      <c r="X18" s="462"/>
      <c r="Y18" s="462"/>
      <c r="Z18" s="462"/>
      <c r="AA18" s="462"/>
      <c r="AB18" s="453"/>
      <c r="AC18" s="570">
        <v>67</v>
      </c>
      <c r="AD18" s="571"/>
      <c r="AE18" s="571"/>
      <c r="AF18" s="571"/>
      <c r="AG18" s="572"/>
      <c r="AH18" s="570">
        <v>58.8</v>
      </c>
      <c r="AI18" s="571"/>
      <c r="AJ18" s="571"/>
      <c r="AK18" s="571"/>
      <c r="AL18" s="573"/>
      <c r="AM18" s="472"/>
      <c r="AN18" s="473"/>
      <c r="AO18" s="473"/>
      <c r="AP18" s="473"/>
      <c r="AQ18" s="473"/>
      <c r="AR18" s="473"/>
      <c r="AS18" s="473"/>
      <c r="AT18" s="474"/>
      <c r="AU18" s="475"/>
      <c r="AV18" s="476"/>
      <c r="AW18" s="476"/>
      <c r="AX18" s="476"/>
      <c r="AY18" s="477" t="s">
        <v>150</v>
      </c>
      <c r="AZ18" s="478"/>
      <c r="BA18" s="478"/>
      <c r="BB18" s="478"/>
      <c r="BC18" s="478"/>
      <c r="BD18" s="478"/>
      <c r="BE18" s="478"/>
      <c r="BF18" s="478"/>
      <c r="BG18" s="478"/>
      <c r="BH18" s="478"/>
      <c r="BI18" s="478"/>
      <c r="BJ18" s="478"/>
      <c r="BK18" s="478"/>
      <c r="BL18" s="478"/>
      <c r="BM18" s="479"/>
      <c r="BN18" s="443">
        <v>1567342</v>
      </c>
      <c r="BO18" s="444"/>
      <c r="BP18" s="444"/>
      <c r="BQ18" s="444"/>
      <c r="BR18" s="444"/>
      <c r="BS18" s="444"/>
      <c r="BT18" s="444"/>
      <c r="BU18" s="445"/>
      <c r="BV18" s="443">
        <v>1581481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151</v>
      </c>
      <c r="C19" s="486"/>
      <c r="D19" s="486"/>
      <c r="E19" s="566"/>
      <c r="F19" s="566"/>
      <c r="G19" s="566"/>
      <c r="H19" s="566"/>
      <c r="I19" s="566"/>
      <c r="J19" s="566"/>
      <c r="K19" s="566"/>
      <c r="L19" s="574">
        <v>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152</v>
      </c>
      <c r="AZ19" s="478"/>
      <c r="BA19" s="478"/>
      <c r="BB19" s="478"/>
      <c r="BC19" s="478"/>
      <c r="BD19" s="478"/>
      <c r="BE19" s="478"/>
      <c r="BF19" s="478"/>
      <c r="BG19" s="478"/>
      <c r="BH19" s="478"/>
      <c r="BI19" s="478"/>
      <c r="BJ19" s="478"/>
      <c r="BK19" s="478"/>
      <c r="BL19" s="478"/>
      <c r="BM19" s="479"/>
      <c r="BN19" s="443">
        <v>2634592</v>
      </c>
      <c r="BO19" s="444"/>
      <c r="BP19" s="444"/>
      <c r="BQ19" s="444"/>
      <c r="BR19" s="444"/>
      <c r="BS19" s="444"/>
      <c r="BT19" s="444"/>
      <c r="BU19" s="445"/>
      <c r="BV19" s="443">
        <v>2518517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153</v>
      </c>
      <c r="C20" s="486"/>
      <c r="D20" s="486"/>
      <c r="E20" s="566"/>
      <c r="F20" s="566"/>
      <c r="G20" s="566"/>
      <c r="H20" s="566"/>
      <c r="I20" s="566"/>
      <c r="J20" s="566"/>
      <c r="K20" s="566"/>
      <c r="L20" s="574">
        <v>625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155</v>
      </c>
      <c r="C22" s="587"/>
      <c r="D22" s="588"/>
      <c r="E22" s="455" t="s">
        <v>1</v>
      </c>
      <c r="F22" s="460"/>
      <c r="G22" s="460"/>
      <c r="H22" s="460"/>
      <c r="I22" s="460"/>
      <c r="J22" s="460"/>
      <c r="K22" s="450"/>
      <c r="L22" s="455" t="s">
        <v>156</v>
      </c>
      <c r="M22" s="460"/>
      <c r="N22" s="460"/>
      <c r="O22" s="460"/>
      <c r="P22" s="450"/>
      <c r="Q22" s="618" t="s">
        <v>157</v>
      </c>
      <c r="R22" s="619"/>
      <c r="S22" s="619"/>
      <c r="T22" s="619"/>
      <c r="U22" s="619"/>
      <c r="V22" s="620"/>
      <c r="W22" s="586" t="s">
        <v>158</v>
      </c>
      <c r="X22" s="587"/>
      <c r="Y22" s="588"/>
      <c r="Z22" s="455" t="s">
        <v>1</v>
      </c>
      <c r="AA22" s="460"/>
      <c r="AB22" s="460"/>
      <c r="AC22" s="460"/>
      <c r="AD22" s="460"/>
      <c r="AE22" s="460"/>
      <c r="AF22" s="460"/>
      <c r="AG22" s="450"/>
      <c r="AH22" s="624" t="s">
        <v>159</v>
      </c>
      <c r="AI22" s="460"/>
      <c r="AJ22" s="460"/>
      <c r="AK22" s="460"/>
      <c r="AL22" s="450"/>
      <c r="AM22" s="624" t="s">
        <v>160</v>
      </c>
      <c r="AN22" s="625"/>
      <c r="AO22" s="625"/>
      <c r="AP22" s="625"/>
      <c r="AQ22" s="625"/>
      <c r="AR22" s="626"/>
      <c r="AS22" s="618" t="s">
        <v>157</v>
      </c>
      <c r="AT22" s="619"/>
      <c r="AU22" s="619"/>
      <c r="AV22" s="619"/>
      <c r="AW22" s="619"/>
      <c r="AX22" s="630"/>
      <c r="AY22" s="403" t="s">
        <v>161</v>
      </c>
      <c r="AZ22" s="404"/>
      <c r="BA22" s="404"/>
      <c r="BB22" s="404"/>
      <c r="BC22" s="404"/>
      <c r="BD22" s="404"/>
      <c r="BE22" s="404"/>
      <c r="BF22" s="404"/>
      <c r="BG22" s="404"/>
      <c r="BH22" s="404"/>
      <c r="BI22" s="404"/>
      <c r="BJ22" s="404"/>
      <c r="BK22" s="404"/>
      <c r="BL22" s="404"/>
      <c r="BM22" s="405"/>
      <c r="BN22" s="406">
        <v>5515965</v>
      </c>
      <c r="BO22" s="407"/>
      <c r="BP22" s="407"/>
      <c r="BQ22" s="407"/>
      <c r="BR22" s="407"/>
      <c r="BS22" s="407"/>
      <c r="BT22" s="407"/>
      <c r="BU22" s="408"/>
      <c r="BV22" s="406">
        <v>4233862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162</v>
      </c>
      <c r="AZ23" s="478"/>
      <c r="BA23" s="478"/>
      <c r="BB23" s="478"/>
      <c r="BC23" s="478"/>
      <c r="BD23" s="478"/>
      <c r="BE23" s="478"/>
      <c r="BF23" s="478"/>
      <c r="BG23" s="478"/>
      <c r="BH23" s="478"/>
      <c r="BI23" s="478"/>
      <c r="BJ23" s="478"/>
      <c r="BK23" s="478"/>
      <c r="BL23" s="478"/>
      <c r="BM23" s="479"/>
      <c r="BN23" s="443">
        <v>5491096</v>
      </c>
      <c r="BO23" s="444"/>
      <c r="BP23" s="444"/>
      <c r="BQ23" s="444"/>
      <c r="BR23" s="444"/>
      <c r="BS23" s="444"/>
      <c r="BT23" s="444"/>
      <c r="BU23" s="445"/>
      <c r="BV23" s="443">
        <v>4208224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163</v>
      </c>
      <c r="F24" s="473"/>
      <c r="G24" s="473"/>
      <c r="H24" s="473"/>
      <c r="I24" s="473"/>
      <c r="J24" s="473"/>
      <c r="K24" s="474"/>
      <c r="L24" s="494">
        <v>1</v>
      </c>
      <c r="M24" s="495"/>
      <c r="N24" s="495"/>
      <c r="O24" s="495"/>
      <c r="P24" s="537"/>
      <c r="Q24" s="494">
        <v>6600</v>
      </c>
      <c r="R24" s="495"/>
      <c r="S24" s="495"/>
      <c r="T24" s="495"/>
      <c r="U24" s="495"/>
      <c r="V24" s="537"/>
      <c r="W24" s="589"/>
      <c r="X24" s="590"/>
      <c r="Y24" s="591"/>
      <c r="Z24" s="493" t="s">
        <v>164</v>
      </c>
      <c r="AA24" s="473"/>
      <c r="AB24" s="473"/>
      <c r="AC24" s="473"/>
      <c r="AD24" s="473"/>
      <c r="AE24" s="473"/>
      <c r="AF24" s="473"/>
      <c r="AG24" s="474"/>
      <c r="AH24" s="494">
        <v>50</v>
      </c>
      <c r="AI24" s="495"/>
      <c r="AJ24" s="495"/>
      <c r="AK24" s="495"/>
      <c r="AL24" s="537"/>
      <c r="AM24" s="494">
        <v>149800</v>
      </c>
      <c r="AN24" s="495"/>
      <c r="AO24" s="495"/>
      <c r="AP24" s="495"/>
      <c r="AQ24" s="495"/>
      <c r="AR24" s="537"/>
      <c r="AS24" s="494">
        <v>2996</v>
      </c>
      <c r="AT24" s="495"/>
      <c r="AU24" s="495"/>
      <c r="AV24" s="495"/>
      <c r="AW24" s="495"/>
      <c r="AX24" s="496"/>
      <c r="AY24" s="559" t="s">
        <v>165</v>
      </c>
      <c r="AZ24" s="560"/>
      <c r="BA24" s="560"/>
      <c r="BB24" s="560"/>
      <c r="BC24" s="560"/>
      <c r="BD24" s="560"/>
      <c r="BE24" s="560"/>
      <c r="BF24" s="560"/>
      <c r="BG24" s="560"/>
      <c r="BH24" s="560"/>
      <c r="BI24" s="560"/>
      <c r="BJ24" s="560"/>
      <c r="BK24" s="560"/>
      <c r="BL24" s="560"/>
      <c r="BM24" s="561"/>
      <c r="BN24" s="443">
        <v>4809845</v>
      </c>
      <c r="BO24" s="444"/>
      <c r="BP24" s="444"/>
      <c r="BQ24" s="444"/>
      <c r="BR24" s="444"/>
      <c r="BS24" s="444"/>
      <c r="BT24" s="444"/>
      <c r="BU24" s="445"/>
      <c r="BV24" s="443">
        <v>3440828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166</v>
      </c>
      <c r="F25" s="473"/>
      <c r="G25" s="473"/>
      <c r="H25" s="473"/>
      <c r="I25" s="473"/>
      <c r="J25" s="473"/>
      <c r="K25" s="474"/>
      <c r="L25" s="494">
        <v>1</v>
      </c>
      <c r="M25" s="495"/>
      <c r="N25" s="495"/>
      <c r="O25" s="495"/>
      <c r="P25" s="537"/>
      <c r="Q25" s="494">
        <v>5600</v>
      </c>
      <c r="R25" s="495"/>
      <c r="S25" s="495"/>
      <c r="T25" s="495"/>
      <c r="U25" s="495"/>
      <c r="V25" s="537"/>
      <c r="W25" s="589"/>
      <c r="X25" s="590"/>
      <c r="Y25" s="591"/>
      <c r="Z25" s="493" t="s">
        <v>167</v>
      </c>
      <c r="AA25" s="473"/>
      <c r="AB25" s="473"/>
      <c r="AC25" s="473"/>
      <c r="AD25" s="473"/>
      <c r="AE25" s="473"/>
      <c r="AF25" s="473"/>
      <c r="AG25" s="474"/>
      <c r="AH25" s="494" t="s">
        <v>124</v>
      </c>
      <c r="AI25" s="495"/>
      <c r="AJ25" s="495"/>
      <c r="AK25" s="495"/>
      <c r="AL25" s="537"/>
      <c r="AM25" s="494" t="s">
        <v>124</v>
      </c>
      <c r="AN25" s="495"/>
      <c r="AO25" s="495"/>
      <c r="AP25" s="495"/>
      <c r="AQ25" s="495"/>
      <c r="AR25" s="537"/>
      <c r="AS25" s="494" t="s">
        <v>124</v>
      </c>
      <c r="AT25" s="495"/>
      <c r="AU25" s="495"/>
      <c r="AV25" s="495"/>
      <c r="AW25" s="495"/>
      <c r="AX25" s="496"/>
      <c r="AY25" s="403" t="s">
        <v>168</v>
      </c>
      <c r="AZ25" s="404"/>
      <c r="BA25" s="404"/>
      <c r="BB25" s="404"/>
      <c r="BC25" s="404"/>
      <c r="BD25" s="404"/>
      <c r="BE25" s="404"/>
      <c r="BF25" s="404"/>
      <c r="BG25" s="404"/>
      <c r="BH25" s="404"/>
      <c r="BI25" s="404"/>
      <c r="BJ25" s="404"/>
      <c r="BK25" s="404"/>
      <c r="BL25" s="404"/>
      <c r="BM25" s="405"/>
      <c r="BN25" s="406" t="s">
        <v>124</v>
      </c>
      <c r="BO25" s="407"/>
      <c r="BP25" s="407"/>
      <c r="BQ25" s="407"/>
      <c r="BR25" s="407"/>
      <c r="BS25" s="407"/>
      <c r="BT25" s="407"/>
      <c r="BU25" s="408"/>
      <c r="BV25" s="406" t="s">
        <v>124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169</v>
      </c>
      <c r="F26" s="473"/>
      <c r="G26" s="473"/>
      <c r="H26" s="473"/>
      <c r="I26" s="473"/>
      <c r="J26" s="473"/>
      <c r="K26" s="474"/>
      <c r="L26" s="494">
        <v>1</v>
      </c>
      <c r="M26" s="495"/>
      <c r="N26" s="495"/>
      <c r="O26" s="495"/>
      <c r="P26" s="537"/>
      <c r="Q26" s="494">
        <v>4700</v>
      </c>
      <c r="R26" s="495"/>
      <c r="S26" s="495"/>
      <c r="T26" s="495"/>
      <c r="U26" s="495"/>
      <c r="V26" s="537"/>
      <c r="W26" s="589"/>
      <c r="X26" s="590"/>
      <c r="Y26" s="591"/>
      <c r="Z26" s="493" t="s">
        <v>170</v>
      </c>
      <c r="AA26" s="595"/>
      <c r="AB26" s="595"/>
      <c r="AC26" s="595"/>
      <c r="AD26" s="595"/>
      <c r="AE26" s="595"/>
      <c r="AF26" s="595"/>
      <c r="AG26" s="596"/>
      <c r="AH26" s="494">
        <v>2</v>
      </c>
      <c r="AI26" s="495"/>
      <c r="AJ26" s="495"/>
      <c r="AK26" s="495"/>
      <c r="AL26" s="537"/>
      <c r="AM26" s="494" t="s">
        <v>171</v>
      </c>
      <c r="AN26" s="495"/>
      <c r="AO26" s="495"/>
      <c r="AP26" s="495"/>
      <c r="AQ26" s="495"/>
      <c r="AR26" s="537"/>
      <c r="AS26" s="494" t="s">
        <v>171</v>
      </c>
      <c r="AT26" s="495"/>
      <c r="AU26" s="495"/>
      <c r="AV26" s="495"/>
      <c r="AW26" s="495"/>
      <c r="AX26" s="496"/>
      <c r="AY26" s="446" t="s">
        <v>172</v>
      </c>
      <c r="AZ26" s="447"/>
      <c r="BA26" s="447"/>
      <c r="BB26" s="447"/>
      <c r="BC26" s="447"/>
      <c r="BD26" s="447"/>
      <c r="BE26" s="447"/>
      <c r="BF26" s="447"/>
      <c r="BG26" s="447"/>
      <c r="BH26" s="447"/>
      <c r="BI26" s="447"/>
      <c r="BJ26" s="447"/>
      <c r="BK26" s="447"/>
      <c r="BL26" s="447"/>
      <c r="BM26" s="448"/>
      <c r="BN26" s="443" t="s">
        <v>124</v>
      </c>
      <c r="BO26" s="444"/>
      <c r="BP26" s="444"/>
      <c r="BQ26" s="444"/>
      <c r="BR26" s="444"/>
      <c r="BS26" s="444"/>
      <c r="BT26" s="444"/>
      <c r="BU26" s="445"/>
      <c r="BV26" s="443" t="s">
        <v>124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173</v>
      </c>
      <c r="F27" s="473"/>
      <c r="G27" s="473"/>
      <c r="H27" s="473"/>
      <c r="I27" s="473"/>
      <c r="J27" s="473"/>
      <c r="K27" s="474"/>
      <c r="L27" s="494">
        <v>1</v>
      </c>
      <c r="M27" s="495"/>
      <c r="N27" s="495"/>
      <c r="O27" s="495"/>
      <c r="P27" s="537"/>
      <c r="Q27" s="494">
        <v>2850</v>
      </c>
      <c r="R27" s="495"/>
      <c r="S27" s="495"/>
      <c r="T27" s="495"/>
      <c r="U27" s="495"/>
      <c r="V27" s="537"/>
      <c r="W27" s="589"/>
      <c r="X27" s="590"/>
      <c r="Y27" s="591"/>
      <c r="Z27" s="493" t="s">
        <v>174</v>
      </c>
      <c r="AA27" s="473"/>
      <c r="AB27" s="473"/>
      <c r="AC27" s="473"/>
      <c r="AD27" s="473"/>
      <c r="AE27" s="473"/>
      <c r="AF27" s="473"/>
      <c r="AG27" s="474"/>
      <c r="AH27" s="494" t="s">
        <v>124</v>
      </c>
      <c r="AI27" s="495"/>
      <c r="AJ27" s="495"/>
      <c r="AK27" s="495"/>
      <c r="AL27" s="537"/>
      <c r="AM27" s="494" t="s">
        <v>124</v>
      </c>
      <c r="AN27" s="495"/>
      <c r="AO27" s="495"/>
      <c r="AP27" s="495"/>
      <c r="AQ27" s="495"/>
      <c r="AR27" s="537"/>
      <c r="AS27" s="494" t="s">
        <v>124</v>
      </c>
      <c r="AT27" s="495"/>
      <c r="AU27" s="495"/>
      <c r="AV27" s="495"/>
      <c r="AW27" s="495"/>
      <c r="AX27" s="496"/>
      <c r="AY27" s="538" t="s">
        <v>175</v>
      </c>
      <c r="AZ27" s="539"/>
      <c r="BA27" s="539"/>
      <c r="BB27" s="539"/>
      <c r="BC27" s="539"/>
      <c r="BD27" s="539"/>
      <c r="BE27" s="539"/>
      <c r="BF27" s="539"/>
      <c r="BG27" s="539"/>
      <c r="BH27" s="539"/>
      <c r="BI27" s="539"/>
      <c r="BJ27" s="539"/>
      <c r="BK27" s="539"/>
      <c r="BL27" s="539"/>
      <c r="BM27" s="540"/>
      <c r="BN27" s="562">
        <v>245710</v>
      </c>
      <c r="BO27" s="563"/>
      <c r="BP27" s="563"/>
      <c r="BQ27" s="563"/>
      <c r="BR27" s="563"/>
      <c r="BS27" s="563"/>
      <c r="BT27" s="563"/>
      <c r="BU27" s="564"/>
      <c r="BV27" s="562">
        <v>244908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176</v>
      </c>
      <c r="F28" s="473"/>
      <c r="G28" s="473"/>
      <c r="H28" s="473"/>
      <c r="I28" s="473"/>
      <c r="J28" s="473"/>
      <c r="K28" s="474"/>
      <c r="L28" s="494">
        <v>1</v>
      </c>
      <c r="M28" s="495"/>
      <c r="N28" s="495"/>
      <c r="O28" s="495"/>
      <c r="P28" s="537"/>
      <c r="Q28" s="494">
        <v>2300</v>
      </c>
      <c r="R28" s="495"/>
      <c r="S28" s="495"/>
      <c r="T28" s="495"/>
      <c r="U28" s="495"/>
      <c r="V28" s="537"/>
      <c r="W28" s="589"/>
      <c r="X28" s="590"/>
      <c r="Y28" s="591"/>
      <c r="Z28" s="493" t="s">
        <v>177</v>
      </c>
      <c r="AA28" s="473"/>
      <c r="AB28" s="473"/>
      <c r="AC28" s="473"/>
      <c r="AD28" s="473"/>
      <c r="AE28" s="473"/>
      <c r="AF28" s="473"/>
      <c r="AG28" s="474"/>
      <c r="AH28" s="494" t="s">
        <v>124</v>
      </c>
      <c r="AI28" s="495"/>
      <c r="AJ28" s="495"/>
      <c r="AK28" s="495"/>
      <c r="AL28" s="537"/>
      <c r="AM28" s="494" t="s">
        <v>124</v>
      </c>
      <c r="AN28" s="495"/>
      <c r="AO28" s="495"/>
      <c r="AP28" s="495"/>
      <c r="AQ28" s="495"/>
      <c r="AR28" s="537"/>
      <c r="AS28" s="494" t="s">
        <v>124</v>
      </c>
      <c r="AT28" s="495"/>
      <c r="AU28" s="495"/>
      <c r="AV28" s="495"/>
      <c r="AW28" s="495"/>
      <c r="AX28" s="496"/>
      <c r="AY28" s="597" t="s">
        <v>178</v>
      </c>
      <c r="AZ28" s="598"/>
      <c r="BA28" s="598"/>
      <c r="BB28" s="599"/>
      <c r="BC28" s="403" t="s">
        <v>46</v>
      </c>
      <c r="BD28" s="404"/>
      <c r="BE28" s="404"/>
      <c r="BF28" s="404"/>
      <c r="BG28" s="404"/>
      <c r="BH28" s="404"/>
      <c r="BI28" s="404"/>
      <c r="BJ28" s="404"/>
      <c r="BK28" s="404"/>
      <c r="BL28" s="404"/>
      <c r="BM28" s="405"/>
      <c r="BN28" s="406">
        <v>1396367</v>
      </c>
      <c r="BO28" s="407"/>
      <c r="BP28" s="407"/>
      <c r="BQ28" s="407"/>
      <c r="BR28" s="407"/>
      <c r="BS28" s="407"/>
      <c r="BT28" s="407"/>
      <c r="BU28" s="408"/>
      <c r="BV28" s="406">
        <v>1585743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179</v>
      </c>
      <c r="F29" s="473"/>
      <c r="G29" s="473"/>
      <c r="H29" s="473"/>
      <c r="I29" s="473"/>
      <c r="J29" s="473"/>
      <c r="K29" s="474"/>
      <c r="L29" s="494">
        <v>6</v>
      </c>
      <c r="M29" s="495"/>
      <c r="N29" s="495"/>
      <c r="O29" s="495"/>
      <c r="P29" s="537"/>
      <c r="Q29" s="494">
        <v>2150</v>
      </c>
      <c r="R29" s="495"/>
      <c r="S29" s="495"/>
      <c r="T29" s="495"/>
      <c r="U29" s="495"/>
      <c r="V29" s="537"/>
      <c r="W29" s="592"/>
      <c r="X29" s="593"/>
      <c r="Y29" s="594"/>
      <c r="Z29" s="493" t="s">
        <v>180</v>
      </c>
      <c r="AA29" s="473"/>
      <c r="AB29" s="473"/>
      <c r="AC29" s="473"/>
      <c r="AD29" s="473"/>
      <c r="AE29" s="473"/>
      <c r="AF29" s="473"/>
      <c r="AG29" s="474"/>
      <c r="AH29" s="494">
        <v>50</v>
      </c>
      <c r="AI29" s="495"/>
      <c r="AJ29" s="495"/>
      <c r="AK29" s="495"/>
      <c r="AL29" s="537"/>
      <c r="AM29" s="494">
        <v>149800</v>
      </c>
      <c r="AN29" s="495"/>
      <c r="AO29" s="495"/>
      <c r="AP29" s="495"/>
      <c r="AQ29" s="495"/>
      <c r="AR29" s="537"/>
      <c r="AS29" s="494">
        <v>2996</v>
      </c>
      <c r="AT29" s="495"/>
      <c r="AU29" s="495"/>
      <c r="AV29" s="495"/>
      <c r="AW29" s="495"/>
      <c r="AX29" s="496"/>
      <c r="AY29" s="600"/>
      <c r="AZ29" s="601"/>
      <c r="BA29" s="601"/>
      <c r="BB29" s="602"/>
      <c r="BC29" s="477" t="s">
        <v>181</v>
      </c>
      <c r="BD29" s="478"/>
      <c r="BE29" s="478"/>
      <c r="BF29" s="478"/>
      <c r="BG29" s="478"/>
      <c r="BH29" s="478"/>
      <c r="BI29" s="478"/>
      <c r="BJ29" s="478"/>
      <c r="BK29" s="478"/>
      <c r="BL29" s="478"/>
      <c r="BM29" s="479"/>
      <c r="BN29" s="443">
        <v>222253</v>
      </c>
      <c r="BO29" s="444"/>
      <c r="BP29" s="444"/>
      <c r="BQ29" s="444"/>
      <c r="BR29" s="444"/>
      <c r="BS29" s="444"/>
      <c r="BT29" s="444"/>
      <c r="BU29" s="445"/>
      <c r="BV29" s="443">
        <v>212030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182</v>
      </c>
      <c r="X30" s="611"/>
      <c r="Y30" s="611"/>
      <c r="Z30" s="611"/>
      <c r="AA30" s="611"/>
      <c r="AB30" s="611"/>
      <c r="AC30" s="611"/>
      <c r="AD30" s="611"/>
      <c r="AE30" s="611"/>
      <c r="AF30" s="611"/>
      <c r="AG30" s="612"/>
      <c r="AH30" s="570">
        <v>93.5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3056502</v>
      </c>
      <c r="BO30" s="563"/>
      <c r="BP30" s="563"/>
      <c r="BQ30" s="563"/>
      <c r="BR30" s="563"/>
      <c r="BS30" s="563"/>
      <c r="BT30" s="563"/>
      <c r="BU30" s="564"/>
      <c r="BV30" s="562">
        <v>3362751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183</v>
      </c>
      <c r="D32" s="606"/>
      <c r="E32" s="606"/>
      <c r="F32" s="606"/>
      <c r="G32" s="606"/>
      <c r="H32" s="606"/>
      <c r="I32" s="606"/>
      <c r="J32" s="606"/>
      <c r="K32" s="606"/>
      <c r="L32" s="606"/>
      <c r="M32" s="606"/>
      <c r="N32" s="606"/>
      <c r="O32" s="606"/>
      <c r="P32" s="606"/>
      <c r="Q32" s="606"/>
      <c r="R32" s="606"/>
      <c r="S32" s="606"/>
      <c r="U32" s="447" t="s">
        <v>184</v>
      </c>
      <c r="V32" s="447"/>
      <c r="W32" s="447"/>
      <c r="X32" s="447"/>
      <c r="Y32" s="447"/>
      <c r="Z32" s="447"/>
      <c r="AA32" s="447"/>
      <c r="AB32" s="447"/>
      <c r="AC32" s="447"/>
      <c r="AD32" s="447"/>
      <c r="AE32" s="447"/>
      <c r="AF32" s="447"/>
      <c r="AG32" s="447"/>
      <c r="AH32" s="447"/>
      <c r="AI32" s="447"/>
      <c r="AJ32" s="447"/>
      <c r="AK32" s="447"/>
      <c r="AM32" s="447" t="s">
        <v>185</v>
      </c>
      <c r="AN32" s="447"/>
      <c r="AO32" s="447"/>
      <c r="AP32" s="447"/>
      <c r="AQ32" s="447"/>
      <c r="AR32" s="447"/>
      <c r="AS32" s="447"/>
      <c r="AT32" s="447"/>
      <c r="AU32" s="447"/>
      <c r="AV32" s="447"/>
      <c r="AW32" s="447"/>
      <c r="AX32" s="447"/>
      <c r="AY32" s="447"/>
      <c r="AZ32" s="447"/>
      <c r="BA32" s="447"/>
      <c r="BB32" s="447"/>
      <c r="BC32" s="447"/>
      <c r="BE32" s="447" t="s">
        <v>186</v>
      </c>
      <c r="BF32" s="447"/>
      <c r="BG32" s="447"/>
      <c r="BH32" s="447"/>
      <c r="BI32" s="447"/>
      <c r="BJ32" s="447"/>
      <c r="BK32" s="447"/>
      <c r="BL32" s="447"/>
      <c r="BM32" s="447"/>
      <c r="BN32" s="447"/>
      <c r="BO32" s="447"/>
      <c r="BP32" s="447"/>
      <c r="BQ32" s="447"/>
      <c r="BR32" s="447"/>
      <c r="BS32" s="447"/>
      <c r="BT32" s="447"/>
      <c r="BU32" s="447"/>
      <c r="BW32" s="447" t="s">
        <v>187</v>
      </c>
      <c r="BX32" s="447"/>
      <c r="BY32" s="447"/>
      <c r="BZ32" s="447"/>
      <c r="CA32" s="447"/>
      <c r="CB32" s="447"/>
      <c r="CC32" s="447"/>
      <c r="CD32" s="447"/>
      <c r="CE32" s="447"/>
      <c r="CF32" s="447"/>
      <c r="CG32" s="447"/>
      <c r="CH32" s="447"/>
      <c r="CI32" s="447"/>
      <c r="CJ32" s="447"/>
      <c r="CK32" s="447"/>
      <c r="CL32" s="447"/>
      <c r="CM32" s="447"/>
      <c r="CO32" s="447" t="s">
        <v>188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189</v>
      </c>
      <c r="D33" s="467"/>
      <c r="E33" s="432" t="s">
        <v>190</v>
      </c>
      <c r="F33" s="432"/>
      <c r="G33" s="432"/>
      <c r="H33" s="432"/>
      <c r="I33" s="432"/>
      <c r="J33" s="432"/>
      <c r="K33" s="432"/>
      <c r="L33" s="432"/>
      <c r="M33" s="432"/>
      <c r="N33" s="432"/>
      <c r="O33" s="432"/>
      <c r="P33" s="432"/>
      <c r="Q33" s="432"/>
      <c r="R33" s="432"/>
      <c r="S33" s="432"/>
      <c r="T33" s="206"/>
      <c r="U33" s="467" t="s">
        <v>189</v>
      </c>
      <c r="V33" s="467"/>
      <c r="W33" s="432" t="s">
        <v>190</v>
      </c>
      <c r="X33" s="432"/>
      <c r="Y33" s="432"/>
      <c r="Z33" s="432"/>
      <c r="AA33" s="432"/>
      <c r="AB33" s="432"/>
      <c r="AC33" s="432"/>
      <c r="AD33" s="432"/>
      <c r="AE33" s="432"/>
      <c r="AF33" s="432"/>
      <c r="AG33" s="432"/>
      <c r="AH33" s="432"/>
      <c r="AI33" s="432"/>
      <c r="AJ33" s="432"/>
      <c r="AK33" s="432"/>
      <c r="AL33" s="206"/>
      <c r="AM33" s="467" t="s">
        <v>189</v>
      </c>
      <c r="AN33" s="467"/>
      <c r="AO33" s="432" t="s">
        <v>190</v>
      </c>
      <c r="AP33" s="432"/>
      <c r="AQ33" s="432"/>
      <c r="AR33" s="432"/>
      <c r="AS33" s="432"/>
      <c r="AT33" s="432"/>
      <c r="AU33" s="432"/>
      <c r="AV33" s="432"/>
      <c r="AW33" s="432"/>
      <c r="AX33" s="432"/>
      <c r="AY33" s="432"/>
      <c r="AZ33" s="432"/>
      <c r="BA33" s="432"/>
      <c r="BB33" s="432"/>
      <c r="BC33" s="432"/>
      <c r="BD33" s="207"/>
      <c r="BE33" s="432" t="s">
        <v>191</v>
      </c>
      <c r="BF33" s="432"/>
      <c r="BG33" s="432" t="s">
        <v>192</v>
      </c>
      <c r="BH33" s="432"/>
      <c r="BI33" s="432"/>
      <c r="BJ33" s="432"/>
      <c r="BK33" s="432"/>
      <c r="BL33" s="432"/>
      <c r="BM33" s="432"/>
      <c r="BN33" s="432"/>
      <c r="BO33" s="432"/>
      <c r="BP33" s="432"/>
      <c r="BQ33" s="432"/>
      <c r="BR33" s="432"/>
      <c r="BS33" s="432"/>
      <c r="BT33" s="432"/>
      <c r="BU33" s="432"/>
      <c r="BV33" s="207"/>
      <c r="BW33" s="467" t="s">
        <v>191</v>
      </c>
      <c r="BX33" s="467"/>
      <c r="BY33" s="432" t="s">
        <v>193</v>
      </c>
      <c r="BZ33" s="432"/>
      <c r="CA33" s="432"/>
      <c r="CB33" s="432"/>
      <c r="CC33" s="432"/>
      <c r="CD33" s="432"/>
      <c r="CE33" s="432"/>
      <c r="CF33" s="432"/>
      <c r="CG33" s="432"/>
      <c r="CH33" s="432"/>
      <c r="CI33" s="432"/>
      <c r="CJ33" s="432"/>
      <c r="CK33" s="432"/>
      <c r="CL33" s="432"/>
      <c r="CM33" s="432"/>
      <c r="CN33" s="206"/>
      <c r="CO33" s="467" t="s">
        <v>189</v>
      </c>
      <c r="CP33" s="467"/>
      <c r="CQ33" s="432" t="s">
        <v>194</v>
      </c>
      <c r="CR33" s="432"/>
      <c r="CS33" s="432"/>
      <c r="CT33" s="432"/>
      <c r="CU33" s="432"/>
      <c r="CV33" s="432"/>
      <c r="CW33" s="432"/>
      <c r="CX33" s="432"/>
      <c r="CY33" s="432"/>
      <c r="CZ33" s="432"/>
      <c r="DA33" s="432"/>
      <c r="DB33" s="432"/>
      <c r="DC33" s="432"/>
      <c r="DD33" s="432"/>
      <c r="DE33" s="432"/>
      <c r="DF33" s="206"/>
      <c r="DG33" s="632" t="s">
        <v>195</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川上村国民健康保険事業特別会計（事業勘定）</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IF('各会計、関係団体の財政状況及び健全化判断比率'!B33="","",'各会計、関係団体の財政状況及び健全化判断比率'!B33)</f>
        <v>川上村簡易水道事業特別会計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奈良県市町村総合事務組合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川上村土地開発公社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川上村営林野事業特別会計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川上村国民健康保険事業特別会計（直診勘定）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吉野広域行政組合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源流ツーリズム（旧グリーンパークかわかみ）</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川上村水没者生活再建対策事業特別会計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川上村介護保険事業特別会計（保険事業勘定）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さくら広域環境衛生組合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吉野川紀の川源流物語</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川上村歯科診療所特別会計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川上村介護保険事業特別会計（サービス事業勘定）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奈良広域水質検査センター組合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かわかみらいふ</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9</v>
      </c>
      <c r="V38" s="633"/>
      <c r="W38" s="634" t="str">
        <f>IF('各会計、関係団体の財政状況及び健全化判断比率'!B32="","",'各会計、関係団体の財政状況及び健全化判断比率'!B32)</f>
        <v>川上村後期高齢者医療特別会計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奈良県後期高齢者医療広域連合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吉野かわかみ社中</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南和広域医療組合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奈良県広域消防組合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196</v>
      </c>
      <c r="E46" s="636" t="s">
        <v>197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fqu/Nsb2F5QnQK0zdKVU0GfjAeBU97FLyfJGo+VwoGHQ53KZ0XK2OUwYBbV27yw33B1NWr9QoztqjC5rWJFjmA==" saltValue="AbkqwES0AvFcJGzCJpkC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87" t="s">
        <v>540</v>
      </c>
      <c r="D34" s="1187"/>
      <c r="E34" s="1188"/>
      <c r="F34" s="32">
        <v>15.96</v>
      </c>
      <c r="G34" s="33">
        <v>16.100000000000001</v>
      </c>
      <c r="H34" s="33">
        <v>18.16</v>
      </c>
      <c r="I34" s="33">
        <v>16.940000000000001</v>
      </c>
      <c r="J34" s="34">
        <v>18.52</v>
      </c>
      <c r="K34" s="22"/>
      <c r="L34" s="22"/>
      <c r="M34" s="22"/>
      <c r="N34" s="22"/>
      <c r="O34" s="22"/>
      <c r="P34" s="22"/>
    </row>
    <row r="35" spans="1:16" ht="39" customHeight="1" x14ac:dyDescent="0.2">
      <c r="A35" s="22"/>
      <c r="B35" s="35"/>
      <c r="C35" s="1181" t="s">
        <v>541</v>
      </c>
      <c r="D35" s="1182"/>
      <c r="E35" s="1183"/>
      <c r="F35" s="36">
        <v>1.3</v>
      </c>
      <c r="G35" s="37">
        <v>0.92</v>
      </c>
      <c r="H35" s="37">
        <v>0.9</v>
      </c>
      <c r="I35" s="37">
        <v>0.89</v>
      </c>
      <c r="J35" s="38">
        <v>0.6</v>
      </c>
      <c r="K35" s="22"/>
      <c r="L35" s="22"/>
      <c r="M35" s="22"/>
      <c r="N35" s="22"/>
      <c r="O35" s="22"/>
      <c r="P35" s="22"/>
    </row>
    <row r="36" spans="1:16" ht="39" customHeight="1" x14ac:dyDescent="0.2">
      <c r="A36" s="22"/>
      <c r="B36" s="35"/>
      <c r="C36" s="1181" t="s">
        <v>542</v>
      </c>
      <c r="D36" s="1182"/>
      <c r="E36" s="1183"/>
      <c r="F36" s="36">
        <v>0.23</v>
      </c>
      <c r="G36" s="37">
        <v>0.1</v>
      </c>
      <c r="H36" s="37">
        <v>0.18</v>
      </c>
      <c r="I36" s="37">
        <v>0.17</v>
      </c>
      <c r="J36" s="38">
        <v>0.37</v>
      </c>
      <c r="K36" s="22"/>
      <c r="L36" s="22"/>
      <c r="M36" s="22"/>
      <c r="N36" s="22"/>
      <c r="O36" s="22"/>
      <c r="P36" s="22"/>
    </row>
    <row r="37" spans="1:16" ht="39" customHeight="1" x14ac:dyDescent="0.2">
      <c r="A37" s="22"/>
      <c r="B37" s="35"/>
      <c r="C37" s="1181" t="s">
        <v>543</v>
      </c>
      <c r="D37" s="1182"/>
      <c r="E37" s="1183"/>
      <c r="F37" s="36">
        <v>2.34</v>
      </c>
      <c r="G37" s="37">
        <v>2.68</v>
      </c>
      <c r="H37" s="37">
        <v>1.67</v>
      </c>
      <c r="I37" s="37">
        <v>1.41</v>
      </c>
      <c r="J37" s="38">
        <v>0.36</v>
      </c>
      <c r="K37" s="22"/>
      <c r="L37" s="22"/>
      <c r="M37" s="22"/>
      <c r="N37" s="22"/>
      <c r="O37" s="22"/>
      <c r="P37" s="22"/>
    </row>
    <row r="38" spans="1:16" ht="39" customHeight="1" x14ac:dyDescent="0.2">
      <c r="A38" s="22"/>
      <c r="B38" s="35"/>
      <c r="C38" s="1181" t="s">
        <v>544</v>
      </c>
      <c r="D38" s="1182"/>
      <c r="E38" s="1183"/>
      <c r="F38" s="36">
        <v>0.26</v>
      </c>
      <c r="G38" s="37">
        <v>0.38</v>
      </c>
      <c r="H38" s="37">
        <v>0.65</v>
      </c>
      <c r="I38" s="37">
        <v>0.38</v>
      </c>
      <c r="J38" s="38">
        <v>0.33</v>
      </c>
      <c r="K38" s="22"/>
      <c r="L38" s="22"/>
      <c r="M38" s="22"/>
      <c r="N38" s="22"/>
      <c r="O38" s="22"/>
      <c r="P38" s="22"/>
    </row>
    <row r="39" spans="1:16" ht="39" customHeight="1" x14ac:dyDescent="0.2">
      <c r="A39" s="22"/>
      <c r="B39" s="35"/>
      <c r="C39" s="1181" t="s">
        <v>545</v>
      </c>
      <c r="D39" s="1182"/>
      <c r="E39" s="1183"/>
      <c r="F39" s="36">
        <v>0.03</v>
      </c>
      <c r="G39" s="37">
        <v>0.03</v>
      </c>
      <c r="H39" s="37">
        <v>0.03</v>
      </c>
      <c r="I39" s="37">
        <v>0.02</v>
      </c>
      <c r="J39" s="38">
        <v>0.05</v>
      </c>
      <c r="K39" s="22"/>
      <c r="L39" s="22"/>
      <c r="M39" s="22"/>
      <c r="N39" s="22"/>
      <c r="O39" s="22"/>
      <c r="P39" s="22"/>
    </row>
    <row r="40" spans="1:16" ht="39" customHeight="1" x14ac:dyDescent="0.2">
      <c r="A40" s="22"/>
      <c r="B40" s="35"/>
      <c r="C40" s="1181" t="s">
        <v>546</v>
      </c>
      <c r="D40" s="1182"/>
      <c r="E40" s="1183"/>
      <c r="F40" s="36">
        <v>0.04</v>
      </c>
      <c r="G40" s="37">
        <v>0.03</v>
      </c>
      <c r="H40" s="37">
        <v>0.03</v>
      </c>
      <c r="I40" s="37">
        <v>0.03</v>
      </c>
      <c r="J40" s="38">
        <v>0.03</v>
      </c>
      <c r="K40" s="22"/>
      <c r="L40" s="22"/>
      <c r="M40" s="22"/>
      <c r="N40" s="22"/>
      <c r="O40" s="22"/>
      <c r="P40" s="22"/>
    </row>
    <row r="41" spans="1:16" ht="39" customHeight="1" x14ac:dyDescent="0.2">
      <c r="A41" s="22"/>
      <c r="B41" s="35"/>
      <c r="C41" s="1181" t="s">
        <v>547</v>
      </c>
      <c r="D41" s="1182"/>
      <c r="E41" s="1183"/>
      <c r="F41" s="36">
        <v>0.03</v>
      </c>
      <c r="G41" s="37" t="s">
        <v>548</v>
      </c>
      <c r="H41" s="37">
        <v>0.02</v>
      </c>
      <c r="I41" s="37">
        <v>0.03</v>
      </c>
      <c r="J41" s="38">
        <v>0.03</v>
      </c>
      <c r="K41" s="22"/>
      <c r="L41" s="22"/>
      <c r="M41" s="22"/>
      <c r="N41" s="22"/>
      <c r="O41" s="22"/>
      <c r="P41" s="22"/>
    </row>
    <row r="42" spans="1:16" ht="39" customHeight="1" x14ac:dyDescent="0.2">
      <c r="A42" s="22"/>
      <c r="B42" s="39"/>
      <c r="C42" s="1181" t="s">
        <v>549</v>
      </c>
      <c r="D42" s="1182"/>
      <c r="E42" s="1183"/>
      <c r="F42" s="36" t="s">
        <v>492</v>
      </c>
      <c r="G42" s="37" t="s">
        <v>550</v>
      </c>
      <c r="H42" s="37" t="s">
        <v>492</v>
      </c>
      <c r="I42" s="37" t="s">
        <v>492</v>
      </c>
      <c r="J42" s="38" t="s">
        <v>492</v>
      </c>
      <c r="K42" s="22"/>
      <c r="L42" s="22"/>
      <c r="M42" s="22"/>
      <c r="N42" s="22"/>
      <c r="O42" s="22"/>
      <c r="P42" s="22"/>
    </row>
    <row r="43" spans="1:16" ht="39" customHeight="1" thickBot="1" x14ac:dyDescent="0.25">
      <c r="A43" s="22"/>
      <c r="B43" s="40"/>
      <c r="C43" s="1184" t="s">
        <v>551</v>
      </c>
      <c r="D43" s="1185"/>
      <c r="E43" s="1186"/>
      <c r="F43" s="41">
        <v>0.09</v>
      </c>
      <c r="G43" s="42">
        <v>0.06</v>
      </c>
      <c r="H43" s="42">
        <v>0.05</v>
      </c>
      <c r="I43" s="42">
        <v>0.03</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UVe7Uiu14ozhTAULALrtKicXMcaW+hO4pHWHtt5zKU+EKBodL7CWf3t/oMTo0kHL6PGzZECXZK/gMrrgy1QAQ==" saltValue="L96gIrXUZoX+c7wAFqO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244</v>
      </c>
      <c r="L45" s="60">
        <v>269</v>
      </c>
      <c r="M45" s="60">
        <v>271</v>
      </c>
      <c r="N45" s="60">
        <v>334</v>
      </c>
      <c r="O45" s="61">
        <v>381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2">
      <c r="A48" s="48"/>
      <c r="B48" s="1191"/>
      <c r="C48" s="1192"/>
      <c r="D48" s="62"/>
      <c r="E48" s="1197" t="s">
        <v>13</v>
      </c>
      <c r="F48" s="1197"/>
      <c r="G48" s="1197"/>
      <c r="H48" s="1197"/>
      <c r="I48" s="1197"/>
      <c r="J48" s="1198"/>
      <c r="K48" s="63">
        <v>70</v>
      </c>
      <c r="L48" s="64">
        <v>68</v>
      </c>
      <c r="M48" s="64">
        <v>73</v>
      </c>
      <c r="N48" s="64">
        <v>70</v>
      </c>
      <c r="O48" s="65">
        <v>67</v>
      </c>
      <c r="P48" s="48"/>
      <c r="Q48" s="48"/>
      <c r="R48" s="48"/>
      <c r="S48" s="48"/>
      <c r="T48" s="48"/>
      <c r="U48" s="48"/>
    </row>
    <row r="49" spans="1:21" ht="30.75" customHeight="1" x14ac:dyDescent="0.2">
      <c r="A49" s="48"/>
      <c r="B49" s="1191"/>
      <c r="C49" s="1192"/>
      <c r="D49" s="62"/>
      <c r="E49" s="1197" t="s">
        <v>14</v>
      </c>
      <c r="F49" s="1197"/>
      <c r="G49" s="1197"/>
      <c r="H49" s="1197"/>
      <c r="I49" s="1197"/>
      <c r="J49" s="1198"/>
      <c r="K49" s="63">
        <v>6</v>
      </c>
      <c r="L49" s="64">
        <v>9</v>
      </c>
      <c r="M49" s="64">
        <v>10</v>
      </c>
      <c r="N49" s="64">
        <v>10</v>
      </c>
      <c r="O49" s="65">
        <v>10</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492</v>
      </c>
      <c r="L50" s="64" t="s">
        <v>492</v>
      </c>
      <c r="M50" s="64" t="s">
        <v>492</v>
      </c>
      <c r="N50" s="64" t="s">
        <v>492</v>
      </c>
      <c r="O50" s="65" t="s">
        <v>492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492</v>
      </c>
      <c r="L51" s="64" t="s">
        <v>492</v>
      </c>
      <c r="M51" s="64" t="s">
        <v>492</v>
      </c>
      <c r="N51" s="64" t="s">
        <v>492</v>
      </c>
      <c r="O51" s="65" t="s">
        <v>492</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229</v>
      </c>
      <c r="L52" s="64">
        <v>246</v>
      </c>
      <c r="M52" s="64">
        <v>247</v>
      </c>
      <c r="N52" s="64">
        <v>285</v>
      </c>
      <c r="O52" s="65">
        <v>314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91</v>
      </c>
      <c r="L53" s="69">
        <v>100</v>
      </c>
      <c r="M53" s="69">
        <v>107</v>
      </c>
      <c r="N53" s="69">
        <v>129</v>
      </c>
      <c r="O53" s="70">
        <v>144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4UI+jwDJTdYQ+BNT/ldfuT2PkgJx+nHIks7/5GR5ckyoOhgTtJvpOtT3WPRiYU/GN0Cic32+KbpeO3JvFdC0g==" saltValue="NYv3X/ra9iwwYl4LcYv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4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220" t="s">
        <v>30</v>
      </c>
      <c r="C41" s="1221"/>
      <c r="D41" s="105"/>
      <c r="E41" s="1226" t="s">
        <v>31</v>
      </c>
      <c r="F41" s="1226"/>
      <c r="G41" s="1226"/>
      <c r="H41" s="1227"/>
      <c r="I41" s="355">
        <v>3110</v>
      </c>
      <c r="J41" s="356">
        <v>3226</v>
      </c>
      <c r="K41" s="356">
        <v>3581</v>
      </c>
      <c r="L41" s="356">
        <v>4234</v>
      </c>
      <c r="M41" s="357">
        <v>5516</v>
      </c>
    </row>
    <row r="42" spans="2:13" ht="27.75" customHeight="1" x14ac:dyDescent="0.2">
      <c r="B42" s="1222"/>
      <c r="C42" s="1223"/>
      <c r="D42" s="106"/>
      <c r="E42" s="1228" t="s">
        <v>32</v>
      </c>
      <c r="F42" s="1228"/>
      <c r="G42" s="1228"/>
      <c r="H42" s="1229"/>
      <c r="I42" s="358" t="s">
        <v>492</v>
      </c>
      <c r="J42" s="359" t="s">
        <v>492</v>
      </c>
      <c r="K42" s="359" t="s">
        <v>492</v>
      </c>
      <c r="L42" s="359" t="s">
        <v>492</v>
      </c>
      <c r="M42" s="360" t="s">
        <v>492</v>
      </c>
    </row>
    <row r="43" spans="2:13" ht="27.75" customHeight="1" x14ac:dyDescent="0.2">
      <c r="B43" s="1222"/>
      <c r="C43" s="1223"/>
      <c r="D43" s="106"/>
      <c r="E43" s="1228" t="s">
        <v>33</v>
      </c>
      <c r="F43" s="1228"/>
      <c r="G43" s="1228"/>
      <c r="H43" s="1229"/>
      <c r="I43" s="358">
        <v>670</v>
      </c>
      <c r="J43" s="359">
        <v>631</v>
      </c>
      <c r="K43" s="359">
        <v>605</v>
      </c>
      <c r="L43" s="359">
        <v>571</v>
      </c>
      <c r="M43" s="360">
        <v>542</v>
      </c>
    </row>
    <row r="44" spans="2:13" ht="27.75" customHeight="1" x14ac:dyDescent="0.2">
      <c r="B44" s="1222"/>
      <c r="C44" s="1223"/>
      <c r="D44" s="106"/>
      <c r="E44" s="1228" t="s">
        <v>34</v>
      </c>
      <c r="F44" s="1228"/>
      <c r="G44" s="1228"/>
      <c r="H44" s="1229"/>
      <c r="I44" s="358">
        <v>253</v>
      </c>
      <c r="J44" s="359">
        <v>220</v>
      </c>
      <c r="K44" s="359">
        <v>207</v>
      </c>
      <c r="L44" s="359">
        <v>199</v>
      </c>
      <c r="M44" s="360">
        <v>186</v>
      </c>
    </row>
    <row r="45" spans="2:13" ht="27.75" customHeight="1" x14ac:dyDescent="0.2">
      <c r="B45" s="1222"/>
      <c r="C45" s="1223"/>
      <c r="D45" s="106"/>
      <c r="E45" s="1228" t="s">
        <v>35</v>
      </c>
      <c r="F45" s="1228"/>
      <c r="G45" s="1228"/>
      <c r="H45" s="1229"/>
      <c r="I45" s="358">
        <v>339</v>
      </c>
      <c r="J45" s="359">
        <v>330</v>
      </c>
      <c r="K45" s="359">
        <v>388</v>
      </c>
      <c r="L45" s="359">
        <v>451</v>
      </c>
      <c r="M45" s="360">
        <v>379</v>
      </c>
    </row>
    <row r="46" spans="2:13" ht="27.75" customHeight="1" x14ac:dyDescent="0.2">
      <c r="B46" s="1222"/>
      <c r="C46" s="1223"/>
      <c r="D46" s="107"/>
      <c r="E46" s="1228" t="s">
        <v>36</v>
      </c>
      <c r="F46" s="1228"/>
      <c r="G46" s="1228"/>
      <c r="H46" s="1229"/>
      <c r="I46" s="358" t="s">
        <v>492</v>
      </c>
      <c r="J46" s="359" t="s">
        <v>492</v>
      </c>
      <c r="K46" s="359" t="s">
        <v>492</v>
      </c>
      <c r="L46" s="359" t="s">
        <v>492</v>
      </c>
      <c r="M46" s="360" t="s">
        <v>492</v>
      </c>
    </row>
    <row r="47" spans="2:13" ht="27.75" customHeight="1" x14ac:dyDescent="0.2">
      <c r="B47" s="1222"/>
      <c r="C47" s="1223"/>
      <c r="D47" s="108"/>
      <c r="E47" s="1230" t="s">
        <v>37</v>
      </c>
      <c r="F47" s="1231"/>
      <c r="G47" s="1231"/>
      <c r="H47" s="1232"/>
      <c r="I47" s="358" t="s">
        <v>492</v>
      </c>
      <c r="J47" s="359" t="s">
        <v>492</v>
      </c>
      <c r="K47" s="359" t="s">
        <v>492</v>
      </c>
      <c r="L47" s="359" t="s">
        <v>492</v>
      </c>
      <c r="M47" s="360" t="s">
        <v>492</v>
      </c>
    </row>
    <row r="48" spans="2:13" ht="27.75" customHeight="1" x14ac:dyDescent="0.2">
      <c r="B48" s="1222"/>
      <c r="C48" s="1223"/>
      <c r="D48" s="106"/>
      <c r="E48" s="1228" t="s">
        <v>38</v>
      </c>
      <c r="F48" s="1228"/>
      <c r="G48" s="1228"/>
      <c r="H48" s="1229"/>
      <c r="I48" s="358" t="s">
        <v>492</v>
      </c>
      <c r="J48" s="359" t="s">
        <v>492</v>
      </c>
      <c r="K48" s="359" t="s">
        <v>492</v>
      </c>
      <c r="L48" s="359" t="s">
        <v>492</v>
      </c>
      <c r="M48" s="360" t="s">
        <v>492</v>
      </c>
    </row>
    <row r="49" spans="2:13" ht="27.75" customHeight="1" x14ac:dyDescent="0.2">
      <c r="B49" s="1224"/>
      <c r="C49" s="1225"/>
      <c r="D49" s="106"/>
      <c r="E49" s="1228" t="s">
        <v>39</v>
      </c>
      <c r="F49" s="1228"/>
      <c r="G49" s="1228"/>
      <c r="H49" s="1229"/>
      <c r="I49" s="358" t="s">
        <v>492</v>
      </c>
      <c r="J49" s="359" t="s">
        <v>492</v>
      </c>
      <c r="K49" s="359" t="s">
        <v>492</v>
      </c>
      <c r="L49" s="359" t="s">
        <v>492</v>
      </c>
      <c r="M49" s="360" t="s">
        <v>492</v>
      </c>
    </row>
    <row r="50" spans="2:13" ht="27.75" customHeight="1" x14ac:dyDescent="0.2">
      <c r="B50" s="1233" t="s">
        <v>40</v>
      </c>
      <c r="C50" s="1234"/>
      <c r="D50" s="109"/>
      <c r="E50" s="1228" t="s">
        <v>41</v>
      </c>
      <c r="F50" s="1228"/>
      <c r="G50" s="1228"/>
      <c r="H50" s="1229"/>
      <c r="I50" s="358">
        <v>5747</v>
      </c>
      <c r="J50" s="359">
        <v>5584</v>
      </c>
      <c r="K50" s="359">
        <v>5719</v>
      </c>
      <c r="L50" s="359">
        <v>5464</v>
      </c>
      <c r="M50" s="360">
        <v>4568</v>
      </c>
    </row>
    <row r="51" spans="2:13" ht="27.75" customHeight="1" x14ac:dyDescent="0.2">
      <c r="B51" s="1222"/>
      <c r="C51" s="1223"/>
      <c r="D51" s="106"/>
      <c r="E51" s="1228" t="s">
        <v>42</v>
      </c>
      <c r="F51" s="1228"/>
      <c r="G51" s="1228"/>
      <c r="H51" s="1229"/>
      <c r="I51" s="358">
        <v>153</v>
      </c>
      <c r="J51" s="359">
        <v>174</v>
      </c>
      <c r="K51" s="359">
        <v>158</v>
      </c>
      <c r="L51" s="359">
        <v>151</v>
      </c>
      <c r="M51" s="360">
        <v>147</v>
      </c>
    </row>
    <row r="52" spans="2:13" ht="27.75" customHeight="1" x14ac:dyDescent="0.2">
      <c r="B52" s="1224"/>
      <c r="C52" s="1225"/>
      <c r="D52" s="106"/>
      <c r="E52" s="1228" t="s">
        <v>43</v>
      </c>
      <c r="F52" s="1228"/>
      <c r="G52" s="1228"/>
      <c r="H52" s="1229"/>
      <c r="I52" s="358">
        <v>2840</v>
      </c>
      <c r="J52" s="359">
        <v>2795</v>
      </c>
      <c r="K52" s="359">
        <v>3021</v>
      </c>
      <c r="L52" s="359">
        <v>3472</v>
      </c>
      <c r="M52" s="360">
        <v>4369</v>
      </c>
    </row>
    <row r="53" spans="2:13" ht="27.75" customHeight="1" thickBot="1" x14ac:dyDescent="0.25">
      <c r="B53" s="1235" t="s">
        <v>19</v>
      </c>
      <c r="C53" s="1236"/>
      <c r="D53" s="110"/>
      <c r="E53" s="1237" t="s">
        <v>44</v>
      </c>
      <c r="F53" s="1237"/>
      <c r="G53" s="1237"/>
      <c r="H53" s="1238"/>
      <c r="I53" s="361">
        <v>-4369</v>
      </c>
      <c r="J53" s="362">
        <v>-4147</v>
      </c>
      <c r="K53" s="362">
        <v>-4117</v>
      </c>
      <c r="L53" s="362">
        <v>-3632</v>
      </c>
      <c r="M53" s="363">
        <v>-2461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b7rUpMkfNF+tstSqOEkjPK8sQorkcLRZDsZNhtD4EdKqD/yAaE+90PJ0V+HDEj4jnNTfsZqmKTYnuCP2Ak42w==" saltValue="K6IfQ0U0Kkvhg+ukKJO2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47" t="s">
        <v>46</v>
      </c>
      <c r="D55" s="1247"/>
      <c r="E55" s="1248"/>
      <c r="F55" s="122">
        <v>1655</v>
      </c>
      <c r="G55" s="122">
        <v>1586</v>
      </c>
      <c r="H55" s="123">
        <v>1396</v>
      </c>
    </row>
    <row r="56" spans="2:8" ht="52.5" customHeight="1" x14ac:dyDescent="0.2">
      <c r="B56" s="124"/>
      <c r="C56" s="1249" t="s">
        <v>47</v>
      </c>
      <c r="D56" s="1249"/>
      <c r="E56" s="1250"/>
      <c r="F56" s="125">
        <v>195</v>
      </c>
      <c r="G56" s="125">
        <v>212</v>
      </c>
      <c r="H56" s="126">
        <v>222</v>
      </c>
    </row>
    <row r="57" spans="2:8" ht="53.25" customHeight="1" x14ac:dyDescent="0.2">
      <c r="B57" s="124"/>
      <c r="C57" s="1251" t="s">
        <v>48</v>
      </c>
      <c r="D57" s="1251"/>
      <c r="E57" s="1252"/>
      <c r="F57" s="127">
        <v>3567</v>
      </c>
      <c r="G57" s="127">
        <v>3363</v>
      </c>
      <c r="H57" s="128">
        <v>3057</v>
      </c>
    </row>
    <row r="58" spans="2:8" ht="45.75" customHeight="1" x14ac:dyDescent="0.2">
      <c r="B58" s="129"/>
      <c r="C58" s="1239" t="s">
        <v>49</v>
      </c>
      <c r="D58" s="1240"/>
      <c r="E58" s="1241"/>
      <c r="F58" s="130"/>
      <c r="G58" s="130"/>
      <c r="H58" s="131"/>
    </row>
    <row r="59" spans="2:8" ht="45.75" customHeight="1" x14ac:dyDescent="0.2">
      <c r="B59" s="129"/>
      <c r="C59" s="1239" t="s">
        <v>50</v>
      </c>
      <c r="D59" s="1240"/>
      <c r="E59" s="1241"/>
      <c r="F59" s="130"/>
      <c r="G59" s="130"/>
      <c r="H59" s="131"/>
    </row>
    <row r="60" spans="2:8" ht="45.75" customHeight="1" x14ac:dyDescent="0.2">
      <c r="B60" s="129"/>
      <c r="C60" s="1239" t="s">
        <v>50</v>
      </c>
      <c r="D60" s="1240"/>
      <c r="E60" s="1241"/>
      <c r="F60" s="130"/>
      <c r="G60" s="130"/>
      <c r="H60" s="131"/>
    </row>
    <row r="61" spans="2:8" ht="45.75" customHeight="1" x14ac:dyDescent="0.2">
      <c r="B61" s="129"/>
      <c r="C61" s="1239" t="s">
        <v>50</v>
      </c>
      <c r="D61" s="1240"/>
      <c r="E61" s="1241"/>
      <c r="F61" s="130"/>
      <c r="G61" s="130"/>
      <c r="H61" s="131"/>
    </row>
    <row r="62" spans="2:8" ht="45.75" customHeight="1" thickBot="1" x14ac:dyDescent="0.25">
      <c r="B62" s="132"/>
      <c r="C62" s="1242" t="s">
        <v>50</v>
      </c>
      <c r="D62" s="1243"/>
      <c r="E62" s="1244"/>
      <c r="F62" s="133"/>
      <c r="G62" s="133"/>
      <c r="H62" s="134"/>
    </row>
    <row r="63" spans="2:8" ht="52.5" customHeight="1" thickBot="1" x14ac:dyDescent="0.25">
      <c r="B63" s="135"/>
      <c r="C63" s="1245" t="s">
        <v>51</v>
      </c>
      <c r="D63" s="1245"/>
      <c r="E63" s="1246"/>
      <c r="F63" s="136">
        <v>5417</v>
      </c>
      <c r="G63" s="136">
        <v>5161</v>
      </c>
      <c r="H63" s="137">
        <v>4675</v>
      </c>
    </row>
    <row r="64" spans="2:8" ht="13.2" x14ac:dyDescent="0.2"/>
  </sheetData>
  <sheetProtection algorithmName="SHA-512" hashValue="mDjSKwmRGVM/wC3I8afVirFqBS62KLJBP0Pnv4d7n32Mt+cMz0vmg5pQECGRN9LydKfNrP6jBauSJ3az2n6+rA==" saltValue="JICaDVUMEjMOJ8g7eWFz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14E0A-4EAE-4812-A98F-FE61988426D8}">
  <sheetPr>
    <pageSetUpPr fitToPage="1"/>
  </sheetPr>
  <dimension ref="A1:DE85"/>
  <sheetViews>
    <sheetView showGridLines="0" zoomScale="85" zoomScaleNormal="85" zoomScaleSheetLayoutView="55" workbookViewId="0">
      <selection activeCell="BB51" sqref="BB51:BO52"/>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571</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531</v>
      </c>
      <c r="BQ50" s="1258"/>
      <c r="BR50" s="1258"/>
      <c r="BS50" s="1258"/>
      <c r="BT50" s="1258"/>
      <c r="BU50" s="1258"/>
      <c r="BV50" s="1258"/>
      <c r="BW50" s="1258"/>
      <c r="BX50" s="1258" t="s">
        <v>532</v>
      </c>
      <c r="BY50" s="1258"/>
      <c r="BZ50" s="1258"/>
      <c r="CA50" s="1258"/>
      <c r="CB50" s="1258"/>
      <c r="CC50" s="1258"/>
      <c r="CD50" s="1258"/>
      <c r="CE50" s="1258"/>
      <c r="CF50" s="1258" t="s">
        <v>533</v>
      </c>
      <c r="CG50" s="1258"/>
      <c r="CH50" s="1258"/>
      <c r="CI50" s="1258"/>
      <c r="CJ50" s="1258"/>
      <c r="CK50" s="1258"/>
      <c r="CL50" s="1258"/>
      <c r="CM50" s="1258"/>
      <c r="CN50" s="1258" t="s">
        <v>534</v>
      </c>
      <c r="CO50" s="1258"/>
      <c r="CP50" s="1258"/>
      <c r="CQ50" s="1258"/>
      <c r="CR50" s="1258"/>
      <c r="CS50" s="1258"/>
      <c r="CT50" s="1258"/>
      <c r="CU50" s="1258"/>
      <c r="CV50" s="1258" t="s">
        <v>535</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572</v>
      </c>
      <c r="AO51" s="1256"/>
      <c r="AP51" s="1256"/>
      <c r="AQ51" s="1256"/>
      <c r="AR51" s="1256"/>
      <c r="AS51" s="1256"/>
      <c r="AT51" s="1256"/>
      <c r="AU51" s="1256"/>
      <c r="AV51" s="1256"/>
      <c r="AW51" s="1256"/>
      <c r="AX51" s="1256"/>
      <c r="AY51" s="1256"/>
      <c r="AZ51" s="1256"/>
      <c r="BA51" s="1256"/>
      <c r="BB51" s="1256" t="s">
        <v>573</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66.3</v>
      </c>
      <c r="BQ53" s="1253"/>
      <c r="BR53" s="1253"/>
      <c r="BS53" s="1253"/>
      <c r="BT53" s="1253"/>
      <c r="BU53" s="1253"/>
      <c r="BV53" s="1253"/>
      <c r="BW53" s="1253"/>
      <c r="BX53" s="1253">
        <v>67.400000000000006</v>
      </c>
      <c r="BY53" s="1253"/>
      <c r="BZ53" s="1253"/>
      <c r="CA53" s="1253"/>
      <c r="CB53" s="1253"/>
      <c r="CC53" s="1253"/>
      <c r="CD53" s="1253"/>
      <c r="CE53" s="1253"/>
      <c r="CF53" s="1253">
        <v>68.5</v>
      </c>
      <c r="CG53" s="1253"/>
      <c r="CH53" s="1253"/>
      <c r="CI53" s="1253"/>
      <c r="CJ53" s="1253"/>
      <c r="CK53" s="1253"/>
      <c r="CL53" s="1253"/>
      <c r="CM53" s="1253"/>
      <c r="CN53" s="1253">
        <v>66.099999999999994</v>
      </c>
      <c r="CO53" s="1253"/>
      <c r="CP53" s="1253"/>
      <c r="CQ53" s="1253"/>
      <c r="CR53" s="1253"/>
      <c r="CS53" s="1253"/>
      <c r="CT53" s="1253"/>
      <c r="CU53" s="1253"/>
      <c r="CV53" s="1253">
        <v>64.3</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575</v>
      </c>
      <c r="AO55" s="1258"/>
      <c r="AP55" s="1258"/>
      <c r="AQ55" s="1258"/>
      <c r="AR55" s="1258"/>
      <c r="AS55" s="1258"/>
      <c r="AT55" s="1258"/>
      <c r="AU55" s="1258"/>
      <c r="AV55" s="1258"/>
      <c r="AW55" s="1258"/>
      <c r="AX55" s="1258"/>
      <c r="AY55" s="1258"/>
      <c r="AZ55" s="1258"/>
      <c r="BA55" s="1258"/>
      <c r="BB55" s="1256" t="s">
        <v>573</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574</v>
      </c>
      <c r="BC57" s="1256"/>
      <c r="BD57" s="1256"/>
      <c r="BE57" s="1256"/>
      <c r="BF57" s="1256"/>
      <c r="BG57" s="1256"/>
      <c r="BH57" s="1256"/>
      <c r="BI57" s="1256"/>
      <c r="BJ57" s="1256"/>
      <c r="BK57" s="1256"/>
      <c r="BL57" s="1256"/>
      <c r="BM57" s="1256"/>
      <c r="BN57" s="1256"/>
      <c r="BO57" s="1256"/>
      <c r="BP57" s="1253">
        <v>63.1</v>
      </c>
      <c r="BQ57" s="1253"/>
      <c r="BR57" s="1253"/>
      <c r="BS57" s="1253"/>
      <c r="BT57" s="1253"/>
      <c r="BU57" s="1253"/>
      <c r="BV57" s="1253"/>
      <c r="BW57" s="1253"/>
      <c r="BX57" s="1253">
        <v>62.2</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576</v>
      </c>
    </row>
    <row r="64" spans="1:109" ht="13.2"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571</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531</v>
      </c>
      <c r="BQ72" s="1258"/>
      <c r="BR72" s="1258"/>
      <c r="BS72" s="1258"/>
      <c r="BT72" s="1258"/>
      <c r="BU72" s="1258"/>
      <c r="BV72" s="1258"/>
      <c r="BW72" s="1258"/>
      <c r="BX72" s="1258" t="s">
        <v>532</v>
      </c>
      <c r="BY72" s="1258"/>
      <c r="BZ72" s="1258"/>
      <c r="CA72" s="1258"/>
      <c r="CB72" s="1258"/>
      <c r="CC72" s="1258"/>
      <c r="CD72" s="1258"/>
      <c r="CE72" s="1258"/>
      <c r="CF72" s="1258" t="s">
        <v>533</v>
      </c>
      <c r="CG72" s="1258"/>
      <c r="CH72" s="1258"/>
      <c r="CI72" s="1258"/>
      <c r="CJ72" s="1258"/>
      <c r="CK72" s="1258"/>
      <c r="CL72" s="1258"/>
      <c r="CM72" s="1258"/>
      <c r="CN72" s="1258" t="s">
        <v>534</v>
      </c>
      <c r="CO72" s="1258"/>
      <c r="CP72" s="1258"/>
      <c r="CQ72" s="1258"/>
      <c r="CR72" s="1258"/>
      <c r="CS72" s="1258"/>
      <c r="CT72" s="1258"/>
      <c r="CU72" s="1258"/>
      <c r="CV72" s="1258" t="s">
        <v>535</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572</v>
      </c>
      <c r="AO73" s="1256"/>
      <c r="AP73" s="1256"/>
      <c r="AQ73" s="1256"/>
      <c r="AR73" s="1256"/>
      <c r="AS73" s="1256"/>
      <c r="AT73" s="1256"/>
      <c r="AU73" s="1256"/>
      <c r="AV73" s="1256"/>
      <c r="AW73" s="1256"/>
      <c r="AX73" s="1256"/>
      <c r="AY73" s="1256"/>
      <c r="AZ73" s="1256"/>
      <c r="BA73" s="1256"/>
      <c r="BB73" s="1256" t="s">
        <v>573</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578</v>
      </c>
      <c r="BC75" s="1256"/>
      <c r="BD75" s="1256"/>
      <c r="BE75" s="1256"/>
      <c r="BF75" s="1256"/>
      <c r="BG75" s="1256"/>
      <c r="BH75" s="1256"/>
      <c r="BI75" s="1256"/>
      <c r="BJ75" s="1256"/>
      <c r="BK75" s="1256"/>
      <c r="BL75" s="1256"/>
      <c r="BM75" s="1256"/>
      <c r="BN75" s="1256"/>
      <c r="BO75" s="1256"/>
      <c r="BP75" s="1253">
        <v>6.7</v>
      </c>
      <c r="BQ75" s="1253"/>
      <c r="BR75" s="1253"/>
      <c r="BS75" s="1253"/>
      <c r="BT75" s="1253"/>
      <c r="BU75" s="1253"/>
      <c r="BV75" s="1253"/>
      <c r="BW75" s="1253"/>
      <c r="BX75" s="1253">
        <v>7.1</v>
      </c>
      <c r="BY75" s="1253"/>
      <c r="BZ75" s="1253"/>
      <c r="CA75" s="1253"/>
      <c r="CB75" s="1253"/>
      <c r="CC75" s="1253"/>
      <c r="CD75" s="1253"/>
      <c r="CE75" s="1253"/>
      <c r="CF75" s="1253">
        <v>7.2</v>
      </c>
      <c r="CG75" s="1253"/>
      <c r="CH75" s="1253"/>
      <c r="CI75" s="1253"/>
      <c r="CJ75" s="1253"/>
      <c r="CK75" s="1253"/>
      <c r="CL75" s="1253"/>
      <c r="CM75" s="1253"/>
      <c r="CN75" s="1253">
        <v>7.7</v>
      </c>
      <c r="CO75" s="1253"/>
      <c r="CP75" s="1253"/>
      <c r="CQ75" s="1253"/>
      <c r="CR75" s="1253"/>
      <c r="CS75" s="1253"/>
      <c r="CT75" s="1253"/>
      <c r="CU75" s="1253"/>
      <c r="CV75" s="1253">
        <v>8.6</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575</v>
      </c>
      <c r="AO77" s="1258"/>
      <c r="AP77" s="1258"/>
      <c r="AQ77" s="1258"/>
      <c r="AR77" s="1258"/>
      <c r="AS77" s="1258"/>
      <c r="AT77" s="1258"/>
      <c r="AU77" s="1258"/>
      <c r="AV77" s="1258"/>
      <c r="AW77" s="1258"/>
      <c r="AX77" s="1258"/>
      <c r="AY77" s="1258"/>
      <c r="AZ77" s="1258"/>
      <c r="BA77" s="1258"/>
      <c r="BB77" s="1256" t="s">
        <v>573</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578</v>
      </c>
      <c r="BC79" s="1256"/>
      <c r="BD79" s="1256"/>
      <c r="BE79" s="1256"/>
      <c r="BF79" s="1256"/>
      <c r="BG79" s="1256"/>
      <c r="BH79" s="1256"/>
      <c r="BI79" s="1256"/>
      <c r="BJ79" s="1256"/>
      <c r="BK79" s="1256"/>
      <c r="BL79" s="1256"/>
      <c r="BM79" s="1256"/>
      <c r="BN79" s="1256"/>
      <c r="BO79" s="1256"/>
      <c r="BP79" s="1253">
        <v>5.8</v>
      </c>
      <c r="BQ79" s="1253"/>
      <c r="BR79" s="1253"/>
      <c r="BS79" s="1253"/>
      <c r="BT79" s="1253"/>
      <c r="BU79" s="1253"/>
      <c r="BV79" s="1253"/>
      <c r="BW79" s="1253"/>
      <c r="BX79" s="1253">
        <v>5.8</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RlKcYhH+O/ACWngsX/ELrneXmtAkOtM81L8+GvdEhFJtcFci6tuq12idDfzTHUMljkEUuVz7d5HFeTRdXLg1yQ==" saltValue="XnGyKZuVu/oLtBoQuQ++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DB9C5-6EB3-4993-8C57-4161E64945CF}">
  <sheetPr>
    <pageSetUpPr fitToPage="1"/>
  </sheetPr>
  <dimension ref="A1:DR125"/>
  <sheetViews>
    <sheetView showGridLines="0" tabSelected="1" topLeftCell="A77" zoomScale="85" zoomScaleNormal="85"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Jug34Ug4WWzMWWCisNVLnZ9Wo7YVA7Djdr0bHb+T96N35mfPW/R0h4WklJPBMnGYzm2XHOiYcghB4kzuY5cOng==" saltValue="ka3kNpt1hrJcEGdWdCgD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7D676-3A92-405E-A10E-01083C66F29A}">
  <sheetPr>
    <pageSetUpPr fitToPage="1"/>
  </sheetPr>
  <dimension ref="A1:DR125"/>
  <sheetViews>
    <sheetView showGridLines="0" topLeftCell="A77" zoomScale="85" zoomScaleNormal="85"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diFMY+40c2xayV/5tvbNI58+005wlptrXEMeOu8HnPy8unK6/qNMculxv3LkKIo89sRHzT/qZZF6bcYl6Yn3fQ==" saltValue="WXRZt/yVG/ZEesmGW3Y0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52</v>
      </c>
      <c r="E2" s="149"/>
      <c r="F2" s="150" t="s">
        <v>530</v>
      </c>
      <c r="G2" s="151"/>
      <c r="H2" s="152"/>
    </row>
    <row r="3" spans="1:8" x14ac:dyDescent="0.2">
      <c r="A3" s="148" t="s">
        <v>523</v>
      </c>
      <c r="B3" s="153"/>
      <c r="C3" s="154"/>
      <c r="D3" s="155">
        <v>414418</v>
      </c>
      <c r="E3" s="156"/>
      <c r="F3" s="157">
        <v>264232</v>
      </c>
      <c r="G3" s="158"/>
      <c r="H3" s="159"/>
    </row>
    <row r="4" spans="1:8" x14ac:dyDescent="0.2">
      <c r="A4" s="160"/>
      <c r="B4" s="161"/>
      <c r="C4" s="162"/>
      <c r="D4" s="163">
        <v>274414</v>
      </c>
      <c r="E4" s="164"/>
      <c r="F4" s="165">
        <v>133959</v>
      </c>
      <c r="G4" s="166"/>
      <c r="H4" s="167"/>
    </row>
    <row r="5" spans="1:8" x14ac:dyDescent="0.2">
      <c r="A5" s="148" t="s">
        <v>525</v>
      </c>
      <c r="B5" s="153"/>
      <c r="C5" s="154"/>
      <c r="D5" s="155">
        <v>424554</v>
      </c>
      <c r="E5" s="156"/>
      <c r="F5" s="157">
        <v>263613</v>
      </c>
      <c r="G5" s="158"/>
      <c r="H5" s="159"/>
    </row>
    <row r="6" spans="1:8" x14ac:dyDescent="0.2">
      <c r="A6" s="160"/>
      <c r="B6" s="161"/>
      <c r="C6" s="162"/>
      <c r="D6" s="163">
        <v>191410</v>
      </c>
      <c r="E6" s="164"/>
      <c r="F6" s="165">
        <v>128823</v>
      </c>
      <c r="G6" s="166"/>
      <c r="H6" s="167"/>
    </row>
    <row r="7" spans="1:8" x14ac:dyDescent="0.2">
      <c r="A7" s="148" t="s">
        <v>526</v>
      </c>
      <c r="B7" s="153"/>
      <c r="C7" s="154"/>
      <c r="D7" s="155">
        <v>607720</v>
      </c>
      <c r="E7" s="156"/>
      <c r="F7" s="157">
        <v>362690</v>
      </c>
      <c r="G7" s="158"/>
      <c r="H7" s="159"/>
    </row>
    <row r="8" spans="1:8" x14ac:dyDescent="0.2">
      <c r="A8" s="160"/>
      <c r="B8" s="161"/>
      <c r="C8" s="162"/>
      <c r="D8" s="163">
        <v>498532</v>
      </c>
      <c r="E8" s="164"/>
      <c r="F8" s="165">
        <v>172580</v>
      </c>
      <c r="G8" s="166"/>
      <c r="H8" s="167"/>
    </row>
    <row r="9" spans="1:8" x14ac:dyDescent="0.2">
      <c r="A9" s="148" t="s">
        <v>527</v>
      </c>
      <c r="B9" s="153"/>
      <c r="C9" s="154"/>
      <c r="D9" s="155">
        <v>1077111</v>
      </c>
      <c r="E9" s="156"/>
      <c r="F9" s="157">
        <v>296093</v>
      </c>
      <c r="G9" s="158"/>
      <c r="H9" s="159"/>
    </row>
    <row r="10" spans="1:8" x14ac:dyDescent="0.2">
      <c r="A10" s="160"/>
      <c r="B10" s="161"/>
      <c r="C10" s="162"/>
      <c r="D10" s="163">
        <v>270798</v>
      </c>
      <c r="E10" s="164"/>
      <c r="F10" s="165">
        <v>140545</v>
      </c>
      <c r="G10" s="166"/>
      <c r="H10" s="167"/>
    </row>
    <row r="11" spans="1:8" x14ac:dyDescent="0.2">
      <c r="A11" s="148" t="s">
        <v>528</v>
      </c>
      <c r="B11" s="153"/>
      <c r="C11" s="154"/>
      <c r="D11" s="155">
        <v>2001878</v>
      </c>
      <c r="E11" s="156"/>
      <c r="F11" s="157">
        <v>308655</v>
      </c>
      <c r="G11" s="158"/>
      <c r="H11" s="159"/>
    </row>
    <row r="12" spans="1:8" x14ac:dyDescent="0.2">
      <c r="A12" s="160"/>
      <c r="B12" s="161"/>
      <c r="C12" s="168"/>
      <c r="D12" s="163">
        <v>279666</v>
      </c>
      <c r="E12" s="164"/>
      <c r="F12" s="165">
        <v>169887</v>
      </c>
      <c r="G12" s="166"/>
      <c r="H12" s="167"/>
    </row>
    <row r="13" spans="1:8" x14ac:dyDescent="0.2">
      <c r="A13" s="148"/>
      <c r="B13" s="153"/>
      <c r="C13" s="169"/>
      <c r="D13" s="170">
        <v>905136</v>
      </c>
      <c r="E13" s="171"/>
      <c r="F13" s="172">
        <v>299057</v>
      </c>
      <c r="G13" s="173"/>
      <c r="H13" s="159"/>
    </row>
    <row r="14" spans="1:8" x14ac:dyDescent="0.2">
      <c r="A14" s="160"/>
      <c r="B14" s="161"/>
      <c r="C14" s="162"/>
      <c r="D14" s="163">
        <v>302964</v>
      </c>
      <c r="E14" s="164"/>
      <c r="F14" s="165">
        <v>149159</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16.05</v>
      </c>
      <c r="C19" s="174">
        <f>ROUND(VALUE(SUBSTITUTE(実質収支比率等に係る経年分析!G$48,"▲","-")),2)</f>
        <v>15</v>
      </c>
      <c r="D19" s="174">
        <f>ROUND(VALUE(SUBSTITUTE(実質収支比率等に係る経年分析!H$48,"▲","-")),2)</f>
        <v>18.23</v>
      </c>
      <c r="E19" s="174">
        <f>ROUND(VALUE(SUBSTITUTE(実質収支比率等に係る経年分析!I$48,"▲","-")),2)</f>
        <v>17.010000000000002</v>
      </c>
      <c r="F19" s="174">
        <f>ROUND(VALUE(SUBSTITUTE(実質収支比率等に係る経年分析!J$48,"▲","-")),2)</f>
        <v>19.079999999999998</v>
      </c>
    </row>
    <row r="20" spans="1:11" x14ac:dyDescent="0.2">
      <c r="A20" s="174" t="s">
        <v>55</v>
      </c>
      <c r="B20" s="174">
        <f>ROUND(VALUE(SUBSTITUTE(実質収支比率等に係る経年分析!F$47,"▲","-")),2)</f>
        <v>114.6</v>
      </c>
      <c r="C20" s="174">
        <f>ROUND(VALUE(SUBSTITUTE(実質収支比率等に係る経年分析!G$47,"▲","-")),2)</f>
        <v>103.54</v>
      </c>
      <c r="D20" s="174">
        <f>ROUND(VALUE(SUBSTITUTE(実質収支比率等に係る経年分析!H$47,"▲","-")),2)</f>
        <v>92.12</v>
      </c>
      <c r="E20" s="174">
        <f>ROUND(VALUE(SUBSTITUTE(実質収支比率等に係る経年分析!I$47,"▲","-")),2)</f>
        <v>91.4</v>
      </c>
      <c r="F20" s="174">
        <f>ROUND(VALUE(SUBSTITUTE(実質収支比率等に係る経年分析!J$47,"▲","-")),2)</f>
        <v>79.180000000000007</v>
      </c>
    </row>
    <row r="21" spans="1:11" x14ac:dyDescent="0.2">
      <c r="A21" s="174" t="s">
        <v>56</v>
      </c>
      <c r="B21" s="174">
        <f>IF(ISNUMBER(VALUE(SUBSTITUTE(実質収支比率等に係る経年分析!F$49,"▲","-"))),ROUND(VALUE(SUBSTITUTE(実質収支比率等に係る経年分析!F$49,"▲","-")),2),NA())</f>
        <v>-9.8000000000000007</v>
      </c>
      <c r="C21" s="174">
        <f>IF(ISNUMBER(VALUE(SUBSTITUTE(実質収支比率等に係る経年分析!G$49,"▲","-"))),ROUND(VALUE(SUBSTITUTE(実質収支比率等に係る経年分析!G$49,"▲","-")),2),NA())</f>
        <v>-2.1</v>
      </c>
      <c r="D21" s="174">
        <f>IF(ISNUMBER(VALUE(SUBSTITUTE(実質収支比率等に係る経年分析!H$49,"▲","-"))),ROUND(VALUE(SUBSTITUTE(実質収支比率等に係る経年分析!H$49,"▲","-")),2),NA())</f>
        <v>5.52</v>
      </c>
      <c r="E21" s="174">
        <f>IF(ISNUMBER(VALUE(SUBSTITUTE(実質収支比率等に係る経年分析!I$49,"▲","-"))),ROUND(VALUE(SUBSTITUTE(実質収支比率等に係る経年分析!I$49,"▲","-")),2),NA())</f>
        <v>-5.86</v>
      </c>
      <c r="F21" s="174">
        <f>IF(ISNUMBER(VALUE(SUBSTITUTE(実質収支比率等に係る経年分析!J$49,"▲","-"))),ROUND(VALUE(SUBSTITUTE(実質収支比率等に係る経年分析!J$49,"▲","-")),2),NA())</f>
        <v>-8.11</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0.94</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川上村歯科診療所特別会計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f>IF(ROUND(VALUE(SUBSTITUTE(連結実質赤字比率に係る赤字・黒字の構成分析!G$41,"▲", "-")), 2) &lt; 0, ABS(ROUND(VALUE(SUBSTITUTE(連結実質赤字比率に係る赤字・黒字の構成分析!G$41,"▲", "-")), 2)), NA())</f>
        <v>0.2</v>
      </c>
      <c r="E29" s="175" t="e">
        <f>IF(ROUND(VALUE(SUBSTITUTE(連結実質赤字比率に係る赤字・黒字の構成分析!G$41,"▲", "-")), 2) &gt;= 0, ABS(ROUND(VALUE(SUBSTITUTE(連結実質赤字比率に係る赤字・黒字の構成分析!G$41,"▲", "-")), 2)), NA())</f>
        <v>#N/A</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川上村水没者生活再建対策事業特別会計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川上村後期高齢者医療特別会計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川上村国民健康保険事業特別会計（直診勘定）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2">
      <c r="A33" s="175" t="str">
        <f>IF(連結実質赤字比率に係る赤字・黒字の構成分析!C$37="",NA(),連結実質赤字比率に係る赤字・黒字の構成分析!C$37)</f>
        <v>川上村介護保険事業特別会計（保険事業勘定）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2">
      <c r="A34" s="175" t="str">
        <f>IF(連結実質赤字比率に係る赤字・黒字の構成分析!C$36="",NA(),連結実質赤字比率に係る赤字・黒字の構成分析!C$36)</f>
        <v>川上村簡易水道事業特別会計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2">
      <c r="A35" s="175" t="str">
        <f>IF(連結実質赤字比率に係る赤字・黒字の構成分析!C$35="",NA(),連結実質赤字比率に係る赤字・黒字の構成分析!C$35)</f>
        <v>川上村国民健康保険事業特別会計（事業勘定）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16.100000000000001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16.940000000000001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18.52</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229</v>
      </c>
      <c r="E42" s="176"/>
      <c r="F42" s="176"/>
      <c r="G42" s="176">
        <f>'実質公債費比率（分子）の構造'!L$52</f>
        <v>246</v>
      </c>
      <c r="H42" s="176"/>
      <c r="I42" s="176"/>
      <c r="J42" s="176">
        <f>'実質公債費比率（分子）の構造'!M$52</f>
        <v>247</v>
      </c>
      <c r="K42" s="176"/>
      <c r="L42" s="176"/>
      <c r="M42" s="176">
        <f>'実質公債費比率（分子）の構造'!N$52</f>
        <v>285</v>
      </c>
      <c r="N42" s="176"/>
      <c r="O42" s="176"/>
      <c r="P42" s="176">
        <f>'実質公債費比率（分子）の構造'!O$52</f>
        <v>314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65</v>
      </c>
      <c r="B45" s="176">
        <f>'実質公債費比率（分子）の構造'!K$49</f>
        <v>6</v>
      </c>
      <c r="C45" s="176"/>
      <c r="D45" s="176"/>
      <c r="E45" s="176">
        <f>'実質公債費比率（分子）の構造'!L$49</f>
        <v>9</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2">
      <c r="A46" s="176" t="s">
        <v>66</v>
      </c>
      <c r="B46" s="176">
        <f>'実質公債費比率（分子）の構造'!K$48</f>
        <v>70</v>
      </c>
      <c r="C46" s="176"/>
      <c r="D46" s="176"/>
      <c r="E46" s="176">
        <f>'実質公債費比率（分子）の構造'!L$48</f>
        <v>68</v>
      </c>
      <c r="F46" s="176"/>
      <c r="G46" s="176"/>
      <c r="H46" s="176">
        <f>'実質公債費比率（分子）の構造'!M$48</f>
        <v>73</v>
      </c>
      <c r="I46" s="176"/>
      <c r="J46" s="176"/>
      <c r="K46" s="176">
        <f>'実質公債費比率（分子）の構造'!N$48</f>
        <v>70</v>
      </c>
      <c r="L46" s="176"/>
      <c r="M46" s="176"/>
      <c r="N46" s="176">
        <f>'実質公債費比率（分子）の構造'!O$48</f>
        <v>67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244</v>
      </c>
      <c r="C49" s="176"/>
      <c r="D49" s="176"/>
      <c r="E49" s="176">
        <f>'実質公債費比率（分子）の構造'!L$45</f>
        <v>269</v>
      </c>
      <c r="F49" s="176"/>
      <c r="G49" s="176"/>
      <c r="H49" s="176">
        <f>'実質公債費比率（分子）の構造'!M$45</f>
        <v>271</v>
      </c>
      <c r="I49" s="176"/>
      <c r="J49" s="176"/>
      <c r="K49" s="176">
        <f>'実質公債費比率（分子）の構造'!N$45</f>
        <v>334</v>
      </c>
      <c r="L49" s="176"/>
      <c r="M49" s="176"/>
      <c r="N49" s="176">
        <f>'実質公債費比率（分子）の構造'!O$45</f>
        <v>381</v>
      </c>
      <c r="O49" s="176"/>
      <c r="P49" s="176"/>
    </row>
    <row r="50" spans="1:16" x14ac:dyDescent="0.2">
      <c r="A50" s="176" t="s">
        <v>69</v>
      </c>
      <c r="B50" s="176" t="e">
        <f>NA()</f>
        <v>#N/A</v>
      </c>
      <c r="C50" s="176">
        <f>IF(ISNUMBER('実質公債費比率（分子）の構造'!K$53),'実質公債費比率（分子）の構造'!K$53,NA())</f>
        <v>91</v>
      </c>
      <c r="D50" s="176" t="e">
        <f>NA()</f>
        <v>#N/A</v>
      </c>
      <c r="E50" s="176" t="e">
        <f>NA()</f>
        <v>#N/A</v>
      </c>
      <c r="F50" s="176">
        <f>IF(ISNUMBER('実質公債費比率（分子）の構造'!L$53),'実質公債費比率（分子）の構造'!L$53,NA())</f>
        <v>100</v>
      </c>
      <c r="G50" s="176" t="e">
        <f>NA()</f>
        <v>#N/A</v>
      </c>
      <c r="H50" s="176" t="e">
        <f>NA()</f>
        <v>#N/A</v>
      </c>
      <c r="I50" s="176">
        <f>IF(ISNUMBER('実質公債費比率（分子）の構造'!M$53),'実質公債費比率（分子）の構造'!M$53,NA())</f>
        <v>107</v>
      </c>
      <c r="J50" s="176" t="e">
        <f>NA()</f>
        <v>#N/A</v>
      </c>
      <c r="K50" s="176" t="e">
        <f>NA()</f>
        <v>#N/A</v>
      </c>
      <c r="L50" s="176">
        <f>IF(ISNUMBER('実質公債費比率（分子）の構造'!N$53),'実質公債費比率（分子）の構造'!N$53,NA())</f>
        <v>129</v>
      </c>
      <c r="M50" s="176" t="e">
        <f>NA()</f>
        <v>#N/A</v>
      </c>
      <c r="N50" s="176" t="e">
        <f>NA()</f>
        <v>#N/A</v>
      </c>
      <c r="O50" s="176">
        <f>IF(ISNUMBER('実質公債費比率（分子）の構造'!O$53),'実質公債費比率（分子）の構造'!O$53,NA())</f>
        <v>144</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2840</v>
      </c>
      <c r="E56" s="175"/>
      <c r="F56" s="175"/>
      <c r="G56" s="175">
        <f>'将来負担比率（分子）の構造'!J$52</f>
        <v>2795</v>
      </c>
      <c r="H56" s="175"/>
      <c r="I56" s="175"/>
      <c r="J56" s="175">
        <f>'将来負担比率（分子）の構造'!K$52</f>
        <v>3021</v>
      </c>
      <c r="K56" s="175"/>
      <c r="L56" s="175"/>
      <c r="M56" s="175">
        <f>'将来負担比率（分子）の構造'!L$52</f>
        <v>3472</v>
      </c>
      <c r="N56" s="175"/>
      <c r="O56" s="175"/>
      <c r="P56" s="175">
        <f>'将来負担比率（分子）の構造'!M$52</f>
        <v>4369</v>
      </c>
    </row>
    <row r="57" spans="1:16" x14ac:dyDescent="0.2">
      <c r="A57" s="175" t="s">
        <v>42</v>
      </c>
      <c r="B57" s="175"/>
      <c r="C57" s="175"/>
      <c r="D57" s="175">
        <f>'将来負担比率（分子）の構造'!I$51</f>
        <v>153</v>
      </c>
      <c r="E57" s="175"/>
      <c r="F57" s="175"/>
      <c r="G57" s="175">
        <f>'将来負担比率（分子）の構造'!J$51</f>
        <v>174</v>
      </c>
      <c r="H57" s="175"/>
      <c r="I57" s="175"/>
      <c r="J57" s="175">
        <f>'将来負担比率（分子）の構造'!K$51</f>
        <v>158</v>
      </c>
      <c r="K57" s="175"/>
      <c r="L57" s="175"/>
      <c r="M57" s="175">
        <f>'将来負担比率（分子）の構造'!L$51</f>
        <v>151</v>
      </c>
      <c r="N57" s="175"/>
      <c r="O57" s="175"/>
      <c r="P57" s="175">
        <f>'将来負担比率（分子）の構造'!M$51</f>
        <v>147</v>
      </c>
    </row>
    <row r="58" spans="1:16" x14ac:dyDescent="0.2">
      <c r="A58" s="175" t="s">
        <v>41</v>
      </c>
      <c r="B58" s="175"/>
      <c r="C58" s="175"/>
      <c r="D58" s="175">
        <f>'将来負担比率（分子）の構造'!I$50</f>
        <v>5747</v>
      </c>
      <c r="E58" s="175"/>
      <c r="F58" s="175"/>
      <c r="G58" s="175">
        <f>'将来負担比率（分子）の構造'!J$50</f>
        <v>5584</v>
      </c>
      <c r="H58" s="175"/>
      <c r="I58" s="175"/>
      <c r="J58" s="175">
        <f>'将来負担比率（分子）の構造'!K$50</f>
        <v>5719</v>
      </c>
      <c r="K58" s="175"/>
      <c r="L58" s="175"/>
      <c r="M58" s="175">
        <f>'将来負担比率（分子）の構造'!L$50</f>
        <v>5464</v>
      </c>
      <c r="N58" s="175"/>
      <c r="O58" s="175"/>
      <c r="P58" s="175">
        <f>'将来負担比率（分子）の構造'!M$50</f>
        <v>4568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339</v>
      </c>
      <c r="C62" s="175"/>
      <c r="D62" s="175"/>
      <c r="E62" s="175">
        <f>'将来負担比率（分子）の構造'!J$45</f>
        <v>330</v>
      </c>
      <c r="F62" s="175"/>
      <c r="G62" s="175"/>
      <c r="H62" s="175">
        <f>'将来負担比率（分子）の構造'!K$45</f>
        <v>388</v>
      </c>
      <c r="I62" s="175"/>
      <c r="J62" s="175"/>
      <c r="K62" s="175">
        <f>'将来負担比率（分子）の構造'!L$45</f>
        <v>451</v>
      </c>
      <c r="L62" s="175"/>
      <c r="M62" s="175"/>
      <c r="N62" s="175">
        <f>'将来負担比率（分子）の構造'!M$45</f>
        <v>379</v>
      </c>
      <c r="O62" s="175"/>
      <c r="P62" s="175"/>
    </row>
    <row r="63" spans="1:16" x14ac:dyDescent="0.2">
      <c r="A63" s="175" t="s">
        <v>34</v>
      </c>
      <c r="B63" s="175">
        <f>'将来負担比率（分子）の構造'!I$44</f>
        <v>253</v>
      </c>
      <c r="C63" s="175"/>
      <c r="D63" s="175"/>
      <c r="E63" s="175">
        <f>'将来負担比率（分子）の構造'!J$44</f>
        <v>220</v>
      </c>
      <c r="F63" s="175"/>
      <c r="G63" s="175"/>
      <c r="H63" s="175">
        <f>'将来負担比率（分子）の構造'!K$44</f>
        <v>207</v>
      </c>
      <c r="I63" s="175"/>
      <c r="J63" s="175"/>
      <c r="K63" s="175">
        <f>'将来負担比率（分子）の構造'!L$44</f>
        <v>199</v>
      </c>
      <c r="L63" s="175"/>
      <c r="M63" s="175"/>
      <c r="N63" s="175">
        <f>'将来負担比率（分子）の構造'!M$44</f>
        <v>186</v>
      </c>
      <c r="O63" s="175"/>
      <c r="P63" s="175"/>
    </row>
    <row r="64" spans="1:16" x14ac:dyDescent="0.2">
      <c r="A64" s="175" t="s">
        <v>33</v>
      </c>
      <c r="B64" s="175">
        <f>'将来負担比率（分子）の構造'!I$43</f>
        <v>670</v>
      </c>
      <c r="C64" s="175"/>
      <c r="D64" s="175"/>
      <c r="E64" s="175">
        <f>'将来負担比率（分子）の構造'!J$43</f>
        <v>631</v>
      </c>
      <c r="F64" s="175"/>
      <c r="G64" s="175"/>
      <c r="H64" s="175">
        <f>'将来負担比率（分子）の構造'!K$43</f>
        <v>605</v>
      </c>
      <c r="I64" s="175"/>
      <c r="J64" s="175"/>
      <c r="K64" s="175">
        <f>'将来負担比率（分子）の構造'!L$43</f>
        <v>571</v>
      </c>
      <c r="L64" s="175"/>
      <c r="M64" s="175"/>
      <c r="N64" s="175">
        <f>'将来負担比率（分子）の構造'!M$43</f>
        <v>542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3110</v>
      </c>
      <c r="C66" s="175"/>
      <c r="D66" s="175"/>
      <c r="E66" s="175">
        <f>'将来負担比率（分子）の構造'!J$41</f>
        <v>3226</v>
      </c>
      <c r="F66" s="175"/>
      <c r="G66" s="175"/>
      <c r="H66" s="175">
        <f>'将来負担比率（分子）の構造'!K$41</f>
        <v>3581</v>
      </c>
      <c r="I66" s="175"/>
      <c r="J66" s="175"/>
      <c r="K66" s="175">
        <f>'将来負担比率（分子）の構造'!L$41</f>
        <v>4234</v>
      </c>
      <c r="L66" s="175"/>
      <c r="M66" s="175"/>
      <c r="N66" s="175">
        <f>'将来負担比率（分子）の構造'!M$41</f>
        <v>5516</v>
      </c>
      <c r="O66" s="175"/>
      <c r="P66" s="175"/>
    </row>
    <row r="67" spans="1:16" x14ac:dyDescent="0.2">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1655</v>
      </c>
      <c r="C72" s="179">
        <f>基金残高に係る経年分析!G55</f>
        <v>1586</v>
      </c>
      <c r="D72" s="179">
        <f>基金残高に係る経年分析!H55</f>
        <v>1396</v>
      </c>
    </row>
    <row r="73" spans="1:16" x14ac:dyDescent="0.2">
      <c r="A73" s="178" t="s">
        <v>76</v>
      </c>
      <c r="B73" s="179">
        <f>基金残高に係る経年分析!F56</f>
        <v>195</v>
      </c>
      <c r="C73" s="179">
        <f>基金残高に係る経年分析!G56</f>
        <v>212</v>
      </c>
      <c r="D73" s="179">
        <f>基金残高に係る経年分析!H56</f>
        <v>222</v>
      </c>
    </row>
    <row r="74" spans="1:16" x14ac:dyDescent="0.2">
      <c r="A74" s="178" t="s">
        <v>77</v>
      </c>
      <c r="B74" s="179">
        <f>基金残高に係る経年分析!F57</f>
        <v>3567</v>
      </c>
      <c r="C74" s="179">
        <f>基金残高に係る経年分析!G57</f>
        <v>3363</v>
      </c>
      <c r="D74" s="179">
        <f>基金残高に係る経年分析!H57</f>
        <v>3057</v>
      </c>
    </row>
  </sheetData>
  <sheetProtection algorithmName="SHA-512" hashValue="Vx1KIz4F1LDImnssTgWWMmzBA96NWaGtppwcRGqX/S4yh8Qz8m/7/yi6qMIKMYos1Pwrs6rh+aMSEOevCf2i1g==" saltValue="uo4RqwRM5P/LJKndi1u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205</v>
      </c>
      <c r="DI1" s="639"/>
      <c r="DJ1" s="639"/>
      <c r="DK1" s="639"/>
      <c r="DL1" s="639"/>
      <c r="DM1" s="639"/>
      <c r="DN1" s="640"/>
      <c r="DO1" s="214"/>
      <c r="DP1" s="638" t="s">
        <v>206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211</v>
      </c>
      <c r="S4" s="642"/>
      <c r="T4" s="642"/>
      <c r="U4" s="642"/>
      <c r="V4" s="642"/>
      <c r="W4" s="642"/>
      <c r="X4" s="642"/>
      <c r="Y4" s="643"/>
      <c r="Z4" s="641" t="s">
        <v>212</v>
      </c>
      <c r="AA4" s="642"/>
      <c r="AB4" s="642"/>
      <c r="AC4" s="643"/>
      <c r="AD4" s="641" t="s">
        <v>213</v>
      </c>
      <c r="AE4" s="642"/>
      <c r="AF4" s="642"/>
      <c r="AG4" s="642"/>
      <c r="AH4" s="642"/>
      <c r="AI4" s="642"/>
      <c r="AJ4" s="642"/>
      <c r="AK4" s="643"/>
      <c r="AL4" s="641" t="s">
        <v>212</v>
      </c>
      <c r="AM4" s="642"/>
      <c r="AN4" s="642"/>
      <c r="AO4" s="643"/>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218</v>
      </c>
      <c r="C5" s="646"/>
      <c r="D5" s="646"/>
      <c r="E5" s="646"/>
      <c r="F5" s="646"/>
      <c r="G5" s="646"/>
      <c r="H5" s="646"/>
      <c r="I5" s="646"/>
      <c r="J5" s="646"/>
      <c r="K5" s="646"/>
      <c r="L5" s="646"/>
      <c r="M5" s="646"/>
      <c r="N5" s="646"/>
      <c r="O5" s="646"/>
      <c r="P5" s="646"/>
      <c r="Q5" s="647"/>
      <c r="R5" s="648">
        <v>443951</v>
      </c>
      <c r="S5" s="649"/>
      <c r="T5" s="649"/>
      <c r="U5" s="649"/>
      <c r="V5" s="649"/>
      <c r="W5" s="649"/>
      <c r="X5" s="649"/>
      <c r="Y5" s="650"/>
      <c r="Z5" s="651">
        <v>8.1</v>
      </c>
      <c r="AA5" s="651"/>
      <c r="AB5" s="651"/>
      <c r="AC5" s="651"/>
      <c r="AD5" s="652">
        <v>443951</v>
      </c>
      <c r="AE5" s="652"/>
      <c r="AF5" s="652"/>
      <c r="AG5" s="652"/>
      <c r="AH5" s="652"/>
      <c r="AI5" s="652"/>
      <c r="AJ5" s="652"/>
      <c r="AK5" s="652"/>
      <c r="AL5" s="653">
        <v>25.3</v>
      </c>
      <c r="AM5" s="654"/>
      <c r="AN5" s="654"/>
      <c r="AO5" s="655"/>
      <c r="AP5" s="645" t="s">
        <v>219</v>
      </c>
      <c r="AQ5" s="646"/>
      <c r="AR5" s="646"/>
      <c r="AS5" s="646"/>
      <c r="AT5" s="646"/>
      <c r="AU5" s="646"/>
      <c r="AV5" s="646"/>
      <c r="AW5" s="646"/>
      <c r="AX5" s="646"/>
      <c r="AY5" s="646"/>
      <c r="AZ5" s="646"/>
      <c r="BA5" s="646"/>
      <c r="BB5" s="646"/>
      <c r="BC5" s="646"/>
      <c r="BD5" s="646"/>
      <c r="BE5" s="646"/>
      <c r="BF5" s="647"/>
      <c r="BG5" s="659">
        <v>443951</v>
      </c>
      <c r="BH5" s="660"/>
      <c r="BI5" s="660"/>
      <c r="BJ5" s="660"/>
      <c r="BK5" s="660"/>
      <c r="BL5" s="660"/>
      <c r="BM5" s="660"/>
      <c r="BN5" s="661"/>
      <c r="BO5" s="662">
        <v>100</v>
      </c>
      <c r="BP5" s="662"/>
      <c r="BQ5" s="662"/>
      <c r="BR5" s="662"/>
      <c r="BS5" s="663" t="s">
        <v>124</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2">
      <c r="B6" s="656" t="s">
        <v>223</v>
      </c>
      <c r="C6" s="657"/>
      <c r="D6" s="657"/>
      <c r="E6" s="657"/>
      <c r="F6" s="657"/>
      <c r="G6" s="657"/>
      <c r="H6" s="657"/>
      <c r="I6" s="657"/>
      <c r="J6" s="657"/>
      <c r="K6" s="657"/>
      <c r="L6" s="657"/>
      <c r="M6" s="657"/>
      <c r="N6" s="657"/>
      <c r="O6" s="657"/>
      <c r="P6" s="657"/>
      <c r="Q6" s="658"/>
      <c r="R6" s="659">
        <v>101945</v>
      </c>
      <c r="S6" s="660"/>
      <c r="T6" s="660"/>
      <c r="U6" s="660"/>
      <c r="V6" s="660"/>
      <c r="W6" s="660"/>
      <c r="X6" s="660"/>
      <c r="Y6" s="661"/>
      <c r="Z6" s="662">
        <v>1.9</v>
      </c>
      <c r="AA6" s="662"/>
      <c r="AB6" s="662"/>
      <c r="AC6" s="662"/>
      <c r="AD6" s="663">
        <v>101945</v>
      </c>
      <c r="AE6" s="663"/>
      <c r="AF6" s="663"/>
      <c r="AG6" s="663"/>
      <c r="AH6" s="663"/>
      <c r="AI6" s="663"/>
      <c r="AJ6" s="663"/>
      <c r="AK6" s="663"/>
      <c r="AL6" s="664">
        <v>5.8</v>
      </c>
      <c r="AM6" s="665"/>
      <c r="AN6" s="665"/>
      <c r="AO6" s="666"/>
      <c r="AP6" s="656" t="s">
        <v>224</v>
      </c>
      <c r="AQ6" s="657"/>
      <c r="AR6" s="657"/>
      <c r="AS6" s="657"/>
      <c r="AT6" s="657"/>
      <c r="AU6" s="657"/>
      <c r="AV6" s="657"/>
      <c r="AW6" s="657"/>
      <c r="AX6" s="657"/>
      <c r="AY6" s="657"/>
      <c r="AZ6" s="657"/>
      <c r="BA6" s="657"/>
      <c r="BB6" s="657"/>
      <c r="BC6" s="657"/>
      <c r="BD6" s="657"/>
      <c r="BE6" s="657"/>
      <c r="BF6" s="658"/>
      <c r="BG6" s="659">
        <v>443951</v>
      </c>
      <c r="BH6" s="660"/>
      <c r="BI6" s="660"/>
      <c r="BJ6" s="660"/>
      <c r="BK6" s="660"/>
      <c r="BL6" s="660"/>
      <c r="BM6" s="660"/>
      <c r="BN6" s="661"/>
      <c r="BO6" s="662">
        <v>100</v>
      </c>
      <c r="BP6" s="662"/>
      <c r="BQ6" s="662"/>
      <c r="BR6" s="662"/>
      <c r="BS6" s="663" t="s">
        <v>124</v>
      </c>
      <c r="BT6" s="663"/>
      <c r="BU6" s="663"/>
      <c r="BV6" s="663"/>
      <c r="BW6" s="663"/>
      <c r="BX6" s="663"/>
      <c r="BY6" s="663"/>
      <c r="BZ6" s="663"/>
      <c r="CA6" s="663"/>
      <c r="CB6" s="667"/>
      <c r="CD6" s="645" t="s">
        <v>225</v>
      </c>
      <c r="CE6" s="646"/>
      <c r="CF6" s="646"/>
      <c r="CG6" s="646"/>
      <c r="CH6" s="646"/>
      <c r="CI6" s="646"/>
      <c r="CJ6" s="646"/>
      <c r="CK6" s="646"/>
      <c r="CL6" s="646"/>
      <c r="CM6" s="646"/>
      <c r="CN6" s="646"/>
      <c r="CO6" s="646"/>
      <c r="CP6" s="646"/>
      <c r="CQ6" s="647"/>
      <c r="CR6" s="659">
        <v>49045</v>
      </c>
      <c r="CS6" s="660"/>
      <c r="CT6" s="660"/>
      <c r="CU6" s="660"/>
      <c r="CV6" s="660"/>
      <c r="CW6" s="660"/>
      <c r="CX6" s="660"/>
      <c r="CY6" s="661"/>
      <c r="CZ6" s="653">
        <v>1</v>
      </c>
      <c r="DA6" s="654"/>
      <c r="DB6" s="654"/>
      <c r="DC6" s="670"/>
      <c r="DD6" s="668" t="s">
        <v>124</v>
      </c>
      <c r="DE6" s="660"/>
      <c r="DF6" s="660"/>
      <c r="DG6" s="660"/>
      <c r="DH6" s="660"/>
      <c r="DI6" s="660"/>
      <c r="DJ6" s="660"/>
      <c r="DK6" s="660"/>
      <c r="DL6" s="660"/>
      <c r="DM6" s="660"/>
      <c r="DN6" s="660"/>
      <c r="DO6" s="660"/>
      <c r="DP6" s="661"/>
      <c r="DQ6" s="668">
        <v>49045</v>
      </c>
      <c r="DR6" s="660"/>
      <c r="DS6" s="660"/>
      <c r="DT6" s="660"/>
      <c r="DU6" s="660"/>
      <c r="DV6" s="660"/>
      <c r="DW6" s="660"/>
      <c r="DX6" s="660"/>
      <c r="DY6" s="660"/>
      <c r="DZ6" s="660"/>
      <c r="EA6" s="660"/>
      <c r="EB6" s="660"/>
      <c r="EC6" s="669"/>
    </row>
    <row r="7" spans="2:143" ht="11.25" customHeight="1" x14ac:dyDescent="0.2">
      <c r="B7" s="656" t="s">
        <v>226</v>
      </c>
      <c r="C7" s="657"/>
      <c r="D7" s="657"/>
      <c r="E7" s="657"/>
      <c r="F7" s="657"/>
      <c r="G7" s="657"/>
      <c r="H7" s="657"/>
      <c r="I7" s="657"/>
      <c r="J7" s="657"/>
      <c r="K7" s="657"/>
      <c r="L7" s="657"/>
      <c r="M7" s="657"/>
      <c r="N7" s="657"/>
      <c r="O7" s="657"/>
      <c r="P7" s="657"/>
      <c r="Q7" s="658"/>
      <c r="R7" s="659">
        <v>46</v>
      </c>
      <c r="S7" s="660"/>
      <c r="T7" s="660"/>
      <c r="U7" s="660"/>
      <c r="V7" s="660"/>
      <c r="W7" s="660"/>
      <c r="X7" s="660"/>
      <c r="Y7" s="661"/>
      <c r="Z7" s="662">
        <v>0</v>
      </c>
      <c r="AA7" s="662"/>
      <c r="AB7" s="662"/>
      <c r="AC7" s="662"/>
      <c r="AD7" s="663">
        <v>46</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53719</v>
      </c>
      <c r="BH7" s="660"/>
      <c r="BI7" s="660"/>
      <c r="BJ7" s="660"/>
      <c r="BK7" s="660"/>
      <c r="BL7" s="660"/>
      <c r="BM7" s="660"/>
      <c r="BN7" s="661"/>
      <c r="BO7" s="662">
        <v>12.1</v>
      </c>
      <c r="BP7" s="662"/>
      <c r="BQ7" s="662"/>
      <c r="BR7" s="662"/>
      <c r="BS7" s="663" t="s">
        <v>124</v>
      </c>
      <c r="BT7" s="663"/>
      <c r="BU7" s="663"/>
      <c r="BV7" s="663"/>
      <c r="BW7" s="663"/>
      <c r="BX7" s="663"/>
      <c r="BY7" s="663"/>
      <c r="BZ7" s="663"/>
      <c r="CA7" s="663"/>
      <c r="CB7" s="667"/>
      <c r="CD7" s="656" t="s">
        <v>228</v>
      </c>
      <c r="CE7" s="657"/>
      <c r="CF7" s="657"/>
      <c r="CG7" s="657"/>
      <c r="CH7" s="657"/>
      <c r="CI7" s="657"/>
      <c r="CJ7" s="657"/>
      <c r="CK7" s="657"/>
      <c r="CL7" s="657"/>
      <c r="CM7" s="657"/>
      <c r="CN7" s="657"/>
      <c r="CO7" s="657"/>
      <c r="CP7" s="657"/>
      <c r="CQ7" s="658"/>
      <c r="CR7" s="659">
        <v>617954</v>
      </c>
      <c r="CS7" s="660"/>
      <c r="CT7" s="660"/>
      <c r="CU7" s="660"/>
      <c r="CV7" s="660"/>
      <c r="CW7" s="660"/>
      <c r="CX7" s="660"/>
      <c r="CY7" s="661"/>
      <c r="CZ7" s="662">
        <v>12</v>
      </c>
      <c r="DA7" s="662"/>
      <c r="DB7" s="662"/>
      <c r="DC7" s="662"/>
      <c r="DD7" s="668">
        <v>24174</v>
      </c>
      <c r="DE7" s="660"/>
      <c r="DF7" s="660"/>
      <c r="DG7" s="660"/>
      <c r="DH7" s="660"/>
      <c r="DI7" s="660"/>
      <c r="DJ7" s="660"/>
      <c r="DK7" s="660"/>
      <c r="DL7" s="660"/>
      <c r="DM7" s="660"/>
      <c r="DN7" s="660"/>
      <c r="DO7" s="660"/>
      <c r="DP7" s="661"/>
      <c r="DQ7" s="668">
        <v>482599</v>
      </c>
      <c r="DR7" s="660"/>
      <c r="DS7" s="660"/>
      <c r="DT7" s="660"/>
      <c r="DU7" s="660"/>
      <c r="DV7" s="660"/>
      <c r="DW7" s="660"/>
      <c r="DX7" s="660"/>
      <c r="DY7" s="660"/>
      <c r="DZ7" s="660"/>
      <c r="EA7" s="660"/>
      <c r="EB7" s="660"/>
      <c r="EC7" s="669"/>
    </row>
    <row r="8" spans="2:143" ht="11.25" customHeight="1" x14ac:dyDescent="0.2">
      <c r="B8" s="656" t="s">
        <v>229</v>
      </c>
      <c r="C8" s="657"/>
      <c r="D8" s="657"/>
      <c r="E8" s="657"/>
      <c r="F8" s="657"/>
      <c r="G8" s="657"/>
      <c r="H8" s="657"/>
      <c r="I8" s="657"/>
      <c r="J8" s="657"/>
      <c r="K8" s="657"/>
      <c r="L8" s="657"/>
      <c r="M8" s="657"/>
      <c r="N8" s="657"/>
      <c r="O8" s="657"/>
      <c r="P8" s="657"/>
      <c r="Q8" s="658"/>
      <c r="R8" s="659">
        <v>1331</v>
      </c>
      <c r="S8" s="660"/>
      <c r="T8" s="660"/>
      <c r="U8" s="660"/>
      <c r="V8" s="660"/>
      <c r="W8" s="660"/>
      <c r="X8" s="660"/>
      <c r="Y8" s="661"/>
      <c r="Z8" s="662">
        <v>0</v>
      </c>
      <c r="AA8" s="662"/>
      <c r="AB8" s="662"/>
      <c r="AC8" s="662"/>
      <c r="AD8" s="663">
        <v>1331</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1813</v>
      </c>
      <c r="BH8" s="660"/>
      <c r="BI8" s="660"/>
      <c r="BJ8" s="660"/>
      <c r="BK8" s="660"/>
      <c r="BL8" s="660"/>
      <c r="BM8" s="660"/>
      <c r="BN8" s="661"/>
      <c r="BO8" s="662">
        <v>0.4</v>
      </c>
      <c r="BP8" s="662"/>
      <c r="BQ8" s="662"/>
      <c r="BR8" s="662"/>
      <c r="BS8" s="663" t="s">
        <v>124</v>
      </c>
      <c r="BT8" s="663"/>
      <c r="BU8" s="663"/>
      <c r="BV8" s="663"/>
      <c r="BW8" s="663"/>
      <c r="BX8" s="663"/>
      <c r="BY8" s="663"/>
      <c r="BZ8" s="663"/>
      <c r="CA8" s="663"/>
      <c r="CB8" s="667"/>
      <c r="CD8" s="656" t="s">
        <v>231</v>
      </c>
      <c r="CE8" s="657"/>
      <c r="CF8" s="657"/>
      <c r="CG8" s="657"/>
      <c r="CH8" s="657"/>
      <c r="CI8" s="657"/>
      <c r="CJ8" s="657"/>
      <c r="CK8" s="657"/>
      <c r="CL8" s="657"/>
      <c r="CM8" s="657"/>
      <c r="CN8" s="657"/>
      <c r="CO8" s="657"/>
      <c r="CP8" s="657"/>
      <c r="CQ8" s="658"/>
      <c r="CR8" s="659">
        <v>393824</v>
      </c>
      <c r="CS8" s="660"/>
      <c r="CT8" s="660"/>
      <c r="CU8" s="660"/>
      <c r="CV8" s="660"/>
      <c r="CW8" s="660"/>
      <c r="CX8" s="660"/>
      <c r="CY8" s="661"/>
      <c r="CZ8" s="662">
        <v>7.7</v>
      </c>
      <c r="DA8" s="662"/>
      <c r="DB8" s="662"/>
      <c r="DC8" s="662"/>
      <c r="DD8" s="668">
        <v>1452</v>
      </c>
      <c r="DE8" s="660"/>
      <c r="DF8" s="660"/>
      <c r="DG8" s="660"/>
      <c r="DH8" s="660"/>
      <c r="DI8" s="660"/>
      <c r="DJ8" s="660"/>
      <c r="DK8" s="660"/>
      <c r="DL8" s="660"/>
      <c r="DM8" s="660"/>
      <c r="DN8" s="660"/>
      <c r="DO8" s="660"/>
      <c r="DP8" s="661"/>
      <c r="DQ8" s="668">
        <v>245376</v>
      </c>
      <c r="DR8" s="660"/>
      <c r="DS8" s="660"/>
      <c r="DT8" s="660"/>
      <c r="DU8" s="660"/>
      <c r="DV8" s="660"/>
      <c r="DW8" s="660"/>
      <c r="DX8" s="660"/>
      <c r="DY8" s="660"/>
      <c r="DZ8" s="660"/>
      <c r="EA8" s="660"/>
      <c r="EB8" s="660"/>
      <c r="EC8" s="669"/>
    </row>
    <row r="9" spans="2:143" ht="11.25" customHeight="1" x14ac:dyDescent="0.2">
      <c r="B9" s="656" t="s">
        <v>232</v>
      </c>
      <c r="C9" s="657"/>
      <c r="D9" s="657"/>
      <c r="E9" s="657"/>
      <c r="F9" s="657"/>
      <c r="G9" s="657"/>
      <c r="H9" s="657"/>
      <c r="I9" s="657"/>
      <c r="J9" s="657"/>
      <c r="K9" s="657"/>
      <c r="L9" s="657"/>
      <c r="M9" s="657"/>
      <c r="N9" s="657"/>
      <c r="O9" s="657"/>
      <c r="P9" s="657"/>
      <c r="Q9" s="658"/>
      <c r="R9" s="659">
        <v>1456</v>
      </c>
      <c r="S9" s="660"/>
      <c r="T9" s="660"/>
      <c r="U9" s="660"/>
      <c r="V9" s="660"/>
      <c r="W9" s="660"/>
      <c r="X9" s="660"/>
      <c r="Y9" s="661"/>
      <c r="Z9" s="662">
        <v>0</v>
      </c>
      <c r="AA9" s="662"/>
      <c r="AB9" s="662"/>
      <c r="AC9" s="662"/>
      <c r="AD9" s="663">
        <v>1456</v>
      </c>
      <c r="AE9" s="663"/>
      <c r="AF9" s="663"/>
      <c r="AG9" s="663"/>
      <c r="AH9" s="663"/>
      <c r="AI9" s="663"/>
      <c r="AJ9" s="663"/>
      <c r="AK9" s="663"/>
      <c r="AL9" s="664">
        <v>0.1</v>
      </c>
      <c r="AM9" s="665"/>
      <c r="AN9" s="665"/>
      <c r="AO9" s="666"/>
      <c r="AP9" s="656" t="s">
        <v>233</v>
      </c>
      <c r="AQ9" s="657"/>
      <c r="AR9" s="657"/>
      <c r="AS9" s="657"/>
      <c r="AT9" s="657"/>
      <c r="AU9" s="657"/>
      <c r="AV9" s="657"/>
      <c r="AW9" s="657"/>
      <c r="AX9" s="657"/>
      <c r="AY9" s="657"/>
      <c r="AZ9" s="657"/>
      <c r="BA9" s="657"/>
      <c r="BB9" s="657"/>
      <c r="BC9" s="657"/>
      <c r="BD9" s="657"/>
      <c r="BE9" s="657"/>
      <c r="BF9" s="658"/>
      <c r="BG9" s="659">
        <v>41232</v>
      </c>
      <c r="BH9" s="660"/>
      <c r="BI9" s="660"/>
      <c r="BJ9" s="660"/>
      <c r="BK9" s="660"/>
      <c r="BL9" s="660"/>
      <c r="BM9" s="660"/>
      <c r="BN9" s="661"/>
      <c r="BO9" s="662">
        <v>9.3000000000000007</v>
      </c>
      <c r="BP9" s="662"/>
      <c r="BQ9" s="662"/>
      <c r="BR9" s="662"/>
      <c r="BS9" s="663" t="s">
        <v>124</v>
      </c>
      <c r="BT9" s="663"/>
      <c r="BU9" s="663"/>
      <c r="BV9" s="663"/>
      <c r="BW9" s="663"/>
      <c r="BX9" s="663"/>
      <c r="BY9" s="663"/>
      <c r="BZ9" s="663"/>
      <c r="CA9" s="663"/>
      <c r="CB9" s="667"/>
      <c r="CD9" s="656" t="s">
        <v>234</v>
      </c>
      <c r="CE9" s="657"/>
      <c r="CF9" s="657"/>
      <c r="CG9" s="657"/>
      <c r="CH9" s="657"/>
      <c r="CI9" s="657"/>
      <c r="CJ9" s="657"/>
      <c r="CK9" s="657"/>
      <c r="CL9" s="657"/>
      <c r="CM9" s="657"/>
      <c r="CN9" s="657"/>
      <c r="CO9" s="657"/>
      <c r="CP9" s="657"/>
      <c r="CQ9" s="658"/>
      <c r="CR9" s="659">
        <v>335538</v>
      </c>
      <c r="CS9" s="660"/>
      <c r="CT9" s="660"/>
      <c r="CU9" s="660"/>
      <c r="CV9" s="660"/>
      <c r="CW9" s="660"/>
      <c r="CX9" s="660"/>
      <c r="CY9" s="661"/>
      <c r="CZ9" s="662">
        <v>6.5</v>
      </c>
      <c r="DA9" s="662"/>
      <c r="DB9" s="662"/>
      <c r="DC9" s="662"/>
      <c r="DD9" s="668">
        <v>2924</v>
      </c>
      <c r="DE9" s="660"/>
      <c r="DF9" s="660"/>
      <c r="DG9" s="660"/>
      <c r="DH9" s="660"/>
      <c r="DI9" s="660"/>
      <c r="DJ9" s="660"/>
      <c r="DK9" s="660"/>
      <c r="DL9" s="660"/>
      <c r="DM9" s="660"/>
      <c r="DN9" s="660"/>
      <c r="DO9" s="660"/>
      <c r="DP9" s="661"/>
      <c r="DQ9" s="668">
        <v>134335</v>
      </c>
      <c r="DR9" s="660"/>
      <c r="DS9" s="660"/>
      <c r="DT9" s="660"/>
      <c r="DU9" s="660"/>
      <c r="DV9" s="660"/>
      <c r="DW9" s="660"/>
      <c r="DX9" s="660"/>
      <c r="DY9" s="660"/>
      <c r="DZ9" s="660"/>
      <c r="EA9" s="660"/>
      <c r="EB9" s="660"/>
      <c r="EC9" s="669"/>
    </row>
    <row r="10" spans="2:143" ht="11.25" customHeight="1" x14ac:dyDescent="0.2">
      <c r="B10" s="656" t="s">
        <v>235</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5860</v>
      </c>
      <c r="BH10" s="660"/>
      <c r="BI10" s="660"/>
      <c r="BJ10" s="660"/>
      <c r="BK10" s="660"/>
      <c r="BL10" s="660"/>
      <c r="BM10" s="660"/>
      <c r="BN10" s="661"/>
      <c r="BO10" s="662">
        <v>1.3</v>
      </c>
      <c r="BP10" s="662"/>
      <c r="BQ10" s="662"/>
      <c r="BR10" s="662"/>
      <c r="BS10" s="663" t="s">
        <v>124</v>
      </c>
      <c r="BT10" s="663"/>
      <c r="BU10" s="663"/>
      <c r="BV10" s="663"/>
      <c r="BW10" s="663"/>
      <c r="BX10" s="663"/>
      <c r="BY10" s="663"/>
      <c r="BZ10" s="663"/>
      <c r="CA10" s="663"/>
      <c r="CB10" s="667"/>
      <c r="CD10" s="656" t="s">
        <v>237</v>
      </c>
      <c r="CE10" s="657"/>
      <c r="CF10" s="657"/>
      <c r="CG10" s="657"/>
      <c r="CH10" s="657"/>
      <c r="CI10" s="657"/>
      <c r="CJ10" s="657"/>
      <c r="CK10" s="657"/>
      <c r="CL10" s="657"/>
      <c r="CM10" s="657"/>
      <c r="CN10" s="657"/>
      <c r="CO10" s="657"/>
      <c r="CP10" s="657"/>
      <c r="CQ10" s="658"/>
      <c r="CR10" s="659">
        <v>5176</v>
      </c>
      <c r="CS10" s="660"/>
      <c r="CT10" s="660"/>
      <c r="CU10" s="660"/>
      <c r="CV10" s="660"/>
      <c r="CW10" s="660"/>
      <c r="CX10" s="660"/>
      <c r="CY10" s="661"/>
      <c r="CZ10" s="662">
        <v>0.1</v>
      </c>
      <c r="DA10" s="662"/>
      <c r="DB10" s="662"/>
      <c r="DC10" s="662"/>
      <c r="DD10" s="668" t="s">
        <v>124</v>
      </c>
      <c r="DE10" s="660"/>
      <c r="DF10" s="660"/>
      <c r="DG10" s="660"/>
      <c r="DH10" s="660"/>
      <c r="DI10" s="660"/>
      <c r="DJ10" s="660"/>
      <c r="DK10" s="660"/>
      <c r="DL10" s="660"/>
      <c r="DM10" s="660"/>
      <c r="DN10" s="660"/>
      <c r="DO10" s="660"/>
      <c r="DP10" s="661"/>
      <c r="DQ10" s="668">
        <v>3451</v>
      </c>
      <c r="DR10" s="660"/>
      <c r="DS10" s="660"/>
      <c r="DT10" s="660"/>
      <c r="DU10" s="660"/>
      <c r="DV10" s="660"/>
      <c r="DW10" s="660"/>
      <c r="DX10" s="660"/>
      <c r="DY10" s="660"/>
      <c r="DZ10" s="660"/>
      <c r="EA10" s="660"/>
      <c r="EB10" s="660"/>
      <c r="EC10" s="669"/>
    </row>
    <row r="11" spans="2:143" ht="11.25" customHeight="1" x14ac:dyDescent="0.2">
      <c r="B11" s="656" t="s">
        <v>238</v>
      </c>
      <c r="C11" s="657"/>
      <c r="D11" s="657"/>
      <c r="E11" s="657"/>
      <c r="F11" s="657"/>
      <c r="G11" s="657"/>
      <c r="H11" s="657"/>
      <c r="I11" s="657"/>
      <c r="J11" s="657"/>
      <c r="K11" s="657"/>
      <c r="L11" s="657"/>
      <c r="M11" s="657"/>
      <c r="N11" s="657"/>
      <c r="O11" s="657"/>
      <c r="P11" s="657"/>
      <c r="Q11" s="658"/>
      <c r="R11" s="659">
        <v>29152</v>
      </c>
      <c r="S11" s="660"/>
      <c r="T11" s="660"/>
      <c r="U11" s="660"/>
      <c r="V11" s="660"/>
      <c r="W11" s="660"/>
      <c r="X11" s="660"/>
      <c r="Y11" s="661"/>
      <c r="Z11" s="664">
        <v>0.5</v>
      </c>
      <c r="AA11" s="665"/>
      <c r="AB11" s="665"/>
      <c r="AC11" s="671"/>
      <c r="AD11" s="668">
        <v>29152</v>
      </c>
      <c r="AE11" s="660"/>
      <c r="AF11" s="660"/>
      <c r="AG11" s="660"/>
      <c r="AH11" s="660"/>
      <c r="AI11" s="660"/>
      <c r="AJ11" s="660"/>
      <c r="AK11" s="661"/>
      <c r="AL11" s="664">
        <v>1.7</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4814</v>
      </c>
      <c r="BH11" s="660"/>
      <c r="BI11" s="660"/>
      <c r="BJ11" s="660"/>
      <c r="BK11" s="660"/>
      <c r="BL11" s="660"/>
      <c r="BM11" s="660"/>
      <c r="BN11" s="661"/>
      <c r="BO11" s="662">
        <v>1.1000000000000001</v>
      </c>
      <c r="BP11" s="662"/>
      <c r="BQ11" s="662"/>
      <c r="BR11" s="662"/>
      <c r="BS11" s="663" t="s">
        <v>124</v>
      </c>
      <c r="BT11" s="663"/>
      <c r="BU11" s="663"/>
      <c r="BV11" s="663"/>
      <c r="BW11" s="663"/>
      <c r="BX11" s="663"/>
      <c r="BY11" s="663"/>
      <c r="BZ11" s="663"/>
      <c r="CA11" s="663"/>
      <c r="CB11" s="667"/>
      <c r="CD11" s="656" t="s">
        <v>240</v>
      </c>
      <c r="CE11" s="657"/>
      <c r="CF11" s="657"/>
      <c r="CG11" s="657"/>
      <c r="CH11" s="657"/>
      <c r="CI11" s="657"/>
      <c r="CJ11" s="657"/>
      <c r="CK11" s="657"/>
      <c r="CL11" s="657"/>
      <c r="CM11" s="657"/>
      <c r="CN11" s="657"/>
      <c r="CO11" s="657"/>
      <c r="CP11" s="657"/>
      <c r="CQ11" s="658"/>
      <c r="CR11" s="659">
        <v>390831</v>
      </c>
      <c r="CS11" s="660"/>
      <c r="CT11" s="660"/>
      <c r="CU11" s="660"/>
      <c r="CV11" s="660"/>
      <c r="CW11" s="660"/>
      <c r="CX11" s="660"/>
      <c r="CY11" s="661"/>
      <c r="CZ11" s="662">
        <v>7.6</v>
      </c>
      <c r="DA11" s="662"/>
      <c r="DB11" s="662"/>
      <c r="DC11" s="662"/>
      <c r="DD11" s="668">
        <v>198257</v>
      </c>
      <c r="DE11" s="660"/>
      <c r="DF11" s="660"/>
      <c r="DG11" s="660"/>
      <c r="DH11" s="660"/>
      <c r="DI11" s="660"/>
      <c r="DJ11" s="660"/>
      <c r="DK11" s="660"/>
      <c r="DL11" s="660"/>
      <c r="DM11" s="660"/>
      <c r="DN11" s="660"/>
      <c r="DO11" s="660"/>
      <c r="DP11" s="661"/>
      <c r="DQ11" s="668">
        <v>115794</v>
      </c>
      <c r="DR11" s="660"/>
      <c r="DS11" s="660"/>
      <c r="DT11" s="660"/>
      <c r="DU11" s="660"/>
      <c r="DV11" s="660"/>
      <c r="DW11" s="660"/>
      <c r="DX11" s="660"/>
      <c r="DY11" s="660"/>
      <c r="DZ11" s="660"/>
      <c r="EA11" s="660"/>
      <c r="EB11" s="660"/>
      <c r="EC11" s="669"/>
    </row>
    <row r="12" spans="2:143" ht="11.25" customHeight="1" x14ac:dyDescent="0.2">
      <c r="B12" s="656" t="s">
        <v>241</v>
      </c>
      <c r="C12" s="657"/>
      <c r="D12" s="657"/>
      <c r="E12" s="657"/>
      <c r="F12" s="657"/>
      <c r="G12" s="657"/>
      <c r="H12" s="657"/>
      <c r="I12" s="657"/>
      <c r="J12" s="657"/>
      <c r="K12" s="657"/>
      <c r="L12" s="657"/>
      <c r="M12" s="657"/>
      <c r="N12" s="657"/>
      <c r="O12" s="657"/>
      <c r="P12" s="657"/>
      <c r="Q12" s="658"/>
      <c r="R12" s="659" t="s">
        <v>124</v>
      </c>
      <c r="S12" s="660"/>
      <c r="T12" s="660"/>
      <c r="U12" s="660"/>
      <c r="V12" s="660"/>
      <c r="W12" s="660"/>
      <c r="X12" s="660"/>
      <c r="Y12" s="661"/>
      <c r="Z12" s="662" t="s">
        <v>124</v>
      </c>
      <c r="AA12" s="662"/>
      <c r="AB12" s="662"/>
      <c r="AC12" s="662"/>
      <c r="AD12" s="663" t="s">
        <v>124</v>
      </c>
      <c r="AE12" s="663"/>
      <c r="AF12" s="663"/>
      <c r="AG12" s="663"/>
      <c r="AH12" s="663"/>
      <c r="AI12" s="663"/>
      <c r="AJ12" s="663"/>
      <c r="AK12" s="663"/>
      <c r="AL12" s="664" t="s">
        <v>124</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381990</v>
      </c>
      <c r="BH12" s="660"/>
      <c r="BI12" s="660"/>
      <c r="BJ12" s="660"/>
      <c r="BK12" s="660"/>
      <c r="BL12" s="660"/>
      <c r="BM12" s="660"/>
      <c r="BN12" s="661"/>
      <c r="BO12" s="662">
        <v>86</v>
      </c>
      <c r="BP12" s="662"/>
      <c r="BQ12" s="662"/>
      <c r="BR12" s="662"/>
      <c r="BS12" s="663" t="s">
        <v>124</v>
      </c>
      <c r="BT12" s="663"/>
      <c r="BU12" s="663"/>
      <c r="BV12" s="663"/>
      <c r="BW12" s="663"/>
      <c r="BX12" s="663"/>
      <c r="BY12" s="663"/>
      <c r="BZ12" s="663"/>
      <c r="CA12" s="663"/>
      <c r="CB12" s="667"/>
      <c r="CD12" s="656" t="s">
        <v>243</v>
      </c>
      <c r="CE12" s="657"/>
      <c r="CF12" s="657"/>
      <c r="CG12" s="657"/>
      <c r="CH12" s="657"/>
      <c r="CI12" s="657"/>
      <c r="CJ12" s="657"/>
      <c r="CK12" s="657"/>
      <c r="CL12" s="657"/>
      <c r="CM12" s="657"/>
      <c r="CN12" s="657"/>
      <c r="CO12" s="657"/>
      <c r="CP12" s="657"/>
      <c r="CQ12" s="658"/>
      <c r="CR12" s="659">
        <v>286586</v>
      </c>
      <c r="CS12" s="660"/>
      <c r="CT12" s="660"/>
      <c r="CU12" s="660"/>
      <c r="CV12" s="660"/>
      <c r="CW12" s="660"/>
      <c r="CX12" s="660"/>
      <c r="CY12" s="661"/>
      <c r="CZ12" s="662">
        <v>5.6</v>
      </c>
      <c r="DA12" s="662"/>
      <c r="DB12" s="662"/>
      <c r="DC12" s="662"/>
      <c r="DD12" s="668">
        <v>62459</v>
      </c>
      <c r="DE12" s="660"/>
      <c r="DF12" s="660"/>
      <c r="DG12" s="660"/>
      <c r="DH12" s="660"/>
      <c r="DI12" s="660"/>
      <c r="DJ12" s="660"/>
      <c r="DK12" s="660"/>
      <c r="DL12" s="660"/>
      <c r="DM12" s="660"/>
      <c r="DN12" s="660"/>
      <c r="DO12" s="660"/>
      <c r="DP12" s="661"/>
      <c r="DQ12" s="668">
        <v>238502</v>
      </c>
      <c r="DR12" s="660"/>
      <c r="DS12" s="660"/>
      <c r="DT12" s="660"/>
      <c r="DU12" s="660"/>
      <c r="DV12" s="660"/>
      <c r="DW12" s="660"/>
      <c r="DX12" s="660"/>
      <c r="DY12" s="660"/>
      <c r="DZ12" s="660"/>
      <c r="EA12" s="660"/>
      <c r="EB12" s="660"/>
      <c r="EC12" s="669"/>
    </row>
    <row r="13" spans="2:143" ht="11.25" customHeight="1" x14ac:dyDescent="0.2">
      <c r="B13" s="656" t="s">
        <v>244</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85829</v>
      </c>
      <c r="BH13" s="660"/>
      <c r="BI13" s="660"/>
      <c r="BJ13" s="660"/>
      <c r="BK13" s="660"/>
      <c r="BL13" s="660"/>
      <c r="BM13" s="660"/>
      <c r="BN13" s="661"/>
      <c r="BO13" s="662">
        <v>19.3</v>
      </c>
      <c r="BP13" s="662"/>
      <c r="BQ13" s="662"/>
      <c r="BR13" s="662"/>
      <c r="BS13" s="663" t="s">
        <v>124</v>
      </c>
      <c r="BT13" s="663"/>
      <c r="BU13" s="663"/>
      <c r="BV13" s="663"/>
      <c r="BW13" s="663"/>
      <c r="BX13" s="663"/>
      <c r="BY13" s="663"/>
      <c r="BZ13" s="663"/>
      <c r="CA13" s="663"/>
      <c r="CB13" s="667"/>
      <c r="CD13" s="656" t="s">
        <v>246</v>
      </c>
      <c r="CE13" s="657"/>
      <c r="CF13" s="657"/>
      <c r="CG13" s="657"/>
      <c r="CH13" s="657"/>
      <c r="CI13" s="657"/>
      <c r="CJ13" s="657"/>
      <c r="CK13" s="657"/>
      <c r="CL13" s="657"/>
      <c r="CM13" s="657"/>
      <c r="CN13" s="657"/>
      <c r="CO13" s="657"/>
      <c r="CP13" s="657"/>
      <c r="CQ13" s="658"/>
      <c r="CR13" s="659">
        <v>292080</v>
      </c>
      <c r="CS13" s="660"/>
      <c r="CT13" s="660"/>
      <c r="CU13" s="660"/>
      <c r="CV13" s="660"/>
      <c r="CW13" s="660"/>
      <c r="CX13" s="660"/>
      <c r="CY13" s="661"/>
      <c r="CZ13" s="662">
        <v>5.7</v>
      </c>
      <c r="DA13" s="662"/>
      <c r="DB13" s="662"/>
      <c r="DC13" s="662"/>
      <c r="DD13" s="668">
        <v>245257</v>
      </c>
      <c r="DE13" s="660"/>
      <c r="DF13" s="660"/>
      <c r="DG13" s="660"/>
      <c r="DH13" s="660"/>
      <c r="DI13" s="660"/>
      <c r="DJ13" s="660"/>
      <c r="DK13" s="660"/>
      <c r="DL13" s="660"/>
      <c r="DM13" s="660"/>
      <c r="DN13" s="660"/>
      <c r="DO13" s="660"/>
      <c r="DP13" s="661"/>
      <c r="DQ13" s="668">
        <v>98905</v>
      </c>
      <c r="DR13" s="660"/>
      <c r="DS13" s="660"/>
      <c r="DT13" s="660"/>
      <c r="DU13" s="660"/>
      <c r="DV13" s="660"/>
      <c r="DW13" s="660"/>
      <c r="DX13" s="660"/>
      <c r="DY13" s="660"/>
      <c r="DZ13" s="660"/>
      <c r="EA13" s="660"/>
      <c r="EB13" s="660"/>
      <c r="EC13" s="669"/>
    </row>
    <row r="14" spans="2:143" ht="11.25" customHeight="1" x14ac:dyDescent="0.2">
      <c r="B14" s="656" t="s">
        <v>247</v>
      </c>
      <c r="C14" s="657"/>
      <c r="D14" s="657"/>
      <c r="E14" s="657"/>
      <c r="F14" s="657"/>
      <c r="G14" s="657"/>
      <c r="H14" s="657"/>
      <c r="I14" s="657"/>
      <c r="J14" s="657"/>
      <c r="K14" s="657"/>
      <c r="L14" s="657"/>
      <c r="M14" s="657"/>
      <c r="N14" s="657"/>
      <c r="O14" s="657"/>
      <c r="P14" s="657"/>
      <c r="Q14" s="658"/>
      <c r="R14" s="659">
        <v>483</v>
      </c>
      <c r="S14" s="660"/>
      <c r="T14" s="660"/>
      <c r="U14" s="660"/>
      <c r="V14" s="660"/>
      <c r="W14" s="660"/>
      <c r="X14" s="660"/>
      <c r="Y14" s="661"/>
      <c r="Z14" s="662">
        <v>0</v>
      </c>
      <c r="AA14" s="662"/>
      <c r="AB14" s="662"/>
      <c r="AC14" s="662"/>
      <c r="AD14" s="663">
        <v>483</v>
      </c>
      <c r="AE14" s="663"/>
      <c r="AF14" s="663"/>
      <c r="AG14" s="663"/>
      <c r="AH14" s="663"/>
      <c r="AI14" s="663"/>
      <c r="AJ14" s="663"/>
      <c r="AK14" s="663"/>
      <c r="AL14" s="664">
        <v>0</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5715</v>
      </c>
      <c r="BH14" s="660"/>
      <c r="BI14" s="660"/>
      <c r="BJ14" s="660"/>
      <c r="BK14" s="660"/>
      <c r="BL14" s="660"/>
      <c r="BM14" s="660"/>
      <c r="BN14" s="661"/>
      <c r="BO14" s="662">
        <v>1.3</v>
      </c>
      <c r="BP14" s="662"/>
      <c r="BQ14" s="662"/>
      <c r="BR14" s="662"/>
      <c r="BS14" s="663" t="s">
        <v>124</v>
      </c>
      <c r="BT14" s="663"/>
      <c r="BU14" s="663"/>
      <c r="BV14" s="663"/>
      <c r="BW14" s="663"/>
      <c r="BX14" s="663"/>
      <c r="BY14" s="663"/>
      <c r="BZ14" s="663"/>
      <c r="CA14" s="663"/>
      <c r="CB14" s="667"/>
      <c r="CD14" s="656" t="s">
        <v>249</v>
      </c>
      <c r="CE14" s="657"/>
      <c r="CF14" s="657"/>
      <c r="CG14" s="657"/>
      <c r="CH14" s="657"/>
      <c r="CI14" s="657"/>
      <c r="CJ14" s="657"/>
      <c r="CK14" s="657"/>
      <c r="CL14" s="657"/>
      <c r="CM14" s="657"/>
      <c r="CN14" s="657"/>
      <c r="CO14" s="657"/>
      <c r="CP14" s="657"/>
      <c r="CQ14" s="658"/>
      <c r="CR14" s="659">
        <v>137978</v>
      </c>
      <c r="CS14" s="660"/>
      <c r="CT14" s="660"/>
      <c r="CU14" s="660"/>
      <c r="CV14" s="660"/>
      <c r="CW14" s="660"/>
      <c r="CX14" s="660"/>
      <c r="CY14" s="661"/>
      <c r="CZ14" s="662">
        <v>2.7</v>
      </c>
      <c r="DA14" s="662"/>
      <c r="DB14" s="662"/>
      <c r="DC14" s="662"/>
      <c r="DD14" s="668">
        <v>15</v>
      </c>
      <c r="DE14" s="660"/>
      <c r="DF14" s="660"/>
      <c r="DG14" s="660"/>
      <c r="DH14" s="660"/>
      <c r="DI14" s="660"/>
      <c r="DJ14" s="660"/>
      <c r="DK14" s="660"/>
      <c r="DL14" s="660"/>
      <c r="DM14" s="660"/>
      <c r="DN14" s="660"/>
      <c r="DO14" s="660"/>
      <c r="DP14" s="661"/>
      <c r="DQ14" s="668">
        <v>127577</v>
      </c>
      <c r="DR14" s="660"/>
      <c r="DS14" s="660"/>
      <c r="DT14" s="660"/>
      <c r="DU14" s="660"/>
      <c r="DV14" s="660"/>
      <c r="DW14" s="660"/>
      <c r="DX14" s="660"/>
      <c r="DY14" s="660"/>
      <c r="DZ14" s="660"/>
      <c r="EA14" s="660"/>
      <c r="EB14" s="660"/>
      <c r="EC14" s="669"/>
    </row>
    <row r="15" spans="2:143" ht="11.25" customHeight="1" x14ac:dyDescent="0.2">
      <c r="B15" s="656" t="s">
        <v>250</v>
      </c>
      <c r="C15" s="657"/>
      <c r="D15" s="657"/>
      <c r="E15" s="657"/>
      <c r="F15" s="657"/>
      <c r="G15" s="657"/>
      <c r="H15" s="657"/>
      <c r="I15" s="657"/>
      <c r="J15" s="657"/>
      <c r="K15" s="657"/>
      <c r="L15" s="657"/>
      <c r="M15" s="657"/>
      <c r="N15" s="657"/>
      <c r="O15" s="657"/>
      <c r="P15" s="657"/>
      <c r="Q15" s="658"/>
      <c r="R15" s="659" t="s">
        <v>124</v>
      </c>
      <c r="S15" s="660"/>
      <c r="T15" s="660"/>
      <c r="U15" s="660"/>
      <c r="V15" s="660"/>
      <c r="W15" s="660"/>
      <c r="X15" s="660"/>
      <c r="Y15" s="661"/>
      <c r="Z15" s="662" t="s">
        <v>124</v>
      </c>
      <c r="AA15" s="662"/>
      <c r="AB15" s="662"/>
      <c r="AC15" s="662"/>
      <c r="AD15" s="663" t="s">
        <v>124</v>
      </c>
      <c r="AE15" s="663"/>
      <c r="AF15" s="663"/>
      <c r="AG15" s="663"/>
      <c r="AH15" s="663"/>
      <c r="AI15" s="663"/>
      <c r="AJ15" s="663"/>
      <c r="AK15" s="663"/>
      <c r="AL15" s="664" t="s">
        <v>124</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2527</v>
      </c>
      <c r="BH15" s="660"/>
      <c r="BI15" s="660"/>
      <c r="BJ15" s="660"/>
      <c r="BK15" s="660"/>
      <c r="BL15" s="660"/>
      <c r="BM15" s="660"/>
      <c r="BN15" s="661"/>
      <c r="BO15" s="662">
        <v>0.6</v>
      </c>
      <c r="BP15" s="662"/>
      <c r="BQ15" s="662"/>
      <c r="BR15" s="662"/>
      <c r="BS15" s="663" t="s">
        <v>124</v>
      </c>
      <c r="BT15" s="663"/>
      <c r="BU15" s="663"/>
      <c r="BV15" s="663"/>
      <c r="BW15" s="663"/>
      <c r="BX15" s="663"/>
      <c r="BY15" s="663"/>
      <c r="BZ15" s="663"/>
      <c r="CA15" s="663"/>
      <c r="CB15" s="667"/>
      <c r="CD15" s="656" t="s">
        <v>252</v>
      </c>
      <c r="CE15" s="657"/>
      <c r="CF15" s="657"/>
      <c r="CG15" s="657"/>
      <c r="CH15" s="657"/>
      <c r="CI15" s="657"/>
      <c r="CJ15" s="657"/>
      <c r="CK15" s="657"/>
      <c r="CL15" s="657"/>
      <c r="CM15" s="657"/>
      <c r="CN15" s="657"/>
      <c r="CO15" s="657"/>
      <c r="CP15" s="657"/>
      <c r="CQ15" s="658"/>
      <c r="CR15" s="659">
        <v>2233562</v>
      </c>
      <c r="CS15" s="660"/>
      <c r="CT15" s="660"/>
      <c r="CU15" s="660"/>
      <c r="CV15" s="660"/>
      <c r="CW15" s="660"/>
      <c r="CX15" s="660"/>
      <c r="CY15" s="661"/>
      <c r="CZ15" s="662">
        <v>43.5</v>
      </c>
      <c r="DA15" s="662"/>
      <c r="DB15" s="662"/>
      <c r="DC15" s="662"/>
      <c r="DD15" s="668">
        <v>1933777</v>
      </c>
      <c r="DE15" s="660"/>
      <c r="DF15" s="660"/>
      <c r="DG15" s="660"/>
      <c r="DH15" s="660"/>
      <c r="DI15" s="660"/>
      <c r="DJ15" s="660"/>
      <c r="DK15" s="660"/>
      <c r="DL15" s="660"/>
      <c r="DM15" s="660"/>
      <c r="DN15" s="660"/>
      <c r="DO15" s="660"/>
      <c r="DP15" s="661"/>
      <c r="DQ15" s="668">
        <v>406707</v>
      </c>
      <c r="DR15" s="660"/>
      <c r="DS15" s="660"/>
      <c r="DT15" s="660"/>
      <c r="DU15" s="660"/>
      <c r="DV15" s="660"/>
      <c r="DW15" s="660"/>
      <c r="DX15" s="660"/>
      <c r="DY15" s="660"/>
      <c r="DZ15" s="660"/>
      <c r="EA15" s="660"/>
      <c r="EB15" s="660"/>
      <c r="EC15" s="669"/>
    </row>
    <row r="16" spans="2:143" ht="11.25" customHeight="1" x14ac:dyDescent="0.2">
      <c r="B16" s="656" t="s">
        <v>253</v>
      </c>
      <c r="C16" s="657"/>
      <c r="D16" s="657"/>
      <c r="E16" s="657"/>
      <c r="F16" s="657"/>
      <c r="G16" s="657"/>
      <c r="H16" s="657"/>
      <c r="I16" s="657"/>
      <c r="J16" s="657"/>
      <c r="K16" s="657"/>
      <c r="L16" s="657"/>
      <c r="M16" s="657"/>
      <c r="N16" s="657"/>
      <c r="O16" s="657"/>
      <c r="P16" s="657"/>
      <c r="Q16" s="658"/>
      <c r="R16" s="659">
        <v>3532</v>
      </c>
      <c r="S16" s="660"/>
      <c r="T16" s="660"/>
      <c r="U16" s="660"/>
      <c r="V16" s="660"/>
      <c r="W16" s="660"/>
      <c r="X16" s="660"/>
      <c r="Y16" s="661"/>
      <c r="Z16" s="662">
        <v>0.1</v>
      </c>
      <c r="AA16" s="662"/>
      <c r="AB16" s="662"/>
      <c r="AC16" s="662"/>
      <c r="AD16" s="663">
        <v>3532</v>
      </c>
      <c r="AE16" s="663"/>
      <c r="AF16" s="663"/>
      <c r="AG16" s="663"/>
      <c r="AH16" s="663"/>
      <c r="AI16" s="663"/>
      <c r="AJ16" s="663"/>
      <c r="AK16" s="663"/>
      <c r="AL16" s="664">
        <v>0.2</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3" t="s">
        <v>124</v>
      </c>
      <c r="BT16" s="663"/>
      <c r="BU16" s="663"/>
      <c r="BV16" s="663"/>
      <c r="BW16" s="663"/>
      <c r="BX16" s="663"/>
      <c r="BY16" s="663"/>
      <c r="BZ16" s="663"/>
      <c r="CA16" s="663"/>
      <c r="CB16" s="667"/>
      <c r="CD16" s="656" t="s">
        <v>255</v>
      </c>
      <c r="CE16" s="657"/>
      <c r="CF16" s="657"/>
      <c r="CG16" s="657"/>
      <c r="CH16" s="657"/>
      <c r="CI16" s="657"/>
      <c r="CJ16" s="657"/>
      <c r="CK16" s="657"/>
      <c r="CL16" s="657"/>
      <c r="CM16" s="657"/>
      <c r="CN16" s="657"/>
      <c r="CO16" s="657"/>
      <c r="CP16" s="657"/>
      <c r="CQ16" s="658"/>
      <c r="CR16" s="659">
        <v>9502</v>
      </c>
      <c r="CS16" s="660"/>
      <c r="CT16" s="660"/>
      <c r="CU16" s="660"/>
      <c r="CV16" s="660"/>
      <c r="CW16" s="660"/>
      <c r="CX16" s="660"/>
      <c r="CY16" s="661"/>
      <c r="CZ16" s="662">
        <v>0.2</v>
      </c>
      <c r="DA16" s="662"/>
      <c r="DB16" s="662"/>
      <c r="DC16" s="662"/>
      <c r="DD16" s="668" t="s">
        <v>124</v>
      </c>
      <c r="DE16" s="660"/>
      <c r="DF16" s="660"/>
      <c r="DG16" s="660"/>
      <c r="DH16" s="660"/>
      <c r="DI16" s="660"/>
      <c r="DJ16" s="660"/>
      <c r="DK16" s="660"/>
      <c r="DL16" s="660"/>
      <c r="DM16" s="660"/>
      <c r="DN16" s="660"/>
      <c r="DO16" s="660"/>
      <c r="DP16" s="661"/>
      <c r="DQ16" s="668">
        <v>9502</v>
      </c>
      <c r="DR16" s="660"/>
      <c r="DS16" s="660"/>
      <c r="DT16" s="660"/>
      <c r="DU16" s="660"/>
      <c r="DV16" s="660"/>
      <c r="DW16" s="660"/>
      <c r="DX16" s="660"/>
      <c r="DY16" s="660"/>
      <c r="DZ16" s="660"/>
      <c r="EA16" s="660"/>
      <c r="EB16" s="660"/>
      <c r="EC16" s="669"/>
    </row>
    <row r="17" spans="2:133" ht="11.25" customHeight="1" x14ac:dyDescent="0.2">
      <c r="B17" s="656" t="s">
        <v>256</v>
      </c>
      <c r="C17" s="657"/>
      <c r="D17" s="657"/>
      <c r="E17" s="657"/>
      <c r="F17" s="657"/>
      <c r="G17" s="657"/>
      <c r="H17" s="657"/>
      <c r="I17" s="657"/>
      <c r="J17" s="657"/>
      <c r="K17" s="657"/>
      <c r="L17" s="657"/>
      <c r="M17" s="657"/>
      <c r="N17" s="657"/>
      <c r="O17" s="657"/>
      <c r="P17" s="657"/>
      <c r="Q17" s="658"/>
      <c r="R17" s="659">
        <v>2211</v>
      </c>
      <c r="S17" s="660"/>
      <c r="T17" s="660"/>
      <c r="U17" s="660"/>
      <c r="V17" s="660"/>
      <c r="W17" s="660"/>
      <c r="X17" s="660"/>
      <c r="Y17" s="661"/>
      <c r="Z17" s="662">
        <v>0</v>
      </c>
      <c r="AA17" s="662"/>
      <c r="AB17" s="662"/>
      <c r="AC17" s="662"/>
      <c r="AD17" s="663">
        <v>2211</v>
      </c>
      <c r="AE17" s="663"/>
      <c r="AF17" s="663"/>
      <c r="AG17" s="663"/>
      <c r="AH17" s="663"/>
      <c r="AI17" s="663"/>
      <c r="AJ17" s="663"/>
      <c r="AK17" s="663"/>
      <c r="AL17" s="664">
        <v>0.1</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3" t="s">
        <v>124</v>
      </c>
      <c r="BT17" s="663"/>
      <c r="BU17" s="663"/>
      <c r="BV17" s="663"/>
      <c r="BW17" s="663"/>
      <c r="BX17" s="663"/>
      <c r="BY17" s="663"/>
      <c r="BZ17" s="663"/>
      <c r="CA17" s="663"/>
      <c r="CB17" s="667"/>
      <c r="CD17" s="656" t="s">
        <v>258</v>
      </c>
      <c r="CE17" s="657"/>
      <c r="CF17" s="657"/>
      <c r="CG17" s="657"/>
      <c r="CH17" s="657"/>
      <c r="CI17" s="657"/>
      <c r="CJ17" s="657"/>
      <c r="CK17" s="657"/>
      <c r="CL17" s="657"/>
      <c r="CM17" s="657"/>
      <c r="CN17" s="657"/>
      <c r="CO17" s="657"/>
      <c r="CP17" s="657"/>
      <c r="CQ17" s="658"/>
      <c r="CR17" s="659">
        <v>386251</v>
      </c>
      <c r="CS17" s="660"/>
      <c r="CT17" s="660"/>
      <c r="CU17" s="660"/>
      <c r="CV17" s="660"/>
      <c r="CW17" s="660"/>
      <c r="CX17" s="660"/>
      <c r="CY17" s="661"/>
      <c r="CZ17" s="662">
        <v>7.5</v>
      </c>
      <c r="DA17" s="662"/>
      <c r="DB17" s="662"/>
      <c r="DC17" s="662"/>
      <c r="DD17" s="668" t="s">
        <v>124</v>
      </c>
      <c r="DE17" s="660"/>
      <c r="DF17" s="660"/>
      <c r="DG17" s="660"/>
      <c r="DH17" s="660"/>
      <c r="DI17" s="660"/>
      <c r="DJ17" s="660"/>
      <c r="DK17" s="660"/>
      <c r="DL17" s="660"/>
      <c r="DM17" s="660"/>
      <c r="DN17" s="660"/>
      <c r="DO17" s="660"/>
      <c r="DP17" s="661"/>
      <c r="DQ17" s="668">
        <v>386251</v>
      </c>
      <c r="DR17" s="660"/>
      <c r="DS17" s="660"/>
      <c r="DT17" s="660"/>
      <c r="DU17" s="660"/>
      <c r="DV17" s="660"/>
      <c r="DW17" s="660"/>
      <c r="DX17" s="660"/>
      <c r="DY17" s="660"/>
      <c r="DZ17" s="660"/>
      <c r="EA17" s="660"/>
      <c r="EB17" s="660"/>
      <c r="EC17" s="669"/>
    </row>
    <row r="18" spans="2:133" ht="11.25" customHeight="1" x14ac:dyDescent="0.2">
      <c r="B18" s="656" t="s">
        <v>259</v>
      </c>
      <c r="C18" s="657"/>
      <c r="D18" s="657"/>
      <c r="E18" s="657"/>
      <c r="F18" s="657"/>
      <c r="G18" s="657"/>
      <c r="H18" s="657"/>
      <c r="I18" s="657"/>
      <c r="J18" s="657"/>
      <c r="K18" s="657"/>
      <c r="L18" s="657"/>
      <c r="M18" s="657"/>
      <c r="N18" s="657"/>
      <c r="O18" s="657"/>
      <c r="P18" s="657"/>
      <c r="Q18" s="658"/>
      <c r="R18" s="659">
        <v>58</v>
      </c>
      <c r="S18" s="660"/>
      <c r="T18" s="660"/>
      <c r="U18" s="660"/>
      <c r="V18" s="660"/>
      <c r="W18" s="660"/>
      <c r="X18" s="660"/>
      <c r="Y18" s="661"/>
      <c r="Z18" s="662">
        <v>0</v>
      </c>
      <c r="AA18" s="662"/>
      <c r="AB18" s="662"/>
      <c r="AC18" s="662"/>
      <c r="AD18" s="663">
        <v>58</v>
      </c>
      <c r="AE18" s="663"/>
      <c r="AF18" s="663"/>
      <c r="AG18" s="663"/>
      <c r="AH18" s="663"/>
      <c r="AI18" s="663"/>
      <c r="AJ18" s="663"/>
      <c r="AK18" s="663"/>
      <c r="AL18" s="664">
        <v>0</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3" t="s">
        <v>124</v>
      </c>
      <c r="BT18" s="663"/>
      <c r="BU18" s="663"/>
      <c r="BV18" s="663"/>
      <c r="BW18" s="663"/>
      <c r="BX18" s="663"/>
      <c r="BY18" s="663"/>
      <c r="BZ18" s="663"/>
      <c r="CA18" s="663"/>
      <c r="CB18" s="667"/>
      <c r="CD18" s="656" t="s">
        <v>261</v>
      </c>
      <c r="CE18" s="657"/>
      <c r="CF18" s="657"/>
      <c r="CG18" s="657"/>
      <c r="CH18" s="657"/>
      <c r="CI18" s="657"/>
      <c r="CJ18" s="657"/>
      <c r="CK18" s="657"/>
      <c r="CL18" s="657"/>
      <c r="CM18" s="657"/>
      <c r="CN18" s="657"/>
      <c r="CO18" s="657"/>
      <c r="CP18" s="657"/>
      <c r="CQ18" s="658"/>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2">
      <c r="B19" s="656" t="s">
        <v>262</v>
      </c>
      <c r="C19" s="657"/>
      <c r="D19" s="657"/>
      <c r="E19" s="657"/>
      <c r="F19" s="657"/>
      <c r="G19" s="657"/>
      <c r="H19" s="657"/>
      <c r="I19" s="657"/>
      <c r="J19" s="657"/>
      <c r="K19" s="657"/>
      <c r="L19" s="657"/>
      <c r="M19" s="657"/>
      <c r="N19" s="657"/>
      <c r="O19" s="657"/>
      <c r="P19" s="657"/>
      <c r="Q19" s="658"/>
      <c r="R19" s="659">
        <v>58</v>
      </c>
      <c r="S19" s="660"/>
      <c r="T19" s="660"/>
      <c r="U19" s="660"/>
      <c r="V19" s="660"/>
      <c r="W19" s="660"/>
      <c r="X19" s="660"/>
      <c r="Y19" s="661"/>
      <c r="Z19" s="662">
        <v>0</v>
      </c>
      <c r="AA19" s="662"/>
      <c r="AB19" s="662"/>
      <c r="AC19" s="662"/>
      <c r="AD19" s="663">
        <v>58</v>
      </c>
      <c r="AE19" s="663"/>
      <c r="AF19" s="663"/>
      <c r="AG19" s="663"/>
      <c r="AH19" s="663"/>
      <c r="AI19" s="663"/>
      <c r="AJ19" s="663"/>
      <c r="AK19" s="663"/>
      <c r="AL19" s="664">
        <v>0</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t="s">
        <v>124</v>
      </c>
      <c r="BH19" s="660"/>
      <c r="BI19" s="660"/>
      <c r="BJ19" s="660"/>
      <c r="BK19" s="660"/>
      <c r="BL19" s="660"/>
      <c r="BM19" s="660"/>
      <c r="BN19" s="661"/>
      <c r="BO19" s="662" t="s">
        <v>124</v>
      </c>
      <c r="BP19" s="662"/>
      <c r="BQ19" s="662"/>
      <c r="BR19" s="662"/>
      <c r="BS19" s="663" t="s">
        <v>124</v>
      </c>
      <c r="BT19" s="663"/>
      <c r="BU19" s="663"/>
      <c r="BV19" s="663"/>
      <c r="BW19" s="663"/>
      <c r="BX19" s="663"/>
      <c r="BY19" s="663"/>
      <c r="BZ19" s="663"/>
      <c r="CA19" s="663"/>
      <c r="CB19" s="667"/>
      <c r="CD19" s="656" t="s">
        <v>264</v>
      </c>
      <c r="CE19" s="657"/>
      <c r="CF19" s="657"/>
      <c r="CG19" s="657"/>
      <c r="CH19" s="657"/>
      <c r="CI19" s="657"/>
      <c r="CJ19" s="657"/>
      <c r="CK19" s="657"/>
      <c r="CL19" s="657"/>
      <c r="CM19" s="657"/>
      <c r="CN19" s="657"/>
      <c r="CO19" s="657"/>
      <c r="CP19" s="657"/>
      <c r="CQ19" s="658"/>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2">
      <c r="B20" s="672" t="s">
        <v>265</v>
      </c>
      <c r="C20" s="673"/>
      <c r="D20" s="673"/>
      <c r="E20" s="673"/>
      <c r="F20" s="673"/>
      <c r="G20" s="673"/>
      <c r="H20" s="673"/>
      <c r="I20" s="673"/>
      <c r="J20" s="673"/>
      <c r="K20" s="673"/>
      <c r="L20" s="673"/>
      <c r="M20" s="673"/>
      <c r="N20" s="673"/>
      <c r="O20" s="673"/>
      <c r="P20" s="673"/>
      <c r="Q20" s="674"/>
      <c r="R20" s="659" t="s">
        <v>124</v>
      </c>
      <c r="S20" s="660"/>
      <c r="T20" s="660"/>
      <c r="U20" s="660"/>
      <c r="V20" s="660"/>
      <c r="W20" s="660"/>
      <c r="X20" s="660"/>
      <c r="Y20" s="661"/>
      <c r="Z20" s="662" t="s">
        <v>124</v>
      </c>
      <c r="AA20" s="662"/>
      <c r="AB20" s="662"/>
      <c r="AC20" s="662"/>
      <c r="AD20" s="663" t="s">
        <v>124</v>
      </c>
      <c r="AE20" s="663"/>
      <c r="AF20" s="663"/>
      <c r="AG20" s="663"/>
      <c r="AH20" s="663"/>
      <c r="AI20" s="663"/>
      <c r="AJ20" s="663"/>
      <c r="AK20" s="663"/>
      <c r="AL20" s="664" t="s">
        <v>124</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t="s">
        <v>124</v>
      </c>
      <c r="BH20" s="660"/>
      <c r="BI20" s="660"/>
      <c r="BJ20" s="660"/>
      <c r="BK20" s="660"/>
      <c r="BL20" s="660"/>
      <c r="BM20" s="660"/>
      <c r="BN20" s="661"/>
      <c r="BO20" s="662" t="s">
        <v>124</v>
      </c>
      <c r="BP20" s="662"/>
      <c r="BQ20" s="662"/>
      <c r="BR20" s="662"/>
      <c r="BS20" s="663" t="s">
        <v>124</v>
      </c>
      <c r="BT20" s="663"/>
      <c r="BU20" s="663"/>
      <c r="BV20" s="663"/>
      <c r="BW20" s="663"/>
      <c r="BX20" s="663"/>
      <c r="BY20" s="663"/>
      <c r="BZ20" s="663"/>
      <c r="CA20" s="663"/>
      <c r="CB20" s="667"/>
      <c r="CD20" s="656" t="s">
        <v>267</v>
      </c>
      <c r="CE20" s="657"/>
      <c r="CF20" s="657"/>
      <c r="CG20" s="657"/>
      <c r="CH20" s="657"/>
      <c r="CI20" s="657"/>
      <c r="CJ20" s="657"/>
      <c r="CK20" s="657"/>
      <c r="CL20" s="657"/>
      <c r="CM20" s="657"/>
      <c r="CN20" s="657"/>
      <c r="CO20" s="657"/>
      <c r="CP20" s="657"/>
      <c r="CQ20" s="658"/>
      <c r="CR20" s="659">
        <v>5138327</v>
      </c>
      <c r="CS20" s="660"/>
      <c r="CT20" s="660"/>
      <c r="CU20" s="660"/>
      <c r="CV20" s="660"/>
      <c r="CW20" s="660"/>
      <c r="CX20" s="660"/>
      <c r="CY20" s="661"/>
      <c r="CZ20" s="662">
        <v>100</v>
      </c>
      <c r="DA20" s="662"/>
      <c r="DB20" s="662"/>
      <c r="DC20" s="662"/>
      <c r="DD20" s="668">
        <v>2468315</v>
      </c>
      <c r="DE20" s="660"/>
      <c r="DF20" s="660"/>
      <c r="DG20" s="660"/>
      <c r="DH20" s="660"/>
      <c r="DI20" s="660"/>
      <c r="DJ20" s="660"/>
      <c r="DK20" s="660"/>
      <c r="DL20" s="660"/>
      <c r="DM20" s="660"/>
      <c r="DN20" s="660"/>
      <c r="DO20" s="660"/>
      <c r="DP20" s="661"/>
      <c r="DQ20" s="668">
        <v>2298044</v>
      </c>
      <c r="DR20" s="660"/>
      <c r="DS20" s="660"/>
      <c r="DT20" s="660"/>
      <c r="DU20" s="660"/>
      <c r="DV20" s="660"/>
      <c r="DW20" s="660"/>
      <c r="DX20" s="660"/>
      <c r="DY20" s="660"/>
      <c r="DZ20" s="660"/>
      <c r="EA20" s="660"/>
      <c r="EB20" s="660"/>
      <c r="EC20" s="669"/>
    </row>
    <row r="21" spans="2:133" ht="11.25" customHeight="1" x14ac:dyDescent="0.2">
      <c r="B21" s="656" t="s">
        <v>268</v>
      </c>
      <c r="C21" s="657"/>
      <c r="D21" s="657"/>
      <c r="E21" s="657"/>
      <c r="F21" s="657"/>
      <c r="G21" s="657"/>
      <c r="H21" s="657"/>
      <c r="I21" s="657"/>
      <c r="J21" s="657"/>
      <c r="K21" s="657"/>
      <c r="L21" s="657"/>
      <c r="M21" s="657"/>
      <c r="N21" s="657"/>
      <c r="O21" s="657"/>
      <c r="P21" s="657"/>
      <c r="Q21" s="658"/>
      <c r="R21" s="659">
        <v>1418118</v>
      </c>
      <c r="S21" s="660"/>
      <c r="T21" s="660"/>
      <c r="U21" s="660"/>
      <c r="V21" s="660"/>
      <c r="W21" s="660"/>
      <c r="X21" s="660"/>
      <c r="Y21" s="661"/>
      <c r="Z21" s="662">
        <v>25.9</v>
      </c>
      <c r="AA21" s="662"/>
      <c r="AB21" s="662"/>
      <c r="AC21" s="662"/>
      <c r="AD21" s="663">
        <v>1164471</v>
      </c>
      <c r="AE21" s="663"/>
      <c r="AF21" s="663"/>
      <c r="AG21" s="663"/>
      <c r="AH21" s="663"/>
      <c r="AI21" s="663"/>
      <c r="AJ21" s="663"/>
      <c r="AK21" s="663"/>
      <c r="AL21" s="664">
        <v>66.400000000000006</v>
      </c>
      <c r="AM21" s="665"/>
      <c r="AN21" s="665"/>
      <c r="AO21" s="666"/>
      <c r="AP21" s="656" t="s">
        <v>269</v>
      </c>
      <c r="AQ21" s="675"/>
      <c r="AR21" s="675"/>
      <c r="AS21" s="675"/>
      <c r="AT21" s="675"/>
      <c r="AU21" s="675"/>
      <c r="AV21" s="675"/>
      <c r="AW21" s="675"/>
      <c r="AX21" s="675"/>
      <c r="AY21" s="675"/>
      <c r="AZ21" s="675"/>
      <c r="BA21" s="675"/>
      <c r="BB21" s="675"/>
      <c r="BC21" s="675"/>
      <c r="BD21" s="675"/>
      <c r="BE21" s="675"/>
      <c r="BF21" s="676"/>
      <c r="BG21" s="659" t="s">
        <v>124</v>
      </c>
      <c r="BH21" s="660"/>
      <c r="BI21" s="660"/>
      <c r="BJ21" s="660"/>
      <c r="BK21" s="660"/>
      <c r="BL21" s="660"/>
      <c r="BM21" s="660"/>
      <c r="BN21" s="661"/>
      <c r="BO21" s="662" t="s">
        <v>124</v>
      </c>
      <c r="BP21" s="662"/>
      <c r="BQ21" s="662"/>
      <c r="BR21" s="662"/>
      <c r="BS21" s="663" t="s">
        <v>124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270</v>
      </c>
      <c r="C22" s="657"/>
      <c r="D22" s="657"/>
      <c r="E22" s="657"/>
      <c r="F22" s="657"/>
      <c r="G22" s="657"/>
      <c r="H22" s="657"/>
      <c r="I22" s="657"/>
      <c r="J22" s="657"/>
      <c r="K22" s="657"/>
      <c r="L22" s="657"/>
      <c r="M22" s="657"/>
      <c r="N22" s="657"/>
      <c r="O22" s="657"/>
      <c r="P22" s="657"/>
      <c r="Q22" s="658"/>
      <c r="R22" s="659">
        <v>1164471</v>
      </c>
      <c r="S22" s="660"/>
      <c r="T22" s="660"/>
      <c r="U22" s="660"/>
      <c r="V22" s="660"/>
      <c r="W22" s="660"/>
      <c r="X22" s="660"/>
      <c r="Y22" s="661"/>
      <c r="Z22" s="662">
        <v>21.3</v>
      </c>
      <c r="AA22" s="662"/>
      <c r="AB22" s="662"/>
      <c r="AC22" s="662"/>
      <c r="AD22" s="663">
        <v>1164471</v>
      </c>
      <c r="AE22" s="663"/>
      <c r="AF22" s="663"/>
      <c r="AG22" s="663"/>
      <c r="AH22" s="663"/>
      <c r="AI22" s="663"/>
      <c r="AJ22" s="663"/>
      <c r="AK22" s="663"/>
      <c r="AL22" s="664">
        <v>66.400000000000006</v>
      </c>
      <c r="AM22" s="665"/>
      <c r="AN22" s="665"/>
      <c r="AO22" s="666"/>
      <c r="AP22" s="656" t="s">
        <v>271</v>
      </c>
      <c r="AQ22" s="675"/>
      <c r="AR22" s="675"/>
      <c r="AS22" s="675"/>
      <c r="AT22" s="675"/>
      <c r="AU22" s="675"/>
      <c r="AV22" s="675"/>
      <c r="AW22" s="675"/>
      <c r="AX22" s="675"/>
      <c r="AY22" s="675"/>
      <c r="AZ22" s="675"/>
      <c r="BA22" s="675"/>
      <c r="BB22" s="675"/>
      <c r="BC22" s="675"/>
      <c r="BD22" s="675"/>
      <c r="BE22" s="675"/>
      <c r="BF22" s="676"/>
      <c r="BG22" s="659" t="s">
        <v>124</v>
      </c>
      <c r="BH22" s="660"/>
      <c r="BI22" s="660"/>
      <c r="BJ22" s="660"/>
      <c r="BK22" s="660"/>
      <c r="BL22" s="660"/>
      <c r="BM22" s="660"/>
      <c r="BN22" s="661"/>
      <c r="BO22" s="662" t="s">
        <v>124</v>
      </c>
      <c r="BP22" s="662"/>
      <c r="BQ22" s="662"/>
      <c r="BR22" s="662"/>
      <c r="BS22" s="663" t="s">
        <v>124</v>
      </c>
      <c r="BT22" s="663"/>
      <c r="BU22" s="663"/>
      <c r="BV22" s="663"/>
      <c r="BW22" s="663"/>
      <c r="BX22" s="663"/>
      <c r="BY22" s="663"/>
      <c r="BZ22" s="663"/>
      <c r="CA22" s="663"/>
      <c r="CB22" s="667"/>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273</v>
      </c>
      <c r="C23" s="657"/>
      <c r="D23" s="657"/>
      <c r="E23" s="657"/>
      <c r="F23" s="657"/>
      <c r="G23" s="657"/>
      <c r="H23" s="657"/>
      <c r="I23" s="657"/>
      <c r="J23" s="657"/>
      <c r="K23" s="657"/>
      <c r="L23" s="657"/>
      <c r="M23" s="657"/>
      <c r="N23" s="657"/>
      <c r="O23" s="657"/>
      <c r="P23" s="657"/>
      <c r="Q23" s="658"/>
      <c r="R23" s="659">
        <v>253647</v>
      </c>
      <c r="S23" s="660"/>
      <c r="T23" s="660"/>
      <c r="U23" s="660"/>
      <c r="V23" s="660"/>
      <c r="W23" s="660"/>
      <c r="X23" s="660"/>
      <c r="Y23" s="661"/>
      <c r="Z23" s="662">
        <v>4.5999999999999996</v>
      </c>
      <c r="AA23" s="662"/>
      <c r="AB23" s="662"/>
      <c r="AC23" s="662"/>
      <c r="AD23" s="663" t="s">
        <v>124</v>
      </c>
      <c r="AE23" s="663"/>
      <c r="AF23" s="663"/>
      <c r="AG23" s="663"/>
      <c r="AH23" s="663"/>
      <c r="AI23" s="663"/>
      <c r="AJ23" s="663"/>
      <c r="AK23" s="663"/>
      <c r="AL23" s="664" t="s">
        <v>124</v>
      </c>
      <c r="AM23" s="665"/>
      <c r="AN23" s="665"/>
      <c r="AO23" s="666"/>
      <c r="AP23" s="656" t="s">
        <v>274</v>
      </c>
      <c r="AQ23" s="675"/>
      <c r="AR23" s="675"/>
      <c r="AS23" s="675"/>
      <c r="AT23" s="675"/>
      <c r="AU23" s="675"/>
      <c r="AV23" s="675"/>
      <c r="AW23" s="675"/>
      <c r="AX23" s="675"/>
      <c r="AY23" s="675"/>
      <c r="AZ23" s="675"/>
      <c r="BA23" s="675"/>
      <c r="BB23" s="675"/>
      <c r="BC23" s="675"/>
      <c r="BD23" s="675"/>
      <c r="BE23" s="675"/>
      <c r="BF23" s="676"/>
      <c r="BG23" s="659" t="s">
        <v>124</v>
      </c>
      <c r="BH23" s="660"/>
      <c r="BI23" s="660"/>
      <c r="BJ23" s="660"/>
      <c r="BK23" s="660"/>
      <c r="BL23" s="660"/>
      <c r="BM23" s="660"/>
      <c r="BN23" s="661"/>
      <c r="BO23" s="662" t="s">
        <v>124</v>
      </c>
      <c r="BP23" s="662"/>
      <c r="BQ23" s="662"/>
      <c r="BR23" s="662"/>
      <c r="BS23" s="663" t="s">
        <v>124</v>
      </c>
      <c r="BT23" s="663"/>
      <c r="BU23" s="663"/>
      <c r="BV23" s="663"/>
      <c r="BW23" s="663"/>
      <c r="BX23" s="663"/>
      <c r="BY23" s="663"/>
      <c r="BZ23" s="663"/>
      <c r="CA23" s="663"/>
      <c r="CB23" s="667"/>
      <c r="CD23" s="641" t="s">
        <v>214</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6" t="s">
        <v>278</v>
      </c>
      <c r="DM23" s="687"/>
      <c r="DN23" s="687"/>
      <c r="DO23" s="687"/>
      <c r="DP23" s="687"/>
      <c r="DQ23" s="687"/>
      <c r="DR23" s="687"/>
      <c r="DS23" s="687"/>
      <c r="DT23" s="687"/>
      <c r="DU23" s="687"/>
      <c r="DV23" s="688"/>
      <c r="DW23" s="641" t="s">
        <v>279</v>
      </c>
      <c r="DX23" s="642"/>
      <c r="DY23" s="642"/>
      <c r="DZ23" s="642"/>
      <c r="EA23" s="642"/>
      <c r="EB23" s="642"/>
      <c r="EC23" s="643"/>
    </row>
    <row r="24" spans="2:133" ht="11.25" customHeight="1" x14ac:dyDescent="0.2">
      <c r="B24" s="656" t="s">
        <v>280</v>
      </c>
      <c r="C24" s="657"/>
      <c r="D24" s="657"/>
      <c r="E24" s="657"/>
      <c r="F24" s="657"/>
      <c r="G24" s="657"/>
      <c r="H24" s="657"/>
      <c r="I24" s="657"/>
      <c r="J24" s="657"/>
      <c r="K24" s="657"/>
      <c r="L24" s="657"/>
      <c r="M24" s="657"/>
      <c r="N24" s="657"/>
      <c r="O24" s="657"/>
      <c r="P24" s="657"/>
      <c r="Q24" s="658"/>
      <c r="R24" s="659" t="s">
        <v>124</v>
      </c>
      <c r="S24" s="660"/>
      <c r="T24" s="660"/>
      <c r="U24" s="660"/>
      <c r="V24" s="660"/>
      <c r="W24" s="660"/>
      <c r="X24" s="660"/>
      <c r="Y24" s="661"/>
      <c r="Z24" s="662" t="s">
        <v>124</v>
      </c>
      <c r="AA24" s="662"/>
      <c r="AB24" s="662"/>
      <c r="AC24" s="662"/>
      <c r="AD24" s="663" t="s">
        <v>124</v>
      </c>
      <c r="AE24" s="663"/>
      <c r="AF24" s="663"/>
      <c r="AG24" s="663"/>
      <c r="AH24" s="663"/>
      <c r="AI24" s="663"/>
      <c r="AJ24" s="663"/>
      <c r="AK24" s="663"/>
      <c r="AL24" s="664" t="s">
        <v>124</v>
      </c>
      <c r="AM24" s="665"/>
      <c r="AN24" s="665"/>
      <c r="AO24" s="666"/>
      <c r="AP24" s="656" t="s">
        <v>281</v>
      </c>
      <c r="AQ24" s="675"/>
      <c r="AR24" s="675"/>
      <c r="AS24" s="675"/>
      <c r="AT24" s="675"/>
      <c r="AU24" s="675"/>
      <c r="AV24" s="675"/>
      <c r="AW24" s="675"/>
      <c r="AX24" s="675"/>
      <c r="AY24" s="675"/>
      <c r="AZ24" s="675"/>
      <c r="BA24" s="675"/>
      <c r="BB24" s="675"/>
      <c r="BC24" s="675"/>
      <c r="BD24" s="675"/>
      <c r="BE24" s="675"/>
      <c r="BF24" s="676"/>
      <c r="BG24" s="659" t="s">
        <v>124</v>
      </c>
      <c r="BH24" s="660"/>
      <c r="BI24" s="660"/>
      <c r="BJ24" s="660"/>
      <c r="BK24" s="660"/>
      <c r="BL24" s="660"/>
      <c r="BM24" s="660"/>
      <c r="BN24" s="661"/>
      <c r="BO24" s="662" t="s">
        <v>124</v>
      </c>
      <c r="BP24" s="662"/>
      <c r="BQ24" s="662"/>
      <c r="BR24" s="662"/>
      <c r="BS24" s="663" t="s">
        <v>124</v>
      </c>
      <c r="BT24" s="663"/>
      <c r="BU24" s="663"/>
      <c r="BV24" s="663"/>
      <c r="BW24" s="663"/>
      <c r="BX24" s="663"/>
      <c r="BY24" s="663"/>
      <c r="BZ24" s="663"/>
      <c r="CA24" s="663"/>
      <c r="CB24" s="667"/>
      <c r="CD24" s="645" t="s">
        <v>282</v>
      </c>
      <c r="CE24" s="646"/>
      <c r="CF24" s="646"/>
      <c r="CG24" s="646"/>
      <c r="CH24" s="646"/>
      <c r="CI24" s="646"/>
      <c r="CJ24" s="646"/>
      <c r="CK24" s="646"/>
      <c r="CL24" s="646"/>
      <c r="CM24" s="646"/>
      <c r="CN24" s="646"/>
      <c r="CO24" s="646"/>
      <c r="CP24" s="646"/>
      <c r="CQ24" s="647"/>
      <c r="CR24" s="648">
        <v>1066871</v>
      </c>
      <c r="CS24" s="649"/>
      <c r="CT24" s="649"/>
      <c r="CU24" s="649"/>
      <c r="CV24" s="649"/>
      <c r="CW24" s="649"/>
      <c r="CX24" s="649"/>
      <c r="CY24" s="650"/>
      <c r="CZ24" s="653">
        <v>20.8</v>
      </c>
      <c r="DA24" s="654"/>
      <c r="DB24" s="654"/>
      <c r="DC24" s="670"/>
      <c r="DD24" s="691">
        <v>957825</v>
      </c>
      <c r="DE24" s="649"/>
      <c r="DF24" s="649"/>
      <c r="DG24" s="649"/>
      <c r="DH24" s="649"/>
      <c r="DI24" s="649"/>
      <c r="DJ24" s="649"/>
      <c r="DK24" s="650"/>
      <c r="DL24" s="691">
        <v>830212</v>
      </c>
      <c r="DM24" s="649"/>
      <c r="DN24" s="649"/>
      <c r="DO24" s="649"/>
      <c r="DP24" s="649"/>
      <c r="DQ24" s="649"/>
      <c r="DR24" s="649"/>
      <c r="DS24" s="649"/>
      <c r="DT24" s="649"/>
      <c r="DU24" s="649"/>
      <c r="DV24" s="650"/>
      <c r="DW24" s="653">
        <v>47.1</v>
      </c>
      <c r="DX24" s="654"/>
      <c r="DY24" s="654"/>
      <c r="DZ24" s="654"/>
      <c r="EA24" s="654"/>
      <c r="EB24" s="654"/>
      <c r="EC24" s="655"/>
    </row>
    <row r="25" spans="2:133" ht="11.25" customHeight="1" x14ac:dyDescent="0.2">
      <c r="B25" s="656" t="s">
        <v>283</v>
      </c>
      <c r="C25" s="657"/>
      <c r="D25" s="657"/>
      <c r="E25" s="657"/>
      <c r="F25" s="657"/>
      <c r="G25" s="657"/>
      <c r="H25" s="657"/>
      <c r="I25" s="657"/>
      <c r="J25" s="657"/>
      <c r="K25" s="657"/>
      <c r="L25" s="657"/>
      <c r="M25" s="657"/>
      <c r="N25" s="657"/>
      <c r="O25" s="657"/>
      <c r="P25" s="657"/>
      <c r="Q25" s="658"/>
      <c r="R25" s="659">
        <v>2002283</v>
      </c>
      <c r="S25" s="660"/>
      <c r="T25" s="660"/>
      <c r="U25" s="660"/>
      <c r="V25" s="660"/>
      <c r="W25" s="660"/>
      <c r="X25" s="660"/>
      <c r="Y25" s="661"/>
      <c r="Z25" s="662">
        <v>36.6</v>
      </c>
      <c r="AA25" s="662"/>
      <c r="AB25" s="662"/>
      <c r="AC25" s="662"/>
      <c r="AD25" s="663">
        <v>1748636</v>
      </c>
      <c r="AE25" s="663"/>
      <c r="AF25" s="663"/>
      <c r="AG25" s="663"/>
      <c r="AH25" s="663"/>
      <c r="AI25" s="663"/>
      <c r="AJ25" s="663"/>
      <c r="AK25" s="663"/>
      <c r="AL25" s="664">
        <v>99.7</v>
      </c>
      <c r="AM25" s="665"/>
      <c r="AN25" s="665"/>
      <c r="AO25" s="666"/>
      <c r="AP25" s="656" t="s">
        <v>284</v>
      </c>
      <c r="AQ25" s="675"/>
      <c r="AR25" s="675"/>
      <c r="AS25" s="675"/>
      <c r="AT25" s="675"/>
      <c r="AU25" s="675"/>
      <c r="AV25" s="675"/>
      <c r="AW25" s="675"/>
      <c r="AX25" s="675"/>
      <c r="AY25" s="675"/>
      <c r="AZ25" s="675"/>
      <c r="BA25" s="675"/>
      <c r="BB25" s="675"/>
      <c r="BC25" s="675"/>
      <c r="BD25" s="675"/>
      <c r="BE25" s="675"/>
      <c r="BF25" s="676"/>
      <c r="BG25" s="659" t="s">
        <v>124</v>
      </c>
      <c r="BH25" s="660"/>
      <c r="BI25" s="660"/>
      <c r="BJ25" s="660"/>
      <c r="BK25" s="660"/>
      <c r="BL25" s="660"/>
      <c r="BM25" s="660"/>
      <c r="BN25" s="661"/>
      <c r="BO25" s="662" t="s">
        <v>124</v>
      </c>
      <c r="BP25" s="662"/>
      <c r="BQ25" s="662"/>
      <c r="BR25" s="662"/>
      <c r="BS25" s="663" t="s">
        <v>124</v>
      </c>
      <c r="BT25" s="663"/>
      <c r="BU25" s="663"/>
      <c r="BV25" s="663"/>
      <c r="BW25" s="663"/>
      <c r="BX25" s="663"/>
      <c r="BY25" s="663"/>
      <c r="BZ25" s="663"/>
      <c r="CA25" s="663"/>
      <c r="CB25" s="667"/>
      <c r="CD25" s="656" t="s">
        <v>285</v>
      </c>
      <c r="CE25" s="657"/>
      <c r="CF25" s="657"/>
      <c r="CG25" s="657"/>
      <c r="CH25" s="657"/>
      <c r="CI25" s="657"/>
      <c r="CJ25" s="657"/>
      <c r="CK25" s="657"/>
      <c r="CL25" s="657"/>
      <c r="CM25" s="657"/>
      <c r="CN25" s="657"/>
      <c r="CO25" s="657"/>
      <c r="CP25" s="657"/>
      <c r="CQ25" s="658"/>
      <c r="CR25" s="659">
        <v>578392</v>
      </c>
      <c r="CS25" s="692"/>
      <c r="CT25" s="692"/>
      <c r="CU25" s="692"/>
      <c r="CV25" s="692"/>
      <c r="CW25" s="692"/>
      <c r="CX25" s="692"/>
      <c r="CY25" s="693"/>
      <c r="CZ25" s="664">
        <v>11.3</v>
      </c>
      <c r="DA25" s="689"/>
      <c r="DB25" s="689"/>
      <c r="DC25" s="694"/>
      <c r="DD25" s="668">
        <v>515725</v>
      </c>
      <c r="DE25" s="692"/>
      <c r="DF25" s="692"/>
      <c r="DG25" s="692"/>
      <c r="DH25" s="692"/>
      <c r="DI25" s="692"/>
      <c r="DJ25" s="692"/>
      <c r="DK25" s="693"/>
      <c r="DL25" s="668">
        <v>430082</v>
      </c>
      <c r="DM25" s="692"/>
      <c r="DN25" s="692"/>
      <c r="DO25" s="692"/>
      <c r="DP25" s="692"/>
      <c r="DQ25" s="692"/>
      <c r="DR25" s="692"/>
      <c r="DS25" s="692"/>
      <c r="DT25" s="692"/>
      <c r="DU25" s="692"/>
      <c r="DV25" s="693"/>
      <c r="DW25" s="664">
        <v>24.4</v>
      </c>
      <c r="DX25" s="689"/>
      <c r="DY25" s="689"/>
      <c r="DZ25" s="689"/>
      <c r="EA25" s="689"/>
      <c r="EB25" s="689"/>
      <c r="EC25" s="690"/>
    </row>
    <row r="26" spans="2:133" ht="11.25" customHeight="1" x14ac:dyDescent="0.2">
      <c r="B26" s="656" t="s">
        <v>286</v>
      </c>
      <c r="C26" s="657"/>
      <c r="D26" s="657"/>
      <c r="E26" s="657"/>
      <c r="F26" s="657"/>
      <c r="G26" s="657"/>
      <c r="H26" s="657"/>
      <c r="I26" s="657"/>
      <c r="J26" s="657"/>
      <c r="K26" s="657"/>
      <c r="L26" s="657"/>
      <c r="M26" s="657"/>
      <c r="N26" s="657"/>
      <c r="O26" s="657"/>
      <c r="P26" s="657"/>
      <c r="Q26" s="658"/>
      <c r="R26" s="659" t="s">
        <v>124</v>
      </c>
      <c r="S26" s="660"/>
      <c r="T26" s="660"/>
      <c r="U26" s="660"/>
      <c r="V26" s="660"/>
      <c r="W26" s="660"/>
      <c r="X26" s="660"/>
      <c r="Y26" s="661"/>
      <c r="Z26" s="662" t="s">
        <v>124</v>
      </c>
      <c r="AA26" s="662"/>
      <c r="AB26" s="662"/>
      <c r="AC26" s="662"/>
      <c r="AD26" s="663" t="s">
        <v>124</v>
      </c>
      <c r="AE26" s="663"/>
      <c r="AF26" s="663"/>
      <c r="AG26" s="663"/>
      <c r="AH26" s="663"/>
      <c r="AI26" s="663"/>
      <c r="AJ26" s="663"/>
      <c r="AK26" s="663"/>
      <c r="AL26" s="664" t="s">
        <v>124</v>
      </c>
      <c r="AM26" s="665"/>
      <c r="AN26" s="665"/>
      <c r="AO26" s="666"/>
      <c r="AP26" s="656" t="s">
        <v>287</v>
      </c>
      <c r="AQ26" s="675"/>
      <c r="AR26" s="675"/>
      <c r="AS26" s="675"/>
      <c r="AT26" s="675"/>
      <c r="AU26" s="675"/>
      <c r="AV26" s="675"/>
      <c r="AW26" s="675"/>
      <c r="AX26" s="675"/>
      <c r="AY26" s="675"/>
      <c r="AZ26" s="675"/>
      <c r="BA26" s="675"/>
      <c r="BB26" s="675"/>
      <c r="BC26" s="675"/>
      <c r="BD26" s="675"/>
      <c r="BE26" s="675"/>
      <c r="BF26" s="676"/>
      <c r="BG26" s="659" t="s">
        <v>124</v>
      </c>
      <c r="BH26" s="660"/>
      <c r="BI26" s="660"/>
      <c r="BJ26" s="660"/>
      <c r="BK26" s="660"/>
      <c r="BL26" s="660"/>
      <c r="BM26" s="660"/>
      <c r="BN26" s="661"/>
      <c r="BO26" s="662" t="s">
        <v>124</v>
      </c>
      <c r="BP26" s="662"/>
      <c r="BQ26" s="662"/>
      <c r="BR26" s="662"/>
      <c r="BS26" s="663" t="s">
        <v>124</v>
      </c>
      <c r="BT26" s="663"/>
      <c r="BU26" s="663"/>
      <c r="BV26" s="663"/>
      <c r="BW26" s="663"/>
      <c r="BX26" s="663"/>
      <c r="BY26" s="663"/>
      <c r="BZ26" s="663"/>
      <c r="CA26" s="663"/>
      <c r="CB26" s="667"/>
      <c r="CD26" s="656" t="s">
        <v>288</v>
      </c>
      <c r="CE26" s="657"/>
      <c r="CF26" s="657"/>
      <c r="CG26" s="657"/>
      <c r="CH26" s="657"/>
      <c r="CI26" s="657"/>
      <c r="CJ26" s="657"/>
      <c r="CK26" s="657"/>
      <c r="CL26" s="657"/>
      <c r="CM26" s="657"/>
      <c r="CN26" s="657"/>
      <c r="CO26" s="657"/>
      <c r="CP26" s="657"/>
      <c r="CQ26" s="658"/>
      <c r="CR26" s="659">
        <v>313393</v>
      </c>
      <c r="CS26" s="660"/>
      <c r="CT26" s="660"/>
      <c r="CU26" s="660"/>
      <c r="CV26" s="660"/>
      <c r="CW26" s="660"/>
      <c r="CX26" s="660"/>
      <c r="CY26" s="661"/>
      <c r="CZ26" s="664">
        <v>6.1</v>
      </c>
      <c r="DA26" s="689"/>
      <c r="DB26" s="689"/>
      <c r="DC26" s="694"/>
      <c r="DD26" s="668">
        <v>264511</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89"/>
      <c r="DY26" s="689"/>
      <c r="DZ26" s="689"/>
      <c r="EA26" s="689"/>
      <c r="EB26" s="689"/>
      <c r="EC26" s="690"/>
    </row>
    <row r="27" spans="2:133" ht="11.25" customHeight="1" x14ac:dyDescent="0.2">
      <c r="B27" s="656" t="s">
        <v>289</v>
      </c>
      <c r="C27" s="657"/>
      <c r="D27" s="657"/>
      <c r="E27" s="657"/>
      <c r="F27" s="657"/>
      <c r="G27" s="657"/>
      <c r="H27" s="657"/>
      <c r="I27" s="657"/>
      <c r="J27" s="657"/>
      <c r="K27" s="657"/>
      <c r="L27" s="657"/>
      <c r="M27" s="657"/>
      <c r="N27" s="657"/>
      <c r="O27" s="657"/>
      <c r="P27" s="657"/>
      <c r="Q27" s="658"/>
      <c r="R27" s="659">
        <v>1553</v>
      </c>
      <c r="S27" s="660"/>
      <c r="T27" s="660"/>
      <c r="U27" s="660"/>
      <c r="V27" s="660"/>
      <c r="W27" s="660"/>
      <c r="X27" s="660"/>
      <c r="Y27" s="661"/>
      <c r="Z27" s="662">
        <v>0</v>
      </c>
      <c r="AA27" s="662"/>
      <c r="AB27" s="662"/>
      <c r="AC27" s="662"/>
      <c r="AD27" s="663" t="s">
        <v>124</v>
      </c>
      <c r="AE27" s="663"/>
      <c r="AF27" s="663"/>
      <c r="AG27" s="663"/>
      <c r="AH27" s="663"/>
      <c r="AI27" s="663"/>
      <c r="AJ27" s="663"/>
      <c r="AK27" s="663"/>
      <c r="AL27" s="664" t="s">
        <v>124</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443951</v>
      </c>
      <c r="BH27" s="660"/>
      <c r="BI27" s="660"/>
      <c r="BJ27" s="660"/>
      <c r="BK27" s="660"/>
      <c r="BL27" s="660"/>
      <c r="BM27" s="660"/>
      <c r="BN27" s="661"/>
      <c r="BO27" s="662">
        <v>100</v>
      </c>
      <c r="BP27" s="662"/>
      <c r="BQ27" s="662"/>
      <c r="BR27" s="662"/>
      <c r="BS27" s="663" t="s">
        <v>124</v>
      </c>
      <c r="BT27" s="663"/>
      <c r="BU27" s="663"/>
      <c r="BV27" s="663"/>
      <c r="BW27" s="663"/>
      <c r="BX27" s="663"/>
      <c r="BY27" s="663"/>
      <c r="BZ27" s="663"/>
      <c r="CA27" s="663"/>
      <c r="CB27" s="667"/>
      <c r="CD27" s="656" t="s">
        <v>291</v>
      </c>
      <c r="CE27" s="657"/>
      <c r="CF27" s="657"/>
      <c r="CG27" s="657"/>
      <c r="CH27" s="657"/>
      <c r="CI27" s="657"/>
      <c r="CJ27" s="657"/>
      <c r="CK27" s="657"/>
      <c r="CL27" s="657"/>
      <c r="CM27" s="657"/>
      <c r="CN27" s="657"/>
      <c r="CO27" s="657"/>
      <c r="CP27" s="657"/>
      <c r="CQ27" s="658"/>
      <c r="CR27" s="659">
        <v>102228</v>
      </c>
      <c r="CS27" s="692"/>
      <c r="CT27" s="692"/>
      <c r="CU27" s="692"/>
      <c r="CV27" s="692"/>
      <c r="CW27" s="692"/>
      <c r="CX27" s="692"/>
      <c r="CY27" s="693"/>
      <c r="CZ27" s="664">
        <v>2</v>
      </c>
      <c r="DA27" s="689"/>
      <c r="DB27" s="689"/>
      <c r="DC27" s="694"/>
      <c r="DD27" s="668">
        <v>55849</v>
      </c>
      <c r="DE27" s="692"/>
      <c r="DF27" s="692"/>
      <c r="DG27" s="692"/>
      <c r="DH27" s="692"/>
      <c r="DI27" s="692"/>
      <c r="DJ27" s="692"/>
      <c r="DK27" s="693"/>
      <c r="DL27" s="668">
        <v>18779</v>
      </c>
      <c r="DM27" s="692"/>
      <c r="DN27" s="692"/>
      <c r="DO27" s="692"/>
      <c r="DP27" s="692"/>
      <c r="DQ27" s="692"/>
      <c r="DR27" s="692"/>
      <c r="DS27" s="692"/>
      <c r="DT27" s="692"/>
      <c r="DU27" s="692"/>
      <c r="DV27" s="693"/>
      <c r="DW27" s="664">
        <v>1.1000000000000001</v>
      </c>
      <c r="DX27" s="689"/>
      <c r="DY27" s="689"/>
      <c r="DZ27" s="689"/>
      <c r="EA27" s="689"/>
      <c r="EB27" s="689"/>
      <c r="EC27" s="690"/>
    </row>
    <row r="28" spans="2:133" ht="11.25" customHeight="1" x14ac:dyDescent="0.2">
      <c r="B28" s="656" t="s">
        <v>292</v>
      </c>
      <c r="C28" s="657"/>
      <c r="D28" s="657"/>
      <c r="E28" s="657"/>
      <c r="F28" s="657"/>
      <c r="G28" s="657"/>
      <c r="H28" s="657"/>
      <c r="I28" s="657"/>
      <c r="J28" s="657"/>
      <c r="K28" s="657"/>
      <c r="L28" s="657"/>
      <c r="M28" s="657"/>
      <c r="N28" s="657"/>
      <c r="O28" s="657"/>
      <c r="P28" s="657"/>
      <c r="Q28" s="658"/>
      <c r="R28" s="659">
        <v>14306</v>
      </c>
      <c r="S28" s="660"/>
      <c r="T28" s="660"/>
      <c r="U28" s="660"/>
      <c r="V28" s="660"/>
      <c r="W28" s="660"/>
      <c r="X28" s="660"/>
      <c r="Y28" s="661"/>
      <c r="Z28" s="662">
        <v>0.3</v>
      </c>
      <c r="AA28" s="662"/>
      <c r="AB28" s="662"/>
      <c r="AC28" s="662"/>
      <c r="AD28" s="663" t="s">
        <v>124</v>
      </c>
      <c r="AE28" s="663"/>
      <c r="AF28" s="663"/>
      <c r="AG28" s="663"/>
      <c r="AH28" s="663"/>
      <c r="AI28" s="663"/>
      <c r="AJ28" s="663"/>
      <c r="AK28" s="663"/>
      <c r="AL28" s="664" t="s">
        <v>124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293</v>
      </c>
      <c r="CE28" s="657"/>
      <c r="CF28" s="657"/>
      <c r="CG28" s="657"/>
      <c r="CH28" s="657"/>
      <c r="CI28" s="657"/>
      <c r="CJ28" s="657"/>
      <c r="CK28" s="657"/>
      <c r="CL28" s="657"/>
      <c r="CM28" s="657"/>
      <c r="CN28" s="657"/>
      <c r="CO28" s="657"/>
      <c r="CP28" s="657"/>
      <c r="CQ28" s="658"/>
      <c r="CR28" s="659">
        <v>386251</v>
      </c>
      <c r="CS28" s="660"/>
      <c r="CT28" s="660"/>
      <c r="CU28" s="660"/>
      <c r="CV28" s="660"/>
      <c r="CW28" s="660"/>
      <c r="CX28" s="660"/>
      <c r="CY28" s="661"/>
      <c r="CZ28" s="664">
        <v>7.5</v>
      </c>
      <c r="DA28" s="689"/>
      <c r="DB28" s="689"/>
      <c r="DC28" s="694"/>
      <c r="DD28" s="668">
        <v>386251</v>
      </c>
      <c r="DE28" s="660"/>
      <c r="DF28" s="660"/>
      <c r="DG28" s="660"/>
      <c r="DH28" s="660"/>
      <c r="DI28" s="660"/>
      <c r="DJ28" s="660"/>
      <c r="DK28" s="661"/>
      <c r="DL28" s="668">
        <v>381351</v>
      </c>
      <c r="DM28" s="660"/>
      <c r="DN28" s="660"/>
      <c r="DO28" s="660"/>
      <c r="DP28" s="660"/>
      <c r="DQ28" s="660"/>
      <c r="DR28" s="660"/>
      <c r="DS28" s="660"/>
      <c r="DT28" s="660"/>
      <c r="DU28" s="660"/>
      <c r="DV28" s="661"/>
      <c r="DW28" s="664">
        <v>21.7</v>
      </c>
      <c r="DX28" s="689"/>
      <c r="DY28" s="689"/>
      <c r="DZ28" s="689"/>
      <c r="EA28" s="689"/>
      <c r="EB28" s="689"/>
      <c r="EC28" s="690"/>
    </row>
    <row r="29" spans="2:133" ht="11.25" customHeight="1" x14ac:dyDescent="0.2">
      <c r="B29" s="656" t="s">
        <v>294</v>
      </c>
      <c r="C29" s="657"/>
      <c r="D29" s="657"/>
      <c r="E29" s="657"/>
      <c r="F29" s="657"/>
      <c r="G29" s="657"/>
      <c r="H29" s="657"/>
      <c r="I29" s="657"/>
      <c r="J29" s="657"/>
      <c r="K29" s="657"/>
      <c r="L29" s="657"/>
      <c r="M29" s="657"/>
      <c r="N29" s="657"/>
      <c r="O29" s="657"/>
      <c r="P29" s="657"/>
      <c r="Q29" s="658"/>
      <c r="R29" s="659">
        <v>1898</v>
      </c>
      <c r="S29" s="660"/>
      <c r="T29" s="660"/>
      <c r="U29" s="660"/>
      <c r="V29" s="660"/>
      <c r="W29" s="660"/>
      <c r="X29" s="660"/>
      <c r="Y29" s="661"/>
      <c r="Z29" s="662">
        <v>0</v>
      </c>
      <c r="AA29" s="662"/>
      <c r="AB29" s="662"/>
      <c r="AC29" s="662"/>
      <c r="AD29" s="663" t="s">
        <v>124</v>
      </c>
      <c r="AE29" s="663"/>
      <c r="AF29" s="663"/>
      <c r="AG29" s="663"/>
      <c r="AH29" s="663"/>
      <c r="AI29" s="663"/>
      <c r="AJ29" s="663"/>
      <c r="AK29" s="663"/>
      <c r="AL29" s="664" t="s">
        <v>124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295</v>
      </c>
      <c r="CE29" s="698"/>
      <c r="CF29" s="656" t="s">
        <v>68</v>
      </c>
      <c r="CG29" s="657"/>
      <c r="CH29" s="657"/>
      <c r="CI29" s="657"/>
      <c r="CJ29" s="657"/>
      <c r="CK29" s="657"/>
      <c r="CL29" s="657"/>
      <c r="CM29" s="657"/>
      <c r="CN29" s="657"/>
      <c r="CO29" s="657"/>
      <c r="CP29" s="657"/>
      <c r="CQ29" s="658"/>
      <c r="CR29" s="659">
        <v>386251</v>
      </c>
      <c r="CS29" s="692"/>
      <c r="CT29" s="692"/>
      <c r="CU29" s="692"/>
      <c r="CV29" s="692"/>
      <c r="CW29" s="692"/>
      <c r="CX29" s="692"/>
      <c r="CY29" s="693"/>
      <c r="CZ29" s="664">
        <v>7.5</v>
      </c>
      <c r="DA29" s="689"/>
      <c r="DB29" s="689"/>
      <c r="DC29" s="694"/>
      <c r="DD29" s="668">
        <v>386251</v>
      </c>
      <c r="DE29" s="692"/>
      <c r="DF29" s="692"/>
      <c r="DG29" s="692"/>
      <c r="DH29" s="692"/>
      <c r="DI29" s="692"/>
      <c r="DJ29" s="692"/>
      <c r="DK29" s="693"/>
      <c r="DL29" s="668">
        <v>381351</v>
      </c>
      <c r="DM29" s="692"/>
      <c r="DN29" s="692"/>
      <c r="DO29" s="692"/>
      <c r="DP29" s="692"/>
      <c r="DQ29" s="692"/>
      <c r="DR29" s="692"/>
      <c r="DS29" s="692"/>
      <c r="DT29" s="692"/>
      <c r="DU29" s="692"/>
      <c r="DV29" s="693"/>
      <c r="DW29" s="664">
        <v>21.7</v>
      </c>
      <c r="DX29" s="689"/>
      <c r="DY29" s="689"/>
      <c r="DZ29" s="689"/>
      <c r="EA29" s="689"/>
      <c r="EB29" s="689"/>
      <c r="EC29" s="690"/>
    </row>
    <row r="30" spans="2:133" ht="11.25" customHeight="1" x14ac:dyDescent="0.2">
      <c r="B30" s="656" t="s">
        <v>296</v>
      </c>
      <c r="C30" s="657"/>
      <c r="D30" s="657"/>
      <c r="E30" s="657"/>
      <c r="F30" s="657"/>
      <c r="G30" s="657"/>
      <c r="H30" s="657"/>
      <c r="I30" s="657"/>
      <c r="J30" s="657"/>
      <c r="K30" s="657"/>
      <c r="L30" s="657"/>
      <c r="M30" s="657"/>
      <c r="N30" s="657"/>
      <c r="O30" s="657"/>
      <c r="P30" s="657"/>
      <c r="Q30" s="658"/>
      <c r="R30" s="659">
        <v>664140</v>
      </c>
      <c r="S30" s="660"/>
      <c r="T30" s="660"/>
      <c r="U30" s="660"/>
      <c r="V30" s="660"/>
      <c r="W30" s="660"/>
      <c r="X30" s="660"/>
      <c r="Y30" s="661"/>
      <c r="Z30" s="662">
        <v>12.1</v>
      </c>
      <c r="AA30" s="662"/>
      <c r="AB30" s="662"/>
      <c r="AC30" s="662"/>
      <c r="AD30" s="663" t="s">
        <v>124</v>
      </c>
      <c r="AE30" s="663"/>
      <c r="AF30" s="663"/>
      <c r="AG30" s="663"/>
      <c r="AH30" s="663"/>
      <c r="AI30" s="663"/>
      <c r="AJ30" s="663"/>
      <c r="AK30" s="663"/>
      <c r="AL30" s="664" t="s">
        <v>124</v>
      </c>
      <c r="AM30" s="665"/>
      <c r="AN30" s="665"/>
      <c r="AO30" s="666"/>
      <c r="AP30" s="641" t="s">
        <v>214</v>
      </c>
      <c r="AQ30" s="642"/>
      <c r="AR30" s="642"/>
      <c r="AS30" s="642"/>
      <c r="AT30" s="642"/>
      <c r="AU30" s="642"/>
      <c r="AV30" s="642"/>
      <c r="AW30" s="642"/>
      <c r="AX30" s="642"/>
      <c r="AY30" s="642"/>
      <c r="AZ30" s="642"/>
      <c r="BA30" s="642"/>
      <c r="BB30" s="642"/>
      <c r="BC30" s="642"/>
      <c r="BD30" s="642"/>
      <c r="BE30" s="642"/>
      <c r="BF30" s="643"/>
      <c r="BG30" s="641" t="s">
        <v>297</v>
      </c>
      <c r="BH30" s="695"/>
      <c r="BI30" s="695"/>
      <c r="BJ30" s="695"/>
      <c r="BK30" s="695"/>
      <c r="BL30" s="695"/>
      <c r="BM30" s="695"/>
      <c r="BN30" s="695"/>
      <c r="BO30" s="695"/>
      <c r="BP30" s="695"/>
      <c r="BQ30" s="696"/>
      <c r="BR30" s="641" t="s">
        <v>298</v>
      </c>
      <c r="BS30" s="695"/>
      <c r="BT30" s="695"/>
      <c r="BU30" s="695"/>
      <c r="BV30" s="695"/>
      <c r="BW30" s="695"/>
      <c r="BX30" s="695"/>
      <c r="BY30" s="695"/>
      <c r="BZ30" s="695"/>
      <c r="CA30" s="695"/>
      <c r="CB30" s="696"/>
      <c r="CD30" s="699"/>
      <c r="CE30" s="700"/>
      <c r="CF30" s="656" t="s">
        <v>299</v>
      </c>
      <c r="CG30" s="657"/>
      <c r="CH30" s="657"/>
      <c r="CI30" s="657"/>
      <c r="CJ30" s="657"/>
      <c r="CK30" s="657"/>
      <c r="CL30" s="657"/>
      <c r="CM30" s="657"/>
      <c r="CN30" s="657"/>
      <c r="CO30" s="657"/>
      <c r="CP30" s="657"/>
      <c r="CQ30" s="658"/>
      <c r="CR30" s="659">
        <v>382397</v>
      </c>
      <c r="CS30" s="660"/>
      <c r="CT30" s="660"/>
      <c r="CU30" s="660"/>
      <c r="CV30" s="660"/>
      <c r="CW30" s="660"/>
      <c r="CX30" s="660"/>
      <c r="CY30" s="661"/>
      <c r="CZ30" s="664">
        <v>7.4</v>
      </c>
      <c r="DA30" s="689"/>
      <c r="DB30" s="689"/>
      <c r="DC30" s="694"/>
      <c r="DD30" s="668">
        <v>382397</v>
      </c>
      <c r="DE30" s="660"/>
      <c r="DF30" s="660"/>
      <c r="DG30" s="660"/>
      <c r="DH30" s="660"/>
      <c r="DI30" s="660"/>
      <c r="DJ30" s="660"/>
      <c r="DK30" s="661"/>
      <c r="DL30" s="668">
        <v>377497</v>
      </c>
      <c r="DM30" s="660"/>
      <c r="DN30" s="660"/>
      <c r="DO30" s="660"/>
      <c r="DP30" s="660"/>
      <c r="DQ30" s="660"/>
      <c r="DR30" s="660"/>
      <c r="DS30" s="660"/>
      <c r="DT30" s="660"/>
      <c r="DU30" s="660"/>
      <c r="DV30" s="661"/>
      <c r="DW30" s="664">
        <v>21.4</v>
      </c>
      <c r="DX30" s="689"/>
      <c r="DY30" s="689"/>
      <c r="DZ30" s="689"/>
      <c r="EA30" s="689"/>
      <c r="EB30" s="689"/>
      <c r="EC30" s="690"/>
    </row>
    <row r="31" spans="2:133" ht="11.25" customHeight="1" x14ac:dyDescent="0.2">
      <c r="B31" s="672" t="s">
        <v>300</v>
      </c>
      <c r="C31" s="673"/>
      <c r="D31" s="673"/>
      <c r="E31" s="673"/>
      <c r="F31" s="673"/>
      <c r="G31" s="673"/>
      <c r="H31" s="673"/>
      <c r="I31" s="673"/>
      <c r="J31" s="673"/>
      <c r="K31" s="673"/>
      <c r="L31" s="673"/>
      <c r="M31" s="673"/>
      <c r="N31" s="673"/>
      <c r="O31" s="673"/>
      <c r="P31" s="673"/>
      <c r="Q31" s="674"/>
      <c r="R31" s="659" t="s">
        <v>124</v>
      </c>
      <c r="S31" s="660"/>
      <c r="T31" s="660"/>
      <c r="U31" s="660"/>
      <c r="V31" s="660"/>
      <c r="W31" s="660"/>
      <c r="X31" s="660"/>
      <c r="Y31" s="661"/>
      <c r="Z31" s="662" t="s">
        <v>124</v>
      </c>
      <c r="AA31" s="662"/>
      <c r="AB31" s="662"/>
      <c r="AC31" s="662"/>
      <c r="AD31" s="663" t="s">
        <v>124</v>
      </c>
      <c r="AE31" s="663"/>
      <c r="AF31" s="663"/>
      <c r="AG31" s="663"/>
      <c r="AH31" s="663"/>
      <c r="AI31" s="663"/>
      <c r="AJ31" s="663"/>
      <c r="AK31" s="663"/>
      <c r="AL31" s="664" t="s">
        <v>124</v>
      </c>
      <c r="AM31" s="665"/>
      <c r="AN31" s="665"/>
      <c r="AO31" s="666"/>
      <c r="AP31" s="707" t="s">
        <v>301</v>
      </c>
      <c r="AQ31" s="708"/>
      <c r="AR31" s="708"/>
      <c r="AS31" s="708"/>
      <c r="AT31" s="713" t="s">
        <v>302</v>
      </c>
      <c r="AU31" s="218"/>
      <c r="AV31" s="218"/>
      <c r="AW31" s="218"/>
      <c r="AX31" s="645" t="s">
        <v>180</v>
      </c>
      <c r="AY31" s="646"/>
      <c r="AZ31" s="646"/>
      <c r="BA31" s="646"/>
      <c r="BB31" s="646"/>
      <c r="BC31" s="646"/>
      <c r="BD31" s="646"/>
      <c r="BE31" s="646"/>
      <c r="BF31" s="647"/>
      <c r="BG31" s="706">
        <v>99.8</v>
      </c>
      <c r="BH31" s="703"/>
      <c r="BI31" s="703"/>
      <c r="BJ31" s="703"/>
      <c r="BK31" s="703"/>
      <c r="BL31" s="703"/>
      <c r="BM31" s="654">
        <v>98.9</v>
      </c>
      <c r="BN31" s="703"/>
      <c r="BO31" s="703"/>
      <c r="BP31" s="703"/>
      <c r="BQ31" s="704"/>
      <c r="BR31" s="706">
        <v>99.7</v>
      </c>
      <c r="BS31" s="703"/>
      <c r="BT31" s="703"/>
      <c r="BU31" s="703"/>
      <c r="BV31" s="703"/>
      <c r="BW31" s="703"/>
      <c r="BX31" s="654">
        <v>98.7</v>
      </c>
      <c r="BY31" s="703"/>
      <c r="BZ31" s="703"/>
      <c r="CA31" s="703"/>
      <c r="CB31" s="704"/>
      <c r="CD31" s="699"/>
      <c r="CE31" s="700"/>
      <c r="CF31" s="656" t="s">
        <v>303</v>
      </c>
      <c r="CG31" s="657"/>
      <c r="CH31" s="657"/>
      <c r="CI31" s="657"/>
      <c r="CJ31" s="657"/>
      <c r="CK31" s="657"/>
      <c r="CL31" s="657"/>
      <c r="CM31" s="657"/>
      <c r="CN31" s="657"/>
      <c r="CO31" s="657"/>
      <c r="CP31" s="657"/>
      <c r="CQ31" s="658"/>
      <c r="CR31" s="659">
        <v>3854</v>
      </c>
      <c r="CS31" s="692"/>
      <c r="CT31" s="692"/>
      <c r="CU31" s="692"/>
      <c r="CV31" s="692"/>
      <c r="CW31" s="692"/>
      <c r="CX31" s="692"/>
      <c r="CY31" s="693"/>
      <c r="CZ31" s="664">
        <v>0.1</v>
      </c>
      <c r="DA31" s="689"/>
      <c r="DB31" s="689"/>
      <c r="DC31" s="694"/>
      <c r="DD31" s="668">
        <v>3854</v>
      </c>
      <c r="DE31" s="692"/>
      <c r="DF31" s="692"/>
      <c r="DG31" s="692"/>
      <c r="DH31" s="692"/>
      <c r="DI31" s="692"/>
      <c r="DJ31" s="692"/>
      <c r="DK31" s="693"/>
      <c r="DL31" s="668">
        <v>3854</v>
      </c>
      <c r="DM31" s="692"/>
      <c r="DN31" s="692"/>
      <c r="DO31" s="692"/>
      <c r="DP31" s="692"/>
      <c r="DQ31" s="692"/>
      <c r="DR31" s="692"/>
      <c r="DS31" s="692"/>
      <c r="DT31" s="692"/>
      <c r="DU31" s="692"/>
      <c r="DV31" s="693"/>
      <c r="DW31" s="664">
        <v>0.2</v>
      </c>
      <c r="DX31" s="689"/>
      <c r="DY31" s="689"/>
      <c r="DZ31" s="689"/>
      <c r="EA31" s="689"/>
      <c r="EB31" s="689"/>
      <c r="EC31" s="690"/>
    </row>
    <row r="32" spans="2:133" ht="11.25" customHeight="1" x14ac:dyDescent="0.2">
      <c r="B32" s="656" t="s">
        <v>304</v>
      </c>
      <c r="C32" s="657"/>
      <c r="D32" s="657"/>
      <c r="E32" s="657"/>
      <c r="F32" s="657"/>
      <c r="G32" s="657"/>
      <c r="H32" s="657"/>
      <c r="I32" s="657"/>
      <c r="J32" s="657"/>
      <c r="K32" s="657"/>
      <c r="L32" s="657"/>
      <c r="M32" s="657"/>
      <c r="N32" s="657"/>
      <c r="O32" s="657"/>
      <c r="P32" s="657"/>
      <c r="Q32" s="658"/>
      <c r="R32" s="659">
        <v>146777</v>
      </c>
      <c r="S32" s="660"/>
      <c r="T32" s="660"/>
      <c r="U32" s="660"/>
      <c r="V32" s="660"/>
      <c r="W32" s="660"/>
      <c r="X32" s="660"/>
      <c r="Y32" s="661"/>
      <c r="Z32" s="662">
        <v>2.7</v>
      </c>
      <c r="AA32" s="662"/>
      <c r="AB32" s="662"/>
      <c r="AC32" s="662"/>
      <c r="AD32" s="663" t="s">
        <v>124</v>
      </c>
      <c r="AE32" s="663"/>
      <c r="AF32" s="663"/>
      <c r="AG32" s="663"/>
      <c r="AH32" s="663"/>
      <c r="AI32" s="663"/>
      <c r="AJ32" s="663"/>
      <c r="AK32" s="663"/>
      <c r="AL32" s="664" t="s">
        <v>124</v>
      </c>
      <c r="AM32" s="665"/>
      <c r="AN32" s="665"/>
      <c r="AO32" s="666"/>
      <c r="AP32" s="709"/>
      <c r="AQ32" s="710"/>
      <c r="AR32" s="710"/>
      <c r="AS32" s="710"/>
      <c r="AT32" s="714"/>
      <c r="AU32" s="214" t="s">
        <v>305</v>
      </c>
      <c r="AX32" s="656" t="s">
        <v>306</v>
      </c>
      <c r="AY32" s="657"/>
      <c r="AZ32" s="657"/>
      <c r="BA32" s="657"/>
      <c r="BB32" s="657"/>
      <c r="BC32" s="657"/>
      <c r="BD32" s="657"/>
      <c r="BE32" s="657"/>
      <c r="BF32" s="658"/>
      <c r="BG32" s="716">
        <v>99.8</v>
      </c>
      <c r="BH32" s="692"/>
      <c r="BI32" s="692"/>
      <c r="BJ32" s="692"/>
      <c r="BK32" s="692"/>
      <c r="BL32" s="692"/>
      <c r="BM32" s="665">
        <v>96.7</v>
      </c>
      <c r="BN32" s="692"/>
      <c r="BO32" s="692"/>
      <c r="BP32" s="692"/>
      <c r="BQ32" s="705"/>
      <c r="BR32" s="716">
        <v>99.1</v>
      </c>
      <c r="BS32" s="692"/>
      <c r="BT32" s="692"/>
      <c r="BU32" s="692"/>
      <c r="BV32" s="692"/>
      <c r="BW32" s="692"/>
      <c r="BX32" s="665">
        <v>96.2</v>
      </c>
      <c r="BY32" s="692"/>
      <c r="BZ32" s="692"/>
      <c r="CA32" s="692"/>
      <c r="CB32" s="705"/>
      <c r="CD32" s="701"/>
      <c r="CE32" s="702"/>
      <c r="CF32" s="656" t="s">
        <v>307</v>
      </c>
      <c r="CG32" s="657"/>
      <c r="CH32" s="657"/>
      <c r="CI32" s="657"/>
      <c r="CJ32" s="657"/>
      <c r="CK32" s="657"/>
      <c r="CL32" s="657"/>
      <c r="CM32" s="657"/>
      <c r="CN32" s="657"/>
      <c r="CO32" s="657"/>
      <c r="CP32" s="657"/>
      <c r="CQ32" s="658"/>
      <c r="CR32" s="659" t="s">
        <v>124</v>
      </c>
      <c r="CS32" s="660"/>
      <c r="CT32" s="660"/>
      <c r="CU32" s="660"/>
      <c r="CV32" s="660"/>
      <c r="CW32" s="660"/>
      <c r="CX32" s="660"/>
      <c r="CY32" s="661"/>
      <c r="CZ32" s="664" t="s">
        <v>124</v>
      </c>
      <c r="DA32" s="689"/>
      <c r="DB32" s="689"/>
      <c r="DC32" s="694"/>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124</v>
      </c>
      <c r="DX32" s="689"/>
      <c r="DY32" s="689"/>
      <c r="DZ32" s="689"/>
      <c r="EA32" s="689"/>
      <c r="EB32" s="689"/>
      <c r="EC32" s="690"/>
    </row>
    <row r="33" spans="2:133" ht="11.25" customHeight="1" x14ac:dyDescent="0.2">
      <c r="B33" s="656" t="s">
        <v>308</v>
      </c>
      <c r="C33" s="657"/>
      <c r="D33" s="657"/>
      <c r="E33" s="657"/>
      <c r="F33" s="657"/>
      <c r="G33" s="657"/>
      <c r="H33" s="657"/>
      <c r="I33" s="657"/>
      <c r="J33" s="657"/>
      <c r="K33" s="657"/>
      <c r="L33" s="657"/>
      <c r="M33" s="657"/>
      <c r="N33" s="657"/>
      <c r="O33" s="657"/>
      <c r="P33" s="657"/>
      <c r="Q33" s="658"/>
      <c r="R33" s="659">
        <v>38376</v>
      </c>
      <c r="S33" s="660"/>
      <c r="T33" s="660"/>
      <c r="U33" s="660"/>
      <c r="V33" s="660"/>
      <c r="W33" s="660"/>
      <c r="X33" s="660"/>
      <c r="Y33" s="661"/>
      <c r="Z33" s="662">
        <v>0.7</v>
      </c>
      <c r="AA33" s="662"/>
      <c r="AB33" s="662"/>
      <c r="AC33" s="662"/>
      <c r="AD33" s="663">
        <v>2639</v>
      </c>
      <c r="AE33" s="663"/>
      <c r="AF33" s="663"/>
      <c r="AG33" s="663"/>
      <c r="AH33" s="663"/>
      <c r="AI33" s="663"/>
      <c r="AJ33" s="663"/>
      <c r="AK33" s="663"/>
      <c r="AL33" s="664">
        <v>0.2</v>
      </c>
      <c r="AM33" s="665"/>
      <c r="AN33" s="665"/>
      <c r="AO33" s="666"/>
      <c r="AP33" s="711"/>
      <c r="AQ33" s="712"/>
      <c r="AR33" s="712"/>
      <c r="AS33" s="712"/>
      <c r="AT33" s="715"/>
      <c r="AU33" s="219"/>
      <c r="AV33" s="219"/>
      <c r="AW33" s="219"/>
      <c r="AX33" s="680" t="s">
        <v>309</v>
      </c>
      <c r="AY33" s="681"/>
      <c r="AZ33" s="681"/>
      <c r="BA33" s="681"/>
      <c r="BB33" s="681"/>
      <c r="BC33" s="681"/>
      <c r="BD33" s="681"/>
      <c r="BE33" s="681"/>
      <c r="BF33" s="682"/>
      <c r="BG33" s="717">
        <v>99.4</v>
      </c>
      <c r="BH33" s="718"/>
      <c r="BI33" s="718"/>
      <c r="BJ33" s="718"/>
      <c r="BK33" s="718"/>
      <c r="BL33" s="718"/>
      <c r="BM33" s="719">
        <v>96.9</v>
      </c>
      <c r="BN33" s="718"/>
      <c r="BO33" s="718"/>
      <c r="BP33" s="718"/>
      <c r="BQ33" s="720"/>
      <c r="BR33" s="717">
        <v>99.3</v>
      </c>
      <c r="BS33" s="718"/>
      <c r="BT33" s="718"/>
      <c r="BU33" s="718"/>
      <c r="BV33" s="718"/>
      <c r="BW33" s="718"/>
      <c r="BX33" s="719">
        <v>96.1</v>
      </c>
      <c r="BY33" s="718"/>
      <c r="BZ33" s="718"/>
      <c r="CA33" s="718"/>
      <c r="CB33" s="720"/>
      <c r="CD33" s="656" t="s">
        <v>310</v>
      </c>
      <c r="CE33" s="657"/>
      <c r="CF33" s="657"/>
      <c r="CG33" s="657"/>
      <c r="CH33" s="657"/>
      <c r="CI33" s="657"/>
      <c r="CJ33" s="657"/>
      <c r="CK33" s="657"/>
      <c r="CL33" s="657"/>
      <c r="CM33" s="657"/>
      <c r="CN33" s="657"/>
      <c r="CO33" s="657"/>
      <c r="CP33" s="657"/>
      <c r="CQ33" s="658"/>
      <c r="CR33" s="659">
        <v>1593639</v>
      </c>
      <c r="CS33" s="692"/>
      <c r="CT33" s="692"/>
      <c r="CU33" s="692"/>
      <c r="CV33" s="692"/>
      <c r="CW33" s="692"/>
      <c r="CX33" s="692"/>
      <c r="CY33" s="693"/>
      <c r="CZ33" s="664">
        <v>31</v>
      </c>
      <c r="DA33" s="689"/>
      <c r="DB33" s="689"/>
      <c r="DC33" s="694"/>
      <c r="DD33" s="668">
        <v>1010066</v>
      </c>
      <c r="DE33" s="692"/>
      <c r="DF33" s="692"/>
      <c r="DG33" s="692"/>
      <c r="DH33" s="692"/>
      <c r="DI33" s="692"/>
      <c r="DJ33" s="692"/>
      <c r="DK33" s="693"/>
      <c r="DL33" s="668">
        <v>737130</v>
      </c>
      <c r="DM33" s="692"/>
      <c r="DN33" s="692"/>
      <c r="DO33" s="692"/>
      <c r="DP33" s="692"/>
      <c r="DQ33" s="692"/>
      <c r="DR33" s="692"/>
      <c r="DS33" s="692"/>
      <c r="DT33" s="692"/>
      <c r="DU33" s="692"/>
      <c r="DV33" s="693"/>
      <c r="DW33" s="664">
        <v>41.9</v>
      </c>
      <c r="DX33" s="689"/>
      <c r="DY33" s="689"/>
      <c r="DZ33" s="689"/>
      <c r="EA33" s="689"/>
      <c r="EB33" s="689"/>
      <c r="EC33" s="690"/>
    </row>
    <row r="34" spans="2:133" ht="11.25" customHeight="1" x14ac:dyDescent="0.2">
      <c r="B34" s="656" t="s">
        <v>311</v>
      </c>
      <c r="C34" s="657"/>
      <c r="D34" s="657"/>
      <c r="E34" s="657"/>
      <c r="F34" s="657"/>
      <c r="G34" s="657"/>
      <c r="H34" s="657"/>
      <c r="I34" s="657"/>
      <c r="J34" s="657"/>
      <c r="K34" s="657"/>
      <c r="L34" s="657"/>
      <c r="M34" s="657"/>
      <c r="N34" s="657"/>
      <c r="O34" s="657"/>
      <c r="P34" s="657"/>
      <c r="Q34" s="658"/>
      <c r="R34" s="659">
        <v>15330</v>
      </c>
      <c r="S34" s="660"/>
      <c r="T34" s="660"/>
      <c r="U34" s="660"/>
      <c r="V34" s="660"/>
      <c r="W34" s="660"/>
      <c r="X34" s="660"/>
      <c r="Y34" s="661"/>
      <c r="Z34" s="662">
        <v>0.3</v>
      </c>
      <c r="AA34" s="662"/>
      <c r="AB34" s="662"/>
      <c r="AC34" s="662"/>
      <c r="AD34" s="663" t="s">
        <v>124</v>
      </c>
      <c r="AE34" s="663"/>
      <c r="AF34" s="663"/>
      <c r="AG34" s="663"/>
      <c r="AH34" s="663"/>
      <c r="AI34" s="663"/>
      <c r="AJ34" s="663"/>
      <c r="AK34" s="663"/>
      <c r="AL34" s="664" t="s">
        <v>124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312</v>
      </c>
      <c r="CE34" s="657"/>
      <c r="CF34" s="657"/>
      <c r="CG34" s="657"/>
      <c r="CH34" s="657"/>
      <c r="CI34" s="657"/>
      <c r="CJ34" s="657"/>
      <c r="CK34" s="657"/>
      <c r="CL34" s="657"/>
      <c r="CM34" s="657"/>
      <c r="CN34" s="657"/>
      <c r="CO34" s="657"/>
      <c r="CP34" s="657"/>
      <c r="CQ34" s="658"/>
      <c r="CR34" s="659">
        <v>629308</v>
      </c>
      <c r="CS34" s="660"/>
      <c r="CT34" s="660"/>
      <c r="CU34" s="660"/>
      <c r="CV34" s="660"/>
      <c r="CW34" s="660"/>
      <c r="CX34" s="660"/>
      <c r="CY34" s="661"/>
      <c r="CZ34" s="664">
        <v>12.2</v>
      </c>
      <c r="DA34" s="689"/>
      <c r="DB34" s="689"/>
      <c r="DC34" s="694"/>
      <c r="DD34" s="668">
        <v>444577</v>
      </c>
      <c r="DE34" s="660"/>
      <c r="DF34" s="660"/>
      <c r="DG34" s="660"/>
      <c r="DH34" s="660"/>
      <c r="DI34" s="660"/>
      <c r="DJ34" s="660"/>
      <c r="DK34" s="661"/>
      <c r="DL34" s="668">
        <v>331535</v>
      </c>
      <c r="DM34" s="660"/>
      <c r="DN34" s="660"/>
      <c r="DO34" s="660"/>
      <c r="DP34" s="660"/>
      <c r="DQ34" s="660"/>
      <c r="DR34" s="660"/>
      <c r="DS34" s="660"/>
      <c r="DT34" s="660"/>
      <c r="DU34" s="660"/>
      <c r="DV34" s="661"/>
      <c r="DW34" s="664">
        <v>18.8</v>
      </c>
      <c r="DX34" s="689"/>
      <c r="DY34" s="689"/>
      <c r="DZ34" s="689"/>
      <c r="EA34" s="689"/>
      <c r="EB34" s="689"/>
      <c r="EC34" s="690"/>
    </row>
    <row r="35" spans="2:133" ht="11.25" customHeight="1" x14ac:dyDescent="0.2">
      <c r="B35" s="656" t="s">
        <v>313</v>
      </c>
      <c r="C35" s="657"/>
      <c r="D35" s="657"/>
      <c r="E35" s="657"/>
      <c r="F35" s="657"/>
      <c r="G35" s="657"/>
      <c r="H35" s="657"/>
      <c r="I35" s="657"/>
      <c r="J35" s="657"/>
      <c r="K35" s="657"/>
      <c r="L35" s="657"/>
      <c r="M35" s="657"/>
      <c r="N35" s="657"/>
      <c r="O35" s="657"/>
      <c r="P35" s="657"/>
      <c r="Q35" s="658"/>
      <c r="R35" s="659">
        <v>555400</v>
      </c>
      <c r="S35" s="660"/>
      <c r="T35" s="660"/>
      <c r="U35" s="660"/>
      <c r="V35" s="660"/>
      <c r="W35" s="660"/>
      <c r="X35" s="660"/>
      <c r="Y35" s="661"/>
      <c r="Z35" s="662">
        <v>10.1</v>
      </c>
      <c r="AA35" s="662"/>
      <c r="AB35" s="662"/>
      <c r="AC35" s="662"/>
      <c r="AD35" s="663" t="s">
        <v>124</v>
      </c>
      <c r="AE35" s="663"/>
      <c r="AF35" s="663"/>
      <c r="AG35" s="663"/>
      <c r="AH35" s="663"/>
      <c r="AI35" s="663"/>
      <c r="AJ35" s="663"/>
      <c r="AK35" s="663"/>
      <c r="AL35" s="664" t="s">
        <v>124</v>
      </c>
      <c r="AM35" s="665"/>
      <c r="AN35" s="665"/>
      <c r="AO35" s="666"/>
      <c r="AP35" s="222"/>
      <c r="AQ35" s="641" t="s">
        <v>314</v>
      </c>
      <c r="AR35" s="642"/>
      <c r="AS35" s="642"/>
      <c r="AT35" s="642"/>
      <c r="AU35" s="642"/>
      <c r="AV35" s="642"/>
      <c r="AW35" s="642"/>
      <c r="AX35" s="642"/>
      <c r="AY35" s="642"/>
      <c r="AZ35" s="642"/>
      <c r="BA35" s="642"/>
      <c r="BB35" s="642"/>
      <c r="BC35" s="642"/>
      <c r="BD35" s="642"/>
      <c r="BE35" s="642"/>
      <c r="BF35" s="643"/>
      <c r="BG35" s="641" t="s">
        <v>315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316</v>
      </c>
      <c r="CE35" s="657"/>
      <c r="CF35" s="657"/>
      <c r="CG35" s="657"/>
      <c r="CH35" s="657"/>
      <c r="CI35" s="657"/>
      <c r="CJ35" s="657"/>
      <c r="CK35" s="657"/>
      <c r="CL35" s="657"/>
      <c r="CM35" s="657"/>
      <c r="CN35" s="657"/>
      <c r="CO35" s="657"/>
      <c r="CP35" s="657"/>
      <c r="CQ35" s="658"/>
      <c r="CR35" s="659">
        <v>11038</v>
      </c>
      <c r="CS35" s="692"/>
      <c r="CT35" s="692"/>
      <c r="CU35" s="692"/>
      <c r="CV35" s="692"/>
      <c r="CW35" s="692"/>
      <c r="CX35" s="692"/>
      <c r="CY35" s="693"/>
      <c r="CZ35" s="664">
        <v>0.2</v>
      </c>
      <c r="DA35" s="689"/>
      <c r="DB35" s="689"/>
      <c r="DC35" s="694"/>
      <c r="DD35" s="668">
        <v>11038</v>
      </c>
      <c r="DE35" s="692"/>
      <c r="DF35" s="692"/>
      <c r="DG35" s="692"/>
      <c r="DH35" s="692"/>
      <c r="DI35" s="692"/>
      <c r="DJ35" s="692"/>
      <c r="DK35" s="693"/>
      <c r="DL35" s="668">
        <v>7106</v>
      </c>
      <c r="DM35" s="692"/>
      <c r="DN35" s="692"/>
      <c r="DO35" s="692"/>
      <c r="DP35" s="692"/>
      <c r="DQ35" s="692"/>
      <c r="DR35" s="692"/>
      <c r="DS35" s="692"/>
      <c r="DT35" s="692"/>
      <c r="DU35" s="692"/>
      <c r="DV35" s="693"/>
      <c r="DW35" s="664">
        <v>0.4</v>
      </c>
      <c r="DX35" s="689"/>
      <c r="DY35" s="689"/>
      <c r="DZ35" s="689"/>
      <c r="EA35" s="689"/>
      <c r="EB35" s="689"/>
      <c r="EC35" s="690"/>
    </row>
    <row r="36" spans="2:133" ht="11.25" customHeight="1" x14ac:dyDescent="0.2">
      <c r="B36" s="656" t="s">
        <v>317</v>
      </c>
      <c r="C36" s="657"/>
      <c r="D36" s="657"/>
      <c r="E36" s="657"/>
      <c r="F36" s="657"/>
      <c r="G36" s="657"/>
      <c r="H36" s="657"/>
      <c r="I36" s="657"/>
      <c r="J36" s="657"/>
      <c r="K36" s="657"/>
      <c r="L36" s="657"/>
      <c r="M36" s="657"/>
      <c r="N36" s="657"/>
      <c r="O36" s="657"/>
      <c r="P36" s="657"/>
      <c r="Q36" s="658"/>
      <c r="R36" s="659">
        <v>337197</v>
      </c>
      <c r="S36" s="660"/>
      <c r="T36" s="660"/>
      <c r="U36" s="660"/>
      <c r="V36" s="660"/>
      <c r="W36" s="660"/>
      <c r="X36" s="660"/>
      <c r="Y36" s="661"/>
      <c r="Z36" s="662">
        <v>6.2</v>
      </c>
      <c r="AA36" s="662"/>
      <c r="AB36" s="662"/>
      <c r="AC36" s="662"/>
      <c r="AD36" s="663" t="s">
        <v>124</v>
      </c>
      <c r="AE36" s="663"/>
      <c r="AF36" s="663"/>
      <c r="AG36" s="663"/>
      <c r="AH36" s="663"/>
      <c r="AI36" s="663"/>
      <c r="AJ36" s="663"/>
      <c r="AK36" s="663"/>
      <c r="AL36" s="664" t="s">
        <v>124</v>
      </c>
      <c r="AM36" s="665"/>
      <c r="AN36" s="665"/>
      <c r="AO36" s="666"/>
      <c r="AP36" s="222"/>
      <c r="AQ36" s="725" t="s">
        <v>318</v>
      </c>
      <c r="AR36" s="726"/>
      <c r="AS36" s="726"/>
      <c r="AT36" s="726"/>
      <c r="AU36" s="726"/>
      <c r="AV36" s="726"/>
      <c r="AW36" s="726"/>
      <c r="AX36" s="726"/>
      <c r="AY36" s="727"/>
      <c r="AZ36" s="648">
        <v>271221</v>
      </c>
      <c r="BA36" s="649"/>
      <c r="BB36" s="649"/>
      <c r="BC36" s="649"/>
      <c r="BD36" s="649"/>
      <c r="BE36" s="649"/>
      <c r="BF36" s="721"/>
      <c r="BG36" s="645" t="s">
        <v>319</v>
      </c>
      <c r="BH36" s="646"/>
      <c r="BI36" s="646"/>
      <c r="BJ36" s="646"/>
      <c r="BK36" s="646"/>
      <c r="BL36" s="646"/>
      <c r="BM36" s="646"/>
      <c r="BN36" s="646"/>
      <c r="BO36" s="646"/>
      <c r="BP36" s="646"/>
      <c r="BQ36" s="646"/>
      <c r="BR36" s="646"/>
      <c r="BS36" s="646"/>
      <c r="BT36" s="646"/>
      <c r="BU36" s="647"/>
      <c r="BV36" s="648">
        <v>16379</v>
      </c>
      <c r="BW36" s="649"/>
      <c r="BX36" s="649"/>
      <c r="BY36" s="649"/>
      <c r="BZ36" s="649"/>
      <c r="CA36" s="649"/>
      <c r="CB36" s="721"/>
      <c r="CD36" s="656" t="s">
        <v>320</v>
      </c>
      <c r="CE36" s="657"/>
      <c r="CF36" s="657"/>
      <c r="CG36" s="657"/>
      <c r="CH36" s="657"/>
      <c r="CI36" s="657"/>
      <c r="CJ36" s="657"/>
      <c r="CK36" s="657"/>
      <c r="CL36" s="657"/>
      <c r="CM36" s="657"/>
      <c r="CN36" s="657"/>
      <c r="CO36" s="657"/>
      <c r="CP36" s="657"/>
      <c r="CQ36" s="658"/>
      <c r="CR36" s="659">
        <v>673292</v>
      </c>
      <c r="CS36" s="660"/>
      <c r="CT36" s="660"/>
      <c r="CU36" s="660"/>
      <c r="CV36" s="660"/>
      <c r="CW36" s="660"/>
      <c r="CX36" s="660"/>
      <c r="CY36" s="661"/>
      <c r="CZ36" s="664">
        <v>13.1</v>
      </c>
      <c r="DA36" s="689"/>
      <c r="DB36" s="689"/>
      <c r="DC36" s="694"/>
      <c r="DD36" s="668">
        <v>434924</v>
      </c>
      <c r="DE36" s="660"/>
      <c r="DF36" s="660"/>
      <c r="DG36" s="660"/>
      <c r="DH36" s="660"/>
      <c r="DI36" s="660"/>
      <c r="DJ36" s="660"/>
      <c r="DK36" s="661"/>
      <c r="DL36" s="668">
        <v>298595</v>
      </c>
      <c r="DM36" s="660"/>
      <c r="DN36" s="660"/>
      <c r="DO36" s="660"/>
      <c r="DP36" s="660"/>
      <c r="DQ36" s="660"/>
      <c r="DR36" s="660"/>
      <c r="DS36" s="660"/>
      <c r="DT36" s="660"/>
      <c r="DU36" s="660"/>
      <c r="DV36" s="661"/>
      <c r="DW36" s="664">
        <v>17</v>
      </c>
      <c r="DX36" s="689"/>
      <c r="DY36" s="689"/>
      <c r="DZ36" s="689"/>
      <c r="EA36" s="689"/>
      <c r="EB36" s="689"/>
      <c r="EC36" s="690"/>
    </row>
    <row r="37" spans="2:133" ht="11.25" customHeight="1" x14ac:dyDescent="0.2">
      <c r="B37" s="656" t="s">
        <v>321</v>
      </c>
      <c r="C37" s="657"/>
      <c r="D37" s="657"/>
      <c r="E37" s="657"/>
      <c r="F37" s="657"/>
      <c r="G37" s="657"/>
      <c r="H37" s="657"/>
      <c r="I37" s="657"/>
      <c r="J37" s="657"/>
      <c r="K37" s="657"/>
      <c r="L37" s="657"/>
      <c r="M37" s="657"/>
      <c r="N37" s="657"/>
      <c r="O37" s="657"/>
      <c r="P37" s="657"/>
      <c r="Q37" s="658"/>
      <c r="R37" s="659">
        <v>33115</v>
      </c>
      <c r="S37" s="660"/>
      <c r="T37" s="660"/>
      <c r="U37" s="660"/>
      <c r="V37" s="660"/>
      <c r="W37" s="660"/>
      <c r="X37" s="660"/>
      <c r="Y37" s="661"/>
      <c r="Z37" s="662">
        <v>0.6</v>
      </c>
      <c r="AA37" s="662"/>
      <c r="AB37" s="662"/>
      <c r="AC37" s="662"/>
      <c r="AD37" s="663">
        <v>1988</v>
      </c>
      <c r="AE37" s="663"/>
      <c r="AF37" s="663"/>
      <c r="AG37" s="663"/>
      <c r="AH37" s="663"/>
      <c r="AI37" s="663"/>
      <c r="AJ37" s="663"/>
      <c r="AK37" s="663"/>
      <c r="AL37" s="664">
        <v>0.1</v>
      </c>
      <c r="AM37" s="665"/>
      <c r="AN37" s="665"/>
      <c r="AO37" s="666"/>
      <c r="AQ37" s="722" t="s">
        <v>322</v>
      </c>
      <c r="AR37" s="723"/>
      <c r="AS37" s="723"/>
      <c r="AT37" s="723"/>
      <c r="AU37" s="723"/>
      <c r="AV37" s="723"/>
      <c r="AW37" s="723"/>
      <c r="AX37" s="723"/>
      <c r="AY37" s="724"/>
      <c r="AZ37" s="659">
        <v>78473</v>
      </c>
      <c r="BA37" s="660"/>
      <c r="BB37" s="660"/>
      <c r="BC37" s="660"/>
      <c r="BD37" s="692"/>
      <c r="BE37" s="692"/>
      <c r="BF37" s="705"/>
      <c r="BG37" s="656" t="s">
        <v>323</v>
      </c>
      <c r="BH37" s="657"/>
      <c r="BI37" s="657"/>
      <c r="BJ37" s="657"/>
      <c r="BK37" s="657"/>
      <c r="BL37" s="657"/>
      <c r="BM37" s="657"/>
      <c r="BN37" s="657"/>
      <c r="BO37" s="657"/>
      <c r="BP37" s="657"/>
      <c r="BQ37" s="657"/>
      <c r="BR37" s="657"/>
      <c r="BS37" s="657"/>
      <c r="BT37" s="657"/>
      <c r="BU37" s="658"/>
      <c r="BV37" s="659">
        <v>16379</v>
      </c>
      <c r="BW37" s="660"/>
      <c r="BX37" s="660"/>
      <c r="BY37" s="660"/>
      <c r="BZ37" s="660"/>
      <c r="CA37" s="660"/>
      <c r="CB37" s="669"/>
      <c r="CD37" s="656" t="s">
        <v>324</v>
      </c>
      <c r="CE37" s="657"/>
      <c r="CF37" s="657"/>
      <c r="CG37" s="657"/>
      <c r="CH37" s="657"/>
      <c r="CI37" s="657"/>
      <c r="CJ37" s="657"/>
      <c r="CK37" s="657"/>
      <c r="CL37" s="657"/>
      <c r="CM37" s="657"/>
      <c r="CN37" s="657"/>
      <c r="CO37" s="657"/>
      <c r="CP37" s="657"/>
      <c r="CQ37" s="658"/>
      <c r="CR37" s="659">
        <v>203635</v>
      </c>
      <c r="CS37" s="692"/>
      <c r="CT37" s="692"/>
      <c r="CU37" s="692"/>
      <c r="CV37" s="692"/>
      <c r="CW37" s="692"/>
      <c r="CX37" s="692"/>
      <c r="CY37" s="693"/>
      <c r="CZ37" s="664">
        <v>4</v>
      </c>
      <c r="DA37" s="689"/>
      <c r="DB37" s="689"/>
      <c r="DC37" s="694"/>
      <c r="DD37" s="668">
        <v>159035</v>
      </c>
      <c r="DE37" s="692"/>
      <c r="DF37" s="692"/>
      <c r="DG37" s="692"/>
      <c r="DH37" s="692"/>
      <c r="DI37" s="692"/>
      <c r="DJ37" s="692"/>
      <c r="DK37" s="693"/>
      <c r="DL37" s="668">
        <v>151391</v>
      </c>
      <c r="DM37" s="692"/>
      <c r="DN37" s="692"/>
      <c r="DO37" s="692"/>
      <c r="DP37" s="692"/>
      <c r="DQ37" s="692"/>
      <c r="DR37" s="692"/>
      <c r="DS37" s="692"/>
      <c r="DT37" s="692"/>
      <c r="DU37" s="692"/>
      <c r="DV37" s="693"/>
      <c r="DW37" s="664">
        <v>8.6</v>
      </c>
      <c r="DX37" s="689"/>
      <c r="DY37" s="689"/>
      <c r="DZ37" s="689"/>
      <c r="EA37" s="689"/>
      <c r="EB37" s="689"/>
      <c r="EC37" s="690"/>
    </row>
    <row r="38" spans="2:133" ht="11.25" customHeight="1" x14ac:dyDescent="0.2">
      <c r="B38" s="656" t="s">
        <v>325</v>
      </c>
      <c r="C38" s="657"/>
      <c r="D38" s="657"/>
      <c r="E38" s="657"/>
      <c r="F38" s="657"/>
      <c r="G38" s="657"/>
      <c r="H38" s="657"/>
      <c r="I38" s="657"/>
      <c r="J38" s="657"/>
      <c r="K38" s="657"/>
      <c r="L38" s="657"/>
      <c r="M38" s="657"/>
      <c r="N38" s="657"/>
      <c r="O38" s="657"/>
      <c r="P38" s="657"/>
      <c r="Q38" s="658"/>
      <c r="R38" s="659">
        <v>1664500</v>
      </c>
      <c r="S38" s="660"/>
      <c r="T38" s="660"/>
      <c r="U38" s="660"/>
      <c r="V38" s="660"/>
      <c r="W38" s="660"/>
      <c r="X38" s="660"/>
      <c r="Y38" s="661"/>
      <c r="Z38" s="662">
        <v>30.4</v>
      </c>
      <c r="AA38" s="662"/>
      <c r="AB38" s="662"/>
      <c r="AC38" s="662"/>
      <c r="AD38" s="663" t="s">
        <v>124</v>
      </c>
      <c r="AE38" s="663"/>
      <c r="AF38" s="663"/>
      <c r="AG38" s="663"/>
      <c r="AH38" s="663"/>
      <c r="AI38" s="663"/>
      <c r="AJ38" s="663"/>
      <c r="AK38" s="663"/>
      <c r="AL38" s="664" t="s">
        <v>124</v>
      </c>
      <c r="AM38" s="665"/>
      <c r="AN38" s="665"/>
      <c r="AO38" s="666"/>
      <c r="AQ38" s="722" t="s">
        <v>326</v>
      </c>
      <c r="AR38" s="723"/>
      <c r="AS38" s="723"/>
      <c r="AT38" s="723"/>
      <c r="AU38" s="723"/>
      <c r="AV38" s="723"/>
      <c r="AW38" s="723"/>
      <c r="AX38" s="723"/>
      <c r="AY38" s="724"/>
      <c r="AZ38" s="659">
        <v>55264</v>
      </c>
      <c r="BA38" s="660"/>
      <c r="BB38" s="660"/>
      <c r="BC38" s="660"/>
      <c r="BD38" s="692"/>
      <c r="BE38" s="692"/>
      <c r="BF38" s="705"/>
      <c r="BG38" s="656" t="s">
        <v>327</v>
      </c>
      <c r="BH38" s="657"/>
      <c r="BI38" s="657"/>
      <c r="BJ38" s="657"/>
      <c r="BK38" s="657"/>
      <c r="BL38" s="657"/>
      <c r="BM38" s="657"/>
      <c r="BN38" s="657"/>
      <c r="BO38" s="657"/>
      <c r="BP38" s="657"/>
      <c r="BQ38" s="657"/>
      <c r="BR38" s="657"/>
      <c r="BS38" s="657"/>
      <c r="BT38" s="657"/>
      <c r="BU38" s="658"/>
      <c r="BV38" s="659">
        <v>232</v>
      </c>
      <c r="BW38" s="660"/>
      <c r="BX38" s="660"/>
      <c r="BY38" s="660"/>
      <c r="BZ38" s="660"/>
      <c r="CA38" s="660"/>
      <c r="CB38" s="669"/>
      <c r="CD38" s="656" t="s">
        <v>328</v>
      </c>
      <c r="CE38" s="657"/>
      <c r="CF38" s="657"/>
      <c r="CG38" s="657"/>
      <c r="CH38" s="657"/>
      <c r="CI38" s="657"/>
      <c r="CJ38" s="657"/>
      <c r="CK38" s="657"/>
      <c r="CL38" s="657"/>
      <c r="CM38" s="657"/>
      <c r="CN38" s="657"/>
      <c r="CO38" s="657"/>
      <c r="CP38" s="657"/>
      <c r="CQ38" s="658"/>
      <c r="CR38" s="659">
        <v>215957</v>
      </c>
      <c r="CS38" s="660"/>
      <c r="CT38" s="660"/>
      <c r="CU38" s="660"/>
      <c r="CV38" s="660"/>
      <c r="CW38" s="660"/>
      <c r="CX38" s="660"/>
      <c r="CY38" s="661"/>
      <c r="CZ38" s="664">
        <v>4.2</v>
      </c>
      <c r="DA38" s="689"/>
      <c r="DB38" s="689"/>
      <c r="DC38" s="694"/>
      <c r="DD38" s="668">
        <v>112557</v>
      </c>
      <c r="DE38" s="660"/>
      <c r="DF38" s="660"/>
      <c r="DG38" s="660"/>
      <c r="DH38" s="660"/>
      <c r="DI38" s="660"/>
      <c r="DJ38" s="660"/>
      <c r="DK38" s="661"/>
      <c r="DL38" s="668">
        <v>99894</v>
      </c>
      <c r="DM38" s="660"/>
      <c r="DN38" s="660"/>
      <c r="DO38" s="660"/>
      <c r="DP38" s="660"/>
      <c r="DQ38" s="660"/>
      <c r="DR38" s="660"/>
      <c r="DS38" s="660"/>
      <c r="DT38" s="660"/>
      <c r="DU38" s="660"/>
      <c r="DV38" s="661"/>
      <c r="DW38" s="664">
        <v>5.7</v>
      </c>
      <c r="DX38" s="689"/>
      <c r="DY38" s="689"/>
      <c r="DZ38" s="689"/>
      <c r="EA38" s="689"/>
      <c r="EB38" s="689"/>
      <c r="EC38" s="690"/>
    </row>
    <row r="39" spans="2:133" ht="11.25" customHeight="1" x14ac:dyDescent="0.2">
      <c r="B39" s="656" t="s">
        <v>329</v>
      </c>
      <c r="C39" s="657"/>
      <c r="D39" s="657"/>
      <c r="E39" s="657"/>
      <c r="F39" s="657"/>
      <c r="G39" s="657"/>
      <c r="H39" s="657"/>
      <c r="I39" s="657"/>
      <c r="J39" s="657"/>
      <c r="K39" s="657"/>
      <c r="L39" s="657"/>
      <c r="M39" s="657"/>
      <c r="N39" s="657"/>
      <c r="O39" s="657"/>
      <c r="P39" s="657"/>
      <c r="Q39" s="658"/>
      <c r="R39" s="659" t="s">
        <v>124</v>
      </c>
      <c r="S39" s="660"/>
      <c r="T39" s="660"/>
      <c r="U39" s="660"/>
      <c r="V39" s="660"/>
      <c r="W39" s="660"/>
      <c r="X39" s="660"/>
      <c r="Y39" s="661"/>
      <c r="Z39" s="662" t="s">
        <v>124</v>
      </c>
      <c r="AA39" s="662"/>
      <c r="AB39" s="662"/>
      <c r="AC39" s="662"/>
      <c r="AD39" s="663" t="s">
        <v>124</v>
      </c>
      <c r="AE39" s="663"/>
      <c r="AF39" s="663"/>
      <c r="AG39" s="663"/>
      <c r="AH39" s="663"/>
      <c r="AI39" s="663"/>
      <c r="AJ39" s="663"/>
      <c r="AK39" s="663"/>
      <c r="AL39" s="664" t="s">
        <v>124</v>
      </c>
      <c r="AM39" s="665"/>
      <c r="AN39" s="665"/>
      <c r="AO39" s="666"/>
      <c r="AQ39" s="722" t="s">
        <v>330</v>
      </c>
      <c r="AR39" s="723"/>
      <c r="AS39" s="723"/>
      <c r="AT39" s="723"/>
      <c r="AU39" s="723"/>
      <c r="AV39" s="723"/>
      <c r="AW39" s="723"/>
      <c r="AX39" s="723"/>
      <c r="AY39" s="724"/>
      <c r="AZ39" s="659" t="s">
        <v>124</v>
      </c>
      <c r="BA39" s="660"/>
      <c r="BB39" s="660"/>
      <c r="BC39" s="660"/>
      <c r="BD39" s="692"/>
      <c r="BE39" s="692"/>
      <c r="BF39" s="705"/>
      <c r="BG39" s="656" t="s">
        <v>331</v>
      </c>
      <c r="BH39" s="657"/>
      <c r="BI39" s="657"/>
      <c r="BJ39" s="657"/>
      <c r="BK39" s="657"/>
      <c r="BL39" s="657"/>
      <c r="BM39" s="657"/>
      <c r="BN39" s="657"/>
      <c r="BO39" s="657"/>
      <c r="BP39" s="657"/>
      <c r="BQ39" s="657"/>
      <c r="BR39" s="657"/>
      <c r="BS39" s="657"/>
      <c r="BT39" s="657"/>
      <c r="BU39" s="658"/>
      <c r="BV39" s="659">
        <v>333</v>
      </c>
      <c r="BW39" s="660"/>
      <c r="BX39" s="660"/>
      <c r="BY39" s="660"/>
      <c r="BZ39" s="660"/>
      <c r="CA39" s="660"/>
      <c r="CB39" s="669"/>
      <c r="CD39" s="656" t="s">
        <v>332</v>
      </c>
      <c r="CE39" s="657"/>
      <c r="CF39" s="657"/>
      <c r="CG39" s="657"/>
      <c r="CH39" s="657"/>
      <c r="CI39" s="657"/>
      <c r="CJ39" s="657"/>
      <c r="CK39" s="657"/>
      <c r="CL39" s="657"/>
      <c r="CM39" s="657"/>
      <c r="CN39" s="657"/>
      <c r="CO39" s="657"/>
      <c r="CP39" s="657"/>
      <c r="CQ39" s="658"/>
      <c r="CR39" s="659">
        <v>62964</v>
      </c>
      <c r="CS39" s="692"/>
      <c r="CT39" s="692"/>
      <c r="CU39" s="692"/>
      <c r="CV39" s="692"/>
      <c r="CW39" s="692"/>
      <c r="CX39" s="692"/>
      <c r="CY39" s="693"/>
      <c r="CZ39" s="664">
        <v>1.2</v>
      </c>
      <c r="DA39" s="689"/>
      <c r="DB39" s="689"/>
      <c r="DC39" s="694"/>
      <c r="DD39" s="668">
        <v>6136</v>
      </c>
      <c r="DE39" s="692"/>
      <c r="DF39" s="692"/>
      <c r="DG39" s="692"/>
      <c r="DH39" s="692"/>
      <c r="DI39" s="692"/>
      <c r="DJ39" s="692"/>
      <c r="DK39" s="693"/>
      <c r="DL39" s="668" t="s">
        <v>124</v>
      </c>
      <c r="DM39" s="692"/>
      <c r="DN39" s="692"/>
      <c r="DO39" s="692"/>
      <c r="DP39" s="692"/>
      <c r="DQ39" s="692"/>
      <c r="DR39" s="692"/>
      <c r="DS39" s="692"/>
      <c r="DT39" s="692"/>
      <c r="DU39" s="692"/>
      <c r="DV39" s="693"/>
      <c r="DW39" s="664" t="s">
        <v>124</v>
      </c>
      <c r="DX39" s="689"/>
      <c r="DY39" s="689"/>
      <c r="DZ39" s="689"/>
      <c r="EA39" s="689"/>
      <c r="EB39" s="689"/>
      <c r="EC39" s="690"/>
    </row>
    <row r="40" spans="2:133" ht="11.25" customHeight="1" x14ac:dyDescent="0.2">
      <c r="B40" s="656" t="s">
        <v>333</v>
      </c>
      <c r="C40" s="657"/>
      <c r="D40" s="657"/>
      <c r="E40" s="657"/>
      <c r="F40" s="657"/>
      <c r="G40" s="657"/>
      <c r="H40" s="657"/>
      <c r="I40" s="657"/>
      <c r="J40" s="657"/>
      <c r="K40" s="657"/>
      <c r="L40" s="657"/>
      <c r="M40" s="657"/>
      <c r="N40" s="657"/>
      <c r="O40" s="657"/>
      <c r="P40" s="657"/>
      <c r="Q40" s="658"/>
      <c r="R40" s="659">
        <v>7700</v>
      </c>
      <c r="S40" s="660"/>
      <c r="T40" s="660"/>
      <c r="U40" s="660"/>
      <c r="V40" s="660"/>
      <c r="W40" s="660"/>
      <c r="X40" s="660"/>
      <c r="Y40" s="661"/>
      <c r="Z40" s="662">
        <v>0.1</v>
      </c>
      <c r="AA40" s="662"/>
      <c r="AB40" s="662"/>
      <c r="AC40" s="662"/>
      <c r="AD40" s="663" t="s">
        <v>124</v>
      </c>
      <c r="AE40" s="663"/>
      <c r="AF40" s="663"/>
      <c r="AG40" s="663"/>
      <c r="AH40" s="663"/>
      <c r="AI40" s="663"/>
      <c r="AJ40" s="663"/>
      <c r="AK40" s="663"/>
      <c r="AL40" s="664" t="s">
        <v>124</v>
      </c>
      <c r="AM40" s="665"/>
      <c r="AN40" s="665"/>
      <c r="AO40" s="666"/>
      <c r="AQ40" s="722" t="s">
        <v>334</v>
      </c>
      <c r="AR40" s="723"/>
      <c r="AS40" s="723"/>
      <c r="AT40" s="723"/>
      <c r="AU40" s="723"/>
      <c r="AV40" s="723"/>
      <c r="AW40" s="723"/>
      <c r="AX40" s="723"/>
      <c r="AY40" s="724"/>
      <c r="AZ40" s="659" t="s">
        <v>124</v>
      </c>
      <c r="BA40" s="660"/>
      <c r="BB40" s="660"/>
      <c r="BC40" s="660"/>
      <c r="BD40" s="692"/>
      <c r="BE40" s="692"/>
      <c r="BF40" s="705"/>
      <c r="BG40" s="709" t="s">
        <v>335</v>
      </c>
      <c r="BH40" s="710"/>
      <c r="BI40" s="710"/>
      <c r="BJ40" s="710"/>
      <c r="BK40" s="710"/>
      <c r="BL40" s="223"/>
      <c r="BM40" s="657" t="s">
        <v>336</v>
      </c>
      <c r="BN40" s="657"/>
      <c r="BO40" s="657"/>
      <c r="BP40" s="657"/>
      <c r="BQ40" s="657"/>
      <c r="BR40" s="657"/>
      <c r="BS40" s="657"/>
      <c r="BT40" s="657"/>
      <c r="BU40" s="658"/>
      <c r="BV40" s="659">
        <v>92</v>
      </c>
      <c r="BW40" s="660"/>
      <c r="BX40" s="660"/>
      <c r="BY40" s="660"/>
      <c r="BZ40" s="660"/>
      <c r="CA40" s="660"/>
      <c r="CB40" s="669"/>
      <c r="CD40" s="656" t="s">
        <v>337</v>
      </c>
      <c r="CE40" s="657"/>
      <c r="CF40" s="657"/>
      <c r="CG40" s="657"/>
      <c r="CH40" s="657"/>
      <c r="CI40" s="657"/>
      <c r="CJ40" s="657"/>
      <c r="CK40" s="657"/>
      <c r="CL40" s="657"/>
      <c r="CM40" s="657"/>
      <c r="CN40" s="657"/>
      <c r="CO40" s="657"/>
      <c r="CP40" s="657"/>
      <c r="CQ40" s="658"/>
      <c r="CR40" s="659">
        <v>1080</v>
      </c>
      <c r="CS40" s="660"/>
      <c r="CT40" s="660"/>
      <c r="CU40" s="660"/>
      <c r="CV40" s="660"/>
      <c r="CW40" s="660"/>
      <c r="CX40" s="660"/>
      <c r="CY40" s="661"/>
      <c r="CZ40" s="664">
        <v>0</v>
      </c>
      <c r="DA40" s="689"/>
      <c r="DB40" s="689"/>
      <c r="DC40" s="694"/>
      <c r="DD40" s="668">
        <v>834</v>
      </c>
      <c r="DE40" s="660"/>
      <c r="DF40" s="660"/>
      <c r="DG40" s="660"/>
      <c r="DH40" s="660"/>
      <c r="DI40" s="660"/>
      <c r="DJ40" s="660"/>
      <c r="DK40" s="661"/>
      <c r="DL40" s="668" t="s">
        <v>124</v>
      </c>
      <c r="DM40" s="660"/>
      <c r="DN40" s="660"/>
      <c r="DO40" s="660"/>
      <c r="DP40" s="660"/>
      <c r="DQ40" s="660"/>
      <c r="DR40" s="660"/>
      <c r="DS40" s="660"/>
      <c r="DT40" s="660"/>
      <c r="DU40" s="660"/>
      <c r="DV40" s="661"/>
      <c r="DW40" s="664" t="s">
        <v>124</v>
      </c>
      <c r="DX40" s="689"/>
      <c r="DY40" s="689"/>
      <c r="DZ40" s="689"/>
      <c r="EA40" s="689"/>
      <c r="EB40" s="689"/>
      <c r="EC40" s="690"/>
    </row>
    <row r="41" spans="2:133" ht="11.25" customHeight="1" x14ac:dyDescent="0.2">
      <c r="B41" s="680" t="s">
        <v>338</v>
      </c>
      <c r="C41" s="681"/>
      <c r="D41" s="681"/>
      <c r="E41" s="681"/>
      <c r="F41" s="681"/>
      <c r="G41" s="681"/>
      <c r="H41" s="681"/>
      <c r="I41" s="681"/>
      <c r="J41" s="681"/>
      <c r="K41" s="681"/>
      <c r="L41" s="681"/>
      <c r="M41" s="681"/>
      <c r="N41" s="681"/>
      <c r="O41" s="681"/>
      <c r="P41" s="681"/>
      <c r="Q41" s="682"/>
      <c r="R41" s="731">
        <v>5474875</v>
      </c>
      <c r="S41" s="732"/>
      <c r="T41" s="732"/>
      <c r="U41" s="732"/>
      <c r="V41" s="732"/>
      <c r="W41" s="732"/>
      <c r="X41" s="732"/>
      <c r="Y41" s="736"/>
      <c r="Z41" s="737">
        <v>100</v>
      </c>
      <c r="AA41" s="737"/>
      <c r="AB41" s="737"/>
      <c r="AC41" s="737"/>
      <c r="AD41" s="738">
        <v>1753263</v>
      </c>
      <c r="AE41" s="738"/>
      <c r="AF41" s="738"/>
      <c r="AG41" s="738"/>
      <c r="AH41" s="738"/>
      <c r="AI41" s="738"/>
      <c r="AJ41" s="738"/>
      <c r="AK41" s="738"/>
      <c r="AL41" s="739">
        <v>100</v>
      </c>
      <c r="AM41" s="719"/>
      <c r="AN41" s="719"/>
      <c r="AO41" s="740"/>
      <c r="AQ41" s="722" t="s">
        <v>339</v>
      </c>
      <c r="AR41" s="723"/>
      <c r="AS41" s="723"/>
      <c r="AT41" s="723"/>
      <c r="AU41" s="723"/>
      <c r="AV41" s="723"/>
      <c r="AW41" s="723"/>
      <c r="AX41" s="723"/>
      <c r="AY41" s="724"/>
      <c r="AZ41" s="659">
        <v>35261</v>
      </c>
      <c r="BA41" s="660"/>
      <c r="BB41" s="660"/>
      <c r="BC41" s="660"/>
      <c r="BD41" s="692"/>
      <c r="BE41" s="692"/>
      <c r="BF41" s="705"/>
      <c r="BG41" s="709"/>
      <c r="BH41" s="710"/>
      <c r="BI41" s="710"/>
      <c r="BJ41" s="710"/>
      <c r="BK41" s="710"/>
      <c r="BL41" s="223"/>
      <c r="BM41" s="657" t="s">
        <v>340</v>
      </c>
      <c r="BN41" s="657"/>
      <c r="BO41" s="657"/>
      <c r="BP41" s="657"/>
      <c r="BQ41" s="657"/>
      <c r="BR41" s="657"/>
      <c r="BS41" s="657"/>
      <c r="BT41" s="657"/>
      <c r="BU41" s="658"/>
      <c r="BV41" s="659" t="s">
        <v>124</v>
      </c>
      <c r="BW41" s="660"/>
      <c r="BX41" s="660"/>
      <c r="BY41" s="660"/>
      <c r="BZ41" s="660"/>
      <c r="CA41" s="660"/>
      <c r="CB41" s="669"/>
      <c r="CD41" s="656" t="s">
        <v>341</v>
      </c>
      <c r="CE41" s="657"/>
      <c r="CF41" s="657"/>
      <c r="CG41" s="657"/>
      <c r="CH41" s="657"/>
      <c r="CI41" s="657"/>
      <c r="CJ41" s="657"/>
      <c r="CK41" s="657"/>
      <c r="CL41" s="657"/>
      <c r="CM41" s="657"/>
      <c r="CN41" s="657"/>
      <c r="CO41" s="657"/>
      <c r="CP41" s="657"/>
      <c r="CQ41" s="658"/>
      <c r="CR41" s="659" t="s">
        <v>124</v>
      </c>
      <c r="CS41" s="692"/>
      <c r="CT41" s="692"/>
      <c r="CU41" s="692"/>
      <c r="CV41" s="692"/>
      <c r="CW41" s="692"/>
      <c r="CX41" s="692"/>
      <c r="CY41" s="693"/>
      <c r="CZ41" s="664" t="s">
        <v>124</v>
      </c>
      <c r="DA41" s="689"/>
      <c r="DB41" s="689"/>
      <c r="DC41" s="694"/>
      <c r="DD41" s="668" t="s">
        <v>124</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342</v>
      </c>
      <c r="AR42" s="729"/>
      <c r="AS42" s="729"/>
      <c r="AT42" s="729"/>
      <c r="AU42" s="729"/>
      <c r="AV42" s="729"/>
      <c r="AW42" s="729"/>
      <c r="AX42" s="729"/>
      <c r="AY42" s="730"/>
      <c r="AZ42" s="731">
        <v>102223</v>
      </c>
      <c r="BA42" s="732"/>
      <c r="BB42" s="732"/>
      <c r="BC42" s="732"/>
      <c r="BD42" s="718"/>
      <c r="BE42" s="718"/>
      <c r="BF42" s="720"/>
      <c r="BG42" s="711"/>
      <c r="BH42" s="712"/>
      <c r="BI42" s="712"/>
      <c r="BJ42" s="712"/>
      <c r="BK42" s="712"/>
      <c r="BL42" s="224"/>
      <c r="BM42" s="681" t="s">
        <v>343</v>
      </c>
      <c r="BN42" s="681"/>
      <c r="BO42" s="681"/>
      <c r="BP42" s="681"/>
      <c r="BQ42" s="681"/>
      <c r="BR42" s="681"/>
      <c r="BS42" s="681"/>
      <c r="BT42" s="681"/>
      <c r="BU42" s="682"/>
      <c r="BV42" s="731">
        <v>413</v>
      </c>
      <c r="BW42" s="732"/>
      <c r="BX42" s="732"/>
      <c r="BY42" s="732"/>
      <c r="BZ42" s="732"/>
      <c r="CA42" s="732"/>
      <c r="CB42" s="741"/>
      <c r="CD42" s="656" t="s">
        <v>344</v>
      </c>
      <c r="CE42" s="657"/>
      <c r="CF42" s="657"/>
      <c r="CG42" s="657"/>
      <c r="CH42" s="657"/>
      <c r="CI42" s="657"/>
      <c r="CJ42" s="657"/>
      <c r="CK42" s="657"/>
      <c r="CL42" s="657"/>
      <c r="CM42" s="657"/>
      <c r="CN42" s="657"/>
      <c r="CO42" s="657"/>
      <c r="CP42" s="657"/>
      <c r="CQ42" s="658"/>
      <c r="CR42" s="659">
        <v>2477817</v>
      </c>
      <c r="CS42" s="692"/>
      <c r="CT42" s="692"/>
      <c r="CU42" s="692"/>
      <c r="CV42" s="692"/>
      <c r="CW42" s="692"/>
      <c r="CX42" s="692"/>
      <c r="CY42" s="693"/>
      <c r="CZ42" s="664">
        <v>48.2</v>
      </c>
      <c r="DA42" s="689"/>
      <c r="DB42" s="689"/>
      <c r="DC42" s="694"/>
      <c r="DD42" s="668">
        <v>330153</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345</v>
      </c>
      <c r="CD43" s="656" t="s">
        <v>346</v>
      </c>
      <c r="CE43" s="657"/>
      <c r="CF43" s="657"/>
      <c r="CG43" s="657"/>
      <c r="CH43" s="657"/>
      <c r="CI43" s="657"/>
      <c r="CJ43" s="657"/>
      <c r="CK43" s="657"/>
      <c r="CL43" s="657"/>
      <c r="CM43" s="657"/>
      <c r="CN43" s="657"/>
      <c r="CO43" s="657"/>
      <c r="CP43" s="657"/>
      <c r="CQ43" s="658"/>
      <c r="CR43" s="659">
        <v>26235</v>
      </c>
      <c r="CS43" s="692"/>
      <c r="CT43" s="692"/>
      <c r="CU43" s="692"/>
      <c r="CV43" s="692"/>
      <c r="CW43" s="692"/>
      <c r="CX43" s="692"/>
      <c r="CY43" s="693"/>
      <c r="CZ43" s="664">
        <v>0.5</v>
      </c>
      <c r="DA43" s="689"/>
      <c r="DB43" s="689"/>
      <c r="DC43" s="694"/>
      <c r="DD43" s="668">
        <v>26235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295</v>
      </c>
      <c r="CE44" s="698"/>
      <c r="CF44" s="656" t="s">
        <v>348</v>
      </c>
      <c r="CG44" s="657"/>
      <c r="CH44" s="657"/>
      <c r="CI44" s="657"/>
      <c r="CJ44" s="657"/>
      <c r="CK44" s="657"/>
      <c r="CL44" s="657"/>
      <c r="CM44" s="657"/>
      <c r="CN44" s="657"/>
      <c r="CO44" s="657"/>
      <c r="CP44" s="657"/>
      <c r="CQ44" s="658"/>
      <c r="CR44" s="659">
        <v>2468315</v>
      </c>
      <c r="CS44" s="660"/>
      <c r="CT44" s="660"/>
      <c r="CU44" s="660"/>
      <c r="CV44" s="660"/>
      <c r="CW44" s="660"/>
      <c r="CX44" s="660"/>
      <c r="CY44" s="661"/>
      <c r="CZ44" s="664">
        <v>48</v>
      </c>
      <c r="DA44" s="665"/>
      <c r="DB44" s="665"/>
      <c r="DC44" s="671"/>
      <c r="DD44" s="668">
        <v>320651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350</v>
      </c>
      <c r="CG45" s="657"/>
      <c r="CH45" s="657"/>
      <c r="CI45" s="657"/>
      <c r="CJ45" s="657"/>
      <c r="CK45" s="657"/>
      <c r="CL45" s="657"/>
      <c r="CM45" s="657"/>
      <c r="CN45" s="657"/>
      <c r="CO45" s="657"/>
      <c r="CP45" s="657"/>
      <c r="CQ45" s="658"/>
      <c r="CR45" s="659">
        <v>2122795</v>
      </c>
      <c r="CS45" s="692"/>
      <c r="CT45" s="692"/>
      <c r="CU45" s="692"/>
      <c r="CV45" s="692"/>
      <c r="CW45" s="692"/>
      <c r="CX45" s="692"/>
      <c r="CY45" s="693"/>
      <c r="CZ45" s="664">
        <v>41.3</v>
      </c>
      <c r="DA45" s="689"/>
      <c r="DB45" s="689"/>
      <c r="DC45" s="694"/>
      <c r="DD45" s="668">
        <v>157034</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351</v>
      </c>
      <c r="CG46" s="657"/>
      <c r="CH46" s="657"/>
      <c r="CI46" s="657"/>
      <c r="CJ46" s="657"/>
      <c r="CK46" s="657"/>
      <c r="CL46" s="657"/>
      <c r="CM46" s="657"/>
      <c r="CN46" s="657"/>
      <c r="CO46" s="657"/>
      <c r="CP46" s="657"/>
      <c r="CQ46" s="658"/>
      <c r="CR46" s="659">
        <v>344828</v>
      </c>
      <c r="CS46" s="660"/>
      <c r="CT46" s="660"/>
      <c r="CU46" s="660"/>
      <c r="CV46" s="660"/>
      <c r="CW46" s="660"/>
      <c r="CX46" s="660"/>
      <c r="CY46" s="661"/>
      <c r="CZ46" s="664">
        <v>6.7</v>
      </c>
      <c r="DA46" s="665"/>
      <c r="DB46" s="665"/>
      <c r="DC46" s="671"/>
      <c r="DD46" s="668">
        <v>162925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352</v>
      </c>
      <c r="CG47" s="657"/>
      <c r="CH47" s="657"/>
      <c r="CI47" s="657"/>
      <c r="CJ47" s="657"/>
      <c r="CK47" s="657"/>
      <c r="CL47" s="657"/>
      <c r="CM47" s="657"/>
      <c r="CN47" s="657"/>
      <c r="CO47" s="657"/>
      <c r="CP47" s="657"/>
      <c r="CQ47" s="658"/>
      <c r="CR47" s="659">
        <v>9502</v>
      </c>
      <c r="CS47" s="692"/>
      <c r="CT47" s="692"/>
      <c r="CU47" s="692"/>
      <c r="CV47" s="692"/>
      <c r="CW47" s="692"/>
      <c r="CX47" s="692"/>
      <c r="CY47" s="693"/>
      <c r="CZ47" s="664">
        <v>0.2</v>
      </c>
      <c r="DA47" s="689"/>
      <c r="DB47" s="689"/>
      <c r="DC47" s="694"/>
      <c r="DD47" s="668">
        <v>9502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353</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671"/>
      <c r="DD48" s="668" t="s">
        <v>124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354</v>
      </c>
      <c r="CE49" s="681"/>
      <c r="CF49" s="681"/>
      <c r="CG49" s="681"/>
      <c r="CH49" s="681"/>
      <c r="CI49" s="681"/>
      <c r="CJ49" s="681"/>
      <c r="CK49" s="681"/>
      <c r="CL49" s="681"/>
      <c r="CM49" s="681"/>
      <c r="CN49" s="681"/>
      <c r="CO49" s="681"/>
      <c r="CP49" s="681"/>
      <c r="CQ49" s="682"/>
      <c r="CR49" s="731">
        <v>5138327</v>
      </c>
      <c r="CS49" s="718"/>
      <c r="CT49" s="718"/>
      <c r="CU49" s="718"/>
      <c r="CV49" s="718"/>
      <c r="CW49" s="718"/>
      <c r="CX49" s="718"/>
      <c r="CY49" s="747"/>
      <c r="CZ49" s="739">
        <v>100</v>
      </c>
      <c r="DA49" s="748"/>
      <c r="DB49" s="748"/>
      <c r="DC49" s="749"/>
      <c r="DD49" s="750">
        <v>2298044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Sn4dD2T5jAbjYAhSPRejd0uemMKF1sPMZi+7q5bmHInAj5roJqS85Gr8TfbhR++oQr0djZv+Xns4fUVtUPYHw==" saltValue="RAcnOFbV18EI38CbxTtR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356</v>
      </c>
      <c r="DK2" s="759"/>
      <c r="DL2" s="759"/>
      <c r="DM2" s="759"/>
      <c r="DN2" s="759"/>
      <c r="DO2" s="760"/>
      <c r="DP2" s="228"/>
      <c r="DQ2" s="758" t="s">
        <v>357</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360</v>
      </c>
      <c r="B5" s="764"/>
      <c r="C5" s="764"/>
      <c r="D5" s="764"/>
      <c r="E5" s="764"/>
      <c r="F5" s="764"/>
      <c r="G5" s="764"/>
      <c r="H5" s="764"/>
      <c r="I5" s="764"/>
      <c r="J5" s="764"/>
      <c r="K5" s="764"/>
      <c r="L5" s="764"/>
      <c r="M5" s="764"/>
      <c r="N5" s="764"/>
      <c r="O5" s="764"/>
      <c r="P5" s="765"/>
      <c r="Q5" s="769" t="s">
        <v>361</v>
      </c>
      <c r="R5" s="770"/>
      <c r="S5" s="770"/>
      <c r="T5" s="770"/>
      <c r="U5" s="771"/>
      <c r="V5" s="769" t="s">
        <v>362</v>
      </c>
      <c r="W5" s="770"/>
      <c r="X5" s="770"/>
      <c r="Y5" s="770"/>
      <c r="Z5" s="771"/>
      <c r="AA5" s="769" t="s">
        <v>363</v>
      </c>
      <c r="AB5" s="770"/>
      <c r="AC5" s="770"/>
      <c r="AD5" s="770"/>
      <c r="AE5" s="770"/>
      <c r="AF5" s="775" t="s">
        <v>364</v>
      </c>
      <c r="AG5" s="770"/>
      <c r="AH5" s="770"/>
      <c r="AI5" s="770"/>
      <c r="AJ5" s="776"/>
      <c r="AK5" s="770" t="s">
        <v>365</v>
      </c>
      <c r="AL5" s="770"/>
      <c r="AM5" s="770"/>
      <c r="AN5" s="770"/>
      <c r="AO5" s="771"/>
      <c r="AP5" s="769" t="s">
        <v>366</v>
      </c>
      <c r="AQ5" s="770"/>
      <c r="AR5" s="770"/>
      <c r="AS5" s="770"/>
      <c r="AT5" s="771"/>
      <c r="AU5" s="769" t="s">
        <v>367</v>
      </c>
      <c r="AV5" s="770"/>
      <c r="AW5" s="770"/>
      <c r="AX5" s="770"/>
      <c r="AY5" s="776"/>
      <c r="AZ5" s="232"/>
      <c r="BA5" s="232"/>
      <c r="BB5" s="232"/>
      <c r="BC5" s="232"/>
      <c r="BD5" s="232"/>
      <c r="BE5" s="233"/>
      <c r="BF5" s="233"/>
      <c r="BG5" s="233"/>
      <c r="BH5" s="233"/>
      <c r="BI5" s="233"/>
      <c r="BJ5" s="233"/>
      <c r="BK5" s="233"/>
      <c r="BL5" s="233"/>
      <c r="BM5" s="233"/>
      <c r="BN5" s="233"/>
      <c r="BO5" s="233"/>
      <c r="BP5" s="233"/>
      <c r="BQ5" s="763" t="s">
        <v>368</v>
      </c>
      <c r="BR5" s="764"/>
      <c r="BS5" s="764"/>
      <c r="BT5" s="764"/>
      <c r="BU5" s="764"/>
      <c r="BV5" s="764"/>
      <c r="BW5" s="764"/>
      <c r="BX5" s="764"/>
      <c r="BY5" s="764"/>
      <c r="BZ5" s="764"/>
      <c r="CA5" s="764"/>
      <c r="CB5" s="764"/>
      <c r="CC5" s="764"/>
      <c r="CD5" s="764"/>
      <c r="CE5" s="764"/>
      <c r="CF5" s="764"/>
      <c r="CG5" s="765"/>
      <c r="CH5" s="769" t="s">
        <v>369</v>
      </c>
      <c r="CI5" s="770"/>
      <c r="CJ5" s="770"/>
      <c r="CK5" s="770"/>
      <c r="CL5" s="771"/>
      <c r="CM5" s="769" t="s">
        <v>370</v>
      </c>
      <c r="CN5" s="770"/>
      <c r="CO5" s="770"/>
      <c r="CP5" s="770"/>
      <c r="CQ5" s="771"/>
      <c r="CR5" s="769" t="s">
        <v>371</v>
      </c>
      <c r="CS5" s="770"/>
      <c r="CT5" s="770"/>
      <c r="CU5" s="770"/>
      <c r="CV5" s="771"/>
      <c r="CW5" s="769" t="s">
        <v>372</v>
      </c>
      <c r="CX5" s="770"/>
      <c r="CY5" s="770"/>
      <c r="CZ5" s="770"/>
      <c r="DA5" s="771"/>
      <c r="DB5" s="769" t="s">
        <v>373</v>
      </c>
      <c r="DC5" s="770"/>
      <c r="DD5" s="770"/>
      <c r="DE5" s="770"/>
      <c r="DF5" s="771"/>
      <c r="DG5" s="799" t="s">
        <v>374</v>
      </c>
      <c r="DH5" s="800"/>
      <c r="DI5" s="800"/>
      <c r="DJ5" s="800"/>
      <c r="DK5" s="801"/>
      <c r="DL5" s="799" t="s">
        <v>375</v>
      </c>
      <c r="DM5" s="800"/>
      <c r="DN5" s="800"/>
      <c r="DO5" s="800"/>
      <c r="DP5" s="801"/>
      <c r="DQ5" s="769" t="s">
        <v>376</v>
      </c>
      <c r="DR5" s="770"/>
      <c r="DS5" s="770"/>
      <c r="DT5" s="770"/>
      <c r="DU5" s="771"/>
      <c r="DV5" s="769" t="s">
        <v>367</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377</v>
      </c>
      <c r="C7" s="786"/>
      <c r="D7" s="786"/>
      <c r="E7" s="786"/>
      <c r="F7" s="786"/>
      <c r="G7" s="786"/>
      <c r="H7" s="786"/>
      <c r="I7" s="786"/>
      <c r="J7" s="786"/>
      <c r="K7" s="786"/>
      <c r="L7" s="786"/>
      <c r="M7" s="786"/>
      <c r="N7" s="786"/>
      <c r="O7" s="786"/>
      <c r="P7" s="787"/>
      <c r="Q7" s="788">
        <v>5452</v>
      </c>
      <c r="R7" s="789"/>
      <c r="S7" s="789"/>
      <c r="T7" s="789"/>
      <c r="U7" s="789"/>
      <c r="V7" s="789">
        <v>5117</v>
      </c>
      <c r="W7" s="789"/>
      <c r="X7" s="789"/>
      <c r="Y7" s="789"/>
      <c r="Z7" s="789"/>
      <c r="AA7" s="789">
        <v>335</v>
      </c>
      <c r="AB7" s="789"/>
      <c r="AC7" s="789"/>
      <c r="AD7" s="789"/>
      <c r="AE7" s="790"/>
      <c r="AF7" s="791">
        <v>327</v>
      </c>
      <c r="AG7" s="792"/>
      <c r="AH7" s="792"/>
      <c r="AI7" s="792"/>
      <c r="AJ7" s="793"/>
      <c r="AK7" s="794">
        <v>7</v>
      </c>
      <c r="AL7" s="795"/>
      <c r="AM7" s="795"/>
      <c r="AN7" s="795"/>
      <c r="AO7" s="795"/>
      <c r="AP7" s="795">
        <v>5516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v>0</v>
      </c>
      <c r="CI7" s="780"/>
      <c r="CJ7" s="780"/>
      <c r="CK7" s="780"/>
      <c r="CL7" s="781"/>
      <c r="CM7" s="779">
        <v>121</v>
      </c>
      <c r="CN7" s="780"/>
      <c r="CO7" s="780"/>
      <c r="CP7" s="780"/>
      <c r="CQ7" s="781"/>
      <c r="CR7" s="779">
        <v>5</v>
      </c>
      <c r="CS7" s="780"/>
      <c r="CT7" s="780"/>
      <c r="CU7" s="780"/>
      <c r="CV7" s="781"/>
      <c r="CW7" s="779">
        <v>0</v>
      </c>
      <c r="CX7" s="780"/>
      <c r="CY7" s="780"/>
      <c r="CZ7" s="780"/>
      <c r="DA7" s="781"/>
      <c r="DB7" s="779">
        <v>175</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2">
      <c r="A8" s="238">
        <v>2</v>
      </c>
      <c r="B8" s="816" t="s">
        <v>378</v>
      </c>
      <c r="C8" s="817"/>
      <c r="D8" s="817"/>
      <c r="E8" s="817"/>
      <c r="F8" s="817"/>
      <c r="G8" s="817"/>
      <c r="H8" s="817"/>
      <c r="I8" s="817"/>
      <c r="J8" s="817"/>
      <c r="K8" s="817"/>
      <c r="L8" s="817"/>
      <c r="M8" s="817"/>
      <c r="N8" s="817"/>
      <c r="O8" s="817"/>
      <c r="P8" s="818"/>
      <c r="Q8" s="819">
        <v>15</v>
      </c>
      <c r="R8" s="820"/>
      <c r="S8" s="820"/>
      <c r="T8" s="820"/>
      <c r="U8" s="820"/>
      <c r="V8" s="820">
        <v>15</v>
      </c>
      <c r="W8" s="820"/>
      <c r="X8" s="820"/>
      <c r="Y8" s="820"/>
      <c r="Z8" s="820"/>
      <c r="AA8" s="820">
        <v>0</v>
      </c>
      <c r="AB8" s="820"/>
      <c r="AC8" s="820"/>
      <c r="AD8" s="820"/>
      <c r="AE8" s="821"/>
      <c r="AF8" s="822">
        <v>0</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558</v>
      </c>
      <c r="BT8" s="810"/>
      <c r="BU8" s="810"/>
      <c r="BV8" s="810"/>
      <c r="BW8" s="810"/>
      <c r="BX8" s="810"/>
      <c r="BY8" s="810"/>
      <c r="BZ8" s="810"/>
      <c r="CA8" s="810"/>
      <c r="CB8" s="810"/>
      <c r="CC8" s="810"/>
      <c r="CD8" s="810"/>
      <c r="CE8" s="810"/>
      <c r="CF8" s="810"/>
      <c r="CG8" s="811"/>
      <c r="CH8" s="812">
        <v>-8</v>
      </c>
      <c r="CI8" s="813"/>
      <c r="CJ8" s="813"/>
      <c r="CK8" s="813"/>
      <c r="CL8" s="814"/>
      <c r="CM8" s="812">
        <v>90</v>
      </c>
      <c r="CN8" s="813"/>
      <c r="CO8" s="813"/>
      <c r="CP8" s="813"/>
      <c r="CQ8" s="814"/>
      <c r="CR8" s="812">
        <v>100</v>
      </c>
      <c r="CS8" s="813"/>
      <c r="CT8" s="813"/>
      <c r="CU8" s="813"/>
      <c r="CV8" s="814"/>
      <c r="CW8" s="812">
        <v>57</v>
      </c>
      <c r="CX8" s="813"/>
      <c r="CY8" s="813"/>
      <c r="CZ8" s="813"/>
      <c r="DA8" s="814"/>
      <c r="DB8" s="812">
        <v>0</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x14ac:dyDescent="0.2">
      <c r="A9" s="238">
        <v>3</v>
      </c>
      <c r="B9" s="816" t="s">
        <v>379</v>
      </c>
      <c r="C9" s="817"/>
      <c r="D9" s="817"/>
      <c r="E9" s="817"/>
      <c r="F9" s="817"/>
      <c r="G9" s="817"/>
      <c r="H9" s="817"/>
      <c r="I9" s="817"/>
      <c r="J9" s="817"/>
      <c r="K9" s="817"/>
      <c r="L9" s="817"/>
      <c r="M9" s="817"/>
      <c r="N9" s="817"/>
      <c r="O9" s="817"/>
      <c r="P9" s="818"/>
      <c r="Q9" s="819">
        <v>4</v>
      </c>
      <c r="R9" s="820"/>
      <c r="S9" s="820"/>
      <c r="T9" s="820"/>
      <c r="U9" s="820"/>
      <c r="V9" s="820">
        <v>3</v>
      </c>
      <c r="W9" s="820"/>
      <c r="X9" s="820"/>
      <c r="Y9" s="820"/>
      <c r="Z9" s="820"/>
      <c r="AA9" s="820">
        <v>1</v>
      </c>
      <c r="AB9" s="820"/>
      <c r="AC9" s="820"/>
      <c r="AD9" s="820"/>
      <c r="AE9" s="821"/>
      <c r="AF9" s="822">
        <v>1</v>
      </c>
      <c r="AG9" s="823"/>
      <c r="AH9" s="823"/>
      <c r="AI9" s="823"/>
      <c r="AJ9" s="824"/>
      <c r="AK9" s="805">
        <v>0</v>
      </c>
      <c r="AL9" s="806"/>
      <c r="AM9" s="806"/>
      <c r="AN9" s="806"/>
      <c r="AO9" s="806"/>
      <c r="AP9" s="806">
        <v>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559</v>
      </c>
      <c r="BT9" s="810"/>
      <c r="BU9" s="810"/>
      <c r="BV9" s="810"/>
      <c r="BW9" s="810"/>
      <c r="BX9" s="810"/>
      <c r="BY9" s="810"/>
      <c r="BZ9" s="810"/>
      <c r="CA9" s="810"/>
      <c r="CB9" s="810"/>
      <c r="CC9" s="810"/>
      <c r="CD9" s="810"/>
      <c r="CE9" s="810"/>
      <c r="CF9" s="810"/>
      <c r="CG9" s="811"/>
      <c r="CH9" s="812">
        <v>-2</v>
      </c>
      <c r="CI9" s="813"/>
      <c r="CJ9" s="813"/>
      <c r="CK9" s="813"/>
      <c r="CL9" s="814"/>
      <c r="CM9" s="812">
        <v>922</v>
      </c>
      <c r="CN9" s="813"/>
      <c r="CO9" s="813"/>
      <c r="CP9" s="813"/>
      <c r="CQ9" s="814"/>
      <c r="CR9" s="812">
        <v>900</v>
      </c>
      <c r="CS9" s="813"/>
      <c r="CT9" s="813"/>
      <c r="CU9" s="813"/>
      <c r="CV9" s="814"/>
      <c r="CW9" s="812">
        <v>19</v>
      </c>
      <c r="CX9" s="813"/>
      <c r="CY9" s="813"/>
      <c r="CZ9" s="813"/>
      <c r="DA9" s="814"/>
      <c r="DB9" s="812">
        <v>0</v>
      </c>
      <c r="DC9" s="813"/>
      <c r="DD9" s="813"/>
      <c r="DE9" s="813"/>
      <c r="DF9" s="814"/>
      <c r="DG9" s="812">
        <v>0</v>
      </c>
      <c r="DH9" s="813"/>
      <c r="DI9" s="813"/>
      <c r="DJ9" s="813"/>
      <c r="DK9" s="814"/>
      <c r="DL9" s="812">
        <v>0</v>
      </c>
      <c r="DM9" s="813"/>
      <c r="DN9" s="813"/>
      <c r="DO9" s="813"/>
      <c r="DP9" s="814"/>
      <c r="DQ9" s="812">
        <v>0</v>
      </c>
      <c r="DR9" s="813"/>
      <c r="DS9" s="813"/>
      <c r="DT9" s="813"/>
      <c r="DU9" s="814"/>
      <c r="DV9" s="809"/>
      <c r="DW9" s="810"/>
      <c r="DX9" s="810"/>
      <c r="DY9" s="810"/>
      <c r="DZ9" s="815"/>
      <c r="EA9" s="234"/>
    </row>
    <row r="10" spans="1:131" s="235" customFormat="1" ht="26.25" customHeight="1" x14ac:dyDescent="0.2">
      <c r="A10" s="238">
        <v>4</v>
      </c>
      <c r="B10" s="816" t="s">
        <v>380</v>
      </c>
      <c r="C10" s="817"/>
      <c r="D10" s="817"/>
      <c r="E10" s="817"/>
      <c r="F10" s="817"/>
      <c r="G10" s="817"/>
      <c r="H10" s="817"/>
      <c r="I10" s="817"/>
      <c r="J10" s="817"/>
      <c r="K10" s="817"/>
      <c r="L10" s="817"/>
      <c r="M10" s="817"/>
      <c r="N10" s="817"/>
      <c r="O10" s="817"/>
      <c r="P10" s="818"/>
      <c r="Q10" s="819">
        <v>7</v>
      </c>
      <c r="R10" s="820"/>
      <c r="S10" s="820"/>
      <c r="T10" s="820"/>
      <c r="U10" s="820"/>
      <c r="V10" s="820">
        <v>6</v>
      </c>
      <c r="W10" s="820"/>
      <c r="X10" s="820"/>
      <c r="Y10" s="820"/>
      <c r="Z10" s="820"/>
      <c r="AA10" s="820">
        <v>1</v>
      </c>
      <c r="AB10" s="820"/>
      <c r="AC10" s="820"/>
      <c r="AD10" s="820"/>
      <c r="AE10" s="821"/>
      <c r="AF10" s="822">
        <v>1</v>
      </c>
      <c r="AG10" s="823"/>
      <c r="AH10" s="823"/>
      <c r="AI10" s="823"/>
      <c r="AJ10" s="824"/>
      <c r="AK10" s="805">
        <v>0</v>
      </c>
      <c r="AL10" s="806"/>
      <c r="AM10" s="806"/>
      <c r="AN10" s="806"/>
      <c r="AO10" s="806"/>
      <c r="AP10" s="806">
        <v>0</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560</v>
      </c>
      <c r="BT10" s="810"/>
      <c r="BU10" s="810"/>
      <c r="BV10" s="810"/>
      <c r="BW10" s="810"/>
      <c r="BX10" s="810"/>
      <c r="BY10" s="810"/>
      <c r="BZ10" s="810"/>
      <c r="CA10" s="810"/>
      <c r="CB10" s="810"/>
      <c r="CC10" s="810"/>
      <c r="CD10" s="810"/>
      <c r="CE10" s="810"/>
      <c r="CF10" s="810"/>
      <c r="CG10" s="811"/>
      <c r="CH10" s="812">
        <v>6</v>
      </c>
      <c r="CI10" s="813"/>
      <c r="CJ10" s="813"/>
      <c r="CK10" s="813"/>
      <c r="CL10" s="814"/>
      <c r="CM10" s="812">
        <v>17</v>
      </c>
      <c r="CN10" s="813"/>
      <c r="CO10" s="813"/>
      <c r="CP10" s="813"/>
      <c r="CQ10" s="814"/>
      <c r="CR10" s="812">
        <v>12</v>
      </c>
      <c r="CS10" s="813"/>
      <c r="CT10" s="813"/>
      <c r="CU10" s="813"/>
      <c r="CV10" s="814"/>
      <c r="CW10" s="812">
        <v>9</v>
      </c>
      <c r="CX10" s="813"/>
      <c r="CY10" s="813"/>
      <c r="CZ10" s="813"/>
      <c r="DA10" s="814"/>
      <c r="DB10" s="812">
        <v>0</v>
      </c>
      <c r="DC10" s="813"/>
      <c r="DD10" s="813"/>
      <c r="DE10" s="813"/>
      <c r="DF10" s="814"/>
      <c r="DG10" s="812">
        <v>0</v>
      </c>
      <c r="DH10" s="813"/>
      <c r="DI10" s="813"/>
      <c r="DJ10" s="813"/>
      <c r="DK10" s="814"/>
      <c r="DL10" s="812">
        <v>0</v>
      </c>
      <c r="DM10" s="813"/>
      <c r="DN10" s="813"/>
      <c r="DO10" s="813"/>
      <c r="DP10" s="814"/>
      <c r="DQ10" s="812">
        <v>0</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561</v>
      </c>
      <c r="BT11" s="810"/>
      <c r="BU11" s="810"/>
      <c r="BV11" s="810"/>
      <c r="BW11" s="810"/>
      <c r="BX11" s="810"/>
      <c r="BY11" s="810"/>
      <c r="BZ11" s="810"/>
      <c r="CA11" s="810"/>
      <c r="CB11" s="810"/>
      <c r="CC11" s="810"/>
      <c r="CD11" s="810"/>
      <c r="CE11" s="810"/>
      <c r="CF11" s="810"/>
      <c r="CG11" s="811"/>
      <c r="CH11" s="812">
        <v>92</v>
      </c>
      <c r="CI11" s="813"/>
      <c r="CJ11" s="813"/>
      <c r="CK11" s="813"/>
      <c r="CL11" s="814"/>
      <c r="CM11" s="812">
        <v>209</v>
      </c>
      <c r="CN11" s="813"/>
      <c r="CO11" s="813"/>
      <c r="CP11" s="813"/>
      <c r="CQ11" s="814"/>
      <c r="CR11" s="812">
        <v>0</v>
      </c>
      <c r="CS11" s="813"/>
      <c r="CT11" s="813"/>
      <c r="CU11" s="813"/>
      <c r="CV11" s="814"/>
      <c r="CW11" s="812">
        <v>154</v>
      </c>
      <c r="CX11" s="813"/>
      <c r="CY11" s="813"/>
      <c r="CZ11" s="813"/>
      <c r="DA11" s="814"/>
      <c r="DB11" s="812">
        <v>0</v>
      </c>
      <c r="DC11" s="813"/>
      <c r="DD11" s="813"/>
      <c r="DE11" s="813"/>
      <c r="DF11" s="814"/>
      <c r="DG11" s="812">
        <v>0</v>
      </c>
      <c r="DH11" s="813"/>
      <c r="DI11" s="813"/>
      <c r="DJ11" s="813"/>
      <c r="DK11" s="814"/>
      <c r="DL11" s="812">
        <v>0</v>
      </c>
      <c r="DM11" s="813"/>
      <c r="DN11" s="813"/>
      <c r="DO11" s="813"/>
      <c r="DP11" s="814"/>
      <c r="DQ11" s="812">
        <v>0</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382</v>
      </c>
      <c r="B23" s="825" t="s">
        <v>383</v>
      </c>
      <c r="C23" s="826"/>
      <c r="D23" s="826"/>
      <c r="E23" s="826"/>
      <c r="F23" s="826"/>
      <c r="G23" s="826"/>
      <c r="H23" s="826"/>
      <c r="I23" s="826"/>
      <c r="J23" s="826"/>
      <c r="K23" s="826"/>
      <c r="L23" s="826"/>
      <c r="M23" s="826"/>
      <c r="N23" s="826"/>
      <c r="O23" s="826"/>
      <c r="P23" s="827"/>
      <c r="Q23" s="828">
        <v>5475</v>
      </c>
      <c r="R23" s="829"/>
      <c r="S23" s="829"/>
      <c r="T23" s="829"/>
      <c r="U23" s="829"/>
      <c r="V23" s="829">
        <v>5138</v>
      </c>
      <c r="W23" s="829"/>
      <c r="X23" s="829"/>
      <c r="Y23" s="829"/>
      <c r="Z23" s="829"/>
      <c r="AA23" s="829">
        <v>337</v>
      </c>
      <c r="AB23" s="829"/>
      <c r="AC23" s="829"/>
      <c r="AD23" s="829"/>
      <c r="AE23" s="830"/>
      <c r="AF23" s="831">
        <v>328</v>
      </c>
      <c r="AG23" s="829"/>
      <c r="AH23" s="829"/>
      <c r="AI23" s="829"/>
      <c r="AJ23" s="832"/>
      <c r="AK23" s="833"/>
      <c r="AL23" s="834"/>
      <c r="AM23" s="834"/>
      <c r="AN23" s="834"/>
      <c r="AO23" s="834"/>
      <c r="AP23" s="829">
        <v>5516</v>
      </c>
      <c r="AQ23" s="829"/>
      <c r="AR23" s="829"/>
      <c r="AS23" s="829"/>
      <c r="AT23" s="829"/>
      <c r="AU23" s="845"/>
      <c r="AV23" s="845"/>
      <c r="AW23" s="845"/>
      <c r="AX23" s="845"/>
      <c r="AY23" s="846"/>
      <c r="AZ23" s="847" t="s">
        <v>124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360</v>
      </c>
      <c r="B26" s="764"/>
      <c r="C26" s="764"/>
      <c r="D26" s="764"/>
      <c r="E26" s="764"/>
      <c r="F26" s="764"/>
      <c r="G26" s="764"/>
      <c r="H26" s="764"/>
      <c r="I26" s="764"/>
      <c r="J26" s="764"/>
      <c r="K26" s="764"/>
      <c r="L26" s="764"/>
      <c r="M26" s="764"/>
      <c r="N26" s="764"/>
      <c r="O26" s="764"/>
      <c r="P26" s="765"/>
      <c r="Q26" s="769" t="s">
        <v>386</v>
      </c>
      <c r="R26" s="770"/>
      <c r="S26" s="770"/>
      <c r="T26" s="770"/>
      <c r="U26" s="771"/>
      <c r="V26" s="769" t="s">
        <v>387</v>
      </c>
      <c r="W26" s="770"/>
      <c r="X26" s="770"/>
      <c r="Y26" s="770"/>
      <c r="Z26" s="771"/>
      <c r="AA26" s="769" t="s">
        <v>388</v>
      </c>
      <c r="AB26" s="770"/>
      <c r="AC26" s="770"/>
      <c r="AD26" s="770"/>
      <c r="AE26" s="770"/>
      <c r="AF26" s="850" t="s">
        <v>389</v>
      </c>
      <c r="AG26" s="851"/>
      <c r="AH26" s="851"/>
      <c r="AI26" s="851"/>
      <c r="AJ26" s="852"/>
      <c r="AK26" s="770" t="s">
        <v>390</v>
      </c>
      <c r="AL26" s="770"/>
      <c r="AM26" s="770"/>
      <c r="AN26" s="770"/>
      <c r="AO26" s="771"/>
      <c r="AP26" s="769" t="s">
        <v>391</v>
      </c>
      <c r="AQ26" s="770"/>
      <c r="AR26" s="770"/>
      <c r="AS26" s="770"/>
      <c r="AT26" s="771"/>
      <c r="AU26" s="769" t="s">
        <v>392</v>
      </c>
      <c r="AV26" s="770"/>
      <c r="AW26" s="770"/>
      <c r="AX26" s="770"/>
      <c r="AY26" s="771"/>
      <c r="AZ26" s="769" t="s">
        <v>393</v>
      </c>
      <c r="BA26" s="770"/>
      <c r="BB26" s="770"/>
      <c r="BC26" s="770"/>
      <c r="BD26" s="771"/>
      <c r="BE26" s="769" t="s">
        <v>367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394</v>
      </c>
      <c r="C28" s="786"/>
      <c r="D28" s="786"/>
      <c r="E28" s="786"/>
      <c r="F28" s="786"/>
      <c r="G28" s="786"/>
      <c r="H28" s="786"/>
      <c r="I28" s="786"/>
      <c r="J28" s="786"/>
      <c r="K28" s="786"/>
      <c r="L28" s="786"/>
      <c r="M28" s="786"/>
      <c r="N28" s="786"/>
      <c r="O28" s="786"/>
      <c r="P28" s="787"/>
      <c r="Q28" s="858">
        <v>220</v>
      </c>
      <c r="R28" s="859"/>
      <c r="S28" s="859"/>
      <c r="T28" s="859"/>
      <c r="U28" s="859"/>
      <c r="V28" s="859">
        <v>209</v>
      </c>
      <c r="W28" s="859"/>
      <c r="X28" s="859"/>
      <c r="Y28" s="859"/>
      <c r="Z28" s="859"/>
      <c r="AA28" s="859">
        <v>11</v>
      </c>
      <c r="AB28" s="859"/>
      <c r="AC28" s="859"/>
      <c r="AD28" s="859"/>
      <c r="AE28" s="860"/>
      <c r="AF28" s="861">
        <v>11</v>
      </c>
      <c r="AG28" s="859"/>
      <c r="AH28" s="859"/>
      <c r="AI28" s="859"/>
      <c r="AJ28" s="862"/>
      <c r="AK28" s="863">
        <v>13</v>
      </c>
      <c r="AL28" s="864"/>
      <c r="AM28" s="864"/>
      <c r="AN28" s="864"/>
      <c r="AO28" s="864"/>
      <c r="AP28" s="864">
        <v>0</v>
      </c>
      <c r="AQ28" s="864"/>
      <c r="AR28" s="864"/>
      <c r="AS28" s="864"/>
      <c r="AT28" s="864"/>
      <c r="AU28" s="864">
        <v>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395</v>
      </c>
      <c r="C29" s="817"/>
      <c r="D29" s="817"/>
      <c r="E29" s="817"/>
      <c r="F29" s="817"/>
      <c r="G29" s="817"/>
      <c r="H29" s="817"/>
      <c r="I29" s="817"/>
      <c r="J29" s="817"/>
      <c r="K29" s="817"/>
      <c r="L29" s="817"/>
      <c r="M29" s="817"/>
      <c r="N29" s="817"/>
      <c r="O29" s="817"/>
      <c r="P29" s="818"/>
      <c r="Q29" s="819">
        <v>81</v>
      </c>
      <c r="R29" s="820"/>
      <c r="S29" s="820"/>
      <c r="T29" s="820"/>
      <c r="U29" s="820"/>
      <c r="V29" s="820">
        <v>75</v>
      </c>
      <c r="W29" s="820"/>
      <c r="X29" s="820"/>
      <c r="Y29" s="820"/>
      <c r="Z29" s="820"/>
      <c r="AA29" s="820">
        <v>6</v>
      </c>
      <c r="AB29" s="820"/>
      <c r="AC29" s="820"/>
      <c r="AD29" s="820"/>
      <c r="AE29" s="821"/>
      <c r="AF29" s="822">
        <v>6</v>
      </c>
      <c r="AG29" s="823"/>
      <c r="AH29" s="823"/>
      <c r="AI29" s="823"/>
      <c r="AJ29" s="824"/>
      <c r="AK29" s="870">
        <v>31</v>
      </c>
      <c r="AL29" s="866"/>
      <c r="AM29" s="866"/>
      <c r="AN29" s="866"/>
      <c r="AO29" s="866"/>
      <c r="AP29" s="866">
        <v>0</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396</v>
      </c>
      <c r="C30" s="817"/>
      <c r="D30" s="817"/>
      <c r="E30" s="817"/>
      <c r="F30" s="817"/>
      <c r="G30" s="817"/>
      <c r="H30" s="817"/>
      <c r="I30" s="817"/>
      <c r="J30" s="817"/>
      <c r="K30" s="817"/>
      <c r="L30" s="817"/>
      <c r="M30" s="817"/>
      <c r="N30" s="817"/>
      <c r="O30" s="817"/>
      <c r="P30" s="818"/>
      <c r="Q30" s="819">
        <v>276</v>
      </c>
      <c r="R30" s="820"/>
      <c r="S30" s="820"/>
      <c r="T30" s="820"/>
      <c r="U30" s="820"/>
      <c r="V30" s="820">
        <v>270</v>
      </c>
      <c r="W30" s="820"/>
      <c r="X30" s="820"/>
      <c r="Y30" s="820"/>
      <c r="Z30" s="820"/>
      <c r="AA30" s="820">
        <v>6</v>
      </c>
      <c r="AB30" s="820"/>
      <c r="AC30" s="820"/>
      <c r="AD30" s="820"/>
      <c r="AE30" s="821"/>
      <c r="AF30" s="822">
        <v>6</v>
      </c>
      <c r="AG30" s="823"/>
      <c r="AH30" s="823"/>
      <c r="AI30" s="823"/>
      <c r="AJ30" s="824"/>
      <c r="AK30" s="870">
        <v>39</v>
      </c>
      <c r="AL30" s="866"/>
      <c r="AM30" s="866"/>
      <c r="AN30" s="866"/>
      <c r="AO30" s="866"/>
      <c r="AP30" s="866">
        <v>0</v>
      </c>
      <c r="AQ30" s="866"/>
      <c r="AR30" s="866"/>
      <c r="AS30" s="866"/>
      <c r="AT30" s="866"/>
      <c r="AU30" s="866">
        <v>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397</v>
      </c>
      <c r="C31" s="817"/>
      <c r="D31" s="817"/>
      <c r="E31" s="817"/>
      <c r="F31" s="817"/>
      <c r="G31" s="817"/>
      <c r="H31" s="817"/>
      <c r="I31" s="817"/>
      <c r="J31" s="817"/>
      <c r="K31" s="817"/>
      <c r="L31" s="817"/>
      <c r="M31" s="817"/>
      <c r="N31" s="817"/>
      <c r="O31" s="817"/>
      <c r="P31" s="818"/>
      <c r="Q31" s="819">
        <v>2</v>
      </c>
      <c r="R31" s="820"/>
      <c r="S31" s="820"/>
      <c r="T31" s="820"/>
      <c r="U31" s="820"/>
      <c r="V31" s="820">
        <v>2</v>
      </c>
      <c r="W31" s="820"/>
      <c r="X31" s="820"/>
      <c r="Y31" s="820"/>
      <c r="Z31" s="820"/>
      <c r="AA31" s="820">
        <v>0</v>
      </c>
      <c r="AB31" s="820"/>
      <c r="AC31" s="820"/>
      <c r="AD31" s="820"/>
      <c r="AE31" s="821"/>
      <c r="AF31" s="822">
        <v>0</v>
      </c>
      <c r="AG31" s="823"/>
      <c r="AH31" s="823"/>
      <c r="AI31" s="823"/>
      <c r="AJ31" s="824"/>
      <c r="AK31" s="870">
        <v>0</v>
      </c>
      <c r="AL31" s="866"/>
      <c r="AM31" s="866"/>
      <c r="AN31" s="866"/>
      <c r="AO31" s="866"/>
      <c r="AP31" s="866">
        <v>0</v>
      </c>
      <c r="AQ31" s="866"/>
      <c r="AR31" s="866"/>
      <c r="AS31" s="866"/>
      <c r="AT31" s="866"/>
      <c r="AU31" s="866">
        <v>0</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398</v>
      </c>
      <c r="C32" s="817"/>
      <c r="D32" s="817"/>
      <c r="E32" s="817"/>
      <c r="F32" s="817"/>
      <c r="G32" s="817"/>
      <c r="H32" s="817"/>
      <c r="I32" s="817"/>
      <c r="J32" s="817"/>
      <c r="K32" s="817"/>
      <c r="L32" s="817"/>
      <c r="M32" s="817"/>
      <c r="N32" s="817"/>
      <c r="O32" s="817"/>
      <c r="P32" s="818"/>
      <c r="Q32" s="819">
        <v>39</v>
      </c>
      <c r="R32" s="820"/>
      <c r="S32" s="820"/>
      <c r="T32" s="820"/>
      <c r="U32" s="820"/>
      <c r="V32" s="820">
        <v>38</v>
      </c>
      <c r="W32" s="820"/>
      <c r="X32" s="820"/>
      <c r="Y32" s="820"/>
      <c r="Z32" s="820"/>
      <c r="AA32" s="820">
        <v>1</v>
      </c>
      <c r="AB32" s="820"/>
      <c r="AC32" s="820"/>
      <c r="AD32" s="820"/>
      <c r="AE32" s="821"/>
      <c r="AF32" s="822">
        <v>1</v>
      </c>
      <c r="AG32" s="823"/>
      <c r="AH32" s="823"/>
      <c r="AI32" s="823"/>
      <c r="AJ32" s="824"/>
      <c r="AK32" s="870">
        <v>16</v>
      </c>
      <c r="AL32" s="866"/>
      <c r="AM32" s="866"/>
      <c r="AN32" s="866"/>
      <c r="AO32" s="866"/>
      <c r="AP32" s="866">
        <v>0</v>
      </c>
      <c r="AQ32" s="866"/>
      <c r="AR32" s="866"/>
      <c r="AS32" s="866"/>
      <c r="AT32" s="866"/>
      <c r="AU32" s="866">
        <v>0</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399</v>
      </c>
      <c r="C33" s="817"/>
      <c r="D33" s="817"/>
      <c r="E33" s="817"/>
      <c r="F33" s="817"/>
      <c r="G33" s="817"/>
      <c r="H33" s="817"/>
      <c r="I33" s="817"/>
      <c r="J33" s="817"/>
      <c r="K33" s="817"/>
      <c r="L33" s="817"/>
      <c r="M33" s="817"/>
      <c r="N33" s="817"/>
      <c r="O33" s="817"/>
      <c r="P33" s="818"/>
      <c r="Q33" s="819">
        <v>142</v>
      </c>
      <c r="R33" s="820"/>
      <c r="S33" s="820"/>
      <c r="T33" s="820"/>
      <c r="U33" s="820"/>
      <c r="V33" s="820">
        <v>135</v>
      </c>
      <c r="W33" s="820"/>
      <c r="X33" s="820"/>
      <c r="Y33" s="820"/>
      <c r="Z33" s="820"/>
      <c r="AA33" s="820">
        <v>7</v>
      </c>
      <c r="AB33" s="820"/>
      <c r="AC33" s="820"/>
      <c r="AD33" s="820"/>
      <c r="AE33" s="821"/>
      <c r="AF33" s="822">
        <v>7</v>
      </c>
      <c r="AG33" s="823"/>
      <c r="AH33" s="823"/>
      <c r="AI33" s="823"/>
      <c r="AJ33" s="824"/>
      <c r="AK33" s="870">
        <v>78</v>
      </c>
      <c r="AL33" s="866"/>
      <c r="AM33" s="866"/>
      <c r="AN33" s="866"/>
      <c r="AO33" s="866"/>
      <c r="AP33" s="866">
        <v>0</v>
      </c>
      <c r="AQ33" s="866"/>
      <c r="AR33" s="866"/>
      <c r="AS33" s="866"/>
      <c r="AT33" s="866"/>
      <c r="AU33" s="866">
        <v>0</v>
      </c>
      <c r="AV33" s="866"/>
      <c r="AW33" s="866"/>
      <c r="AX33" s="866"/>
      <c r="AY33" s="866"/>
      <c r="AZ33" s="867"/>
      <c r="BA33" s="867"/>
      <c r="BB33" s="867"/>
      <c r="BC33" s="867"/>
      <c r="BD33" s="867"/>
      <c r="BE33" s="868" t="s">
        <v>400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382</v>
      </c>
      <c r="B63" s="825" t="s">
        <v>402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31</v>
      </c>
      <c r="AG63" s="880"/>
      <c r="AH63" s="880"/>
      <c r="AI63" s="880"/>
      <c r="AJ63" s="881"/>
      <c r="AK63" s="882"/>
      <c r="AL63" s="877"/>
      <c r="AM63" s="877"/>
      <c r="AN63" s="877"/>
      <c r="AO63" s="877"/>
      <c r="AP63" s="880">
        <v>0</v>
      </c>
      <c r="AQ63" s="880"/>
      <c r="AR63" s="880"/>
      <c r="AS63" s="880"/>
      <c r="AT63" s="880"/>
      <c r="AU63" s="880">
        <v>0</v>
      </c>
      <c r="AV63" s="880"/>
      <c r="AW63" s="880"/>
      <c r="AX63" s="880"/>
      <c r="AY63" s="880"/>
      <c r="AZ63" s="884"/>
      <c r="BA63" s="884"/>
      <c r="BB63" s="884"/>
      <c r="BC63" s="884"/>
      <c r="BD63" s="884"/>
      <c r="BE63" s="885"/>
      <c r="BF63" s="885"/>
      <c r="BG63" s="885"/>
      <c r="BH63" s="885"/>
      <c r="BI63" s="886"/>
      <c r="BJ63" s="887" t="s">
        <v>124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404</v>
      </c>
      <c r="B66" s="764"/>
      <c r="C66" s="764"/>
      <c r="D66" s="764"/>
      <c r="E66" s="764"/>
      <c r="F66" s="764"/>
      <c r="G66" s="764"/>
      <c r="H66" s="764"/>
      <c r="I66" s="764"/>
      <c r="J66" s="764"/>
      <c r="K66" s="764"/>
      <c r="L66" s="764"/>
      <c r="M66" s="764"/>
      <c r="N66" s="764"/>
      <c r="O66" s="764"/>
      <c r="P66" s="765"/>
      <c r="Q66" s="769" t="s">
        <v>386</v>
      </c>
      <c r="R66" s="770"/>
      <c r="S66" s="770"/>
      <c r="T66" s="770"/>
      <c r="U66" s="771"/>
      <c r="V66" s="769" t="s">
        <v>387</v>
      </c>
      <c r="W66" s="770"/>
      <c r="X66" s="770"/>
      <c r="Y66" s="770"/>
      <c r="Z66" s="771"/>
      <c r="AA66" s="769" t="s">
        <v>388</v>
      </c>
      <c r="AB66" s="770"/>
      <c r="AC66" s="770"/>
      <c r="AD66" s="770"/>
      <c r="AE66" s="771"/>
      <c r="AF66" s="890" t="s">
        <v>389</v>
      </c>
      <c r="AG66" s="851"/>
      <c r="AH66" s="851"/>
      <c r="AI66" s="851"/>
      <c r="AJ66" s="891"/>
      <c r="AK66" s="769" t="s">
        <v>390</v>
      </c>
      <c r="AL66" s="764"/>
      <c r="AM66" s="764"/>
      <c r="AN66" s="764"/>
      <c r="AO66" s="765"/>
      <c r="AP66" s="769" t="s">
        <v>391</v>
      </c>
      <c r="AQ66" s="770"/>
      <c r="AR66" s="770"/>
      <c r="AS66" s="770"/>
      <c r="AT66" s="771"/>
      <c r="AU66" s="769" t="s">
        <v>405</v>
      </c>
      <c r="AV66" s="770"/>
      <c r="AW66" s="770"/>
      <c r="AX66" s="770"/>
      <c r="AY66" s="771"/>
      <c r="AZ66" s="769" t="s">
        <v>367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562</v>
      </c>
      <c r="C68" s="906"/>
      <c r="D68" s="906"/>
      <c r="E68" s="906"/>
      <c r="F68" s="906"/>
      <c r="G68" s="906"/>
      <c r="H68" s="906"/>
      <c r="I68" s="906"/>
      <c r="J68" s="906"/>
      <c r="K68" s="906"/>
      <c r="L68" s="906"/>
      <c r="M68" s="906"/>
      <c r="N68" s="906"/>
      <c r="O68" s="906"/>
      <c r="P68" s="907"/>
      <c r="Q68" s="908">
        <v>4092</v>
      </c>
      <c r="R68" s="902"/>
      <c r="S68" s="902"/>
      <c r="T68" s="902"/>
      <c r="U68" s="902"/>
      <c r="V68" s="902">
        <v>4075</v>
      </c>
      <c r="W68" s="902"/>
      <c r="X68" s="902"/>
      <c r="Y68" s="902"/>
      <c r="Z68" s="902"/>
      <c r="AA68" s="902">
        <v>17</v>
      </c>
      <c r="AB68" s="902"/>
      <c r="AC68" s="902"/>
      <c r="AD68" s="902"/>
      <c r="AE68" s="902"/>
      <c r="AF68" s="902">
        <v>17</v>
      </c>
      <c r="AG68" s="902"/>
      <c r="AH68" s="902"/>
      <c r="AI68" s="902"/>
      <c r="AJ68" s="902"/>
      <c r="AK68" s="902">
        <v>10</v>
      </c>
      <c r="AL68" s="902"/>
      <c r="AM68" s="902"/>
      <c r="AN68" s="902"/>
      <c r="AO68" s="902"/>
      <c r="AP68" s="902">
        <v>0</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563</v>
      </c>
      <c r="C69" s="910"/>
      <c r="D69" s="910"/>
      <c r="E69" s="910"/>
      <c r="F69" s="910"/>
      <c r="G69" s="910"/>
      <c r="H69" s="910"/>
      <c r="I69" s="910"/>
      <c r="J69" s="910"/>
      <c r="K69" s="910"/>
      <c r="L69" s="910"/>
      <c r="M69" s="910"/>
      <c r="N69" s="910"/>
      <c r="O69" s="910"/>
      <c r="P69" s="911"/>
      <c r="Q69" s="912">
        <v>427</v>
      </c>
      <c r="R69" s="866"/>
      <c r="S69" s="866"/>
      <c r="T69" s="866"/>
      <c r="U69" s="866"/>
      <c r="V69" s="866">
        <v>401</v>
      </c>
      <c r="W69" s="866"/>
      <c r="X69" s="866"/>
      <c r="Y69" s="866"/>
      <c r="Z69" s="866"/>
      <c r="AA69" s="866">
        <v>26</v>
      </c>
      <c r="AB69" s="866"/>
      <c r="AC69" s="866"/>
      <c r="AD69" s="866"/>
      <c r="AE69" s="866"/>
      <c r="AF69" s="866">
        <v>26</v>
      </c>
      <c r="AG69" s="866"/>
      <c r="AH69" s="866"/>
      <c r="AI69" s="866"/>
      <c r="AJ69" s="866"/>
      <c r="AK69" s="866">
        <v>114</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564</v>
      </c>
      <c r="C70" s="910"/>
      <c r="D70" s="910"/>
      <c r="E70" s="910"/>
      <c r="F70" s="910"/>
      <c r="G70" s="910"/>
      <c r="H70" s="910"/>
      <c r="I70" s="910"/>
      <c r="J70" s="910"/>
      <c r="K70" s="910"/>
      <c r="L70" s="910"/>
      <c r="M70" s="910"/>
      <c r="N70" s="910"/>
      <c r="O70" s="910"/>
      <c r="P70" s="911"/>
      <c r="Q70" s="912">
        <v>1386</v>
      </c>
      <c r="R70" s="866"/>
      <c r="S70" s="866"/>
      <c r="T70" s="866"/>
      <c r="U70" s="866"/>
      <c r="V70" s="866">
        <v>1339</v>
      </c>
      <c r="W70" s="866"/>
      <c r="X70" s="866"/>
      <c r="Y70" s="866"/>
      <c r="Z70" s="866"/>
      <c r="AA70" s="866">
        <v>47</v>
      </c>
      <c r="AB70" s="866"/>
      <c r="AC70" s="866"/>
      <c r="AD70" s="866"/>
      <c r="AE70" s="866"/>
      <c r="AF70" s="866">
        <v>47</v>
      </c>
      <c r="AG70" s="866"/>
      <c r="AH70" s="866"/>
      <c r="AI70" s="866"/>
      <c r="AJ70" s="866"/>
      <c r="AK70" s="866">
        <v>0</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565</v>
      </c>
      <c r="C71" s="910"/>
      <c r="D71" s="910"/>
      <c r="E71" s="910"/>
      <c r="F71" s="910"/>
      <c r="G71" s="910"/>
      <c r="H71" s="910"/>
      <c r="I71" s="910"/>
      <c r="J71" s="910"/>
      <c r="K71" s="910"/>
      <c r="L71" s="910"/>
      <c r="M71" s="910"/>
      <c r="N71" s="910"/>
      <c r="O71" s="910"/>
      <c r="P71" s="911"/>
      <c r="Q71" s="912">
        <v>113</v>
      </c>
      <c r="R71" s="866"/>
      <c r="S71" s="866"/>
      <c r="T71" s="866"/>
      <c r="U71" s="866"/>
      <c r="V71" s="866">
        <v>106</v>
      </c>
      <c r="W71" s="866"/>
      <c r="X71" s="866"/>
      <c r="Y71" s="866"/>
      <c r="Z71" s="866"/>
      <c r="AA71" s="866">
        <v>7</v>
      </c>
      <c r="AB71" s="866"/>
      <c r="AC71" s="866"/>
      <c r="AD71" s="866"/>
      <c r="AE71" s="866"/>
      <c r="AF71" s="866">
        <v>7</v>
      </c>
      <c r="AG71" s="866"/>
      <c r="AH71" s="866"/>
      <c r="AI71" s="866"/>
      <c r="AJ71" s="866"/>
      <c r="AK71" s="866">
        <v>15</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566</v>
      </c>
      <c r="C72" s="910"/>
      <c r="D72" s="910"/>
      <c r="E72" s="910"/>
      <c r="F72" s="910"/>
      <c r="G72" s="910"/>
      <c r="H72" s="910"/>
      <c r="I72" s="910"/>
      <c r="J72" s="910"/>
      <c r="K72" s="910"/>
      <c r="L72" s="910"/>
      <c r="M72" s="910"/>
      <c r="N72" s="910"/>
      <c r="O72" s="910"/>
      <c r="P72" s="911"/>
      <c r="Q72" s="912">
        <v>302</v>
      </c>
      <c r="R72" s="866"/>
      <c r="S72" s="866"/>
      <c r="T72" s="866"/>
      <c r="U72" s="866"/>
      <c r="V72" s="866">
        <v>280</v>
      </c>
      <c r="W72" s="866"/>
      <c r="X72" s="866"/>
      <c r="Y72" s="866"/>
      <c r="Z72" s="866"/>
      <c r="AA72" s="866">
        <v>22</v>
      </c>
      <c r="AB72" s="866"/>
      <c r="AC72" s="866"/>
      <c r="AD72" s="866"/>
      <c r="AE72" s="866"/>
      <c r="AF72" s="866">
        <v>22</v>
      </c>
      <c r="AG72" s="866"/>
      <c r="AH72" s="866"/>
      <c r="AI72" s="866"/>
      <c r="AJ72" s="866"/>
      <c r="AK72" s="866">
        <v>193</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567</v>
      </c>
      <c r="C73" s="910"/>
      <c r="D73" s="910"/>
      <c r="E73" s="910"/>
      <c r="F73" s="910"/>
      <c r="G73" s="910"/>
      <c r="H73" s="910"/>
      <c r="I73" s="910"/>
      <c r="J73" s="910"/>
      <c r="K73" s="910"/>
      <c r="L73" s="910"/>
      <c r="M73" s="910"/>
      <c r="N73" s="910"/>
      <c r="O73" s="910"/>
      <c r="P73" s="911"/>
      <c r="Q73" s="912">
        <v>10926</v>
      </c>
      <c r="R73" s="866"/>
      <c r="S73" s="866"/>
      <c r="T73" s="866"/>
      <c r="U73" s="866"/>
      <c r="V73" s="866">
        <v>10893</v>
      </c>
      <c r="W73" s="866"/>
      <c r="X73" s="866"/>
      <c r="Y73" s="866"/>
      <c r="Z73" s="866"/>
      <c r="AA73" s="866">
        <v>33</v>
      </c>
      <c r="AB73" s="866"/>
      <c r="AC73" s="866"/>
      <c r="AD73" s="866"/>
      <c r="AE73" s="866"/>
      <c r="AF73" s="866">
        <v>33</v>
      </c>
      <c r="AG73" s="866"/>
      <c r="AH73" s="866"/>
      <c r="AI73" s="866"/>
      <c r="AJ73" s="866"/>
      <c r="AK73" s="866">
        <v>904</v>
      </c>
      <c r="AL73" s="866"/>
      <c r="AM73" s="866"/>
      <c r="AN73" s="866"/>
      <c r="AO73" s="866"/>
      <c r="AP73" s="866">
        <v>4150</v>
      </c>
      <c r="AQ73" s="866"/>
      <c r="AR73" s="866"/>
      <c r="AS73" s="866"/>
      <c r="AT73" s="866"/>
      <c r="AU73" s="866">
        <v>157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568</v>
      </c>
      <c r="C74" s="910"/>
      <c r="D74" s="910"/>
      <c r="E74" s="910"/>
      <c r="F74" s="910"/>
      <c r="G74" s="910"/>
      <c r="H74" s="910"/>
      <c r="I74" s="910"/>
      <c r="J74" s="910"/>
      <c r="K74" s="910"/>
      <c r="L74" s="910"/>
      <c r="M74" s="910"/>
      <c r="N74" s="910"/>
      <c r="O74" s="910"/>
      <c r="P74" s="911"/>
      <c r="Q74" s="912">
        <v>14208</v>
      </c>
      <c r="R74" s="866"/>
      <c r="S74" s="866"/>
      <c r="T74" s="866"/>
      <c r="U74" s="866"/>
      <c r="V74" s="866">
        <v>13916</v>
      </c>
      <c r="W74" s="866"/>
      <c r="X74" s="866"/>
      <c r="Y74" s="866"/>
      <c r="Z74" s="866"/>
      <c r="AA74" s="866">
        <v>292</v>
      </c>
      <c r="AB74" s="866"/>
      <c r="AC74" s="866"/>
      <c r="AD74" s="866"/>
      <c r="AE74" s="866"/>
      <c r="AF74" s="866">
        <v>292</v>
      </c>
      <c r="AG74" s="866"/>
      <c r="AH74" s="866"/>
      <c r="AI74" s="866"/>
      <c r="AJ74" s="866"/>
      <c r="AK74" s="866">
        <v>64</v>
      </c>
      <c r="AL74" s="866"/>
      <c r="AM74" s="866"/>
      <c r="AN74" s="866"/>
      <c r="AO74" s="866"/>
      <c r="AP74" s="866">
        <v>4474</v>
      </c>
      <c r="AQ74" s="866"/>
      <c r="AR74" s="866"/>
      <c r="AS74" s="866"/>
      <c r="AT74" s="866"/>
      <c r="AU74" s="866">
        <v>29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382</v>
      </c>
      <c r="B88" s="825" t="s">
        <v>406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444</v>
      </c>
      <c r="AG88" s="880"/>
      <c r="AH88" s="880"/>
      <c r="AI88" s="880"/>
      <c r="AJ88" s="880"/>
      <c r="AK88" s="877"/>
      <c r="AL88" s="877"/>
      <c r="AM88" s="877"/>
      <c r="AN88" s="877"/>
      <c r="AO88" s="877"/>
      <c r="AP88" s="880">
        <v>8624</v>
      </c>
      <c r="AQ88" s="880"/>
      <c r="AR88" s="880"/>
      <c r="AS88" s="880"/>
      <c r="AT88" s="880"/>
      <c r="AU88" s="880">
        <v>186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382</v>
      </c>
      <c r="BR102" s="825" t="s">
        <v>407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1017</v>
      </c>
      <c r="CS102" s="888"/>
      <c r="CT102" s="888"/>
      <c r="CU102" s="888"/>
      <c r="CV102" s="927"/>
      <c r="CW102" s="926">
        <v>239</v>
      </c>
      <c r="CX102" s="888"/>
      <c r="CY102" s="888"/>
      <c r="CZ102" s="888"/>
      <c r="DA102" s="927"/>
      <c r="DB102" s="926">
        <v>175</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415</v>
      </c>
      <c r="AB109" s="929"/>
      <c r="AC109" s="929"/>
      <c r="AD109" s="929"/>
      <c r="AE109" s="930"/>
      <c r="AF109" s="928" t="s">
        <v>416</v>
      </c>
      <c r="AG109" s="929"/>
      <c r="AH109" s="929"/>
      <c r="AI109" s="929"/>
      <c r="AJ109" s="930"/>
      <c r="AK109" s="928" t="s">
        <v>297</v>
      </c>
      <c r="AL109" s="929"/>
      <c r="AM109" s="929"/>
      <c r="AN109" s="929"/>
      <c r="AO109" s="930"/>
      <c r="AP109" s="928" t="s">
        <v>417</v>
      </c>
      <c r="AQ109" s="929"/>
      <c r="AR109" s="929"/>
      <c r="AS109" s="929"/>
      <c r="AT109" s="931"/>
      <c r="AU109" s="948" t="s">
        <v>414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415</v>
      </c>
      <c r="BR109" s="929"/>
      <c r="BS109" s="929"/>
      <c r="BT109" s="929"/>
      <c r="BU109" s="930"/>
      <c r="BV109" s="928" t="s">
        <v>416</v>
      </c>
      <c r="BW109" s="929"/>
      <c r="BX109" s="929"/>
      <c r="BY109" s="929"/>
      <c r="BZ109" s="930"/>
      <c r="CA109" s="928" t="s">
        <v>297</v>
      </c>
      <c r="CB109" s="929"/>
      <c r="CC109" s="929"/>
      <c r="CD109" s="929"/>
      <c r="CE109" s="930"/>
      <c r="CF109" s="949" t="s">
        <v>417</v>
      </c>
      <c r="CG109" s="949"/>
      <c r="CH109" s="949"/>
      <c r="CI109" s="949"/>
      <c r="CJ109" s="949"/>
      <c r="CK109" s="928" t="s">
        <v>418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415</v>
      </c>
      <c r="DH109" s="929"/>
      <c r="DI109" s="929"/>
      <c r="DJ109" s="929"/>
      <c r="DK109" s="930"/>
      <c r="DL109" s="928" t="s">
        <v>416</v>
      </c>
      <c r="DM109" s="929"/>
      <c r="DN109" s="929"/>
      <c r="DO109" s="929"/>
      <c r="DP109" s="930"/>
      <c r="DQ109" s="928" t="s">
        <v>297</v>
      </c>
      <c r="DR109" s="929"/>
      <c r="DS109" s="929"/>
      <c r="DT109" s="929"/>
      <c r="DU109" s="930"/>
      <c r="DV109" s="928" t="s">
        <v>417</v>
      </c>
      <c r="DW109" s="929"/>
      <c r="DX109" s="929"/>
      <c r="DY109" s="929"/>
      <c r="DZ109" s="931"/>
    </row>
    <row r="110" spans="1:131" s="230" customFormat="1" ht="26.25" customHeight="1" x14ac:dyDescent="0.2">
      <c r="A110" s="932" t="s">
        <v>419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270659</v>
      </c>
      <c r="AB110" s="936"/>
      <c r="AC110" s="936"/>
      <c r="AD110" s="936"/>
      <c r="AE110" s="937"/>
      <c r="AF110" s="938">
        <v>334157</v>
      </c>
      <c r="AG110" s="936"/>
      <c r="AH110" s="936"/>
      <c r="AI110" s="936"/>
      <c r="AJ110" s="937"/>
      <c r="AK110" s="938">
        <v>381351</v>
      </c>
      <c r="AL110" s="936"/>
      <c r="AM110" s="936"/>
      <c r="AN110" s="936"/>
      <c r="AO110" s="937"/>
      <c r="AP110" s="939">
        <v>26.3</v>
      </c>
      <c r="AQ110" s="940"/>
      <c r="AR110" s="940"/>
      <c r="AS110" s="940"/>
      <c r="AT110" s="941"/>
      <c r="AU110" s="942" t="s">
        <v>71</v>
      </c>
      <c r="AV110" s="943"/>
      <c r="AW110" s="943"/>
      <c r="AX110" s="943"/>
      <c r="AY110" s="943"/>
      <c r="AZ110" s="965" t="s">
        <v>420</v>
      </c>
      <c r="BA110" s="933"/>
      <c r="BB110" s="933"/>
      <c r="BC110" s="933"/>
      <c r="BD110" s="933"/>
      <c r="BE110" s="933"/>
      <c r="BF110" s="933"/>
      <c r="BG110" s="933"/>
      <c r="BH110" s="933"/>
      <c r="BI110" s="933"/>
      <c r="BJ110" s="933"/>
      <c r="BK110" s="933"/>
      <c r="BL110" s="933"/>
      <c r="BM110" s="933"/>
      <c r="BN110" s="933"/>
      <c r="BO110" s="933"/>
      <c r="BP110" s="934"/>
      <c r="BQ110" s="966">
        <v>3581284</v>
      </c>
      <c r="BR110" s="967"/>
      <c r="BS110" s="967"/>
      <c r="BT110" s="967"/>
      <c r="BU110" s="967"/>
      <c r="BV110" s="967">
        <v>4233862</v>
      </c>
      <c r="BW110" s="967"/>
      <c r="BX110" s="967"/>
      <c r="BY110" s="967"/>
      <c r="BZ110" s="967"/>
      <c r="CA110" s="967">
        <v>5515965</v>
      </c>
      <c r="CB110" s="967"/>
      <c r="CC110" s="967"/>
      <c r="CD110" s="967"/>
      <c r="CE110" s="967"/>
      <c r="CF110" s="980">
        <v>380.5</v>
      </c>
      <c r="CG110" s="981"/>
      <c r="CH110" s="981"/>
      <c r="CI110" s="981"/>
      <c r="CJ110" s="981"/>
      <c r="CK110" s="982" t="s">
        <v>421</v>
      </c>
      <c r="CL110" s="983"/>
      <c r="CM110" s="965" t="s">
        <v>422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124</v>
      </c>
      <c r="DH110" s="967"/>
      <c r="DI110" s="967"/>
      <c r="DJ110" s="967"/>
      <c r="DK110" s="967"/>
      <c r="DL110" s="967" t="s">
        <v>124</v>
      </c>
      <c r="DM110" s="967"/>
      <c r="DN110" s="967"/>
      <c r="DO110" s="967"/>
      <c r="DP110" s="967"/>
      <c r="DQ110" s="967" t="s">
        <v>124</v>
      </c>
      <c r="DR110" s="967"/>
      <c r="DS110" s="967"/>
      <c r="DT110" s="967"/>
      <c r="DU110" s="967"/>
      <c r="DV110" s="968" t="s">
        <v>124</v>
      </c>
      <c r="DW110" s="968"/>
      <c r="DX110" s="968"/>
      <c r="DY110" s="968"/>
      <c r="DZ110" s="969"/>
    </row>
    <row r="111" spans="1:131" s="230" customFormat="1" ht="26.25" customHeight="1" x14ac:dyDescent="0.2">
      <c r="A111" s="970" t="s">
        <v>423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124</v>
      </c>
      <c r="AB111" s="974"/>
      <c r="AC111" s="974"/>
      <c r="AD111" s="974"/>
      <c r="AE111" s="975"/>
      <c r="AF111" s="976" t="s">
        <v>124</v>
      </c>
      <c r="AG111" s="974"/>
      <c r="AH111" s="974"/>
      <c r="AI111" s="974"/>
      <c r="AJ111" s="975"/>
      <c r="AK111" s="976" t="s">
        <v>124</v>
      </c>
      <c r="AL111" s="974"/>
      <c r="AM111" s="974"/>
      <c r="AN111" s="974"/>
      <c r="AO111" s="975"/>
      <c r="AP111" s="977" t="s">
        <v>124</v>
      </c>
      <c r="AQ111" s="978"/>
      <c r="AR111" s="978"/>
      <c r="AS111" s="978"/>
      <c r="AT111" s="979"/>
      <c r="AU111" s="944"/>
      <c r="AV111" s="945"/>
      <c r="AW111" s="945"/>
      <c r="AX111" s="945"/>
      <c r="AY111" s="945"/>
      <c r="AZ111" s="958" t="s">
        <v>424</v>
      </c>
      <c r="BA111" s="959"/>
      <c r="BB111" s="959"/>
      <c r="BC111" s="959"/>
      <c r="BD111" s="959"/>
      <c r="BE111" s="959"/>
      <c r="BF111" s="959"/>
      <c r="BG111" s="959"/>
      <c r="BH111" s="959"/>
      <c r="BI111" s="959"/>
      <c r="BJ111" s="959"/>
      <c r="BK111" s="959"/>
      <c r="BL111" s="959"/>
      <c r="BM111" s="959"/>
      <c r="BN111" s="959"/>
      <c r="BO111" s="959"/>
      <c r="BP111" s="960"/>
      <c r="BQ111" s="961" t="s">
        <v>124</v>
      </c>
      <c r="BR111" s="962"/>
      <c r="BS111" s="962"/>
      <c r="BT111" s="962"/>
      <c r="BU111" s="962"/>
      <c r="BV111" s="962" t="s">
        <v>124</v>
      </c>
      <c r="BW111" s="962"/>
      <c r="BX111" s="962"/>
      <c r="BY111" s="962"/>
      <c r="BZ111" s="962"/>
      <c r="CA111" s="962" t="s">
        <v>124</v>
      </c>
      <c r="CB111" s="962"/>
      <c r="CC111" s="962"/>
      <c r="CD111" s="962"/>
      <c r="CE111" s="962"/>
      <c r="CF111" s="956" t="s">
        <v>124</v>
      </c>
      <c r="CG111" s="957"/>
      <c r="CH111" s="957"/>
      <c r="CI111" s="957"/>
      <c r="CJ111" s="957"/>
      <c r="CK111" s="984"/>
      <c r="CL111" s="985"/>
      <c r="CM111" s="958" t="s">
        <v>425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124</v>
      </c>
      <c r="DH111" s="962"/>
      <c r="DI111" s="962"/>
      <c r="DJ111" s="962"/>
      <c r="DK111" s="962"/>
      <c r="DL111" s="962" t="s">
        <v>124</v>
      </c>
      <c r="DM111" s="962"/>
      <c r="DN111" s="962"/>
      <c r="DO111" s="962"/>
      <c r="DP111" s="962"/>
      <c r="DQ111" s="962" t="s">
        <v>124</v>
      </c>
      <c r="DR111" s="962"/>
      <c r="DS111" s="962"/>
      <c r="DT111" s="962"/>
      <c r="DU111" s="962"/>
      <c r="DV111" s="963" t="s">
        <v>124</v>
      </c>
      <c r="DW111" s="963"/>
      <c r="DX111" s="963"/>
      <c r="DY111" s="963"/>
      <c r="DZ111" s="964"/>
    </row>
    <row r="112" spans="1:131" s="230" customFormat="1" ht="26.25" customHeight="1" x14ac:dyDescent="0.2">
      <c r="A112" s="988" t="s">
        <v>426</v>
      </c>
      <c r="B112" s="989"/>
      <c r="C112" s="959" t="s">
        <v>427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124</v>
      </c>
      <c r="AB112" s="995"/>
      <c r="AC112" s="995"/>
      <c r="AD112" s="995"/>
      <c r="AE112" s="996"/>
      <c r="AF112" s="997" t="s">
        <v>124</v>
      </c>
      <c r="AG112" s="995"/>
      <c r="AH112" s="995"/>
      <c r="AI112" s="995"/>
      <c r="AJ112" s="996"/>
      <c r="AK112" s="997" t="s">
        <v>124</v>
      </c>
      <c r="AL112" s="995"/>
      <c r="AM112" s="995"/>
      <c r="AN112" s="995"/>
      <c r="AO112" s="996"/>
      <c r="AP112" s="998" t="s">
        <v>124</v>
      </c>
      <c r="AQ112" s="999"/>
      <c r="AR112" s="999"/>
      <c r="AS112" s="999"/>
      <c r="AT112" s="1000"/>
      <c r="AU112" s="944"/>
      <c r="AV112" s="945"/>
      <c r="AW112" s="945"/>
      <c r="AX112" s="945"/>
      <c r="AY112" s="945"/>
      <c r="AZ112" s="958" t="s">
        <v>428</v>
      </c>
      <c r="BA112" s="959"/>
      <c r="BB112" s="959"/>
      <c r="BC112" s="959"/>
      <c r="BD112" s="959"/>
      <c r="BE112" s="959"/>
      <c r="BF112" s="959"/>
      <c r="BG112" s="959"/>
      <c r="BH112" s="959"/>
      <c r="BI112" s="959"/>
      <c r="BJ112" s="959"/>
      <c r="BK112" s="959"/>
      <c r="BL112" s="959"/>
      <c r="BM112" s="959"/>
      <c r="BN112" s="959"/>
      <c r="BO112" s="959"/>
      <c r="BP112" s="960"/>
      <c r="BQ112" s="961">
        <v>604881</v>
      </c>
      <c r="BR112" s="962"/>
      <c r="BS112" s="962"/>
      <c r="BT112" s="962"/>
      <c r="BU112" s="962"/>
      <c r="BV112" s="962">
        <v>571035</v>
      </c>
      <c r="BW112" s="962"/>
      <c r="BX112" s="962"/>
      <c r="BY112" s="962"/>
      <c r="BZ112" s="962"/>
      <c r="CA112" s="962">
        <v>542009</v>
      </c>
      <c r="CB112" s="962"/>
      <c r="CC112" s="962"/>
      <c r="CD112" s="962"/>
      <c r="CE112" s="962"/>
      <c r="CF112" s="956">
        <v>37.4</v>
      </c>
      <c r="CG112" s="957"/>
      <c r="CH112" s="957"/>
      <c r="CI112" s="957"/>
      <c r="CJ112" s="957"/>
      <c r="CK112" s="984"/>
      <c r="CL112" s="985"/>
      <c r="CM112" s="958" t="s">
        <v>429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124</v>
      </c>
      <c r="DH112" s="962"/>
      <c r="DI112" s="962"/>
      <c r="DJ112" s="962"/>
      <c r="DK112" s="962"/>
      <c r="DL112" s="962" t="s">
        <v>124</v>
      </c>
      <c r="DM112" s="962"/>
      <c r="DN112" s="962"/>
      <c r="DO112" s="962"/>
      <c r="DP112" s="962"/>
      <c r="DQ112" s="962" t="s">
        <v>124</v>
      </c>
      <c r="DR112" s="962"/>
      <c r="DS112" s="962"/>
      <c r="DT112" s="962"/>
      <c r="DU112" s="962"/>
      <c r="DV112" s="963" t="s">
        <v>124</v>
      </c>
      <c r="DW112" s="963"/>
      <c r="DX112" s="963"/>
      <c r="DY112" s="963"/>
      <c r="DZ112" s="964"/>
    </row>
    <row r="113" spans="1:130" s="230" customFormat="1" ht="26.25" customHeight="1" x14ac:dyDescent="0.2">
      <c r="A113" s="990"/>
      <c r="B113" s="991"/>
      <c r="C113" s="959" t="s">
        <v>430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72832</v>
      </c>
      <c r="AB113" s="974"/>
      <c r="AC113" s="974"/>
      <c r="AD113" s="974"/>
      <c r="AE113" s="975"/>
      <c r="AF113" s="976">
        <v>69930</v>
      </c>
      <c r="AG113" s="974"/>
      <c r="AH113" s="974"/>
      <c r="AI113" s="974"/>
      <c r="AJ113" s="975"/>
      <c r="AK113" s="976">
        <v>67139</v>
      </c>
      <c r="AL113" s="974"/>
      <c r="AM113" s="974"/>
      <c r="AN113" s="974"/>
      <c r="AO113" s="975"/>
      <c r="AP113" s="977">
        <v>4.5999999999999996</v>
      </c>
      <c r="AQ113" s="978"/>
      <c r="AR113" s="978"/>
      <c r="AS113" s="978"/>
      <c r="AT113" s="979"/>
      <c r="AU113" s="944"/>
      <c r="AV113" s="945"/>
      <c r="AW113" s="945"/>
      <c r="AX113" s="945"/>
      <c r="AY113" s="945"/>
      <c r="AZ113" s="958" t="s">
        <v>431</v>
      </c>
      <c r="BA113" s="959"/>
      <c r="BB113" s="959"/>
      <c r="BC113" s="959"/>
      <c r="BD113" s="959"/>
      <c r="BE113" s="959"/>
      <c r="BF113" s="959"/>
      <c r="BG113" s="959"/>
      <c r="BH113" s="959"/>
      <c r="BI113" s="959"/>
      <c r="BJ113" s="959"/>
      <c r="BK113" s="959"/>
      <c r="BL113" s="959"/>
      <c r="BM113" s="959"/>
      <c r="BN113" s="959"/>
      <c r="BO113" s="959"/>
      <c r="BP113" s="960"/>
      <c r="BQ113" s="961">
        <v>206879</v>
      </c>
      <c r="BR113" s="962"/>
      <c r="BS113" s="962"/>
      <c r="BT113" s="962"/>
      <c r="BU113" s="962"/>
      <c r="BV113" s="962">
        <v>199352</v>
      </c>
      <c r="BW113" s="962"/>
      <c r="BX113" s="962"/>
      <c r="BY113" s="962"/>
      <c r="BZ113" s="962"/>
      <c r="CA113" s="962">
        <v>186335</v>
      </c>
      <c r="CB113" s="962"/>
      <c r="CC113" s="962"/>
      <c r="CD113" s="962"/>
      <c r="CE113" s="962"/>
      <c r="CF113" s="956">
        <v>12.9</v>
      </c>
      <c r="CG113" s="957"/>
      <c r="CH113" s="957"/>
      <c r="CI113" s="957"/>
      <c r="CJ113" s="957"/>
      <c r="CK113" s="984"/>
      <c r="CL113" s="985"/>
      <c r="CM113" s="958" t="s">
        <v>432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124</v>
      </c>
      <c r="DH113" s="995"/>
      <c r="DI113" s="995"/>
      <c r="DJ113" s="995"/>
      <c r="DK113" s="996"/>
      <c r="DL113" s="997" t="s">
        <v>124</v>
      </c>
      <c r="DM113" s="995"/>
      <c r="DN113" s="995"/>
      <c r="DO113" s="995"/>
      <c r="DP113" s="996"/>
      <c r="DQ113" s="997" t="s">
        <v>124</v>
      </c>
      <c r="DR113" s="995"/>
      <c r="DS113" s="995"/>
      <c r="DT113" s="995"/>
      <c r="DU113" s="996"/>
      <c r="DV113" s="998" t="s">
        <v>124</v>
      </c>
      <c r="DW113" s="999"/>
      <c r="DX113" s="999"/>
      <c r="DY113" s="999"/>
      <c r="DZ113" s="1000"/>
    </row>
    <row r="114" spans="1:130" s="230" customFormat="1" ht="26.25" customHeight="1" x14ac:dyDescent="0.2">
      <c r="A114" s="990"/>
      <c r="B114" s="991"/>
      <c r="C114" s="959" t="s">
        <v>433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9649</v>
      </c>
      <c r="AB114" s="995"/>
      <c r="AC114" s="995"/>
      <c r="AD114" s="995"/>
      <c r="AE114" s="996"/>
      <c r="AF114" s="997">
        <v>9819</v>
      </c>
      <c r="AG114" s="995"/>
      <c r="AH114" s="995"/>
      <c r="AI114" s="995"/>
      <c r="AJ114" s="996"/>
      <c r="AK114" s="997">
        <v>10458</v>
      </c>
      <c r="AL114" s="995"/>
      <c r="AM114" s="995"/>
      <c r="AN114" s="995"/>
      <c r="AO114" s="996"/>
      <c r="AP114" s="998">
        <v>0.7</v>
      </c>
      <c r="AQ114" s="999"/>
      <c r="AR114" s="999"/>
      <c r="AS114" s="999"/>
      <c r="AT114" s="1000"/>
      <c r="AU114" s="944"/>
      <c r="AV114" s="945"/>
      <c r="AW114" s="945"/>
      <c r="AX114" s="945"/>
      <c r="AY114" s="945"/>
      <c r="AZ114" s="958" t="s">
        <v>434</v>
      </c>
      <c r="BA114" s="959"/>
      <c r="BB114" s="959"/>
      <c r="BC114" s="959"/>
      <c r="BD114" s="959"/>
      <c r="BE114" s="959"/>
      <c r="BF114" s="959"/>
      <c r="BG114" s="959"/>
      <c r="BH114" s="959"/>
      <c r="BI114" s="959"/>
      <c r="BJ114" s="959"/>
      <c r="BK114" s="959"/>
      <c r="BL114" s="959"/>
      <c r="BM114" s="959"/>
      <c r="BN114" s="959"/>
      <c r="BO114" s="959"/>
      <c r="BP114" s="960"/>
      <c r="BQ114" s="961">
        <v>388276</v>
      </c>
      <c r="BR114" s="962"/>
      <c r="BS114" s="962"/>
      <c r="BT114" s="962"/>
      <c r="BU114" s="962"/>
      <c r="BV114" s="962">
        <v>451442</v>
      </c>
      <c r="BW114" s="962"/>
      <c r="BX114" s="962"/>
      <c r="BY114" s="962"/>
      <c r="BZ114" s="962"/>
      <c r="CA114" s="962">
        <v>378627</v>
      </c>
      <c r="CB114" s="962"/>
      <c r="CC114" s="962"/>
      <c r="CD114" s="962"/>
      <c r="CE114" s="962"/>
      <c r="CF114" s="956">
        <v>26.1</v>
      </c>
      <c r="CG114" s="957"/>
      <c r="CH114" s="957"/>
      <c r="CI114" s="957"/>
      <c r="CJ114" s="957"/>
      <c r="CK114" s="984"/>
      <c r="CL114" s="985"/>
      <c r="CM114" s="958" t="s">
        <v>435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124</v>
      </c>
      <c r="DH114" s="995"/>
      <c r="DI114" s="995"/>
      <c r="DJ114" s="995"/>
      <c r="DK114" s="996"/>
      <c r="DL114" s="997" t="s">
        <v>124</v>
      </c>
      <c r="DM114" s="995"/>
      <c r="DN114" s="995"/>
      <c r="DO114" s="995"/>
      <c r="DP114" s="996"/>
      <c r="DQ114" s="997" t="s">
        <v>124</v>
      </c>
      <c r="DR114" s="995"/>
      <c r="DS114" s="995"/>
      <c r="DT114" s="995"/>
      <c r="DU114" s="996"/>
      <c r="DV114" s="998" t="s">
        <v>124</v>
      </c>
      <c r="DW114" s="999"/>
      <c r="DX114" s="999"/>
      <c r="DY114" s="999"/>
      <c r="DZ114" s="1000"/>
    </row>
    <row r="115" spans="1:130" s="230" customFormat="1" ht="26.25" customHeight="1" x14ac:dyDescent="0.2">
      <c r="A115" s="990"/>
      <c r="B115" s="991"/>
      <c r="C115" s="959" t="s">
        <v>436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124</v>
      </c>
      <c r="AB115" s="974"/>
      <c r="AC115" s="974"/>
      <c r="AD115" s="974"/>
      <c r="AE115" s="975"/>
      <c r="AF115" s="976" t="s">
        <v>124</v>
      </c>
      <c r="AG115" s="974"/>
      <c r="AH115" s="974"/>
      <c r="AI115" s="974"/>
      <c r="AJ115" s="975"/>
      <c r="AK115" s="976" t="s">
        <v>124</v>
      </c>
      <c r="AL115" s="974"/>
      <c r="AM115" s="974"/>
      <c r="AN115" s="974"/>
      <c r="AO115" s="975"/>
      <c r="AP115" s="977" t="s">
        <v>124</v>
      </c>
      <c r="AQ115" s="978"/>
      <c r="AR115" s="978"/>
      <c r="AS115" s="978"/>
      <c r="AT115" s="979"/>
      <c r="AU115" s="944"/>
      <c r="AV115" s="945"/>
      <c r="AW115" s="945"/>
      <c r="AX115" s="945"/>
      <c r="AY115" s="945"/>
      <c r="AZ115" s="958" t="s">
        <v>437</v>
      </c>
      <c r="BA115" s="959"/>
      <c r="BB115" s="959"/>
      <c r="BC115" s="959"/>
      <c r="BD115" s="959"/>
      <c r="BE115" s="959"/>
      <c r="BF115" s="959"/>
      <c r="BG115" s="959"/>
      <c r="BH115" s="959"/>
      <c r="BI115" s="959"/>
      <c r="BJ115" s="959"/>
      <c r="BK115" s="959"/>
      <c r="BL115" s="959"/>
      <c r="BM115" s="959"/>
      <c r="BN115" s="959"/>
      <c r="BO115" s="959"/>
      <c r="BP115" s="960"/>
      <c r="BQ115" s="961" t="s">
        <v>124</v>
      </c>
      <c r="BR115" s="962"/>
      <c r="BS115" s="962"/>
      <c r="BT115" s="962"/>
      <c r="BU115" s="962"/>
      <c r="BV115" s="962" t="s">
        <v>124</v>
      </c>
      <c r="BW115" s="962"/>
      <c r="BX115" s="962"/>
      <c r="BY115" s="962"/>
      <c r="BZ115" s="962"/>
      <c r="CA115" s="962" t="s">
        <v>124</v>
      </c>
      <c r="CB115" s="962"/>
      <c r="CC115" s="962"/>
      <c r="CD115" s="962"/>
      <c r="CE115" s="962"/>
      <c r="CF115" s="956" t="s">
        <v>124</v>
      </c>
      <c r="CG115" s="957"/>
      <c r="CH115" s="957"/>
      <c r="CI115" s="957"/>
      <c r="CJ115" s="957"/>
      <c r="CK115" s="984"/>
      <c r="CL115" s="985"/>
      <c r="CM115" s="958" t="s">
        <v>438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124</v>
      </c>
      <c r="DH115" s="995"/>
      <c r="DI115" s="995"/>
      <c r="DJ115" s="995"/>
      <c r="DK115" s="996"/>
      <c r="DL115" s="997" t="s">
        <v>124</v>
      </c>
      <c r="DM115" s="995"/>
      <c r="DN115" s="995"/>
      <c r="DO115" s="995"/>
      <c r="DP115" s="996"/>
      <c r="DQ115" s="997" t="s">
        <v>124</v>
      </c>
      <c r="DR115" s="995"/>
      <c r="DS115" s="995"/>
      <c r="DT115" s="995"/>
      <c r="DU115" s="996"/>
      <c r="DV115" s="998" t="s">
        <v>124</v>
      </c>
      <c r="DW115" s="999"/>
      <c r="DX115" s="999"/>
      <c r="DY115" s="999"/>
      <c r="DZ115" s="1000"/>
    </row>
    <row r="116" spans="1:130" s="230" customFormat="1" ht="26.25" customHeight="1" x14ac:dyDescent="0.2">
      <c r="A116" s="992"/>
      <c r="B116" s="993"/>
      <c r="C116" s="1001" t="s">
        <v>439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124</v>
      </c>
      <c r="AB116" s="995"/>
      <c r="AC116" s="995"/>
      <c r="AD116" s="995"/>
      <c r="AE116" s="996"/>
      <c r="AF116" s="997" t="s">
        <v>124</v>
      </c>
      <c r="AG116" s="995"/>
      <c r="AH116" s="995"/>
      <c r="AI116" s="995"/>
      <c r="AJ116" s="996"/>
      <c r="AK116" s="997" t="s">
        <v>124</v>
      </c>
      <c r="AL116" s="995"/>
      <c r="AM116" s="995"/>
      <c r="AN116" s="995"/>
      <c r="AO116" s="996"/>
      <c r="AP116" s="998" t="s">
        <v>124</v>
      </c>
      <c r="AQ116" s="999"/>
      <c r="AR116" s="999"/>
      <c r="AS116" s="999"/>
      <c r="AT116" s="1000"/>
      <c r="AU116" s="944"/>
      <c r="AV116" s="945"/>
      <c r="AW116" s="945"/>
      <c r="AX116" s="945"/>
      <c r="AY116" s="945"/>
      <c r="AZ116" s="1003" t="s">
        <v>440</v>
      </c>
      <c r="BA116" s="1004"/>
      <c r="BB116" s="1004"/>
      <c r="BC116" s="1004"/>
      <c r="BD116" s="1004"/>
      <c r="BE116" s="1004"/>
      <c r="BF116" s="1004"/>
      <c r="BG116" s="1004"/>
      <c r="BH116" s="1004"/>
      <c r="BI116" s="1004"/>
      <c r="BJ116" s="1004"/>
      <c r="BK116" s="1004"/>
      <c r="BL116" s="1004"/>
      <c r="BM116" s="1004"/>
      <c r="BN116" s="1004"/>
      <c r="BO116" s="1004"/>
      <c r="BP116" s="1005"/>
      <c r="BQ116" s="961" t="s">
        <v>124</v>
      </c>
      <c r="BR116" s="962"/>
      <c r="BS116" s="962"/>
      <c r="BT116" s="962"/>
      <c r="BU116" s="962"/>
      <c r="BV116" s="962" t="s">
        <v>124</v>
      </c>
      <c r="BW116" s="962"/>
      <c r="BX116" s="962"/>
      <c r="BY116" s="962"/>
      <c r="BZ116" s="962"/>
      <c r="CA116" s="962" t="s">
        <v>124</v>
      </c>
      <c r="CB116" s="962"/>
      <c r="CC116" s="962"/>
      <c r="CD116" s="962"/>
      <c r="CE116" s="962"/>
      <c r="CF116" s="956" t="s">
        <v>124</v>
      </c>
      <c r="CG116" s="957"/>
      <c r="CH116" s="957"/>
      <c r="CI116" s="957"/>
      <c r="CJ116" s="957"/>
      <c r="CK116" s="984"/>
      <c r="CL116" s="985"/>
      <c r="CM116" s="958" t="s">
        <v>441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124</v>
      </c>
      <c r="DH116" s="995"/>
      <c r="DI116" s="995"/>
      <c r="DJ116" s="995"/>
      <c r="DK116" s="996"/>
      <c r="DL116" s="997" t="s">
        <v>124</v>
      </c>
      <c r="DM116" s="995"/>
      <c r="DN116" s="995"/>
      <c r="DO116" s="995"/>
      <c r="DP116" s="996"/>
      <c r="DQ116" s="997" t="s">
        <v>124</v>
      </c>
      <c r="DR116" s="995"/>
      <c r="DS116" s="995"/>
      <c r="DT116" s="995"/>
      <c r="DU116" s="996"/>
      <c r="DV116" s="998" t="s">
        <v>124</v>
      </c>
      <c r="DW116" s="999"/>
      <c r="DX116" s="999"/>
      <c r="DY116" s="999"/>
      <c r="DZ116" s="1000"/>
    </row>
    <row r="117" spans="1:130" s="230" customFormat="1" ht="26.25" customHeight="1" x14ac:dyDescent="0.2">
      <c r="A117" s="948" t="s">
        <v>180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442</v>
      </c>
      <c r="Z117" s="930"/>
      <c r="AA117" s="1014">
        <v>353140</v>
      </c>
      <c r="AB117" s="1015"/>
      <c r="AC117" s="1015"/>
      <c r="AD117" s="1015"/>
      <c r="AE117" s="1016"/>
      <c r="AF117" s="1017">
        <v>413906</v>
      </c>
      <c r="AG117" s="1015"/>
      <c r="AH117" s="1015"/>
      <c r="AI117" s="1015"/>
      <c r="AJ117" s="1016"/>
      <c r="AK117" s="1017">
        <v>458948</v>
      </c>
      <c r="AL117" s="1015"/>
      <c r="AM117" s="1015"/>
      <c r="AN117" s="1015"/>
      <c r="AO117" s="1016"/>
      <c r="AP117" s="1018"/>
      <c r="AQ117" s="1019"/>
      <c r="AR117" s="1019"/>
      <c r="AS117" s="1019"/>
      <c r="AT117" s="1020"/>
      <c r="AU117" s="944"/>
      <c r="AV117" s="945"/>
      <c r="AW117" s="945"/>
      <c r="AX117" s="945"/>
      <c r="AY117" s="945"/>
      <c r="AZ117" s="1010" t="s">
        <v>443</v>
      </c>
      <c r="BA117" s="1011"/>
      <c r="BB117" s="1011"/>
      <c r="BC117" s="1011"/>
      <c r="BD117" s="1011"/>
      <c r="BE117" s="1011"/>
      <c r="BF117" s="1011"/>
      <c r="BG117" s="1011"/>
      <c r="BH117" s="1011"/>
      <c r="BI117" s="1011"/>
      <c r="BJ117" s="1011"/>
      <c r="BK117" s="1011"/>
      <c r="BL117" s="1011"/>
      <c r="BM117" s="1011"/>
      <c r="BN117" s="1011"/>
      <c r="BO117" s="1011"/>
      <c r="BP117" s="1012"/>
      <c r="BQ117" s="961" t="s">
        <v>124</v>
      </c>
      <c r="BR117" s="962"/>
      <c r="BS117" s="962"/>
      <c r="BT117" s="962"/>
      <c r="BU117" s="962"/>
      <c r="BV117" s="962" t="s">
        <v>124</v>
      </c>
      <c r="BW117" s="962"/>
      <c r="BX117" s="962"/>
      <c r="BY117" s="962"/>
      <c r="BZ117" s="962"/>
      <c r="CA117" s="962" t="s">
        <v>124</v>
      </c>
      <c r="CB117" s="962"/>
      <c r="CC117" s="962"/>
      <c r="CD117" s="962"/>
      <c r="CE117" s="962"/>
      <c r="CF117" s="956" t="s">
        <v>124</v>
      </c>
      <c r="CG117" s="957"/>
      <c r="CH117" s="957"/>
      <c r="CI117" s="957"/>
      <c r="CJ117" s="957"/>
      <c r="CK117" s="984"/>
      <c r="CL117" s="985"/>
      <c r="CM117" s="958" t="s">
        <v>444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124</v>
      </c>
      <c r="DH117" s="995"/>
      <c r="DI117" s="995"/>
      <c r="DJ117" s="995"/>
      <c r="DK117" s="996"/>
      <c r="DL117" s="997" t="s">
        <v>124</v>
      </c>
      <c r="DM117" s="995"/>
      <c r="DN117" s="995"/>
      <c r="DO117" s="995"/>
      <c r="DP117" s="996"/>
      <c r="DQ117" s="997" t="s">
        <v>124</v>
      </c>
      <c r="DR117" s="995"/>
      <c r="DS117" s="995"/>
      <c r="DT117" s="995"/>
      <c r="DU117" s="996"/>
      <c r="DV117" s="998" t="s">
        <v>124</v>
      </c>
      <c r="DW117" s="999"/>
      <c r="DX117" s="999"/>
      <c r="DY117" s="999"/>
      <c r="DZ117" s="1000"/>
    </row>
    <row r="118" spans="1:130" s="230" customFormat="1" ht="26.25" customHeight="1" x14ac:dyDescent="0.2">
      <c r="A118" s="948" t="s">
        <v>418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415</v>
      </c>
      <c r="AB118" s="929"/>
      <c r="AC118" s="929"/>
      <c r="AD118" s="929"/>
      <c r="AE118" s="930"/>
      <c r="AF118" s="928" t="s">
        <v>416</v>
      </c>
      <c r="AG118" s="929"/>
      <c r="AH118" s="929"/>
      <c r="AI118" s="929"/>
      <c r="AJ118" s="930"/>
      <c r="AK118" s="928" t="s">
        <v>297</v>
      </c>
      <c r="AL118" s="929"/>
      <c r="AM118" s="929"/>
      <c r="AN118" s="929"/>
      <c r="AO118" s="930"/>
      <c r="AP118" s="1006" t="s">
        <v>417</v>
      </c>
      <c r="AQ118" s="1007"/>
      <c r="AR118" s="1007"/>
      <c r="AS118" s="1007"/>
      <c r="AT118" s="1008"/>
      <c r="AU118" s="944"/>
      <c r="AV118" s="945"/>
      <c r="AW118" s="945"/>
      <c r="AX118" s="945"/>
      <c r="AY118" s="945"/>
      <c r="AZ118" s="1009" t="s">
        <v>445</v>
      </c>
      <c r="BA118" s="1001"/>
      <c r="BB118" s="1001"/>
      <c r="BC118" s="1001"/>
      <c r="BD118" s="1001"/>
      <c r="BE118" s="1001"/>
      <c r="BF118" s="1001"/>
      <c r="BG118" s="1001"/>
      <c r="BH118" s="1001"/>
      <c r="BI118" s="1001"/>
      <c r="BJ118" s="1001"/>
      <c r="BK118" s="1001"/>
      <c r="BL118" s="1001"/>
      <c r="BM118" s="1001"/>
      <c r="BN118" s="1001"/>
      <c r="BO118" s="1001"/>
      <c r="BP118" s="1002"/>
      <c r="BQ118" s="1035" t="s">
        <v>124</v>
      </c>
      <c r="BR118" s="1036"/>
      <c r="BS118" s="1036"/>
      <c r="BT118" s="1036"/>
      <c r="BU118" s="1036"/>
      <c r="BV118" s="1036" t="s">
        <v>124</v>
      </c>
      <c r="BW118" s="1036"/>
      <c r="BX118" s="1036"/>
      <c r="BY118" s="1036"/>
      <c r="BZ118" s="1036"/>
      <c r="CA118" s="1036" t="s">
        <v>124</v>
      </c>
      <c r="CB118" s="1036"/>
      <c r="CC118" s="1036"/>
      <c r="CD118" s="1036"/>
      <c r="CE118" s="1036"/>
      <c r="CF118" s="956" t="s">
        <v>124</v>
      </c>
      <c r="CG118" s="957"/>
      <c r="CH118" s="957"/>
      <c r="CI118" s="957"/>
      <c r="CJ118" s="957"/>
      <c r="CK118" s="984"/>
      <c r="CL118" s="985"/>
      <c r="CM118" s="958" t="s">
        <v>446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124</v>
      </c>
      <c r="DH118" s="995"/>
      <c r="DI118" s="995"/>
      <c r="DJ118" s="995"/>
      <c r="DK118" s="996"/>
      <c r="DL118" s="997" t="s">
        <v>124</v>
      </c>
      <c r="DM118" s="995"/>
      <c r="DN118" s="995"/>
      <c r="DO118" s="995"/>
      <c r="DP118" s="996"/>
      <c r="DQ118" s="997" t="s">
        <v>124</v>
      </c>
      <c r="DR118" s="995"/>
      <c r="DS118" s="995"/>
      <c r="DT118" s="995"/>
      <c r="DU118" s="996"/>
      <c r="DV118" s="998" t="s">
        <v>124</v>
      </c>
      <c r="DW118" s="999"/>
      <c r="DX118" s="999"/>
      <c r="DY118" s="999"/>
      <c r="DZ118" s="1000"/>
    </row>
    <row r="119" spans="1:130" s="230" customFormat="1" ht="26.25" customHeight="1" x14ac:dyDescent="0.2">
      <c r="A119" s="1092" t="s">
        <v>421</v>
      </c>
      <c r="B119" s="983"/>
      <c r="C119" s="965" t="s">
        <v>422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124</v>
      </c>
      <c r="AB119" s="936"/>
      <c r="AC119" s="936"/>
      <c r="AD119" s="936"/>
      <c r="AE119" s="937"/>
      <c r="AF119" s="938" t="s">
        <v>124</v>
      </c>
      <c r="AG119" s="936"/>
      <c r="AH119" s="936"/>
      <c r="AI119" s="936"/>
      <c r="AJ119" s="937"/>
      <c r="AK119" s="938" t="s">
        <v>124</v>
      </c>
      <c r="AL119" s="936"/>
      <c r="AM119" s="936"/>
      <c r="AN119" s="936"/>
      <c r="AO119" s="937"/>
      <c r="AP119" s="939" t="s">
        <v>124</v>
      </c>
      <c r="AQ119" s="940"/>
      <c r="AR119" s="940"/>
      <c r="AS119" s="940"/>
      <c r="AT119" s="941"/>
      <c r="AU119" s="946"/>
      <c r="AV119" s="947"/>
      <c r="AW119" s="947"/>
      <c r="AX119" s="947"/>
      <c r="AY119" s="947"/>
      <c r="AZ119" s="251" t="s">
        <v>180</v>
      </c>
      <c r="BA119" s="251"/>
      <c r="BB119" s="251"/>
      <c r="BC119" s="251"/>
      <c r="BD119" s="251"/>
      <c r="BE119" s="251"/>
      <c r="BF119" s="251"/>
      <c r="BG119" s="251"/>
      <c r="BH119" s="251"/>
      <c r="BI119" s="251"/>
      <c r="BJ119" s="251"/>
      <c r="BK119" s="251"/>
      <c r="BL119" s="251"/>
      <c r="BM119" s="251"/>
      <c r="BN119" s="251"/>
      <c r="BO119" s="1013" t="s">
        <v>447</v>
      </c>
      <c r="BP119" s="1041"/>
      <c r="BQ119" s="1035">
        <v>4781320</v>
      </c>
      <c r="BR119" s="1036"/>
      <c r="BS119" s="1036"/>
      <c r="BT119" s="1036"/>
      <c r="BU119" s="1036"/>
      <c r="BV119" s="1036">
        <v>5455691</v>
      </c>
      <c r="BW119" s="1036"/>
      <c r="BX119" s="1036"/>
      <c r="BY119" s="1036"/>
      <c r="BZ119" s="1036"/>
      <c r="CA119" s="1036">
        <v>6622936</v>
      </c>
      <c r="CB119" s="1036"/>
      <c r="CC119" s="1036"/>
      <c r="CD119" s="1036"/>
      <c r="CE119" s="1036"/>
      <c r="CF119" s="1037"/>
      <c r="CG119" s="1038"/>
      <c r="CH119" s="1038"/>
      <c r="CI119" s="1038"/>
      <c r="CJ119" s="1039"/>
      <c r="CK119" s="986"/>
      <c r="CL119" s="987"/>
      <c r="CM119" s="1009" t="s">
        <v>448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124</v>
      </c>
      <c r="DH119" s="1022"/>
      <c r="DI119" s="1022"/>
      <c r="DJ119" s="1022"/>
      <c r="DK119" s="1023"/>
      <c r="DL119" s="1021" t="s">
        <v>124</v>
      </c>
      <c r="DM119" s="1022"/>
      <c r="DN119" s="1022"/>
      <c r="DO119" s="1022"/>
      <c r="DP119" s="1023"/>
      <c r="DQ119" s="1021" t="s">
        <v>124</v>
      </c>
      <c r="DR119" s="1022"/>
      <c r="DS119" s="1022"/>
      <c r="DT119" s="1022"/>
      <c r="DU119" s="1023"/>
      <c r="DV119" s="1024" t="s">
        <v>124</v>
      </c>
      <c r="DW119" s="1025"/>
      <c r="DX119" s="1025"/>
      <c r="DY119" s="1025"/>
      <c r="DZ119" s="1026"/>
    </row>
    <row r="120" spans="1:130" s="230" customFormat="1" ht="26.25" customHeight="1" x14ac:dyDescent="0.2">
      <c r="A120" s="1093"/>
      <c r="B120" s="985"/>
      <c r="C120" s="958" t="s">
        <v>425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124</v>
      </c>
      <c r="AB120" s="995"/>
      <c r="AC120" s="995"/>
      <c r="AD120" s="995"/>
      <c r="AE120" s="996"/>
      <c r="AF120" s="997" t="s">
        <v>124</v>
      </c>
      <c r="AG120" s="995"/>
      <c r="AH120" s="995"/>
      <c r="AI120" s="995"/>
      <c r="AJ120" s="996"/>
      <c r="AK120" s="997" t="s">
        <v>124</v>
      </c>
      <c r="AL120" s="995"/>
      <c r="AM120" s="995"/>
      <c r="AN120" s="995"/>
      <c r="AO120" s="996"/>
      <c r="AP120" s="998" t="s">
        <v>124</v>
      </c>
      <c r="AQ120" s="999"/>
      <c r="AR120" s="999"/>
      <c r="AS120" s="999"/>
      <c r="AT120" s="1000"/>
      <c r="AU120" s="1027" t="s">
        <v>449</v>
      </c>
      <c r="AV120" s="1028"/>
      <c r="AW120" s="1028"/>
      <c r="AX120" s="1028"/>
      <c r="AY120" s="1029"/>
      <c r="AZ120" s="965" t="s">
        <v>450</v>
      </c>
      <c r="BA120" s="933"/>
      <c r="BB120" s="933"/>
      <c r="BC120" s="933"/>
      <c r="BD120" s="933"/>
      <c r="BE120" s="933"/>
      <c r="BF120" s="933"/>
      <c r="BG120" s="933"/>
      <c r="BH120" s="933"/>
      <c r="BI120" s="933"/>
      <c r="BJ120" s="933"/>
      <c r="BK120" s="933"/>
      <c r="BL120" s="933"/>
      <c r="BM120" s="933"/>
      <c r="BN120" s="933"/>
      <c r="BO120" s="933"/>
      <c r="BP120" s="934"/>
      <c r="BQ120" s="966">
        <v>5719164</v>
      </c>
      <c r="BR120" s="967"/>
      <c r="BS120" s="967"/>
      <c r="BT120" s="967"/>
      <c r="BU120" s="967"/>
      <c r="BV120" s="967">
        <v>5464060</v>
      </c>
      <c r="BW120" s="967"/>
      <c r="BX120" s="967"/>
      <c r="BY120" s="967"/>
      <c r="BZ120" s="967"/>
      <c r="CA120" s="967">
        <v>4568089</v>
      </c>
      <c r="CB120" s="967"/>
      <c r="CC120" s="967"/>
      <c r="CD120" s="967"/>
      <c r="CE120" s="967"/>
      <c r="CF120" s="980">
        <v>315.10000000000002</v>
      </c>
      <c r="CG120" s="981"/>
      <c r="CH120" s="981"/>
      <c r="CI120" s="981"/>
      <c r="CJ120" s="981"/>
      <c r="CK120" s="1042" t="s">
        <v>451</v>
      </c>
      <c r="CL120" s="1043"/>
      <c r="CM120" s="1043"/>
      <c r="CN120" s="1043"/>
      <c r="CO120" s="1044"/>
      <c r="CP120" s="1050" t="s">
        <v>399</v>
      </c>
      <c r="CQ120" s="1051"/>
      <c r="CR120" s="1051"/>
      <c r="CS120" s="1051"/>
      <c r="CT120" s="1051"/>
      <c r="CU120" s="1051"/>
      <c r="CV120" s="1051"/>
      <c r="CW120" s="1051"/>
      <c r="CX120" s="1051"/>
      <c r="CY120" s="1051"/>
      <c r="CZ120" s="1051"/>
      <c r="DA120" s="1051"/>
      <c r="DB120" s="1051"/>
      <c r="DC120" s="1051"/>
      <c r="DD120" s="1051"/>
      <c r="DE120" s="1051"/>
      <c r="DF120" s="1052"/>
      <c r="DG120" s="966">
        <v>604881</v>
      </c>
      <c r="DH120" s="967"/>
      <c r="DI120" s="967"/>
      <c r="DJ120" s="967"/>
      <c r="DK120" s="967"/>
      <c r="DL120" s="967">
        <v>571035</v>
      </c>
      <c r="DM120" s="967"/>
      <c r="DN120" s="967"/>
      <c r="DO120" s="967"/>
      <c r="DP120" s="967"/>
      <c r="DQ120" s="967">
        <v>542009</v>
      </c>
      <c r="DR120" s="967"/>
      <c r="DS120" s="967"/>
      <c r="DT120" s="967"/>
      <c r="DU120" s="967"/>
      <c r="DV120" s="968">
        <v>37.4</v>
      </c>
      <c r="DW120" s="968"/>
      <c r="DX120" s="968"/>
      <c r="DY120" s="968"/>
      <c r="DZ120" s="969"/>
    </row>
    <row r="121" spans="1:130" s="230" customFormat="1" ht="26.25" customHeight="1" x14ac:dyDescent="0.2">
      <c r="A121" s="1093"/>
      <c r="B121" s="985"/>
      <c r="C121" s="1010" t="s">
        <v>452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124</v>
      </c>
      <c r="AB121" s="995"/>
      <c r="AC121" s="995"/>
      <c r="AD121" s="995"/>
      <c r="AE121" s="996"/>
      <c r="AF121" s="997" t="s">
        <v>124</v>
      </c>
      <c r="AG121" s="995"/>
      <c r="AH121" s="995"/>
      <c r="AI121" s="995"/>
      <c r="AJ121" s="996"/>
      <c r="AK121" s="997" t="s">
        <v>124</v>
      </c>
      <c r="AL121" s="995"/>
      <c r="AM121" s="995"/>
      <c r="AN121" s="995"/>
      <c r="AO121" s="996"/>
      <c r="AP121" s="998" t="s">
        <v>124</v>
      </c>
      <c r="AQ121" s="999"/>
      <c r="AR121" s="999"/>
      <c r="AS121" s="999"/>
      <c r="AT121" s="1000"/>
      <c r="AU121" s="1030"/>
      <c r="AV121" s="1031"/>
      <c r="AW121" s="1031"/>
      <c r="AX121" s="1031"/>
      <c r="AY121" s="1032"/>
      <c r="AZ121" s="958" t="s">
        <v>453</v>
      </c>
      <c r="BA121" s="959"/>
      <c r="BB121" s="959"/>
      <c r="BC121" s="959"/>
      <c r="BD121" s="959"/>
      <c r="BE121" s="959"/>
      <c r="BF121" s="959"/>
      <c r="BG121" s="959"/>
      <c r="BH121" s="959"/>
      <c r="BI121" s="959"/>
      <c r="BJ121" s="959"/>
      <c r="BK121" s="959"/>
      <c r="BL121" s="959"/>
      <c r="BM121" s="959"/>
      <c r="BN121" s="959"/>
      <c r="BO121" s="959"/>
      <c r="BP121" s="960"/>
      <c r="BQ121" s="961">
        <v>158076</v>
      </c>
      <c r="BR121" s="962"/>
      <c r="BS121" s="962"/>
      <c r="BT121" s="962"/>
      <c r="BU121" s="962"/>
      <c r="BV121" s="962">
        <v>150881</v>
      </c>
      <c r="BW121" s="962"/>
      <c r="BX121" s="962"/>
      <c r="BY121" s="962"/>
      <c r="BZ121" s="962"/>
      <c r="CA121" s="962">
        <v>147234</v>
      </c>
      <c r="CB121" s="962"/>
      <c r="CC121" s="962"/>
      <c r="CD121" s="962"/>
      <c r="CE121" s="962"/>
      <c r="CF121" s="956">
        <v>10.199999999999999</v>
      </c>
      <c r="CG121" s="957"/>
      <c r="CH121" s="957"/>
      <c r="CI121" s="957"/>
      <c r="CJ121" s="957"/>
      <c r="CK121" s="1045"/>
      <c r="CL121" s="1046"/>
      <c r="CM121" s="1046"/>
      <c r="CN121" s="1046"/>
      <c r="CO121" s="1047"/>
      <c r="CP121" s="1055"/>
      <c r="CQ121" s="1056"/>
      <c r="CR121" s="1056"/>
      <c r="CS121" s="1056"/>
      <c r="CT121" s="1056"/>
      <c r="CU121" s="1056"/>
      <c r="CV121" s="1056"/>
      <c r="CW121" s="1056"/>
      <c r="CX121" s="1056"/>
      <c r="CY121" s="1056"/>
      <c r="CZ121" s="1056"/>
      <c r="DA121" s="1056"/>
      <c r="DB121" s="1056"/>
      <c r="DC121" s="1056"/>
      <c r="DD121" s="1056"/>
      <c r="DE121" s="1056"/>
      <c r="DF121" s="1057"/>
      <c r="DG121" s="961"/>
      <c r="DH121" s="962"/>
      <c r="DI121" s="962"/>
      <c r="DJ121" s="962"/>
      <c r="DK121" s="962"/>
      <c r="DL121" s="962"/>
      <c r="DM121" s="962"/>
      <c r="DN121" s="962"/>
      <c r="DO121" s="962"/>
      <c r="DP121" s="962"/>
      <c r="DQ121" s="962"/>
      <c r="DR121" s="962"/>
      <c r="DS121" s="962"/>
      <c r="DT121" s="962"/>
      <c r="DU121" s="962"/>
      <c r="DV121" s="963"/>
      <c r="DW121" s="963"/>
      <c r="DX121" s="963"/>
      <c r="DY121" s="963"/>
      <c r="DZ121" s="964"/>
    </row>
    <row r="122" spans="1:130" s="230" customFormat="1" ht="26.25" customHeight="1" x14ac:dyDescent="0.2">
      <c r="A122" s="1093"/>
      <c r="B122" s="985"/>
      <c r="C122" s="958" t="s">
        <v>435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124</v>
      </c>
      <c r="AB122" s="995"/>
      <c r="AC122" s="995"/>
      <c r="AD122" s="995"/>
      <c r="AE122" s="996"/>
      <c r="AF122" s="997" t="s">
        <v>124</v>
      </c>
      <c r="AG122" s="995"/>
      <c r="AH122" s="995"/>
      <c r="AI122" s="995"/>
      <c r="AJ122" s="996"/>
      <c r="AK122" s="997" t="s">
        <v>124</v>
      </c>
      <c r="AL122" s="995"/>
      <c r="AM122" s="995"/>
      <c r="AN122" s="995"/>
      <c r="AO122" s="996"/>
      <c r="AP122" s="998" t="s">
        <v>124</v>
      </c>
      <c r="AQ122" s="999"/>
      <c r="AR122" s="999"/>
      <c r="AS122" s="999"/>
      <c r="AT122" s="1000"/>
      <c r="AU122" s="1030"/>
      <c r="AV122" s="1031"/>
      <c r="AW122" s="1031"/>
      <c r="AX122" s="1031"/>
      <c r="AY122" s="1032"/>
      <c r="AZ122" s="1009" t="s">
        <v>454</v>
      </c>
      <c r="BA122" s="1001"/>
      <c r="BB122" s="1001"/>
      <c r="BC122" s="1001"/>
      <c r="BD122" s="1001"/>
      <c r="BE122" s="1001"/>
      <c r="BF122" s="1001"/>
      <c r="BG122" s="1001"/>
      <c r="BH122" s="1001"/>
      <c r="BI122" s="1001"/>
      <c r="BJ122" s="1001"/>
      <c r="BK122" s="1001"/>
      <c r="BL122" s="1001"/>
      <c r="BM122" s="1001"/>
      <c r="BN122" s="1001"/>
      <c r="BO122" s="1001"/>
      <c r="BP122" s="1002"/>
      <c r="BQ122" s="1035">
        <v>3021491</v>
      </c>
      <c r="BR122" s="1036"/>
      <c r="BS122" s="1036"/>
      <c r="BT122" s="1036"/>
      <c r="BU122" s="1036"/>
      <c r="BV122" s="1036">
        <v>3472266</v>
      </c>
      <c r="BW122" s="1036"/>
      <c r="BX122" s="1036"/>
      <c r="BY122" s="1036"/>
      <c r="BZ122" s="1036"/>
      <c r="CA122" s="1036">
        <v>4368942</v>
      </c>
      <c r="CB122" s="1036"/>
      <c r="CC122" s="1036"/>
      <c r="CD122" s="1036"/>
      <c r="CE122" s="1036"/>
      <c r="CF122" s="1053">
        <v>301.39999999999998</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2">
      <c r="A123" s="1093"/>
      <c r="B123" s="985"/>
      <c r="C123" s="958" t="s">
        <v>441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124</v>
      </c>
      <c r="AB123" s="995"/>
      <c r="AC123" s="995"/>
      <c r="AD123" s="995"/>
      <c r="AE123" s="996"/>
      <c r="AF123" s="997" t="s">
        <v>124</v>
      </c>
      <c r="AG123" s="995"/>
      <c r="AH123" s="995"/>
      <c r="AI123" s="995"/>
      <c r="AJ123" s="996"/>
      <c r="AK123" s="997" t="s">
        <v>124</v>
      </c>
      <c r="AL123" s="995"/>
      <c r="AM123" s="995"/>
      <c r="AN123" s="995"/>
      <c r="AO123" s="996"/>
      <c r="AP123" s="998" t="s">
        <v>124</v>
      </c>
      <c r="AQ123" s="999"/>
      <c r="AR123" s="999"/>
      <c r="AS123" s="999"/>
      <c r="AT123" s="1000"/>
      <c r="AU123" s="1033"/>
      <c r="AV123" s="1034"/>
      <c r="AW123" s="1034"/>
      <c r="AX123" s="1034"/>
      <c r="AY123" s="1034"/>
      <c r="AZ123" s="251" t="s">
        <v>180</v>
      </c>
      <c r="BA123" s="251"/>
      <c r="BB123" s="251"/>
      <c r="BC123" s="251"/>
      <c r="BD123" s="251"/>
      <c r="BE123" s="251"/>
      <c r="BF123" s="251"/>
      <c r="BG123" s="251"/>
      <c r="BH123" s="251"/>
      <c r="BI123" s="251"/>
      <c r="BJ123" s="251"/>
      <c r="BK123" s="251"/>
      <c r="BL123" s="251"/>
      <c r="BM123" s="251"/>
      <c r="BN123" s="251"/>
      <c r="BO123" s="1013" t="s">
        <v>455</v>
      </c>
      <c r="BP123" s="1041"/>
      <c r="BQ123" s="1099">
        <v>8898731</v>
      </c>
      <c r="BR123" s="1100"/>
      <c r="BS123" s="1100"/>
      <c r="BT123" s="1100"/>
      <c r="BU123" s="1100"/>
      <c r="BV123" s="1100">
        <v>9087207</v>
      </c>
      <c r="BW123" s="1100"/>
      <c r="BX123" s="1100"/>
      <c r="BY123" s="1100"/>
      <c r="BZ123" s="1100"/>
      <c r="CA123" s="1100">
        <v>9084265</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5">
      <c r="A124" s="1093"/>
      <c r="B124" s="985"/>
      <c r="C124" s="958" t="s">
        <v>444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124</v>
      </c>
      <c r="AB124" s="995"/>
      <c r="AC124" s="995"/>
      <c r="AD124" s="995"/>
      <c r="AE124" s="996"/>
      <c r="AF124" s="997" t="s">
        <v>124</v>
      </c>
      <c r="AG124" s="995"/>
      <c r="AH124" s="995"/>
      <c r="AI124" s="995"/>
      <c r="AJ124" s="996"/>
      <c r="AK124" s="997" t="s">
        <v>124</v>
      </c>
      <c r="AL124" s="995"/>
      <c r="AM124" s="995"/>
      <c r="AN124" s="995"/>
      <c r="AO124" s="996"/>
      <c r="AP124" s="998" t="s">
        <v>124</v>
      </c>
      <c r="AQ124" s="999"/>
      <c r="AR124" s="999"/>
      <c r="AS124" s="999"/>
      <c r="AT124" s="1000"/>
      <c r="AU124" s="1095" t="s">
        <v>456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124</v>
      </c>
      <c r="BR124" s="1063"/>
      <c r="BS124" s="1063"/>
      <c r="BT124" s="1063"/>
      <c r="BU124" s="1063"/>
      <c r="BV124" s="1063" t="s">
        <v>124</v>
      </c>
      <c r="BW124" s="1063"/>
      <c r="BX124" s="1063"/>
      <c r="BY124" s="1063"/>
      <c r="BZ124" s="1063"/>
      <c r="CA124" s="1063" t="s">
        <v>124</v>
      </c>
      <c r="CB124" s="1063"/>
      <c r="CC124" s="1063"/>
      <c r="CD124" s="1063"/>
      <c r="CE124" s="1063"/>
      <c r="CF124" s="1064"/>
      <c r="CG124" s="1065"/>
      <c r="CH124" s="1065"/>
      <c r="CI124" s="1065"/>
      <c r="CJ124" s="1066"/>
      <c r="CK124" s="1048"/>
      <c r="CL124" s="1048"/>
      <c r="CM124" s="1048"/>
      <c r="CN124" s="1048"/>
      <c r="CO124" s="1049"/>
      <c r="CP124" s="1055" t="s">
        <v>457</v>
      </c>
      <c r="CQ124" s="1056"/>
      <c r="CR124" s="1056"/>
      <c r="CS124" s="1056"/>
      <c r="CT124" s="1056"/>
      <c r="CU124" s="1056"/>
      <c r="CV124" s="1056"/>
      <c r="CW124" s="1056"/>
      <c r="CX124" s="1056"/>
      <c r="CY124" s="1056"/>
      <c r="CZ124" s="1056"/>
      <c r="DA124" s="1056"/>
      <c r="DB124" s="1056"/>
      <c r="DC124" s="1056"/>
      <c r="DD124" s="1056"/>
      <c r="DE124" s="1056"/>
      <c r="DF124" s="1057"/>
      <c r="DG124" s="1040" t="s">
        <v>124</v>
      </c>
      <c r="DH124" s="1022"/>
      <c r="DI124" s="1022"/>
      <c r="DJ124" s="1022"/>
      <c r="DK124" s="1023"/>
      <c r="DL124" s="1021" t="s">
        <v>124</v>
      </c>
      <c r="DM124" s="1022"/>
      <c r="DN124" s="1022"/>
      <c r="DO124" s="1022"/>
      <c r="DP124" s="1023"/>
      <c r="DQ124" s="1021" t="s">
        <v>124</v>
      </c>
      <c r="DR124" s="1022"/>
      <c r="DS124" s="1022"/>
      <c r="DT124" s="1022"/>
      <c r="DU124" s="1023"/>
      <c r="DV124" s="1024" t="s">
        <v>124</v>
      </c>
      <c r="DW124" s="1025"/>
      <c r="DX124" s="1025"/>
      <c r="DY124" s="1025"/>
      <c r="DZ124" s="1026"/>
    </row>
    <row r="125" spans="1:130" s="230" customFormat="1" ht="26.25" customHeight="1" x14ac:dyDescent="0.2">
      <c r="A125" s="1093"/>
      <c r="B125" s="985"/>
      <c r="C125" s="958" t="s">
        <v>446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124</v>
      </c>
      <c r="AB125" s="995"/>
      <c r="AC125" s="995"/>
      <c r="AD125" s="995"/>
      <c r="AE125" s="996"/>
      <c r="AF125" s="997" t="s">
        <v>124</v>
      </c>
      <c r="AG125" s="995"/>
      <c r="AH125" s="995"/>
      <c r="AI125" s="995"/>
      <c r="AJ125" s="996"/>
      <c r="AK125" s="997" t="s">
        <v>124</v>
      </c>
      <c r="AL125" s="995"/>
      <c r="AM125" s="995"/>
      <c r="AN125" s="995"/>
      <c r="AO125" s="996"/>
      <c r="AP125" s="998" t="s">
        <v>124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458</v>
      </c>
      <c r="CL125" s="1043"/>
      <c r="CM125" s="1043"/>
      <c r="CN125" s="1043"/>
      <c r="CO125" s="1044"/>
      <c r="CP125" s="965" t="s">
        <v>459</v>
      </c>
      <c r="CQ125" s="933"/>
      <c r="CR125" s="933"/>
      <c r="CS125" s="933"/>
      <c r="CT125" s="933"/>
      <c r="CU125" s="933"/>
      <c r="CV125" s="933"/>
      <c r="CW125" s="933"/>
      <c r="CX125" s="933"/>
      <c r="CY125" s="933"/>
      <c r="CZ125" s="933"/>
      <c r="DA125" s="933"/>
      <c r="DB125" s="933"/>
      <c r="DC125" s="933"/>
      <c r="DD125" s="933"/>
      <c r="DE125" s="933"/>
      <c r="DF125" s="934"/>
      <c r="DG125" s="966" t="s">
        <v>124</v>
      </c>
      <c r="DH125" s="967"/>
      <c r="DI125" s="967"/>
      <c r="DJ125" s="967"/>
      <c r="DK125" s="967"/>
      <c r="DL125" s="967" t="s">
        <v>124</v>
      </c>
      <c r="DM125" s="967"/>
      <c r="DN125" s="967"/>
      <c r="DO125" s="967"/>
      <c r="DP125" s="967"/>
      <c r="DQ125" s="967" t="s">
        <v>124</v>
      </c>
      <c r="DR125" s="967"/>
      <c r="DS125" s="967"/>
      <c r="DT125" s="967"/>
      <c r="DU125" s="967"/>
      <c r="DV125" s="968" t="s">
        <v>124</v>
      </c>
      <c r="DW125" s="968"/>
      <c r="DX125" s="968"/>
      <c r="DY125" s="968"/>
      <c r="DZ125" s="969"/>
    </row>
    <row r="126" spans="1:130" s="230" customFormat="1" ht="26.25" customHeight="1" thickBot="1" x14ac:dyDescent="0.25">
      <c r="A126" s="1093"/>
      <c r="B126" s="985"/>
      <c r="C126" s="958" t="s">
        <v>448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124</v>
      </c>
      <c r="AB126" s="995"/>
      <c r="AC126" s="995"/>
      <c r="AD126" s="995"/>
      <c r="AE126" s="996"/>
      <c r="AF126" s="997" t="s">
        <v>124</v>
      </c>
      <c r="AG126" s="995"/>
      <c r="AH126" s="995"/>
      <c r="AI126" s="995"/>
      <c r="AJ126" s="996"/>
      <c r="AK126" s="997" t="s">
        <v>124</v>
      </c>
      <c r="AL126" s="995"/>
      <c r="AM126" s="995"/>
      <c r="AN126" s="995"/>
      <c r="AO126" s="996"/>
      <c r="AP126" s="998" t="s">
        <v>124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460</v>
      </c>
      <c r="CQ126" s="959"/>
      <c r="CR126" s="959"/>
      <c r="CS126" s="959"/>
      <c r="CT126" s="959"/>
      <c r="CU126" s="959"/>
      <c r="CV126" s="959"/>
      <c r="CW126" s="959"/>
      <c r="CX126" s="959"/>
      <c r="CY126" s="959"/>
      <c r="CZ126" s="959"/>
      <c r="DA126" s="959"/>
      <c r="DB126" s="959"/>
      <c r="DC126" s="959"/>
      <c r="DD126" s="959"/>
      <c r="DE126" s="959"/>
      <c r="DF126" s="960"/>
      <c r="DG126" s="961" t="s">
        <v>124</v>
      </c>
      <c r="DH126" s="962"/>
      <c r="DI126" s="962"/>
      <c r="DJ126" s="962"/>
      <c r="DK126" s="962"/>
      <c r="DL126" s="962" t="s">
        <v>124</v>
      </c>
      <c r="DM126" s="962"/>
      <c r="DN126" s="962"/>
      <c r="DO126" s="962"/>
      <c r="DP126" s="962"/>
      <c r="DQ126" s="962" t="s">
        <v>124</v>
      </c>
      <c r="DR126" s="962"/>
      <c r="DS126" s="962"/>
      <c r="DT126" s="962"/>
      <c r="DU126" s="962"/>
      <c r="DV126" s="963" t="s">
        <v>124</v>
      </c>
      <c r="DW126" s="963"/>
      <c r="DX126" s="963"/>
      <c r="DY126" s="963"/>
      <c r="DZ126" s="964"/>
    </row>
    <row r="127" spans="1:130" s="230" customFormat="1" ht="26.25" customHeight="1" x14ac:dyDescent="0.2">
      <c r="A127" s="1094"/>
      <c r="B127" s="987"/>
      <c r="C127" s="1009" t="s">
        <v>461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124</v>
      </c>
      <c r="AB127" s="995"/>
      <c r="AC127" s="995"/>
      <c r="AD127" s="995"/>
      <c r="AE127" s="996"/>
      <c r="AF127" s="997" t="s">
        <v>124</v>
      </c>
      <c r="AG127" s="995"/>
      <c r="AH127" s="995"/>
      <c r="AI127" s="995"/>
      <c r="AJ127" s="996"/>
      <c r="AK127" s="997" t="s">
        <v>124</v>
      </c>
      <c r="AL127" s="995"/>
      <c r="AM127" s="995"/>
      <c r="AN127" s="995"/>
      <c r="AO127" s="996"/>
      <c r="AP127" s="998" t="s">
        <v>124</v>
      </c>
      <c r="AQ127" s="999"/>
      <c r="AR127" s="999"/>
      <c r="AS127" s="999"/>
      <c r="AT127" s="1000"/>
      <c r="AU127" s="232"/>
      <c r="AV127" s="232"/>
      <c r="AW127" s="232"/>
      <c r="AX127" s="1067" t="s">
        <v>462</v>
      </c>
      <c r="AY127" s="1068"/>
      <c r="AZ127" s="1068"/>
      <c r="BA127" s="1068"/>
      <c r="BB127" s="1068"/>
      <c r="BC127" s="1068"/>
      <c r="BD127" s="1068"/>
      <c r="BE127" s="1069"/>
      <c r="BF127" s="1070" t="s">
        <v>463</v>
      </c>
      <c r="BG127" s="1068"/>
      <c r="BH127" s="1068"/>
      <c r="BI127" s="1068"/>
      <c r="BJ127" s="1068"/>
      <c r="BK127" s="1068"/>
      <c r="BL127" s="1069"/>
      <c r="BM127" s="1070" t="s">
        <v>464</v>
      </c>
      <c r="BN127" s="1068"/>
      <c r="BO127" s="1068"/>
      <c r="BP127" s="1068"/>
      <c r="BQ127" s="1068"/>
      <c r="BR127" s="1068"/>
      <c r="BS127" s="1069"/>
      <c r="BT127" s="1070" t="s">
        <v>465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466</v>
      </c>
      <c r="CQ127" s="959"/>
      <c r="CR127" s="959"/>
      <c r="CS127" s="959"/>
      <c r="CT127" s="959"/>
      <c r="CU127" s="959"/>
      <c r="CV127" s="959"/>
      <c r="CW127" s="959"/>
      <c r="CX127" s="959"/>
      <c r="CY127" s="959"/>
      <c r="CZ127" s="959"/>
      <c r="DA127" s="959"/>
      <c r="DB127" s="959"/>
      <c r="DC127" s="959"/>
      <c r="DD127" s="959"/>
      <c r="DE127" s="959"/>
      <c r="DF127" s="960"/>
      <c r="DG127" s="961" t="s">
        <v>124</v>
      </c>
      <c r="DH127" s="962"/>
      <c r="DI127" s="962"/>
      <c r="DJ127" s="962"/>
      <c r="DK127" s="962"/>
      <c r="DL127" s="962" t="s">
        <v>124</v>
      </c>
      <c r="DM127" s="962"/>
      <c r="DN127" s="962"/>
      <c r="DO127" s="962"/>
      <c r="DP127" s="962"/>
      <c r="DQ127" s="962" t="s">
        <v>124</v>
      </c>
      <c r="DR127" s="962"/>
      <c r="DS127" s="962"/>
      <c r="DT127" s="962"/>
      <c r="DU127" s="962"/>
      <c r="DV127" s="963" t="s">
        <v>124</v>
      </c>
      <c r="DW127" s="963"/>
      <c r="DX127" s="963"/>
      <c r="DY127" s="963"/>
      <c r="DZ127" s="964"/>
    </row>
    <row r="128" spans="1:130" s="230" customFormat="1" ht="26.25" customHeight="1" thickBot="1" x14ac:dyDescent="0.25">
      <c r="A128" s="1077" t="s">
        <v>467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468</v>
      </c>
      <c r="X128" s="1079"/>
      <c r="Y128" s="1079"/>
      <c r="Z128" s="1080"/>
      <c r="AA128" s="1081" t="s">
        <v>124</v>
      </c>
      <c r="AB128" s="1082"/>
      <c r="AC128" s="1082"/>
      <c r="AD128" s="1082"/>
      <c r="AE128" s="1083"/>
      <c r="AF128" s="1084">
        <v>12</v>
      </c>
      <c r="AG128" s="1082"/>
      <c r="AH128" s="1082"/>
      <c r="AI128" s="1082"/>
      <c r="AJ128" s="1083"/>
      <c r="AK128" s="1084">
        <v>36</v>
      </c>
      <c r="AL128" s="1082"/>
      <c r="AM128" s="1082"/>
      <c r="AN128" s="1082"/>
      <c r="AO128" s="1083"/>
      <c r="AP128" s="1085"/>
      <c r="AQ128" s="1086"/>
      <c r="AR128" s="1086"/>
      <c r="AS128" s="1086"/>
      <c r="AT128" s="1087"/>
      <c r="AU128" s="232"/>
      <c r="AV128" s="232"/>
      <c r="AW128" s="232"/>
      <c r="AX128" s="932" t="s">
        <v>469</v>
      </c>
      <c r="AY128" s="933"/>
      <c r="AZ128" s="933"/>
      <c r="BA128" s="933"/>
      <c r="BB128" s="933"/>
      <c r="BC128" s="933"/>
      <c r="BD128" s="933"/>
      <c r="BE128" s="934"/>
      <c r="BF128" s="1088" t="s">
        <v>124</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470</v>
      </c>
      <c r="CQ128" s="762"/>
      <c r="CR128" s="762"/>
      <c r="CS128" s="762"/>
      <c r="CT128" s="762"/>
      <c r="CU128" s="762"/>
      <c r="CV128" s="762"/>
      <c r="CW128" s="762"/>
      <c r="CX128" s="762"/>
      <c r="CY128" s="762"/>
      <c r="CZ128" s="762"/>
      <c r="DA128" s="762"/>
      <c r="DB128" s="762"/>
      <c r="DC128" s="762"/>
      <c r="DD128" s="762"/>
      <c r="DE128" s="762"/>
      <c r="DF128" s="1072"/>
      <c r="DG128" s="1073" t="s">
        <v>124</v>
      </c>
      <c r="DH128" s="1074"/>
      <c r="DI128" s="1074"/>
      <c r="DJ128" s="1074"/>
      <c r="DK128" s="1074"/>
      <c r="DL128" s="1074" t="s">
        <v>124</v>
      </c>
      <c r="DM128" s="1074"/>
      <c r="DN128" s="1074"/>
      <c r="DO128" s="1074"/>
      <c r="DP128" s="1074"/>
      <c r="DQ128" s="1074" t="s">
        <v>124</v>
      </c>
      <c r="DR128" s="1074"/>
      <c r="DS128" s="1074"/>
      <c r="DT128" s="1074"/>
      <c r="DU128" s="1074"/>
      <c r="DV128" s="1075" t="s">
        <v>124</v>
      </c>
      <c r="DW128" s="1075"/>
      <c r="DX128" s="1075"/>
      <c r="DY128" s="1075"/>
      <c r="DZ128" s="1076"/>
    </row>
    <row r="129" spans="1:131" s="230" customFormat="1" ht="26.25" customHeight="1" x14ac:dyDescent="0.2">
      <c r="A129" s="970" t="s">
        <v>104</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471</v>
      </c>
      <c r="X129" s="1107"/>
      <c r="Y129" s="1107"/>
      <c r="Z129" s="1108"/>
      <c r="AA129" s="994">
        <v>1796745</v>
      </c>
      <c r="AB129" s="995"/>
      <c r="AC129" s="995"/>
      <c r="AD129" s="995"/>
      <c r="AE129" s="996"/>
      <c r="AF129" s="997">
        <v>1734868</v>
      </c>
      <c r="AG129" s="995"/>
      <c r="AH129" s="995"/>
      <c r="AI129" s="995"/>
      <c r="AJ129" s="996"/>
      <c r="AK129" s="997">
        <v>1763557</v>
      </c>
      <c r="AL129" s="995"/>
      <c r="AM129" s="995"/>
      <c r="AN129" s="995"/>
      <c r="AO129" s="996"/>
      <c r="AP129" s="1109"/>
      <c r="AQ129" s="1110"/>
      <c r="AR129" s="1110"/>
      <c r="AS129" s="1110"/>
      <c r="AT129" s="1111"/>
      <c r="AU129" s="233"/>
      <c r="AV129" s="233"/>
      <c r="AW129" s="233"/>
      <c r="AX129" s="1101" t="s">
        <v>472</v>
      </c>
      <c r="AY129" s="959"/>
      <c r="AZ129" s="959"/>
      <c r="BA129" s="959"/>
      <c r="BB129" s="959"/>
      <c r="BC129" s="959"/>
      <c r="BD129" s="959"/>
      <c r="BE129" s="960"/>
      <c r="BF129" s="1102" t="s">
        <v>124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474</v>
      </c>
      <c r="X130" s="1107"/>
      <c r="Y130" s="1107"/>
      <c r="Z130" s="1108"/>
      <c r="AA130" s="994">
        <v>246873</v>
      </c>
      <c r="AB130" s="995"/>
      <c r="AC130" s="995"/>
      <c r="AD130" s="995"/>
      <c r="AE130" s="996"/>
      <c r="AF130" s="997">
        <v>284038</v>
      </c>
      <c r="AG130" s="995"/>
      <c r="AH130" s="995"/>
      <c r="AI130" s="995"/>
      <c r="AJ130" s="996"/>
      <c r="AK130" s="997">
        <v>314047</v>
      </c>
      <c r="AL130" s="995"/>
      <c r="AM130" s="995"/>
      <c r="AN130" s="995"/>
      <c r="AO130" s="996"/>
      <c r="AP130" s="1109"/>
      <c r="AQ130" s="1110"/>
      <c r="AR130" s="1110"/>
      <c r="AS130" s="1110"/>
      <c r="AT130" s="1111"/>
      <c r="AU130" s="233"/>
      <c r="AV130" s="233"/>
      <c r="AW130" s="233"/>
      <c r="AX130" s="1101" t="s">
        <v>475</v>
      </c>
      <c r="AY130" s="959"/>
      <c r="AZ130" s="959"/>
      <c r="BA130" s="959"/>
      <c r="BB130" s="959"/>
      <c r="BC130" s="959"/>
      <c r="BD130" s="959"/>
      <c r="BE130" s="960"/>
      <c r="BF130" s="1137">
        <v>8.6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476</v>
      </c>
      <c r="X131" s="1144"/>
      <c r="Y131" s="1144"/>
      <c r="Z131" s="1145"/>
      <c r="AA131" s="1040">
        <v>1549872</v>
      </c>
      <c r="AB131" s="1022"/>
      <c r="AC131" s="1022"/>
      <c r="AD131" s="1022"/>
      <c r="AE131" s="1023"/>
      <c r="AF131" s="1021">
        <v>1450830</v>
      </c>
      <c r="AG131" s="1022"/>
      <c r="AH131" s="1022"/>
      <c r="AI131" s="1022"/>
      <c r="AJ131" s="1023"/>
      <c r="AK131" s="1021">
        <v>1449510</v>
      </c>
      <c r="AL131" s="1022"/>
      <c r="AM131" s="1022"/>
      <c r="AN131" s="1022"/>
      <c r="AO131" s="1023"/>
      <c r="AP131" s="1146"/>
      <c r="AQ131" s="1147"/>
      <c r="AR131" s="1147"/>
      <c r="AS131" s="1147"/>
      <c r="AT131" s="1148"/>
      <c r="AU131" s="233"/>
      <c r="AV131" s="233"/>
      <c r="AW131" s="233"/>
      <c r="AX131" s="1119" t="s">
        <v>477</v>
      </c>
      <c r="AY131" s="762"/>
      <c r="AZ131" s="762"/>
      <c r="BA131" s="762"/>
      <c r="BB131" s="762"/>
      <c r="BC131" s="762"/>
      <c r="BD131" s="762"/>
      <c r="BE131" s="1072"/>
      <c r="BF131" s="1120" t="s">
        <v>124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479</v>
      </c>
      <c r="W132" s="1130"/>
      <c r="X132" s="1130"/>
      <c r="Y132" s="1130"/>
      <c r="Z132" s="1131"/>
      <c r="AA132" s="1132">
        <v>6.8565016979999998</v>
      </c>
      <c r="AB132" s="1133"/>
      <c r="AC132" s="1133"/>
      <c r="AD132" s="1133"/>
      <c r="AE132" s="1134"/>
      <c r="AF132" s="1135">
        <v>8.9504628390000001</v>
      </c>
      <c r="AG132" s="1133"/>
      <c r="AH132" s="1133"/>
      <c r="AI132" s="1133"/>
      <c r="AJ132" s="1134"/>
      <c r="AK132" s="1135">
        <v>9.9940669609999997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480</v>
      </c>
      <c r="W133" s="1113"/>
      <c r="X133" s="1113"/>
      <c r="Y133" s="1113"/>
      <c r="Z133" s="1114"/>
      <c r="AA133" s="1115">
        <v>7.2</v>
      </c>
      <c r="AB133" s="1116"/>
      <c r="AC133" s="1116"/>
      <c r="AD133" s="1116"/>
      <c r="AE133" s="1117"/>
      <c r="AF133" s="1115">
        <v>7.7</v>
      </c>
      <c r="AG133" s="1116"/>
      <c r="AH133" s="1116"/>
      <c r="AI133" s="1116"/>
      <c r="AJ133" s="1117"/>
      <c r="AK133" s="1115">
        <v>8.6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G28nifHdZ7L/XVYIE0t9sy+0O1BCeGx1+sF/08fv1USkeu4Bg0VSG5xomfS0oLV6+CN1uyH/e1bowROMeNBBQ==" saltValue="okORUUageCF30+lLwh4e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Px1HRFZjBQhW2FI3uaE5lWOyZcOUDOtweyKDIIQHZvyB5MyIsghV5TC5+K5pIZPdkDMz2o7+1h8MXasLUXEyQ==" saltValue="lQm9sOClvEYqz5h/9WglA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O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Pp1pCmgDEDaFa1BWMEwiAczoSZaPAfMwksP9+FjXXep7l5MgOWj1aAwyfglKki4Nm250Usbb6FT1ml71AieIg==" saltValue="InZqU669KNk1+39NPVDqS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484</v>
      </c>
      <c r="AP7" s="272"/>
      <c r="AQ7" s="273" t="s">
        <v>485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486</v>
      </c>
      <c r="AQ8" s="279" t="s">
        <v>487</v>
      </c>
      <c r="AR8" s="280" t="s">
        <v>488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489</v>
      </c>
      <c r="AL9" s="1153"/>
      <c r="AM9" s="1153"/>
      <c r="AN9" s="1154"/>
      <c r="AO9" s="281">
        <v>578392</v>
      </c>
      <c r="AP9" s="281">
        <v>469093</v>
      </c>
      <c r="AQ9" s="282">
        <v>273733</v>
      </c>
      <c r="AR9" s="283">
        <v>71.400000000000006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490</v>
      </c>
      <c r="AL10" s="1153"/>
      <c r="AM10" s="1153"/>
      <c r="AN10" s="1154"/>
      <c r="AO10" s="284">
        <v>100712</v>
      </c>
      <c r="AP10" s="284">
        <v>81680</v>
      </c>
      <c r="AQ10" s="285">
        <v>30345</v>
      </c>
      <c r="AR10" s="286">
        <v>169.2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491</v>
      </c>
      <c r="AL11" s="1153"/>
      <c r="AM11" s="1153"/>
      <c r="AN11" s="1154"/>
      <c r="AO11" s="284" t="s">
        <v>492</v>
      </c>
      <c r="AP11" s="284" t="s">
        <v>492</v>
      </c>
      <c r="AQ11" s="285">
        <v>4149</v>
      </c>
      <c r="AR11" s="286" t="s">
        <v>492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493</v>
      </c>
      <c r="AL12" s="1153"/>
      <c r="AM12" s="1153"/>
      <c r="AN12" s="1154"/>
      <c r="AO12" s="284" t="s">
        <v>492</v>
      </c>
      <c r="AP12" s="284" t="s">
        <v>492</v>
      </c>
      <c r="AQ12" s="285" t="s">
        <v>492</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494</v>
      </c>
      <c r="AL13" s="1153"/>
      <c r="AM13" s="1153"/>
      <c r="AN13" s="1154"/>
      <c r="AO13" s="284">
        <v>62225</v>
      </c>
      <c r="AP13" s="284">
        <v>50466</v>
      </c>
      <c r="AQ13" s="285">
        <v>9494</v>
      </c>
      <c r="AR13" s="286">
        <v>431.6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495</v>
      </c>
      <c r="AL14" s="1153"/>
      <c r="AM14" s="1153"/>
      <c r="AN14" s="1154"/>
      <c r="AO14" s="284">
        <v>26235</v>
      </c>
      <c r="AP14" s="284">
        <v>21277</v>
      </c>
      <c r="AQ14" s="285">
        <v>5033</v>
      </c>
      <c r="AR14" s="286">
        <v>322.7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496</v>
      </c>
      <c r="AL15" s="1156"/>
      <c r="AM15" s="1156"/>
      <c r="AN15" s="1157"/>
      <c r="AO15" s="284">
        <v>-40333</v>
      </c>
      <c r="AP15" s="284">
        <v>-32711</v>
      </c>
      <c r="AQ15" s="285">
        <v>-17000</v>
      </c>
      <c r="AR15" s="286">
        <v>92.4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180</v>
      </c>
      <c r="AL16" s="1156"/>
      <c r="AM16" s="1156"/>
      <c r="AN16" s="1157"/>
      <c r="AO16" s="284">
        <v>727231</v>
      </c>
      <c r="AP16" s="284">
        <v>589806</v>
      </c>
      <c r="AQ16" s="285">
        <v>305754</v>
      </c>
      <c r="AR16" s="286">
        <v>92.9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501</v>
      </c>
      <c r="AL21" s="1159"/>
      <c r="AM21" s="1159"/>
      <c r="AN21" s="1160"/>
      <c r="AO21" s="297">
        <v>40.549999999999997</v>
      </c>
      <c r="AP21" s="298">
        <v>26.54</v>
      </c>
      <c r="AQ21" s="299">
        <v>14.01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502</v>
      </c>
      <c r="AL22" s="1159"/>
      <c r="AM22" s="1159"/>
      <c r="AN22" s="1160"/>
      <c r="AO22" s="302">
        <v>93.5</v>
      </c>
      <c r="AP22" s="303">
        <v>93.9</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484</v>
      </c>
      <c r="AP30" s="272"/>
      <c r="AQ30" s="273" t="s">
        <v>485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486</v>
      </c>
      <c r="AQ31" s="279" t="s">
        <v>487</v>
      </c>
      <c r="AR31" s="280" t="s">
        <v>488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506</v>
      </c>
      <c r="AL32" s="1167"/>
      <c r="AM32" s="1167"/>
      <c r="AN32" s="1168"/>
      <c r="AO32" s="312">
        <v>381351</v>
      </c>
      <c r="AP32" s="312">
        <v>309287</v>
      </c>
      <c r="AQ32" s="313">
        <v>170830</v>
      </c>
      <c r="AR32" s="314">
        <v>81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507</v>
      </c>
      <c r="AL33" s="1167"/>
      <c r="AM33" s="1167"/>
      <c r="AN33" s="1168"/>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508</v>
      </c>
      <c r="AL34" s="1167"/>
      <c r="AM34" s="1167"/>
      <c r="AN34" s="1168"/>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509</v>
      </c>
      <c r="AL35" s="1167"/>
      <c r="AM35" s="1167"/>
      <c r="AN35" s="1168"/>
      <c r="AO35" s="312">
        <v>67139</v>
      </c>
      <c r="AP35" s="312">
        <v>54452</v>
      </c>
      <c r="AQ35" s="313">
        <v>32606</v>
      </c>
      <c r="AR35" s="314">
        <v>67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510</v>
      </c>
      <c r="AL36" s="1167"/>
      <c r="AM36" s="1167"/>
      <c r="AN36" s="1168"/>
      <c r="AO36" s="312">
        <v>10458</v>
      </c>
      <c r="AP36" s="312">
        <v>8482</v>
      </c>
      <c r="AQ36" s="313">
        <v>4875</v>
      </c>
      <c r="AR36" s="314">
        <v>74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511</v>
      </c>
      <c r="AL37" s="1167"/>
      <c r="AM37" s="1167"/>
      <c r="AN37" s="1168"/>
      <c r="AO37" s="312" t="s">
        <v>492</v>
      </c>
      <c r="AP37" s="312" t="s">
        <v>492</v>
      </c>
      <c r="AQ37" s="313">
        <v>993</v>
      </c>
      <c r="AR37" s="314" t="s">
        <v>492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512</v>
      </c>
      <c r="AL38" s="1170"/>
      <c r="AM38" s="1170"/>
      <c r="AN38" s="1171"/>
      <c r="AO38" s="315" t="s">
        <v>492</v>
      </c>
      <c r="AP38" s="315" t="s">
        <v>492</v>
      </c>
      <c r="AQ38" s="316">
        <v>50</v>
      </c>
      <c r="AR38" s="304" t="s">
        <v>492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513</v>
      </c>
      <c r="AL39" s="1170"/>
      <c r="AM39" s="1170"/>
      <c r="AN39" s="1171"/>
      <c r="AO39" s="312">
        <v>-36</v>
      </c>
      <c r="AP39" s="312">
        <v>-29</v>
      </c>
      <c r="AQ39" s="313">
        <v>-6626</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514</v>
      </c>
      <c r="AL40" s="1167"/>
      <c r="AM40" s="1167"/>
      <c r="AN40" s="1168"/>
      <c r="AO40" s="312">
        <v>-314047</v>
      </c>
      <c r="AP40" s="312">
        <v>-254702</v>
      </c>
      <c r="AQ40" s="313">
        <v>-145454</v>
      </c>
      <c r="AR40" s="314">
        <v>75.099999999999994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290</v>
      </c>
      <c r="AL41" s="1173"/>
      <c r="AM41" s="1173"/>
      <c r="AN41" s="1174"/>
      <c r="AO41" s="312">
        <v>144865</v>
      </c>
      <c r="AP41" s="312">
        <v>117490</v>
      </c>
      <c r="AQ41" s="313">
        <v>57274</v>
      </c>
      <c r="AR41" s="314">
        <v>105.1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484</v>
      </c>
      <c r="AN49" s="1163" t="s">
        <v>517</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518</v>
      </c>
      <c r="AO50" s="329" t="s">
        <v>519</v>
      </c>
      <c r="AP50" s="330" t="s">
        <v>520</v>
      </c>
      <c r="AQ50" s="331" t="s">
        <v>521</v>
      </c>
      <c r="AR50" s="332" t="s">
        <v>522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564023</v>
      </c>
      <c r="AN51" s="334">
        <v>414418</v>
      </c>
      <c r="AO51" s="335">
        <v>-14.3</v>
      </c>
      <c r="AP51" s="336">
        <v>264232</v>
      </c>
      <c r="AQ51" s="337">
        <v>15.8</v>
      </c>
      <c r="AR51" s="338">
        <v>-30.1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373477</v>
      </c>
      <c r="AN52" s="342">
        <v>274414</v>
      </c>
      <c r="AO52" s="343">
        <v>-19.3</v>
      </c>
      <c r="AP52" s="344">
        <v>133959</v>
      </c>
      <c r="AQ52" s="345">
        <v>13.9</v>
      </c>
      <c r="AR52" s="346">
        <v>-33.200000000000003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560836</v>
      </c>
      <c r="AN53" s="334">
        <v>424554</v>
      </c>
      <c r="AO53" s="335">
        <v>2.4</v>
      </c>
      <c r="AP53" s="336">
        <v>263613</v>
      </c>
      <c r="AQ53" s="337">
        <v>-0.2</v>
      </c>
      <c r="AR53" s="338">
        <v>2.6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252853</v>
      </c>
      <c r="AN54" s="342">
        <v>191410</v>
      </c>
      <c r="AO54" s="343">
        <v>-30.2</v>
      </c>
      <c r="AP54" s="344">
        <v>128823</v>
      </c>
      <c r="AQ54" s="345">
        <v>-3.8</v>
      </c>
      <c r="AR54" s="346">
        <v>-26.4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780920</v>
      </c>
      <c r="AN55" s="334">
        <v>607720</v>
      </c>
      <c r="AO55" s="335">
        <v>43.1</v>
      </c>
      <c r="AP55" s="336">
        <v>362690</v>
      </c>
      <c r="AQ55" s="337">
        <v>37.6</v>
      </c>
      <c r="AR55" s="338">
        <v>5.5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640613</v>
      </c>
      <c r="AN56" s="342">
        <v>498532</v>
      </c>
      <c r="AO56" s="343">
        <v>160.5</v>
      </c>
      <c r="AP56" s="344">
        <v>172580</v>
      </c>
      <c r="AQ56" s="345">
        <v>34</v>
      </c>
      <c r="AR56" s="346">
        <v>126.5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1359314</v>
      </c>
      <c r="AN57" s="334">
        <v>1077111</v>
      </c>
      <c r="AO57" s="335">
        <v>77.2</v>
      </c>
      <c r="AP57" s="336">
        <v>296093</v>
      </c>
      <c r="AQ57" s="337">
        <v>-18.399999999999999</v>
      </c>
      <c r="AR57" s="338">
        <v>95.6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341747</v>
      </c>
      <c r="AN58" s="342">
        <v>270798</v>
      </c>
      <c r="AO58" s="343">
        <v>-45.7</v>
      </c>
      <c r="AP58" s="344">
        <v>140545</v>
      </c>
      <c r="AQ58" s="345">
        <v>-18.600000000000001</v>
      </c>
      <c r="AR58" s="346">
        <v>-27.1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2468315</v>
      </c>
      <c r="AN59" s="334">
        <v>2001878</v>
      </c>
      <c r="AO59" s="335">
        <v>85.9</v>
      </c>
      <c r="AP59" s="336">
        <v>308655</v>
      </c>
      <c r="AQ59" s="337">
        <v>4.2</v>
      </c>
      <c r="AR59" s="338">
        <v>81.7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344828</v>
      </c>
      <c r="AN60" s="342">
        <v>279666</v>
      </c>
      <c r="AO60" s="343">
        <v>3.3</v>
      </c>
      <c r="AP60" s="344">
        <v>169887</v>
      </c>
      <c r="AQ60" s="345">
        <v>20.9</v>
      </c>
      <c r="AR60" s="346">
        <v>-17.600000000000001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1146682</v>
      </c>
      <c r="AN61" s="349">
        <v>905136</v>
      </c>
      <c r="AO61" s="350">
        <v>38.9</v>
      </c>
      <c r="AP61" s="351">
        <v>299057</v>
      </c>
      <c r="AQ61" s="352">
        <v>7.8</v>
      </c>
      <c r="AR61" s="338">
        <v>31.1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390704</v>
      </c>
      <c r="AN62" s="342">
        <v>302964</v>
      </c>
      <c r="AO62" s="343">
        <v>13.7</v>
      </c>
      <c r="AP62" s="344">
        <v>149159</v>
      </c>
      <c r="AQ62" s="345">
        <v>9.3000000000000007</v>
      </c>
      <c r="AR62" s="346">
        <v>4.4000000000000004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CtpIvAbgyzDUQqjnlScYjcCMAh3cWpp2Hv5QZ5rqacdMOikf/EoEPbO026cUXsJ0OdcRhfmIo8j0D+Og1G0Euw==" saltValue="lPJNfnrivgPCF0hXtuIL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481</v>
      </c>
    </row>
    <row r="121" spans="125:125" ht="13.5" hidden="1" customHeight="1" x14ac:dyDescent="0.2">
      <c r="DU121" s="259"/>
    </row>
  </sheetData>
  <sheetProtection algorithmName="SHA-512" hashValue="iJdvSfNaIpn008zsWvna0KyGWTtTj+X/lR2bAoeFRAVGA4fi8Xj8zLkWW0kI7UxOh/HwrUnYVlTjQOfUDZwmPA==" saltValue="EODXs60jQvZ+7zglb4Aol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481</v>
      </c>
    </row>
  </sheetData>
  <sheetProtection algorithmName="SHA-512" hashValue="6C9r/BVP3qKc+QyyUYULL6IrWTNrRIrYCa1TEcrkGauP1VIayL5zWCm4KqpEXnL4xWJ2KB5wv7E7UY+5hIGshA==" saltValue="Vap8oGE+Yb0UNaQDfr36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75" t="s">
        <v>3</v>
      </c>
      <c r="D47" s="1175"/>
      <c r="E47" s="1176"/>
      <c r="F47" s="11">
        <v>114.6</v>
      </c>
      <c r="G47" s="12">
        <v>103.54</v>
      </c>
      <c r="H47" s="12">
        <v>92.12</v>
      </c>
      <c r="I47" s="12">
        <v>91.4</v>
      </c>
      <c r="J47" s="13">
        <v>79.180000000000007</v>
      </c>
    </row>
    <row r="48" spans="2:10" ht="57.75" customHeight="1" x14ac:dyDescent="0.2">
      <c r="B48" s="14"/>
      <c r="C48" s="1177" t="s">
        <v>4</v>
      </c>
      <c r="D48" s="1177"/>
      <c r="E48" s="1178"/>
      <c r="F48" s="15">
        <v>16.05</v>
      </c>
      <c r="G48" s="16">
        <v>15</v>
      </c>
      <c r="H48" s="16">
        <v>18.23</v>
      </c>
      <c r="I48" s="16">
        <v>17.010000000000002</v>
      </c>
      <c r="J48" s="17">
        <v>19.079999999999998</v>
      </c>
    </row>
    <row r="49" spans="2:10" ht="57.75" customHeight="1" thickBot="1" x14ac:dyDescent="0.25">
      <c r="B49" s="18"/>
      <c r="C49" s="1179" t="s">
        <v>5</v>
      </c>
      <c r="D49" s="1179"/>
      <c r="E49" s="1180"/>
      <c r="F49" s="19" t="s">
        <v>536</v>
      </c>
      <c r="G49" s="20" t="s">
        <v>537</v>
      </c>
      <c r="H49" s="20">
        <v>5.52</v>
      </c>
      <c r="I49" s="20" t="s">
        <v>538</v>
      </c>
      <c r="J49" s="21" t="s">
        <v>539</v>
      </c>
    </row>
    <row r="50" spans="2:10" ht="13.2" x14ac:dyDescent="0.2"/>
  </sheetData>
  <sheetProtection algorithmName="SHA-512" hashValue="TOICJ1wYWWcddiuXwH+KBn+inBhK7/91yczUN2mt5falsUdqaI0te1LRzazvqndN1C/w1vb5WChJlRtBLanvwg==" saltValue="HKsNa6zO7wT4H0K28sr8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2025-03-28T04:39:36Z</cp:lastPrinted>
  <dcterms:created xsi:type="dcterms:W3CDTF">2025-02-19T03:51:42Z</dcterms:created>
  <dcterms:modified xsi:type="dcterms:W3CDTF">2025-09-22T09:32:48Z</dcterms:modified>
  <cp:category/>
</cp:coreProperties>
</file>