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4"/>
  <workbookPr/>
  <mc:AlternateContent xmlns:mc="http://schemas.openxmlformats.org/markup-compatibility/2006">
    <mc:Choice Requires="x15">
      <x15ac:absPath xmlns:x15ac="http://schemas.microsoft.com/office/spreadsheetml/2010/11/ac" url="\\kmfilesv11.in.vill.kamikitayama.lg.jp\04_総務課\003　照会・通知文書\002　財政\001　回答文書\〆R7.9.12　令和５年度財政状況資料集の作成について（2回目・地方公会計関係）\"/>
    </mc:Choice>
  </mc:AlternateContent>
  <xr:revisionPtr revIDLastSave="0" documentId="13_ncr:1_{5F4FCD60-5F16-48A4-AFD8-7178E1BFFD49}"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W38" i="10"/>
  <c r="BW39" i="10" s="1"/>
  <c r="CO34" i="10" s="1"/>
  <c r="BE38" i="10"/>
  <c r="AM38" i="10"/>
  <c r="U38" i="10"/>
  <c r="C38" i="10"/>
  <c r="CO37" i="10"/>
  <c r="BW37" i="10"/>
  <c r="BE37" i="10"/>
  <c r="AM37" i="10"/>
  <c r="C37" i="10"/>
  <c r="CO36" i="10"/>
  <c r="BW36" i="10"/>
  <c r="BE36" i="10"/>
  <c r="AM36" i="10"/>
  <c r="C36" i="10"/>
  <c r="CO35" i="10"/>
  <c r="BW35" i="10"/>
  <c r="BE35" i="10"/>
  <c r="AM35" i="10"/>
  <c r="C35" i="10"/>
  <c r="BW34" i="10"/>
  <c r="AM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<sst xmlns="http://schemas.openxmlformats.org/spreadsheetml/2006/main" count="1153" uniqueCount="568">
  <si>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</si>
  <si>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</si>
  <si>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</si>
  <si>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</si>
  <si>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</si>
  <si>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</si>
  <si>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</si>
  <si>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</si>
  <si>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</si>
  <si>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</si>
  <si>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</si>
  <si>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</si>
  <si>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</si>
  <si>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</si>
  <si>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</si>
  <si>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</si>
  <si>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</si>
  <si>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</si>
  <si>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</si>
  <si>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</si>
  <si>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</si>
  <si>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</si>
  <si>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</si>
  <si>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</si>
  <si>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</si>
  <si>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</si>
  <si>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</si>
  <si>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</si>
  <si>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</si>
  <si>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</si>
  <si>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</si>
  <si>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</si>
  <si>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</si>
  <si>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</si>
  <si>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</si>
  <si>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</si>
  <si>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</si>
  <si>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</si>
  <si>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</si>
  <si>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</si>
  <si>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</si>
  <si>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</si>
  <si>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</si>
  <si>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</si>
  <si>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</si>
  <si>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</si>
  <si>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</si>
  <si>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</si>
  <si>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</si>
  <si>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</si>
  <si>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</si>
  <si>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</si>
  <si>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</si>
  <si>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</si>
  <si>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</si>
  <si>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</si>
  <si>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</si>
  <si>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</si>
  <si>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</si>
  <si>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</si>
  <si>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</si>
  <si>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</si>
  <si>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</si>
  <si>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</si>
  <si>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</si>
  <si>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</si>
  <si>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</si>
  <si>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</si>
  <si>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</si>
  <si>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</si>
  <si>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</si>
  <si>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</si>
  <si>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</si>
  <si>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</si>
  <si>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</si>
  <si>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</si>
  <si>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</si>
  <si>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</si>
  <si>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</si>
  <si>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</si>
  <si>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</si>
  <si>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</si>
  <si>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</si>
  <si>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</si>
  <si>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</si>
  <si>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</si>
  <si>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</si>
  <si>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</si>
  <si>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</si>
  <si>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</si>
  <si>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</si>
  <si>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</si>
  <si>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</si>
  <si>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</si>
  <si>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</si>
  <si>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</si>
  <si>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</si>
  <si>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</si>
  <si>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</si>
  <si>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</si>
  <si>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</si>
  <si>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</si>
  <si>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</si>
  <si>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</si>
  <si>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</si>
  <si>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</si>
  <si>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</si>
  <si>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</si>
  <si>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</si>
  <si>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</si>
  <si>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</si>
  <si>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</si>
  <si>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</si>
  <si>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</si>
  <si>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</si>
  <si>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</si>
  <si>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</si>
  <si>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</si>
  <si>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</si>
  <si>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</si>
  <si>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</si>
  <si>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</si>
  <si>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</si>
  <si>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</si>
  <si>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</si>
  <si>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</si>
  <si>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</si>
  <si>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</si>
  <si>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</si>
  <si>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</si>
  <si>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</si>
  <si>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</si>
  <si>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</si>
  <si>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</si>
  <si>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</si>
  <si>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</si>
  <si>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</si>
  <si>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</si>
  <si>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</si>
  <si>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</si>
  <si>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</si>
  <si>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</si>
  <si>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</si>
  <si>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</si>
  <si>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</si>
  <si>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</si>
  <si>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</si>
  <si>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</si>
  <si>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</si>
  <si>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</si>
  <si>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</si>
  <si>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</si>
  <si>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</si>
  <si>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</si>
  <si>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</si>
  <si>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</si>
  <si>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</si>
  <si>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</si>
  <si>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</si>
  <si>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</si>
  <si>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</si>
  <si>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</si>
  <si>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</si>
  <si>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</si>
  <si>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</si>
  <si>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</si>
  <si>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</si>
  <si>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</si>
  <si>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</si>
  <si>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</si>
  <si>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</si>
  <si>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</si>
  <si>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</si>
  <si>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</si>
  <si>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</si>
  <si>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</si>
  <si>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</si>
  <si>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</si>
  <si>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</si>
  <si>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</si>
  <si>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</si>
  <si>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</si>
  <si>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</si>
  <si>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</si>
  <si>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</si>
  <si>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</si>
  <si>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</si>
  <si>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</si>
  <si>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</si>
  <si>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</si>
  <si>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</si>
  <si>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</si>
  <si>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</si>
  <si>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</si>
  <si>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</si>
  <si>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</si>
  <si>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</si>
  <si>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</si>
  <si>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</si>
  <si>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</si>
  <si>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</si>
  <si>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</si>
  <si>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</si>
  <si>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</si>
  <si>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奈良県上北山村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</si>
  <si>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</si>
  <si>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</si>
  <si>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</si>
  <si>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</si>
  <si>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</si>
  <si>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</si>
  <si>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</si>
  <si>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</si>
  <si>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</si>
  <si>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</si>
  <si>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</si>
  <si>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</si>
  <si>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</si>
  <si>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</si>
  <si>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</si>
  <si>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</si>
  <si>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</si>
  <si>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</si>
  <si>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</si>
  <si>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</si>
  <si>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</si>
  <si>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</si>
  <si>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</si>
  <si>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</si>
  <si>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</si>
  <si>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</si>
  <si>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</si>
  <si>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</si>
  <si>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</si>
  <si>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</si>
  <si>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</si>
  <si>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</si>
  <si>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</si>
  <si>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</si>
  <si>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</si>
  <si>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</si>
  <si>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</si>
  <si>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</si>
  <si>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</si>
  <si>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</si>
  <si>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</si>
  <si>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</si>
  <si>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</si>
  <si>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</si>
  <si>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</si>
  <si>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</si>
  <si>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</si>
  <si>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</si>
  <si>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</si>
  <si>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</si>
  <si>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</si>
  <si>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</si>
  <si>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</si>
  <si>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</si>
  <si>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</si>
  <si>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</si>
  <si>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</si>
  <si>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</si>
  <si>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</si>
  <si>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</si>
  <si>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</si>
  <si>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</si>
  <si>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</si>
  <si>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</si>
  <si>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</si>
  <si>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</si>
  <si>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</si>
  <si>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</si>
  <si>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</si>
  <si>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</si>
  <si>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</si>
  <si>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</si>
  <si>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</si>
  <si>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</si>
  <si>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</si>
  <si>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</si>
  <si>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</si>
  <si>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</si>
  <si>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</si>
  <si>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</si>
  <si>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</si>
  <si>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</si>
  <si>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</si>
  <si>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</si>
  <si>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</si>
  <si>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</si>
  <si>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</si>
  <si>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</si>
  <si>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</si>
  <si>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</si>
  <si>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</si>
  <si>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</si>
  <si>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</si>
  <si>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</si>
  <si>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</si>
  <si>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</si>
  <si>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</si>
  <si>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</si>
  <si>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</si>
  <si>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</si>
  <si>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</si>
  <si>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</si>
  <si>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</si>
  <si>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</si>
  <si>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</si>
  <si>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</si>
  <si>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</si>
  <si>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</si>
  <si>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</si>
  <si>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</si>
  <si>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</si>
  <si>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</si>
  <si>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</si>
  <si>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</si>
  <si>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</si>
  <si>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</si>
  <si>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</si>
  <si>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</si>
  <si>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</si>
  <si>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</si>
  <si>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</si>
  <si>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</si>
  <si>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</si>
  <si>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</si>
  <si>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</si>
  <si>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</si>
  <si>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</si>
  <si>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</si>
  <si>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</si>
  <si>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</si>
  <si>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</si>
  <si>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</si>
  <si>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</si>
  <si>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</si>
  <si>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</si>
  <si>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</si>
  <si>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</si>
  <si>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</si>
  <si>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</si>
  <si>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</si>
  <si>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</si>
  <si>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</si>
  <si>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</si>
  <si>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</si>
  <si>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</si>
  <si>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</si>
  <si>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</si>
  <si>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</si>
  <si>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</si>
  <si>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</si>
  <si>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奈良県上北山村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</si>
  <si>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</si>
  <si>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</si>
  <si>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</si>
  <si>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</si>
  <si>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</si>
  <si>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</si>
  <si>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</si>
  <si>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</si>
  <si>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</si>
  <si>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</si>
  <si>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</si>
  <si>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</si>
  <si>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</si>
  <si>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</si>
  <si>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</si>
  <si>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</si>
  <si>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</si>
  <si>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</si>
  <si>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</si>
  <si>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</si>
  <si>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</si>
  <si>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</si>
  <si>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</si>
  <si>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</si>
  <si>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</si>
  <si>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</si>
  <si>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</si>
  <si>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</si>
  <si>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</si>
  <si>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</si>
  <si>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</si>
  <si>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</si>
  <si>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</si>
  <si>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国民健康保険診療所特別会計</t>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</si>
  <si>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</si>
  <si>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</si>
  <si>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</si>
  <si>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</si>
  <si>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</si>
  <si>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</si>
  <si>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</si>
  <si>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</si>
  <si>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</si>
  <si>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</si>
  <si>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</si>
  <si>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</si>
  <si>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</si>
  <si>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</si>
  <si>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</si>
  <si>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</si>
  <si>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</si>
  <si>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</si>
  <si>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</si>
  <si>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</si>
  <si>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</si>
  <si>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</si>
  <si>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</si>
  <si>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</si>
  <si>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</si>
  <si>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</si>
  <si>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</si>
  <si>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</si>
  <si>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</si>
  <si>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</si>
  <si>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</si>
  <si>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</si>
  <si>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</si>
  <si>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</si>
  <si>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</si>
  <si>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</si>
  <si>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</si>
  <si>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</si>
  <si>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</si>
  <si>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</si>
  <si>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</si>
  <si>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</si>
  <si>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</si>
  <si>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</si>
  <si>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</si>
  <si>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</si>
  <si>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</si>
  <si>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</si>
  <si>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</si>
  <si>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</si>
  <si>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</si>
  <si>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</si>
  <si>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</si>
  <si>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</si>
  <si>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</si>
  <si>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</si>
  <si>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</si>
  <si>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</si>
  <si>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</si>
  <si>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</si>
  <si>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</si>
  <si>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</si>
  <si>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</si>
  <si>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</si>
  <si>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</si>
  <si>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</si>
  <si>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</si>
  <si>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</si>
  <si>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</si>
  <si>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</si>
  <si>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</si>
  <si>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</si>
  <si>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</si>
  <si>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</si>
  <si>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</si>
  <si>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</si>
  <si>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</si>
  <si>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</si>
  <si>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</si>
  <si>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</si>
  <si>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</si>
  <si>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</si>
  <si>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</si>
  <si>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</si>
  <si>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</si>
  <si>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</si>
  <si>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</si>
  <si>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</si>
  <si>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</si>
  <si>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</si>
  <si>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</si>
  <si>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</si>
  <si>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</si>
  <si>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</si>
  <si>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</si>
  <si>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</si>
  <si>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</si>
  <si>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</si>
  <si>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</si>
  <si>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</si>
  <si>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</si>
  <si>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</si>
  <si>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</si>
  <si>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</si>
  <si>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</si>
  <si>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</si>
  <si>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</si>
  <si>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</si>
  <si>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</si>
  <si>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</si>
  <si>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</si>
  <si>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</si>
  <si>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</si>
  <si>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</si>
  <si>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</si>
  <si>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</si>
  <si>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</si>
  <si>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</si>
  <si>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</si>
  <si>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</si>
  <si>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</si>
  <si>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</si>
  <si>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</si>
  <si>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</si>
  <si>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</si>
  <si>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</si>
  <si>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</si>
  <si>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</si>
  <si>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</si>
  <si>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</si>
  <si>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</si>
  <si>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</si>
  <si>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</si>
  <si>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</si>
  <si>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</si>
  <si>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</si>
  <si>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</si>
  <si>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</si>
  <si>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</si>
  <si>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</si>
  <si>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16.28</t>
  </si>
  <si>
    <t>一般会計</t>
  </si>
  <si>
    <t>介護保険特別会計</t>
  </si>
  <si>
    <t>国民健康保険特別会計</t>
  </si>
  <si>
    <t>簡易水道事業特別会計</t>
  </si>
  <si>
    <t>国民健康保険診療所特別会計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</si>
  <si>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</si>
  <si>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</si>
  <si>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</si>
  <si>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</si>
  <si>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</si>
  <si>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</si>
  <si>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</si>
  <si>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</si>
  <si>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</si>
  <si>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0" eb="2">
      <t>ナラ</t>
    </rPh>
    <rPh sb="2" eb="3">
      <t>ケン</t>
    </rPh>
    <rPh sb="3" eb="6">
      <t>シチョウソン</t>
    </rPh>
    <rPh sb="6" eb="8">
      <t>ソウゴウ</t>
    </rPh>
    <rPh sb="8" eb="12">
      <t>ジムクミアイ</t>
    </rPh>
    <phoneticPr fontId="2"/>
  </si>
  <si>
    <t>上・下北山衛生一部事務組合</t>
    <rPh sb="0" eb="1">
      <t>カミ</t>
    </rPh>
    <rPh sb="2" eb="5">
      <t>シモキタヤマ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</si>
  <si>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</si>
  <si>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</si>
  <si>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</si>
  <si>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一般社団法人ツーリズムかみきた</t>
    <rPh sb="0" eb="6">
      <t>イッパンシャダンホウジン</t>
    </rPh>
    <phoneticPr fontId="2"/>
  </si>
  <si>
    <t>南和広域医療企業団</t>
    <rPh sb="0" eb="2">
      <t>ナンワ</t>
    </rPh>
    <rPh sb="2" eb="4">
      <t>コウイキ</t>
    </rPh>
    <rPh sb="4" eb="6">
      <t>イリョウ</t>
    </rPh>
    <rPh sb="6" eb="8">
      <t>キギョウ</t>
    </rPh>
    <rPh sb="8" eb="9">
      <t>ダン</t>
    </rPh>
    <phoneticPr fontId="2"/>
  </si>
  <si>
    <t>公共施設基金</t>
    <rPh sb="0" eb="4">
      <t>コウキョウシセツ</t>
    </rPh>
    <rPh sb="4" eb="6">
      <t>キキン</t>
    </rPh>
    <phoneticPr fontId="5"/>
  </si>
  <si>
    <t>ふるさと基金</t>
    <rPh sb="4" eb="6">
      <t>キキン</t>
    </rPh>
    <phoneticPr fontId="2"/>
  </si>
  <si>
    <t>森林環境譲与税基金</t>
    <rPh sb="0" eb="7">
      <t>シンリンカンキョウジョウヨゼイ</t>
    </rPh>
    <rPh sb="7" eb="9">
      <t>キキン</t>
    </rPh>
    <phoneticPr fontId="2"/>
  </si>
  <si>
    <t>漁業振興基金</t>
    <rPh sb="0" eb="2">
      <t>ギョギョウ</t>
    </rPh>
    <rPh sb="2" eb="4">
      <t>シンコウ</t>
    </rPh>
    <rPh sb="4" eb="6">
      <t>キキン</t>
    </rPh>
    <phoneticPr fontId="2"/>
  </si>
  <si>
    <t>林業振興基金</t>
    <rPh sb="0" eb="2">
      <t>リンギョウ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</si>
  <si>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</si>
  <si>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</si>
  <si>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</si>
  <si>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</si>
  <si>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</si>
  <si>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</si>
  <si>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</si>
  <si>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</si>
  <si>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</si>
  <si>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額に対し基金等充当可能財源が多いために負の数値となっているが、地方債現在高の増加に伴い将来負担額は増加傾向にある。また、有形固定資産減価償却率は類似団体と比較を行うと高い上昇傾向にあり、施設老朽化の進行が判る。今後の老朽化対策として公共施設等の大規模改修・整備等を進める必要性があるとともに、地方債発行及び基金取り崩し等により、将来負担比率上昇の懸念があるために、公共施設等総合管理計画に基づく老朽化対策及び公債費適正化の取り組みが必要である。</t>
    <rPh sb="0" eb="2">
      <t>ショウライ</t>
    </rPh>
    <rPh sb="2" eb="4">
      <t>フタン</t>
    </rPh>
    <rPh sb="4" eb="6">
      <t>ヒリツ</t>
    </rPh>
    <rPh sb="12" eb="14">
      <t>ショウライ</t>
    </rPh>
    <rPh sb="14" eb="16">
      <t>フタン</t>
    </rPh>
    <rPh sb="16" eb="17">
      <t>ガク</t>
    </rPh>
    <rPh sb="18" eb="19">
      <t>タイ</t>
    </rPh>
    <rPh sb="20" eb="22">
      <t>キキン</t>
    </rPh>
    <rPh sb="22" eb="23">
      <t>トウ</t>
    </rPh>
    <rPh sb="23" eb="25">
      <t>ジュウトウ</t>
    </rPh>
    <rPh sb="25" eb="27">
      <t>カノウ</t>
    </rPh>
    <rPh sb="27" eb="29">
      <t>ザイゲン</t>
    </rPh>
    <rPh sb="30" eb="31">
      <t>オオ</t>
    </rPh>
    <rPh sb="35" eb="36">
      <t>フ</t>
    </rPh>
    <rPh sb="37" eb="39">
      <t>スウチ</t>
    </rPh>
    <rPh sb="47" eb="49">
      <t>チホウ</t>
    </rPh>
    <rPh sb="49" eb="50">
      <t>サイ</t>
    </rPh>
    <rPh sb="50" eb="52">
      <t>ゲンザイ</t>
    </rPh>
    <rPh sb="52" eb="53">
      <t>ダカ</t>
    </rPh>
    <rPh sb="54" eb="56">
      <t>ゾウカ</t>
    </rPh>
    <rPh sb="57" eb="58">
      <t>トモナ</t>
    </rPh>
    <rPh sb="59" eb="61">
      <t>ショウライ</t>
    </rPh>
    <rPh sb="61" eb="63">
      <t>フタン</t>
    </rPh>
    <rPh sb="63" eb="64">
      <t>ガク</t>
    </rPh>
    <rPh sb="65" eb="67">
      <t>ゾウカ</t>
    </rPh>
    <rPh sb="67" eb="69">
      <t>ケイコウ</t>
    </rPh>
    <rPh sb="76" eb="78">
      <t>ユウケイ</t>
    </rPh>
    <rPh sb="78" eb="80">
      <t>コテイ</t>
    </rPh>
    <rPh sb="80" eb="82">
      <t>シサン</t>
    </rPh>
    <rPh sb="82" eb="84">
      <t>ゲンカ</t>
    </rPh>
    <rPh sb="84" eb="86">
      <t>ショウキャク</t>
    </rPh>
    <rPh sb="86" eb="87">
      <t>リツ</t>
    </rPh>
    <rPh sb="88" eb="90">
      <t>ルイジ</t>
    </rPh>
    <rPh sb="90" eb="92">
      <t>ダンタイ</t>
    </rPh>
    <rPh sb="93" eb="95">
      <t>ヒカク</t>
    </rPh>
    <rPh sb="96" eb="97">
      <t>オコナ</t>
    </rPh>
    <rPh sb="99" eb="100">
      <t>タカ</t>
    </rPh>
    <rPh sb="101" eb="103">
      <t>ジョウショウ</t>
    </rPh>
    <rPh sb="103" eb="105">
      <t>ケイコウ</t>
    </rPh>
    <rPh sb="109" eb="111">
      <t>シセツ</t>
    </rPh>
    <rPh sb="111" eb="114">
      <t>ロウキュウカ</t>
    </rPh>
    <rPh sb="115" eb="117">
      <t>シンコウ</t>
    </rPh>
    <rPh sb="118" eb="119">
      <t>ワカ</t>
    </rPh>
    <rPh sb="121" eb="123">
      <t>コンゴ</t>
    </rPh>
    <rPh sb="124" eb="127">
      <t>ロウキュウカ</t>
    </rPh>
    <rPh sb="127" eb="129">
      <t>タイサク</t>
    </rPh>
    <rPh sb="132" eb="134">
      <t>コウキョウ</t>
    </rPh>
    <rPh sb="134" eb="136">
      <t>シセツ</t>
    </rPh>
    <rPh sb="136" eb="137">
      <t>トウ</t>
    </rPh>
    <rPh sb="138" eb="141">
      <t>ダイキボ</t>
    </rPh>
    <rPh sb="141" eb="143">
      <t>カイシュウ</t>
    </rPh>
    <rPh sb="144" eb="146">
      <t>セイビ</t>
    </rPh>
    <rPh sb="146" eb="147">
      <t>トウ</t>
    </rPh>
    <rPh sb="148" eb="149">
      <t>スス</t>
    </rPh>
    <rPh sb="151" eb="154">
      <t>ヒツヨウセイ</t>
    </rPh>
    <rPh sb="162" eb="164">
      <t>チホウ</t>
    </rPh>
    <rPh sb="164" eb="165">
      <t>サイ</t>
    </rPh>
    <rPh sb="165" eb="167">
      <t>ハッコウ</t>
    </rPh>
    <rPh sb="167" eb="168">
      <t>オヨ</t>
    </rPh>
    <rPh sb="169" eb="171">
      <t>キキン</t>
    </rPh>
    <rPh sb="171" eb="172">
      <t>ト</t>
    </rPh>
    <rPh sb="173" eb="174">
      <t>クズ</t>
    </rPh>
    <rPh sb="175" eb="176">
      <t>トウ</t>
    </rPh>
    <rPh sb="180" eb="182">
      <t>ショウライ</t>
    </rPh>
    <rPh sb="182" eb="184">
      <t>フタン</t>
    </rPh>
    <rPh sb="184" eb="186">
      <t>ヒリツ</t>
    </rPh>
    <rPh sb="186" eb="188">
      <t>ジョウショウ</t>
    </rPh>
    <rPh sb="189" eb="191">
      <t>ケネン</t>
    </rPh>
    <rPh sb="198" eb="200">
      <t>コウキョウ</t>
    </rPh>
    <rPh sb="200" eb="202">
      <t>シセツ</t>
    </rPh>
    <rPh sb="202" eb="203">
      <t>トウ</t>
    </rPh>
    <rPh sb="203" eb="205">
      <t>ソウゴウ</t>
    </rPh>
    <rPh sb="205" eb="207">
      <t>カンリ</t>
    </rPh>
    <rPh sb="207" eb="209">
      <t>ケイカク</t>
    </rPh>
    <rPh sb="210" eb="211">
      <t>モト</t>
    </rPh>
    <rPh sb="213" eb="216">
      <t>ロウキュウカ</t>
    </rPh>
    <rPh sb="216" eb="218">
      <t>タイサク</t>
    </rPh>
    <rPh sb="218" eb="219">
      <t>オヨ</t>
    </rPh>
    <rPh sb="220" eb="223">
      <t>コウサイヒ</t>
    </rPh>
    <rPh sb="223" eb="226">
      <t>テキセイカ</t>
    </rPh>
    <rPh sb="227" eb="228">
      <t>ト</t>
    </rPh>
    <rPh sb="229" eb="230">
      <t>ク</t>
    </rPh>
    <rPh sb="232" eb="234">
      <t>ヒツヨウ</t>
    </rPh>
    <phoneticPr fontId="5"/>
  </si>
  <si>
    <t>実質公債比率は類似団体と比較し低水準にあるものの上昇傾向にある。将来負担比率についても、負の数値で健全状態にあるものの地方債残高の増加に伴い将来負担額は上昇傾向にある。また、地方債増加理由は、令和5年度より元金償還開始のあった緊急防災・減災事業債(18,998千円)及び一般補助施設整備事業債(15,306千円)による元利償還金が増加した事が主な理由である。</t>
    <rPh sb="0" eb="2">
      <t>ジッシツ</t>
    </rPh>
    <rPh sb="2" eb="4">
      <t>コウサイ</t>
    </rPh>
    <rPh sb="4" eb="6">
      <t>ヒリツ</t>
    </rPh>
    <rPh sb="7" eb="9">
      <t>ルイジ</t>
    </rPh>
    <rPh sb="9" eb="11">
      <t>ダンタイ</t>
    </rPh>
    <rPh sb="12" eb="14">
      <t>ヒカク</t>
    </rPh>
    <rPh sb="15" eb="18">
      <t>テイスイジュン</t>
    </rPh>
    <rPh sb="24" eb="28">
      <t>ジョウショウケイコウ</t>
    </rPh>
    <rPh sb="32" eb="34">
      <t>ショウライ</t>
    </rPh>
    <rPh sb="34" eb="36">
      <t>フタン</t>
    </rPh>
    <rPh sb="36" eb="38">
      <t>ヒリツ</t>
    </rPh>
    <rPh sb="44" eb="45">
      <t>フ</t>
    </rPh>
    <rPh sb="46" eb="48">
      <t>スウチ</t>
    </rPh>
    <rPh sb="49" eb="51">
      <t>ケンゼン</t>
    </rPh>
    <rPh sb="51" eb="53">
      <t>ジョウタイ</t>
    </rPh>
    <rPh sb="59" eb="61">
      <t>チホウ</t>
    </rPh>
    <rPh sb="61" eb="62">
      <t>サイ</t>
    </rPh>
    <rPh sb="62" eb="64">
      <t>ザンダカ</t>
    </rPh>
    <rPh sb="65" eb="67">
      <t>ゾウカ</t>
    </rPh>
    <rPh sb="68" eb="69">
      <t>トモナ</t>
    </rPh>
    <rPh sb="70" eb="72">
      <t>ショウライ</t>
    </rPh>
    <rPh sb="72" eb="74">
      <t>フタン</t>
    </rPh>
    <rPh sb="74" eb="75">
      <t>ガク</t>
    </rPh>
    <rPh sb="76" eb="78">
      <t>ジョウショウ</t>
    </rPh>
    <rPh sb="78" eb="80">
      <t>ケイコウ</t>
    </rPh>
    <rPh sb="87" eb="89">
      <t>チホウ</t>
    </rPh>
    <rPh sb="89" eb="90">
      <t>サイ</t>
    </rPh>
    <rPh sb="90" eb="92">
      <t>ゾウカ</t>
    </rPh>
    <rPh sb="92" eb="94">
      <t>リユウ</t>
    </rPh>
    <rPh sb="96" eb="98">
      <t>レイワ</t>
    </rPh>
    <rPh sb="99" eb="101">
      <t>ネンド</t>
    </rPh>
    <rPh sb="103" eb="105">
      <t>ガンキン</t>
    </rPh>
    <rPh sb="105" eb="107">
      <t>ショウカン</t>
    </rPh>
    <rPh sb="107" eb="109">
      <t>カイシ</t>
    </rPh>
    <rPh sb="113" eb="115">
      <t>キンキュウ</t>
    </rPh>
    <rPh sb="115" eb="117">
      <t>ボウサイ</t>
    </rPh>
    <rPh sb="118" eb="120">
      <t>ゲンサイ</t>
    </rPh>
    <rPh sb="120" eb="122">
      <t>ジギョウ</t>
    </rPh>
    <rPh sb="122" eb="123">
      <t>サイ</t>
    </rPh>
    <rPh sb="130" eb="132">
      <t>センエン</t>
    </rPh>
    <rPh sb="133" eb="134">
      <t>オヨ</t>
    </rPh>
    <rPh sb="135" eb="137">
      <t>イッパン</t>
    </rPh>
    <rPh sb="137" eb="139">
      <t>ホジョ</t>
    </rPh>
    <rPh sb="139" eb="141">
      <t>シセツ</t>
    </rPh>
    <rPh sb="141" eb="143">
      <t>セイビ</t>
    </rPh>
    <rPh sb="143" eb="145">
      <t>ジギョウ</t>
    </rPh>
    <rPh sb="145" eb="146">
      <t>サイ</t>
    </rPh>
    <rPh sb="153" eb="155">
      <t>センエン</t>
    </rPh>
    <rPh sb="159" eb="161">
      <t>ガンリ</t>
    </rPh>
    <rPh sb="161" eb="163">
      <t>ショウカン</t>
    </rPh>
    <rPh sb="163" eb="164">
      <t>キン</t>
    </rPh>
    <rPh sb="165" eb="167">
      <t>ゾウカ</t>
    </rPh>
    <rPh sb="169" eb="170">
      <t>コト</t>
    </rPh>
    <rPh sb="171" eb="172">
      <t>オモ</t>
    </rPh>
    <rPh sb="173" eb="175">
      <t>リユウ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</si>
</sst>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DF0088-2B06-4783-8FB3-4919CDD5D4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B361-45BC-8E9A-545A050EA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1626564</c:v>
                </c:pt>
                <c:pt idx="1">
                  <c:v>1084267</c:v>
                </c:pt>
                <c:pt idx="2">
                  <c:v>511587</c:v>
                </c:pt>
                <c:pt idx="3">
                  <c:v>1211811</c:v>
                </c:pt>
                <c:pt idx="4">
                  <c:v>1063989</c:v>
                </c:pt>
              </c:numCache>
            </c:numRef>
          </c:val>
          <c:smooth val="0"/>
          <c:extLst>
            <c:ext xmlns:c16="http://schemas.microsoft.com/office/drawing/2014/chart" uri="{C3380CC4-5D6E-409C-BE32-E72D297353CC}">
              <c16:uniqueId val="{00000001-B361-45BC-8E9A-545A050EAD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27.92</c:v>
                </c:pt>
                <c:pt idx="1">
                  <c:v>29.05</c:v>
                </c:pt>
                <c:pt idx="2">
                  <c:v>24.84</c:v>
                </c:pt>
                <c:pt idx="3">
                  <c:v>27.75</c:v>
                </c:pt>
                <c:pt idx="4">
                  <c:v>24.18</c:v>
                </c:pt>
              </c:numCache>
            </c:numRef>
          </c:val>
          <c:extLst>
            <c:ext xmlns:c16="http://schemas.microsoft.com/office/drawing/2014/chart" uri="{C3380CC4-5D6E-409C-BE32-E72D297353CC}">
              <c16:uniqueId val="{00000000-7A45-4CB1-93F1-03C6CA6917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174.48</c:v>
                </c:pt>
                <c:pt idx="1">
                  <c:v>166.44</c:v>
                </c:pt>
                <c:pt idx="2">
                  <c:v>155.91</c:v>
                </c:pt>
                <c:pt idx="3">
                  <c:v>162.52000000000001</c:v>
                </c:pt>
                <c:pt idx="4">
                  <c:v>168.55</c:v>
                </c:pt>
              </c:numCache>
            </c:numRef>
          </c:val>
          <c:extLst>
            <c:ext xmlns:c16="http://schemas.microsoft.com/office/drawing/2014/chart" uri="{C3380CC4-5D6E-409C-BE32-E72D297353CC}">
              <c16:uniqueId val="{00000001-7A45-4CB1-93F1-03C6CA6917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-16.28</c:v>
                </c:pt>
                <c:pt idx="1">
                  <c:v>2.41</c:v>
                </c:pt>
                <c:pt idx="2">
                  <c:v>11.05</c:v>
                </c:pt>
                <c:pt idx="3">
                  <c:v>5.3</c:v>
                </c:pt>
                <c:pt idx="4">
                  <c:v>0.28999999999999998</c:v>
                </c:pt>
              </c:numCache>
            </c:numRef>
          </c:val>
          <c:smooth val="0"/>
          <c:extLst>
            <c:ext xmlns:c16="http://schemas.microsoft.com/office/drawing/2014/chart" uri="{C3380CC4-5D6E-409C-BE32-E72D297353CC}">
              <c16:uniqueId val="{00000002-7A45-4CB1-93F1-03C6CA6917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5F-4563-A2AE-FD074030C5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5F-4563-A2AE-FD074030C5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5F-4563-A2AE-FD074030C52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5F-4563-A2AE-FD074030C52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0.03</c:v>
                </c:pt>
                <c:pt idx="4">
                  <c:v>#N/A</c:v>
                </c:pt>
                <c:pt idx="5">
                  <c:v>0.04</c:v>
                </c:pt>
                <c:pt idx="6">
                  <c:v>#N/A</c:v>
                </c:pt>
                <c:pt idx="7">
                  <c:v>0.02</c:v>
                </c:pt>
                <c:pt idx="8">
                  <c:v>#N/A</c:v>
                </c:pt>
                <c:pt idx="9">
                  <c:v>0.01</c:v>
                </c:pt>
              </c:numCache>
            </c:numRef>
          </c:val>
          <c:extLst>
            <c:ext xmlns:c16="http://schemas.microsoft.com/office/drawing/2014/chart" uri="{C3380CC4-5D6E-409C-BE32-E72D297353CC}">
              <c16:uniqueId val="{00000004-9B5F-4563-A2AE-FD074030C52F}"/>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1.41</c:v>
                </c:pt>
                <c:pt idx="4">
                  <c:v>#N/A</c:v>
                </c:pt>
                <c:pt idx="5">
                  <c:v>0.9</c:v>
                </c:pt>
                <c:pt idx="6">
                  <c:v>#N/A</c:v>
                </c:pt>
                <c:pt idx="7">
                  <c:v>0.56000000000000005</c:v>
                </c:pt>
                <c:pt idx="8">
                  <c:v>#N/A</c:v>
                </c:pt>
                <c:pt idx="9">
                  <c:v>0.1</c:v>
                </c:pt>
              </c:numCache>
            </c:numRef>
          </c:val>
          <c:extLst>
            <c:ext xmlns:c16="http://schemas.microsoft.com/office/drawing/2014/chart" uri="{C3380CC4-5D6E-409C-BE32-E72D297353CC}">
              <c16:uniqueId val="{00000005-9B5F-4563-A2AE-FD074030C52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0.47</c:v>
                </c:pt>
                <c:pt idx="2">
                  <c:v>#N/A</c:v>
                </c:pt>
                <c:pt idx="3">
                  <c:v>0.62</c:v>
                </c:pt>
                <c:pt idx="4">
                  <c:v>#N/A</c:v>
                </c:pt>
                <c:pt idx="5">
                  <c:v>0.23</c:v>
                </c:pt>
                <c:pt idx="6">
                  <c:v>#N/A</c:v>
                </c:pt>
                <c:pt idx="7">
                  <c:v>0.41</c:v>
                </c:pt>
                <c:pt idx="8">
                  <c:v>#N/A</c:v>
                </c:pt>
                <c:pt idx="9">
                  <c:v>0.31</c:v>
                </c:pt>
              </c:numCache>
            </c:numRef>
          </c:val>
          <c:extLst>
            <c:ext xmlns:c16="http://schemas.microsoft.com/office/drawing/2014/chart" uri="{C3380CC4-5D6E-409C-BE32-E72D297353CC}">
              <c16:uniqueId val="{00000006-9B5F-4563-A2AE-FD074030C52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0.34</c:v>
                </c:pt>
                <c:pt idx="4">
                  <c:v>#N/A</c:v>
                </c:pt>
                <c:pt idx="5">
                  <c:v>0.24</c:v>
                </c:pt>
                <c:pt idx="6">
                  <c:v>#N/A</c:v>
                </c:pt>
                <c:pt idx="7">
                  <c:v>0.36</c:v>
                </c:pt>
                <c:pt idx="8">
                  <c:v>#N/A</c:v>
                </c:pt>
                <c:pt idx="9">
                  <c:v>0.4</c:v>
                </c:pt>
              </c:numCache>
            </c:numRef>
          </c:val>
          <c:extLst>
            <c:ext xmlns:c16="http://schemas.microsoft.com/office/drawing/2014/chart" uri="{C3380CC4-5D6E-409C-BE32-E72D297353CC}">
              <c16:uniqueId val="{00000007-9B5F-4563-A2AE-FD074030C52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2.29</c:v>
                </c:pt>
                <c:pt idx="2">
                  <c:v>#N/A</c:v>
                </c:pt>
                <c:pt idx="3">
                  <c:v>2.1800000000000002</c:v>
                </c:pt>
                <c:pt idx="4">
                  <c:v>#N/A</c:v>
                </c:pt>
                <c:pt idx="5">
                  <c:v>1.34</c:v>
                </c:pt>
                <c:pt idx="6">
                  <c:v>#N/A</c:v>
                </c:pt>
                <c:pt idx="7">
                  <c:v>2.0499999999999998</c:v>
                </c:pt>
                <c:pt idx="8">
                  <c:v>#N/A</c:v>
                </c:pt>
                <c:pt idx="9">
                  <c:v>1.29</c:v>
                </c:pt>
              </c:numCache>
            </c:numRef>
          </c:val>
          <c:extLst>
            <c:ext xmlns:c16="http://schemas.microsoft.com/office/drawing/2014/chart" uri="{C3380CC4-5D6E-409C-BE32-E72D297353CC}">
              <c16:uniqueId val="{00000008-9B5F-4563-A2AE-FD074030C5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27.92</c:v>
                </c:pt>
                <c:pt idx="2">
                  <c:v>#N/A</c:v>
                </c:pt>
                <c:pt idx="3">
                  <c:v>29.04</c:v>
                </c:pt>
                <c:pt idx="4">
                  <c:v>#N/A</c:v>
                </c:pt>
                <c:pt idx="5">
                  <c:v>24.83</c:v>
                </c:pt>
                <c:pt idx="6">
                  <c:v>#N/A</c:v>
                </c:pt>
                <c:pt idx="7">
                  <c:v>27.75</c:v>
                </c:pt>
                <c:pt idx="8">
                  <c:v>#N/A</c:v>
                </c:pt>
                <c:pt idx="9">
                  <c:v>24.17</c:v>
                </c:pt>
              </c:numCache>
            </c:numRef>
          </c:val>
          <c:extLst>
            <c:ext xmlns:c16="http://schemas.microsoft.com/office/drawing/2014/chart" uri="{C3380CC4-5D6E-409C-BE32-E72D297353CC}">
              <c16:uniqueId val="{00000009-9B5F-4563-A2AE-FD074030C5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157</c:v>
                </c:pt>
                <c:pt idx="5">
                  <c:v>157</c:v>
                </c:pt>
                <c:pt idx="8">
                  <c:v>159</c:v>
                </c:pt>
                <c:pt idx="11">
                  <c:v>156</c:v>
                </c:pt>
                <c:pt idx="14">
                  <c:v>155</c:v>
                </c:pt>
              </c:numCache>
            </c:numRef>
          </c:val>
          <c:extLst>
            <c:ext xmlns:c16="http://schemas.microsoft.com/office/drawing/2014/chart" uri="{C3380CC4-5D6E-409C-BE32-E72D297353CC}">
              <c16:uniqueId val="{00000000-734E-4162-AE6F-9A0CAB2631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4E-4162-AE6F-9A0CAB2631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4E-4162-AE6F-9A0CAB2631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18</c:v>
                </c:pt>
                <c:pt idx="6">
                  <c:v>15</c:v>
                </c:pt>
                <c:pt idx="9">
                  <c:v>10</c:v>
                </c:pt>
                <c:pt idx="12">
                  <c:v>10</c:v>
                </c:pt>
              </c:numCache>
            </c:numRef>
          </c:val>
          <c:extLst>
            <c:ext xmlns:c16="http://schemas.microsoft.com/office/drawing/2014/chart" uri="{C3380CC4-5D6E-409C-BE32-E72D297353CC}">
              <c16:uniqueId val="{00000003-734E-4162-AE6F-9A0CAB2631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c:v>
                </c:pt>
                <c:pt idx="3">
                  <c:v>7</c:v>
                </c:pt>
                <c:pt idx="6">
                  <c:v>4</c:v>
                </c:pt>
                <c:pt idx="9">
                  <c:v>7</c:v>
                </c:pt>
                <c:pt idx="12">
                  <c:v>7</c:v>
                </c:pt>
              </c:numCache>
            </c:numRef>
          </c:val>
          <c:extLst>
            <c:ext xmlns:c16="http://schemas.microsoft.com/office/drawing/2014/chart" uri="{C3380CC4-5D6E-409C-BE32-E72D297353CC}">
              <c16:uniqueId val="{00000004-734E-4162-AE6F-9A0CAB2631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4E-4162-AE6F-9A0CAB2631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4E-4162-AE6F-9A0CAB2631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c:v>
                </c:pt>
                <c:pt idx="3">
                  <c:v>163</c:v>
                </c:pt>
                <c:pt idx="6">
                  <c:v>173</c:v>
                </c:pt>
                <c:pt idx="9">
                  <c:v>176</c:v>
                </c:pt>
                <c:pt idx="12">
                  <c:v>199</c:v>
                </c:pt>
              </c:numCache>
            </c:numRef>
          </c:val>
          <c:extLst>
            <c:ext xmlns:c16="http://schemas.microsoft.com/office/drawing/2014/chart" uri="{C3380CC4-5D6E-409C-BE32-E72D297353CC}">
              <c16:uniqueId val="{00000007-734E-4162-AE6F-9A0CAB2631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c:v>
                </c:pt>
                <c:pt idx="2">
                  <c:v>#N/A</c:v>
                </c:pt>
                <c:pt idx="3">
                  <c:v>#N/A</c:v>
                </c:pt>
                <c:pt idx="4">
                  <c:v>31</c:v>
                </c:pt>
                <c:pt idx="5">
                  <c:v>#N/A</c:v>
                </c:pt>
                <c:pt idx="6">
                  <c:v>#N/A</c:v>
                </c:pt>
                <c:pt idx="7">
                  <c:v>33</c:v>
                </c:pt>
                <c:pt idx="8">
                  <c:v>#N/A</c:v>
                </c:pt>
                <c:pt idx="9">
                  <c:v>#N/A</c:v>
                </c:pt>
                <c:pt idx="10">
                  <c:v>37</c:v>
                </c:pt>
                <c:pt idx="11">
                  <c:v>#N/A</c:v>
                </c:pt>
                <c:pt idx="12">
                  <c:v>#N/A</c:v>
                </c:pt>
                <c:pt idx="13">
                  <c:v>61</c:v>
                </c:pt>
                <c:pt idx="14">
                  <c:v>#N/A</c:v>
                </c:pt>
              </c:numCache>
            </c:numRef>
          </c:val>
          <c:smooth val="0"/>
          <c:extLst>
            <c:ext xmlns:c16="http://schemas.microsoft.com/office/drawing/2014/chart" uri="{C3380CC4-5D6E-409C-BE32-E72D297353CC}">
              <c16:uniqueId val="{00000008-734E-4162-AE6F-9A0CAB2631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1641</c:v>
                </c:pt>
                <c:pt idx="5">
                  <c:v>1641</c:v>
                </c:pt>
                <c:pt idx="8">
                  <c:v>1579</c:v>
                </c:pt>
                <c:pt idx="11">
                  <c:v>1700</c:v>
                </c:pt>
                <c:pt idx="14">
                  <c:v>2040</c:v>
                </c:pt>
              </c:numCache>
            </c:numRef>
          </c:val>
          <c:extLst>
            <c:ext xmlns:c16="http://schemas.microsoft.com/office/drawing/2014/chart" uri="{C3380CC4-5D6E-409C-BE32-E72D297353CC}">
              <c16:uniqueId val="{00000000-C192-4764-9E7B-EA1C627C12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c:v>
                </c:pt>
                <c:pt idx="5">
                  <c:v>36</c:v>
                </c:pt>
                <c:pt idx="8">
                  <c:v>33</c:v>
                </c:pt>
                <c:pt idx="11">
                  <c:v>40</c:v>
                </c:pt>
                <c:pt idx="14">
                  <c:v>46</c:v>
                </c:pt>
              </c:numCache>
            </c:numRef>
          </c:val>
          <c:extLst>
            <c:ext xmlns:c16="http://schemas.microsoft.com/office/drawing/2014/chart" uri="{C3380CC4-5D6E-409C-BE32-E72D297353CC}">
              <c16:uniqueId val="{00000001-C192-4764-9E7B-EA1C627C12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1879</c:v>
                </c:pt>
                <c:pt idx="5">
                  <c:v>1899</c:v>
                </c:pt>
                <c:pt idx="8">
                  <c:v>2033</c:v>
                </c:pt>
                <c:pt idx="11">
                  <c:v>2082</c:v>
                </c:pt>
                <c:pt idx="14">
                  <c:v>2153</c:v>
                </c:pt>
              </c:numCache>
            </c:numRef>
          </c:val>
          <c:extLst>
            <c:ext xmlns:c16="http://schemas.microsoft.com/office/drawing/2014/chart" uri="{C3380CC4-5D6E-409C-BE32-E72D297353CC}">
              <c16:uniqueId val="{00000002-C192-4764-9E7B-EA1C627C12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92-4764-9E7B-EA1C627C12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92-4764-9E7B-EA1C627C12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30</c:v>
                </c:pt>
                <c:pt idx="6">
                  <c:v>0</c:v>
                </c:pt>
                <c:pt idx="9">
                  <c:v>0</c:v>
                </c:pt>
                <c:pt idx="12">
                  <c:v>0</c:v>
                </c:pt>
              </c:numCache>
            </c:numRef>
          </c:val>
          <c:extLst>
            <c:ext xmlns:c16="http://schemas.microsoft.com/office/drawing/2014/chart" uri="{C3380CC4-5D6E-409C-BE32-E72D297353CC}">
              <c16:uniqueId val="{00000005-C192-4764-9E7B-EA1C627C12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322</c:v>
                </c:pt>
                <c:pt idx="3">
                  <c:v>305</c:v>
                </c:pt>
                <c:pt idx="6">
                  <c:v>276</c:v>
                </c:pt>
                <c:pt idx="9">
                  <c:v>261</c:v>
                </c:pt>
                <c:pt idx="12">
                  <c:v>254</c:v>
                </c:pt>
              </c:numCache>
            </c:numRef>
          </c:val>
          <c:extLst>
            <c:ext xmlns:c16="http://schemas.microsoft.com/office/drawing/2014/chart" uri="{C3380CC4-5D6E-409C-BE32-E72D297353CC}">
              <c16:uniqueId val="{00000006-C192-4764-9E7B-EA1C627C12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125</c:v>
                </c:pt>
                <c:pt idx="6">
                  <c:v>116</c:v>
                </c:pt>
                <c:pt idx="9">
                  <c:v>111</c:v>
                </c:pt>
                <c:pt idx="12">
                  <c:v>105</c:v>
                </c:pt>
              </c:numCache>
            </c:numRef>
          </c:val>
          <c:extLst>
            <c:ext xmlns:c16="http://schemas.microsoft.com/office/drawing/2014/chart" uri="{C3380CC4-5D6E-409C-BE32-E72D297353CC}">
              <c16:uniqueId val="{00000007-C192-4764-9E7B-EA1C627C12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c:v>
                </c:pt>
                <c:pt idx="3">
                  <c:v>68</c:v>
                </c:pt>
                <c:pt idx="6">
                  <c:v>48</c:v>
                </c:pt>
                <c:pt idx="9">
                  <c:v>60</c:v>
                </c:pt>
                <c:pt idx="12">
                  <c:v>92</c:v>
                </c:pt>
              </c:numCache>
            </c:numRef>
          </c:val>
          <c:extLst>
            <c:ext xmlns:c16="http://schemas.microsoft.com/office/drawing/2014/chart" uri="{C3380CC4-5D6E-409C-BE32-E72D297353CC}">
              <c16:uniqueId val="{00000008-C192-4764-9E7B-EA1C627C12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92-4764-9E7B-EA1C627C12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1803</c:v>
                </c:pt>
                <c:pt idx="3">
                  <c:v>1979</c:v>
                </c:pt>
                <c:pt idx="6">
                  <c:v>1942</c:v>
                </c:pt>
                <c:pt idx="9">
                  <c:v>2113</c:v>
                </c:pt>
                <c:pt idx="12">
                  <c:v>2308</c:v>
                </c:pt>
              </c:numCache>
            </c:numRef>
          </c:val>
          <c:extLst>
            <c:ext xmlns:c16="http://schemas.microsoft.com/office/drawing/2014/chart" uri="{C3380CC4-5D6E-409C-BE32-E72D297353CC}">
              <c16:uniqueId val="{0000000A-C192-4764-9E7B-EA1C627C12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92-4764-9E7B-EA1C627C12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1637</c:v>
                </c:pt>
                <c:pt idx="1">
                  <c:v>1668</c:v>
                </c:pt>
                <c:pt idx="2">
                  <c:v>1710</c:v>
                </c:pt>
              </c:numCache>
            </c:numRef>
          </c:val>
          <c:extLst>
            <c:ext xmlns:c16="http://schemas.microsoft.com/office/drawing/2014/chart" uri="{C3380CC4-5D6E-409C-BE32-E72D297353CC}">
              <c16:uniqueId val="{00000000-390B-46A5-854A-CF5E860F23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c:v>
                </c:pt>
                <c:pt idx="1">
                  <c:v>63</c:v>
                </c:pt>
                <c:pt idx="2">
                  <c:v>67</c:v>
                </c:pt>
              </c:numCache>
            </c:numRef>
          </c:val>
          <c:extLst>
            <c:ext xmlns:c16="http://schemas.microsoft.com/office/drawing/2014/chart" uri="{C3380CC4-5D6E-409C-BE32-E72D297353CC}">
              <c16:uniqueId val="{00000001-390B-46A5-854A-CF5E860F23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276</c:v>
                </c:pt>
                <c:pt idx="1">
                  <c:v>291</c:v>
                </c:pt>
                <c:pt idx="2">
                  <c:v>307</c:v>
                </c:pt>
              </c:numCache>
            </c:numRef>
          </c:val>
          <c:extLst>
            <c:ext xmlns:c16="http://schemas.microsoft.com/office/drawing/2014/chart" uri="{C3380CC4-5D6E-409C-BE32-E72D297353CC}">
              <c16:uniqueId val="{00000002-390B-46A5-854A-CF5E860F23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{2641F121-C6CA-43C3-B207-1CD8DA1F351D}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73-4E4A-AEC7-BE57E7D4B3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{54CBF1F3-EA78-4F99-AC5B-3F512871D765}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73-4E4A-AEC7-BE57E7D4B3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{46E3FC8A-0488-49A5-85F5-ADFF58DD3AB3}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73-4E4A-AEC7-BE57E7D4B3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{6C37F3BB-C623-49B7-990F-5C1371193F31}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73-4E4A-AEC7-BE57E7D4B3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{FEF510A0-EFCC-4BA9-B737-76E08E5C5678}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73-4E4A-AEC7-BE57E7D4B30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{B8EB9182-225B-44F1-BB16-6F37774736EC}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73-4E4A-AEC7-BE57E7D4B30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{54F63055-B6F6-406F-9EA4-6F9237902CF5}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73-4E4A-AEC7-BE57E7D4B30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{8828DC60-6157-4220-9B2D-9F2B00E67B45}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73-4E4A-AEC7-BE57E7D4B30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{A7321A8E-62D7-44E8-B295-BCFFCD3339D1}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73-4E4A-AEC7-BE57E7D4B3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65.3</c:v>
                </c:pt>
                <c:pt idx="16">
                  <c:v>67.099999999999994</c:v>
                </c:pt>
                <c:pt idx="24">
                  <c:v>68.7</c:v>
                </c:pt>
                <c:pt idx="32">
                  <c:v>70.2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A73-4E4A-AEC7-BE57E7D4B3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{391A0F48-5AE4-413C-AE59-F8394C995AAE}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73-4E4A-AEC7-BE57E7D4B3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{51C4F0BF-D089-4B97-AB13-B0BCB6B2C4BF}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73-4E4A-AEC7-BE57E7D4B3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{7FC20483-98B4-4B8F-8C81-EAD713799CD9}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73-4E4A-AEC7-BE57E7D4B3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{2ADAA2A4-1656-46DA-A177-6F27F7E8D31E}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73-4E4A-AEC7-BE57E7D4B3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{67962255-2610-48BD-954C-0279BC935C20}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73-4E4A-AEC7-BE57E7D4B30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{AECB8756-241B-4F66-9F0D-ABB83C8F3A5A}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73-4E4A-AEC7-BE57E7D4B30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{7690EDF5-B97F-491F-BBAE-FD7F292315BA}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73-4E4A-AEC7-BE57E7D4B30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{1FDB8DFE-FC34-4148-9046-806484792F58}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73-4E4A-AEC7-BE57E7D4B30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{7047C12C-4BD2-47AF-9114-823542BA02BD}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73-4E4A-AEC7-BE57E7D4B3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A73-4E4A-AEC7-BE57E7D4B308}"/>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{F58F932D-37DA-40F0-95A0-EB187B489ADD}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9A-44CC-825A-17388479C4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{5040E3E9-B12E-4477-9C69-F3CC4C486336}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9A-44CC-825A-17388479C4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{B728F515-A33F-49A3-AACB-F112E77FDD9F}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9A-44CC-825A-17388479C4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{28754237-7103-4892-AEC0-53BB3510B89E}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9A-44CC-825A-17388479C4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{FA9BC0EE-3013-4E2E-A819-393F496E0A42}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9A-44CC-825A-17388479C48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{466D44B6-CCF1-47BB-81D2-477442960518}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9A-44CC-825A-17388479C48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{5B52EACF-DA9D-4A58-957B-6AF747525A77}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9A-44CC-825A-17388479C48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{90063A8F-A3EC-4C77-B41C-EB4E77491F04}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9A-44CC-825A-17388479C48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{96F2F194-D914-4530-8C7A-5702BADF13D4}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9A-44CC-825A-17388479C4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3.3</c:v>
                </c:pt>
                <c:pt idx="16">
                  <c:v>3.6</c:v>
                </c:pt>
                <c:pt idx="24">
                  <c:v>3.9</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C9A-44CC-825A-17388479C4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{F816765B-430C-4A43-A510-5E377395E02C}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9A-44CC-825A-17388479C4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{74CA9E6C-4A30-481F-80A3-25FA90EC013C}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9A-44CC-825A-17388479C4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{A0D0A9BA-EE03-4866-9EE3-FBCEF440C889}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9A-44CC-825A-17388479C4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{4FC80547-4864-411B-BA46-5BBBEB205250}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9A-44CC-825A-17388479C4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{7D7919C3-C597-4E25-8472-F568E7CF5B2A}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9A-44CC-825A-17388479C48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{5AA05FB8-C906-4575-B494-66D3EE42E2ED}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9A-44CC-825A-17388479C48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{130A7007-991D-4049-847F-A36DB6A783B2}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9A-44CC-825A-17388479C48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{61557350-CB89-497E-8604-CC1C493E5D6C}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9A-44CC-825A-17388479C48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{27DF3B4D-54B4-44AE-A6BE-70EB262F0B96}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9A-44CC-825A-17388479C4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9A-44CC-825A-17388479C486}"/>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前年度と比較して元利償還金は増加し、算入公債費等は減少したため、実質公債費率の分子は増加した。今後も大規模借入に対する償還開始、保健体育施設整備事業及び義務教育学校長寿命化事業等の新たな大規模事業や施設老朽化等に伴う整備に対する今後借入が生じる事が予想されるため、一層の償還額平準化並びに実質公債費率の過度な上昇を抑制しつつ、住民ニーズを適正・的確に把握した事業選択を実践し、起債に大きく頼る事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将来負担額は増加したが、充当可能財源等において充当可能基金及び基準財政需要額算入見込額が確保できているため、将来負担比率の分子はマイナス数値となっている。今後、施設老朽化等に伴う整備に対する地方債借入の発生並びに地方債現在高の増加が予想されるため、事業の緊急性・重要性・費用効果等を十分に検討し、地方債発行を抑制しつつ公債費の適正化に努め、多少なりとも将来負担額の軽減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百万円の積立を行い、その他特定目的基金において公共施設基金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百万円の積立を行い、基金全体として前年度比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や将来の突発的財源不足に備え、取崩額を抑制し積立を継続的に行っていく。また、公共施設老朽化等に伴う整備や公債費増加に対応するため、公共施設基金及び減債基金を継続的に積み立てるよう努める。今後、基金使途明確化を図るために財政調整基金を取り崩し、個々の特定目的基金に積み立て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公用若しくは、公共に供する施設の維持及び建設事業の円滑な執行を図るための基金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本村ふるさと創生を目的とする「自ら考え、自ら行う地域づくり」事業資金に充てるための基金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本村漁業振興事業の目的に要する経費に充てるための基金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地域の森林、林業施策を推進し、森林整備を進めるとともに林業生産活動を活性化させ、地域林業の総合的な整備育成を図る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目的に要する経費に充てるための基金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森林整備及びその促進に必要な経費の財源に充てるための基金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公共施設老朽化等に伴い、今後の整備財源とするため計画的な積立を行うよう努める。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毎年度、目的に応じた事業財源に充てるために取崩しを行う。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事案が生じるまで取崩しは行わずに運用益の積立を継続する。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基金使途明確化を図るために財政調整基金を取り崩し、個々の特定目的基金に積み立てるよう努める。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運用益積立及び普通交付税再算定に伴う臨時財政対策債償還基金費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等整備に伴う多額の借入による地方債償還額の増加が予想されるため、今後も決算剰余金積立や財政調整基金からの振替を行いつつ財政状況を勘案しながら、必要に応じて取崩しを行う等、計画的な償還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D694F5-C9C3-428E-8BDF-061621981F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DCC183-8BC4-488E-ACC3-F8BCC65695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BC579D0-6FD2-4CD8-BFD4-B5AA1B03E50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7834BD5-B66E-44C1-8CE1-80D38FF8ED6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BC12E29-AB1F-4454-A10F-168BC1AFA72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42B82F1-C125-45DC-81A7-C8DBC9B2FEC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1D5A0BA-069D-4F5B-B9E8-7343718F9C6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35CCF70-D1A1-4680-A3AE-2AFC1A5DEB7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46A000F-68A5-46F0-9394-F71EE6BE1E7D}"/>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792F942-DE63-44AD-B483-B4E921FA86E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BEFDB09-3598-453C-BBBA-D5781067917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2C0C083-E64A-46F1-8DC0-D4AC9AE31E3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5719E4D-3FEB-4D54-8359-16BFB605BF3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3CFFAE0-A529-4B5B-A464-2C4D485684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8BA5676-2E06-4EAE-B962-90A6BCDDFD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3BFCB19-A92B-4AF2-8C50-3A2CB06655B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F85578A-5256-4052-A0FD-701E6F2BD2A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AD9B8A4-EC69-405A-9B67-4273CFA1642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E22F1E2-B505-4618-8058-4D215A65A7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DC3FB2A-4F4F-41E8-A09D-749DC39814B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0B2B469-ECC9-4CBF-8C53-C343612EE20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4C3D58E7-FD14-42F4-B685-38982FC4504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A41D32B-7211-40C4-B4A8-7AAB1F49740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F152771-1885-499A-AA6A-37A8772CC5A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EB1235C-AE9C-411A-A7AC-36CC9F2B6C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D2E9781-EAB7-4432-BA97-ECCB266EADA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240616E-869B-45A0-BF7C-0B51A7B84A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9D366A4-B550-4102-8023-36F754166D2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954BAC4-330A-4520-A87F-0E9F3B0ACD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8C63CE-33B8-47E4-A757-BDA91E7C1E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462F991-190B-4A48-BD7B-7C28193AA9F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1710568-B675-47CE-94D3-B374017A8C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BA23296-610A-4481-AAD3-879667A06D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BC05D9E-AA10-42F2-BA20-54142B0646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3B798EF-8532-40A7-AC70-DDB7E1CA32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5571DBB-9B7B-48D1-A1F6-0952E23A915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2AF0656-C2FE-4334-98BF-B59DFE487E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608CCA-CE4B-4372-BFCA-9C0278DCF2B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26FD33D-8670-4385-B246-9F518EA5288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85EA3EF-D524-4247-B8FB-BB63A8303B3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04D79B6-C219-481A-A57C-539F994A985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255B136-C10C-487A-81E1-372D6D4B920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4029FCC-2BCF-4593-957F-3B2E6C1C024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C4F44711-3BE3-47D6-805C-19EA8A4370AE}"/>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E2D1736-491C-4BCE-9E94-4A1F0EE7525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BC58659-3C6A-44E8-AA46-0481B66443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FF5BEBC-9AAB-423B-8736-EA3850E911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575273E-F418-418E-A1A8-1E52D7B572A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328450F-6016-4268-9F62-37422314C7C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26F6E3C-56F0-4161-A7A9-DD620163583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14B9F0F-7B96-4B46-B5E0-48586E4F24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401E0CF-7064-4649-AB11-1AA1619E4D6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7DAD28A-F068-4B60-B597-24DA629793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1DC58C6-A6C3-4ED3-B9B8-4B48C7AE2B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9C06F7B-432E-439F-AEB5-8EB56CBE106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BB91CF2-93EE-42B1-8C6D-71736D91428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C64943A-8A1E-4DF0-8B56-52F16DFF419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高い水準にあり、上昇傾向にある。施設の老朽化が進んでいるため、公共施設等総合管理計画に基づき、施設の集約化・複合化や除却を進め、適正な配置、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677F64C-C3B4-4556-A841-E137AF01E3D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878CB17-C25E-4E0D-A3D4-4C2CFF826B6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46B2169-AD7B-4037-823A-098963CE408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9C9C121-4191-402E-8E9C-A9B8FA542DC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139AB9B-E605-4FB9-92C0-B024ECE804D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067AEE4-1B6F-4D01-B8A7-8174B833B86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2DD786E-D87D-4A21-B19D-132484BF075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FB92A19-35E2-47C3-AC30-CA8FC165CBD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6D03538-653A-4E9A-8DD8-BD85BC2B1F5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E83EDF58-1222-4D80-9E40-FBEFE469B6A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201B916-56A7-4A77-955C-5CB2D8442FA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F6B670BA-936A-46DA-8EE7-FA0882FF298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41EF4E5-8ACC-41ED-8B98-C6A0FBBD82B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62A5153-72EA-4D3F-BEFB-5D9EE3AF9FC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D35C08A-E4EF-4DA9-8B07-2E4EF74CA52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9D55E68-9837-45F4-AFC4-B53685C3B1D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68BAAB9-F618-4DE5-B7A8-4C7C499314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EF8C058-AACA-4EA2-9391-23E5D19D99A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6B09814-766A-4355-80EF-C439C8E0BD39}"/>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A1E067E2-7F1F-4246-B5DC-5BAED4DB597C}"/>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3C7A4A7F-6F5E-40CD-80DC-1C5E4EC4DEFE}"/>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EB9D1527-A5E3-4EEC-B57A-559255185D89}"/>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CE806973-FA4F-421E-AEA9-4B8977C543B6}"/>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B0E81D32-461D-4D3B-B9EA-069B7F5C7593}"/>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52564E7E-B243-4C8B-9EF3-F159CFFC6354}"/>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92E10B6E-D2ED-4FA1-9E9C-6FB0A4D46D6C}"/>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F695ECC7-4C27-45A6-B0AA-0ECEE5D73E9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D7892230-3574-4969-9B57-D6795B47BED5}"/>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867BA3E7-F299-4A6E-A0A2-927EB2F935E0}"/>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4318FA4-7B40-4A45-BBD8-AA2E94137C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80B6907-A7ED-48DC-BD3F-1948106850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CBBA90A-4E57-428C-9B70-5F801896619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8D15F26-E166-4DFE-8FBC-6DEECBB19B4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535E075-B82F-4A90-9C04-4F139FAE5A7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55608</xdr:rowOff>
    </xdr:from>
    <xdr:to>
      <xdr:col>23</xdr:col>
      <xdr:colOff>136525</xdr:colOff>
      <xdr:row>31</xdr:row>
      <xdr:rowOff>157208</xdr:rowOff>
    </xdr:to>
    <xdr:sp macro="" textlink="">
      <xdr:nvSpPr>
        <xdr:cNvPr id="93" name="楕円 92">
          <a:extLst>
            <a:ext uri="{FF2B5EF4-FFF2-40B4-BE49-F238E27FC236}">
              <a16:creationId xmlns:a16="http://schemas.microsoft.com/office/drawing/2014/main" id="{D417D519-0C3E-42BF-AF2F-5DB736902A84}"/>
            </a:ext>
          </a:extLst>
        </xdr:cNvPr>
        <xdr:cNvSpPr/>
      </xdr:nvSpPr>
      <xdr:spPr>
        <a:xfrm>
          <a:off x="47117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34035</xdr:rowOff>
    </xdr:from>
    <xdr:ext cx="405111" cy="259045"/>
    <xdr:sp macro="" textlink="">
      <xdr:nvSpPr>
        <xdr:cNvPr id="94" name="有形固定資産減価償却率該当値テキスト">
          <a:extLst>
            <a:ext uri="{FF2B5EF4-FFF2-40B4-BE49-F238E27FC236}">
              <a16:creationId xmlns:a16="http://schemas.microsoft.com/office/drawing/2014/main" id="{DE2E98F7-718A-41F0-81E1-FF4879BC81DA}"/>
            </a:ext>
          </a:extLst>
        </xdr:cNvPr>
        <xdr:cNvSpPr txBox="1"/>
      </xdr:nvSpPr>
      <xdr:spPr>
        <a:xfrm>
          <a:off x="4813300" y="6120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9344</xdr:rowOff>
    </xdr:from>
    <xdr:to>
      <xdr:col>19</xdr:col>
      <xdr:colOff>187325</xdr:colOff>
      <xdr:row>31</xdr:row>
      <xdr:rowOff>110944</xdr:rowOff>
    </xdr:to>
    <xdr:sp macro="" textlink="">
      <xdr:nvSpPr>
        <xdr:cNvPr id="95" name="楕円 94">
          <a:extLst>
            <a:ext uri="{FF2B5EF4-FFF2-40B4-BE49-F238E27FC236}">
              <a16:creationId xmlns:a16="http://schemas.microsoft.com/office/drawing/2014/main" id="{5B6419D9-D570-43D6-BE2B-5FE9AEF39CA3}"/>
            </a:ext>
          </a:extLst>
        </xdr:cNvPr>
        <xdr:cNvSpPr/>
      </xdr:nvSpPr>
      <xdr:spPr>
        <a:xfrm>
          <a:off x="4000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60144</xdr:rowOff>
    </xdr:from>
    <xdr:to>
      <xdr:col>23</xdr:col>
      <xdr:colOff>85725</xdr:colOff>
      <xdr:row>31</xdr:row>
      <xdr:rowOff>106408</xdr:rowOff>
    </xdr:to>
    <xdr:cxnSp macro="">
      <xdr:nvCxnSpPr>
        <xdr:cNvPr id="96" name="直線コネクタ 95">
          <a:extLst>
            <a:ext uri="{FF2B5EF4-FFF2-40B4-BE49-F238E27FC236}">
              <a16:creationId xmlns:a16="http://schemas.microsoft.com/office/drawing/2014/main" id="{1D426723-8F15-4871-A0E5-81DD94C851CF}"/>
            </a:ext>
          </a:extLst>
        </xdr:cNvPr>
        <xdr:cNvCxnSpPr/>
      </xdr:nvCxnSpPr>
      <xdr:spPr>
        <a:xfrm>
          <a:off x="4051300" y="614661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131445</xdr:rowOff>
    </xdr:from>
    <xdr:to>
      <xdr:col>15</xdr:col>
      <xdr:colOff>187325</xdr:colOff>
      <xdr:row>31</xdr:row>
      <xdr:rowOff>61595</xdr:rowOff>
    </xdr:to>
    <xdr:sp macro="" textlink="">
      <xdr:nvSpPr>
        <xdr:cNvPr id="97" name="楕円 96">
          <a:extLst>
            <a:ext uri="{FF2B5EF4-FFF2-40B4-BE49-F238E27FC236}">
              <a16:creationId xmlns:a16="http://schemas.microsoft.com/office/drawing/2014/main" id="{C706A402-FC81-40A8-95BA-180861989A07}"/>
            </a:ext>
          </a:extLst>
        </xdr:cNvPr>
        <xdr:cNvSpPr/>
      </xdr:nvSpPr>
      <xdr:spPr>
        <a:xfrm>
          <a:off x="323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60144</xdr:rowOff>
    </xdr:to>
    <xdr:cxnSp macro="">
      <xdr:nvCxnSpPr>
        <xdr:cNvPr id="98" name="直線コネクタ 97">
          <a:extLst>
            <a:ext uri="{FF2B5EF4-FFF2-40B4-BE49-F238E27FC236}">
              <a16:creationId xmlns:a16="http://schemas.microsoft.com/office/drawing/2014/main" id="{54359DE4-6FA9-4963-831A-6CA126C93754}"/>
            </a:ext>
          </a:extLst>
        </xdr:cNvPr>
        <xdr:cNvCxnSpPr/>
      </xdr:nvCxnSpPr>
      <xdr:spPr>
        <a:xfrm>
          <a:off x="3289300" y="609727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99" name="楕円 98">
          <a:extLst>
            <a:ext uri="{FF2B5EF4-FFF2-40B4-BE49-F238E27FC236}">
              <a16:creationId xmlns:a16="http://schemas.microsoft.com/office/drawing/2014/main" id="{31D64270-3E86-4E59-91E9-1C915B2DD72B}"/>
            </a:ext>
          </a:extLst>
        </xdr:cNvPr>
        <xdr:cNvSpPr/>
      </xdr:nvSpPr>
      <xdr:spPr>
        <a:xfrm>
          <a:off x="2476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31</xdr:row>
      <xdr:rowOff>10795</xdr:rowOff>
    </xdr:to>
    <xdr:cxnSp macro="">
      <xdr:nvCxnSpPr>
        <xdr:cNvPr id="100" name="直線コネクタ 99">
          <a:extLst>
            <a:ext uri="{FF2B5EF4-FFF2-40B4-BE49-F238E27FC236}">
              <a16:creationId xmlns:a16="http://schemas.microsoft.com/office/drawing/2014/main" id="{4F698789-9410-4CBD-97E1-11DB24D3D6FF}"/>
            </a:ext>
          </a:extLst>
        </xdr:cNvPr>
        <xdr:cNvCxnSpPr/>
      </xdr:nvCxnSpPr>
      <xdr:spPr>
        <a:xfrm>
          <a:off x="2527300" y="604175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26579</xdr:rowOff>
    </xdr:from>
    <xdr:to>
      <xdr:col>7</xdr:col>
      <xdr:colOff>187325</xdr:colOff>
      <xdr:row>30</xdr:row>
      <xdr:rowOff>128179</xdr:rowOff>
    </xdr:to>
    <xdr:sp macro="" textlink="">
      <xdr:nvSpPr>
        <xdr:cNvPr id="101" name="楕円 100">
          <a:extLst>
            <a:ext uri="{FF2B5EF4-FFF2-40B4-BE49-F238E27FC236}">
              <a16:creationId xmlns:a16="http://schemas.microsoft.com/office/drawing/2014/main" id="{39BCAFE4-A47D-417D-B58D-B5AF1BF371DF}"/>
            </a:ext>
          </a:extLst>
        </xdr:cNvPr>
        <xdr:cNvSpPr/>
      </xdr:nvSpPr>
      <xdr:spPr>
        <a:xfrm>
          <a:off x="17145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77379</xdr:rowOff>
    </xdr:from>
    <xdr:to>
      <xdr:col>11</xdr:col>
      <xdr:colOff>136525</xdr:colOff>
      <xdr:row>30</xdr:row>
      <xdr:rowOff>126728</xdr:rowOff>
    </xdr:to>
    <xdr:cxnSp macro="">
      <xdr:nvCxnSpPr>
        <xdr:cNvPr id="102" name="直線コネクタ 101">
          <a:extLst>
            <a:ext uri="{FF2B5EF4-FFF2-40B4-BE49-F238E27FC236}">
              <a16:creationId xmlns:a16="http://schemas.microsoft.com/office/drawing/2014/main" id="{02B76BA8-2776-4C92-93CB-B080F47732AC}"/>
            </a:ext>
          </a:extLst>
        </xdr:cNvPr>
        <xdr:cNvCxnSpPr/>
      </xdr:nvCxnSpPr>
      <xdr:spPr>
        <a:xfrm>
          <a:off x="1765300" y="599240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B19415D0-89C1-40EF-80E3-B5551AB5A5D2}"/>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56C51B08-242C-4AFF-89DC-1E43029C8D5F}"/>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7CD5195B-5795-40D7-B592-073DF79C50B3}"/>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9D296173-9195-4CD4-837F-075F9A9940CC}"/>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102071</xdr:rowOff>
    </xdr:from>
    <xdr:ext cx="405111" cy="259045"/>
    <xdr:sp macro="" textlink="">
      <xdr:nvSpPr>
        <xdr:cNvPr id="107" name="n_1mainValue有形固定資産減価償却率">
          <a:extLst>
            <a:ext uri="{FF2B5EF4-FFF2-40B4-BE49-F238E27FC236}">
              <a16:creationId xmlns:a16="http://schemas.microsoft.com/office/drawing/2014/main" id="{4C98A6E1-BFF2-42DD-91D8-DC2CC29EAB2C}"/>
            </a:ext>
          </a:extLst>
        </xdr:cNvPr>
        <xdr:cNvSpPr txBox="1"/>
      </xdr:nvSpPr>
      <xdr:spPr>
        <a:xfrm>
          <a:off x="3836044" y="6188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108" name="n_2mainValue有形固定資産減価償却率">
          <a:extLst>
            <a:ext uri="{FF2B5EF4-FFF2-40B4-BE49-F238E27FC236}">
              <a16:creationId xmlns:a16="http://schemas.microsoft.com/office/drawing/2014/main" id="{32A076A2-1BF5-4D50-9DFC-E4E79153FF32}"/>
            </a:ext>
          </a:extLst>
        </xdr:cNvPr>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109" name="n_3mainValue有形固定資産減価償却率">
          <a:extLst>
            <a:ext uri="{FF2B5EF4-FFF2-40B4-BE49-F238E27FC236}">
              <a16:creationId xmlns:a16="http://schemas.microsoft.com/office/drawing/2014/main" id="{E31E3ACD-5C6F-4774-8A26-0D35A0458C8B}"/>
            </a:ext>
          </a:extLst>
        </xdr:cNvPr>
        <xdr:cNvSpPr txBox="1"/>
      </xdr:nvSpPr>
      <xdr:spPr>
        <a:xfrm>
          <a:off x="2324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119306</xdr:rowOff>
    </xdr:from>
    <xdr:ext cx="405111" cy="259045"/>
    <xdr:sp macro="" textlink="">
      <xdr:nvSpPr>
        <xdr:cNvPr id="110" name="n_4mainValue有形固定資産減価償却率">
          <a:extLst>
            <a:ext uri="{FF2B5EF4-FFF2-40B4-BE49-F238E27FC236}">
              <a16:creationId xmlns:a16="http://schemas.microsoft.com/office/drawing/2014/main" id="{929AFDA8-2CDF-4970-8903-731946A859ED}"/>
            </a:ext>
          </a:extLst>
        </xdr:cNvPr>
        <xdr:cNvSpPr txBox="1"/>
      </xdr:nvSpPr>
      <xdr:spPr>
        <a:xfrm>
          <a:off x="1562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2547A47-0B5E-44A7-8A9C-351AC7CBD3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FCDA088-1515-4496-B804-CD6BC9822C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5B349C0A-3A00-450B-AA4C-A6DCAD9E908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A671346-1F64-4F8F-BB08-0822FF23504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6D9E2D64-6BE3-4E6A-92F8-D027C77FF9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22DEE41B-7004-4558-BA29-623D8F0D7FF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BAA542A-1570-4A27-A8DF-D9333011774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8166EEC-B2BF-41CA-8481-3E2F03CDDC8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2A24132-A88D-490E-9EAE-92BA2182AAD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8D2EDD3-1B0D-4417-8DCD-E2158DBADB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E9688C9-9CFF-4EFC-A099-E7545CDDF96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CC0610D-9790-45C7-9264-90C7470FF27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1AFA8A7E-A92D-443C-BDD3-DADF12E03EA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前年度よりも上昇傾向にある。普通交付税はやや減少し、地方債残高は昨年度同様に増加傾向にある。また、今後も人口減少に伴う村税減少や施設老朽化に伴う施設整備に係る地方債発行及び基金取り崩し等により、更なる債務償還比率の上昇は見込まれるために、公債費適正化の取り組みが必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281F0C7-747F-42A6-9F7A-BEEB0D32E0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E2FDAF6-0F0D-4118-9DA5-693600FB201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F6AD896-63D6-4586-8DC6-4CEE2148D48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19E75372-A7FD-42AF-BC58-D4E4ABD9E7F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363F49BE-BB10-497E-9D34-00726638C7F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C639B4D8-1090-4672-BFFB-3566E8912C5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FFFEB51F-F64A-43CE-B0C0-38CA0F68D60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71FCA3D-C4AD-4D96-AAF7-07F193F757E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9F67D8AE-CC25-4D78-A7F1-93658DCE63D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731696B3-2290-49CE-83DC-964BBAB1A87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20C0DCCB-C889-47CB-AF09-2D8F715B43E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8B7784C2-8207-4868-B8D7-02AE208C0AD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4CEECC7-B4E2-44FD-8397-BC274499764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3C2D048-D6A8-494E-83D0-10D625B42C7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5AE8396-8366-48AE-94F1-BA533342067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D730B14C-B5A5-4585-809A-1E00FC9338E8}"/>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705844CF-A4A4-4591-9724-4A293E713BB1}"/>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B5C7F920-6980-45AD-BAE3-7FBA12229DF6}"/>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953C2796-D4F1-4DB0-B865-26A6A2FABD3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DD68E0B3-0F50-4A8B-A782-98B1D089B5B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858D528E-AD91-4EB5-B995-5D8E812811A7}"/>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1AB96833-8091-4E87-B355-A10D06DC6C64}"/>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2A51F01F-0011-4F60-B08A-07B9A96A2E21}"/>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733A5C69-9BD7-4FAC-8D4A-45C5BF92250B}"/>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7B503A87-BBB9-45CB-B9EC-4131E87BFF35}"/>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F35D6A22-7CBB-4C25-9CF8-9E3589197B7A}"/>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21B8A50-C73A-4DAC-9079-B59DEE3A03D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7D21B52-F70D-4E70-9F4E-A13D0231425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DCBC636-00B9-4F73-95E7-6329207C6B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590ED74-8FA6-4A63-B158-D501F878566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20166C8-DB1F-406F-9D71-633D6B75FF0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84695</xdr:rowOff>
    </xdr:from>
    <xdr:to>
      <xdr:col>76</xdr:col>
      <xdr:colOff>73025</xdr:colOff>
      <xdr:row>28</xdr:row>
      <xdr:rowOff>14845</xdr:rowOff>
    </xdr:to>
    <xdr:sp macro="" textlink="">
      <xdr:nvSpPr>
        <xdr:cNvPr id="155" name="楕円 154">
          <a:extLst>
            <a:ext uri="{FF2B5EF4-FFF2-40B4-BE49-F238E27FC236}">
              <a16:creationId xmlns:a16="http://schemas.microsoft.com/office/drawing/2014/main" id="{33CDD116-2A95-46A2-8100-C9DE1B317EFB}"/>
            </a:ext>
          </a:extLst>
        </xdr:cNvPr>
        <xdr:cNvSpPr/>
      </xdr:nvSpPr>
      <xdr:spPr>
        <a:xfrm>
          <a:off x="14744700" y="54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107572</xdr:rowOff>
    </xdr:from>
    <xdr:ext cx="469744" cy="259045"/>
    <xdr:sp macro="" textlink="">
      <xdr:nvSpPr>
        <xdr:cNvPr id="156" name="債務償還比率該当値テキスト">
          <a:extLst>
            <a:ext uri="{FF2B5EF4-FFF2-40B4-BE49-F238E27FC236}">
              <a16:creationId xmlns:a16="http://schemas.microsoft.com/office/drawing/2014/main" id="{36B21CEE-2DA9-41F6-AF50-9DC1E1B9AF16}"/>
            </a:ext>
          </a:extLst>
        </xdr:cNvPr>
        <xdr:cNvSpPr txBox="1"/>
      </xdr:nvSpPr>
      <xdr:spPr>
        <a:xfrm>
          <a:off x="14846300" y="533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12608</xdr:rowOff>
    </xdr:from>
    <xdr:to>
      <xdr:col>72</xdr:col>
      <xdr:colOff>123825</xdr:colOff>
      <xdr:row>27</xdr:row>
      <xdr:rowOff>114208</xdr:rowOff>
    </xdr:to>
    <xdr:sp macro="" textlink="">
      <xdr:nvSpPr>
        <xdr:cNvPr id="157" name="楕円 156">
          <a:extLst>
            <a:ext uri="{FF2B5EF4-FFF2-40B4-BE49-F238E27FC236}">
              <a16:creationId xmlns:a16="http://schemas.microsoft.com/office/drawing/2014/main" id="{4442523F-3458-472B-AC34-E8026F936572}"/>
            </a:ext>
          </a:extLst>
        </xdr:cNvPr>
        <xdr:cNvSpPr/>
      </xdr:nvSpPr>
      <xdr:spPr>
        <a:xfrm>
          <a:off x="14033500" y="54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63408</xdr:rowOff>
    </xdr:from>
    <xdr:to>
      <xdr:col>76</xdr:col>
      <xdr:colOff>22225</xdr:colOff>
      <xdr:row>27</xdr:row>
      <xdr:rowOff>135495</xdr:rowOff>
    </xdr:to>
    <xdr:cxnSp macro="">
      <xdr:nvCxnSpPr>
        <xdr:cNvPr id="158" name="直線コネクタ 157">
          <a:extLst>
            <a:ext uri="{FF2B5EF4-FFF2-40B4-BE49-F238E27FC236}">
              <a16:creationId xmlns:a16="http://schemas.microsoft.com/office/drawing/2014/main" id="{8E202D36-BF42-4824-8319-B862B1321A99}"/>
            </a:ext>
          </a:extLst>
        </xdr:cNvPr>
        <xdr:cNvCxnSpPr/>
      </xdr:nvCxnSpPr>
      <xdr:spPr>
        <a:xfrm>
          <a:off x="14084300" y="5464083"/>
          <a:ext cx="711200" cy="7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149034</xdr:rowOff>
    </xdr:from>
    <xdr:to>
      <xdr:col>68</xdr:col>
      <xdr:colOff>123825</xdr:colOff>
      <xdr:row>27</xdr:row>
      <xdr:rowOff>79184</xdr:rowOff>
    </xdr:to>
    <xdr:sp macro="" textlink="">
      <xdr:nvSpPr>
        <xdr:cNvPr id="159" name="楕円 158">
          <a:extLst>
            <a:ext uri="{FF2B5EF4-FFF2-40B4-BE49-F238E27FC236}">
              <a16:creationId xmlns:a16="http://schemas.microsoft.com/office/drawing/2014/main" id="{92EC0AFB-C7C9-411E-873F-C020C4F2DE10}"/>
            </a:ext>
          </a:extLst>
        </xdr:cNvPr>
        <xdr:cNvSpPr/>
      </xdr:nvSpPr>
      <xdr:spPr>
        <a:xfrm>
          <a:off x="13271500" y="5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28384</xdr:rowOff>
    </xdr:from>
    <xdr:to>
      <xdr:col>72</xdr:col>
      <xdr:colOff>73025</xdr:colOff>
      <xdr:row>27</xdr:row>
      <xdr:rowOff>63408</xdr:rowOff>
    </xdr:to>
    <xdr:cxnSp macro="">
      <xdr:nvCxnSpPr>
        <xdr:cNvPr id="160" name="直線コネクタ 159">
          <a:extLst>
            <a:ext uri="{FF2B5EF4-FFF2-40B4-BE49-F238E27FC236}">
              <a16:creationId xmlns:a16="http://schemas.microsoft.com/office/drawing/2014/main" id="{687D099A-3FDD-4F1A-ABF8-4DE59FA850DA}"/>
            </a:ext>
          </a:extLst>
        </xdr:cNvPr>
        <xdr:cNvCxnSpPr/>
      </xdr:nvCxnSpPr>
      <xdr:spPr>
        <a:xfrm>
          <a:off x="13322300" y="5429059"/>
          <a:ext cx="762000" cy="3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31870</xdr:rowOff>
    </xdr:from>
    <xdr:to>
      <xdr:col>64</xdr:col>
      <xdr:colOff>123825</xdr:colOff>
      <xdr:row>28</xdr:row>
      <xdr:rowOff>133470</xdr:rowOff>
    </xdr:to>
    <xdr:sp macro="" textlink="">
      <xdr:nvSpPr>
        <xdr:cNvPr id="161" name="楕円 160">
          <a:extLst>
            <a:ext uri="{FF2B5EF4-FFF2-40B4-BE49-F238E27FC236}">
              <a16:creationId xmlns:a16="http://schemas.microsoft.com/office/drawing/2014/main" id="{E038A377-D542-4A3B-BD0D-4EE5FD0E07C6}"/>
            </a:ext>
          </a:extLst>
        </xdr:cNvPr>
        <xdr:cNvSpPr/>
      </xdr:nvSpPr>
      <xdr:spPr>
        <a:xfrm>
          <a:off x="12509500" y="5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28384</xdr:rowOff>
    </xdr:from>
    <xdr:to>
      <xdr:col>68</xdr:col>
      <xdr:colOff>73025</xdr:colOff>
      <xdr:row>28</xdr:row>
      <xdr:rowOff>82670</xdr:rowOff>
    </xdr:to>
    <xdr:cxnSp macro="">
      <xdr:nvCxnSpPr>
        <xdr:cNvPr id="162" name="直線コネクタ 161">
          <a:extLst>
            <a:ext uri="{FF2B5EF4-FFF2-40B4-BE49-F238E27FC236}">
              <a16:creationId xmlns:a16="http://schemas.microsoft.com/office/drawing/2014/main" id="{B176E8B3-75BC-42BA-82A9-8F39FA1C4DAF}"/>
            </a:ext>
          </a:extLst>
        </xdr:cNvPr>
        <xdr:cNvCxnSpPr/>
      </xdr:nvCxnSpPr>
      <xdr:spPr>
        <a:xfrm flipV="1">
          <a:off x="12560300" y="5429059"/>
          <a:ext cx="762000" cy="2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137830</xdr:rowOff>
    </xdr:from>
    <xdr:to>
      <xdr:col>60</xdr:col>
      <xdr:colOff>123825</xdr:colOff>
      <xdr:row>28</xdr:row>
      <xdr:rowOff>67980</xdr:rowOff>
    </xdr:to>
    <xdr:sp macro="" textlink="">
      <xdr:nvSpPr>
        <xdr:cNvPr id="163" name="楕円 162">
          <a:extLst>
            <a:ext uri="{FF2B5EF4-FFF2-40B4-BE49-F238E27FC236}">
              <a16:creationId xmlns:a16="http://schemas.microsoft.com/office/drawing/2014/main" id="{D9FAA5C2-785A-4965-837D-C04FE6633580}"/>
            </a:ext>
          </a:extLst>
        </xdr:cNvPr>
        <xdr:cNvSpPr/>
      </xdr:nvSpPr>
      <xdr:spPr>
        <a:xfrm>
          <a:off x="11747500" y="55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17180</xdr:rowOff>
    </xdr:from>
    <xdr:to>
      <xdr:col>64</xdr:col>
      <xdr:colOff>73025</xdr:colOff>
      <xdr:row>28</xdr:row>
      <xdr:rowOff>82670</xdr:rowOff>
    </xdr:to>
    <xdr:cxnSp macro="">
      <xdr:nvCxnSpPr>
        <xdr:cNvPr id="164" name="直線コネクタ 163">
          <a:extLst>
            <a:ext uri="{FF2B5EF4-FFF2-40B4-BE49-F238E27FC236}">
              <a16:creationId xmlns:a16="http://schemas.microsoft.com/office/drawing/2014/main" id="{0BB6A085-0318-47F5-AA45-4FE5992CD7A0}"/>
            </a:ext>
          </a:extLst>
        </xdr:cNvPr>
        <xdr:cNvCxnSpPr/>
      </xdr:nvCxnSpPr>
      <xdr:spPr>
        <a:xfrm>
          <a:off x="11798300" y="5589305"/>
          <a:ext cx="7620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65" name="n_1aveValue債務償還比率">
          <a:extLst>
            <a:ext uri="{FF2B5EF4-FFF2-40B4-BE49-F238E27FC236}">
              <a16:creationId xmlns:a16="http://schemas.microsoft.com/office/drawing/2014/main" id="{864C2C2A-769A-4364-B298-A59D39FF037E}"/>
            </a:ext>
          </a:extLst>
        </xdr:cNvPr>
        <xdr:cNvSpPr txBox="1"/>
      </xdr:nvSpPr>
      <xdr:spPr>
        <a:xfrm>
          <a:off x="13836727" y="557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66" name="n_2aveValue債務償還比率">
          <a:extLst>
            <a:ext uri="{FF2B5EF4-FFF2-40B4-BE49-F238E27FC236}">
              <a16:creationId xmlns:a16="http://schemas.microsoft.com/office/drawing/2014/main" id="{D06851BB-BA8E-4582-94DC-EECF335C1DCE}"/>
            </a:ext>
          </a:extLst>
        </xdr:cNvPr>
        <xdr:cNvSpPr txBox="1"/>
      </xdr:nvSpPr>
      <xdr:spPr>
        <a:xfrm>
          <a:off x="13087427" y="552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7" name="n_3aveValue債務償還比率">
          <a:extLst>
            <a:ext uri="{FF2B5EF4-FFF2-40B4-BE49-F238E27FC236}">
              <a16:creationId xmlns:a16="http://schemas.microsoft.com/office/drawing/2014/main" id="{538B238B-C149-46C6-AA7B-917336226E6D}"/>
            </a:ext>
          </a:extLst>
        </xdr:cNvPr>
        <xdr:cNvSpPr txBox="1"/>
      </xdr:nvSpPr>
      <xdr:spPr>
        <a:xfrm>
          <a:off x="12325427" y="57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8" name="n_4aveValue債務償還比率">
          <a:extLst>
            <a:ext uri="{FF2B5EF4-FFF2-40B4-BE49-F238E27FC236}">
              <a16:creationId xmlns:a16="http://schemas.microsoft.com/office/drawing/2014/main" id="{03C5D722-3A6B-4548-9ABC-A94663CECC8F}"/>
            </a:ext>
          </a:extLst>
        </xdr:cNvPr>
        <xdr:cNvSpPr txBox="1"/>
      </xdr:nvSpPr>
      <xdr:spPr>
        <a:xfrm>
          <a:off x="115634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130735</xdr:rowOff>
    </xdr:from>
    <xdr:ext cx="469744" cy="259045"/>
    <xdr:sp macro="" textlink="">
      <xdr:nvSpPr>
        <xdr:cNvPr id="169" name="n_1mainValue債務償還比率">
          <a:extLst>
            <a:ext uri="{FF2B5EF4-FFF2-40B4-BE49-F238E27FC236}">
              <a16:creationId xmlns:a16="http://schemas.microsoft.com/office/drawing/2014/main" id="{63038AD7-B9DE-45F0-9A0D-D1EDB34194EE}"/>
            </a:ext>
          </a:extLst>
        </xdr:cNvPr>
        <xdr:cNvSpPr txBox="1"/>
      </xdr:nvSpPr>
      <xdr:spPr>
        <a:xfrm>
          <a:off x="13836727" y="518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95711</xdr:rowOff>
    </xdr:from>
    <xdr:ext cx="405111" cy="259045"/>
    <xdr:sp macro="" textlink="">
      <xdr:nvSpPr>
        <xdr:cNvPr id="170" name="n_2mainValue債務償還比率">
          <a:extLst>
            <a:ext uri="{FF2B5EF4-FFF2-40B4-BE49-F238E27FC236}">
              <a16:creationId xmlns:a16="http://schemas.microsoft.com/office/drawing/2014/main" id="{211F249A-4B6F-4DB1-8AD0-9DE1D61C64A8}"/>
            </a:ext>
          </a:extLst>
        </xdr:cNvPr>
        <xdr:cNvSpPr txBox="1"/>
      </xdr:nvSpPr>
      <xdr:spPr>
        <a:xfrm>
          <a:off x="13119744" y="5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149997</xdr:rowOff>
    </xdr:from>
    <xdr:ext cx="469744" cy="259045"/>
    <xdr:sp macro="" textlink="">
      <xdr:nvSpPr>
        <xdr:cNvPr id="171" name="n_3mainValue債務償還比率">
          <a:extLst>
            <a:ext uri="{FF2B5EF4-FFF2-40B4-BE49-F238E27FC236}">
              <a16:creationId xmlns:a16="http://schemas.microsoft.com/office/drawing/2014/main" id="{7CE83BA1-FE1C-4E07-9C81-7EA67B1F5205}"/>
            </a:ext>
          </a:extLst>
        </xdr:cNvPr>
        <xdr:cNvSpPr txBox="1"/>
      </xdr:nvSpPr>
      <xdr:spPr>
        <a:xfrm>
          <a:off x="12325427" y="537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84507</xdr:rowOff>
    </xdr:from>
    <xdr:ext cx="469744" cy="259045"/>
    <xdr:sp macro="" textlink="">
      <xdr:nvSpPr>
        <xdr:cNvPr id="172" name="n_4mainValue債務償還比率">
          <a:extLst>
            <a:ext uri="{FF2B5EF4-FFF2-40B4-BE49-F238E27FC236}">
              <a16:creationId xmlns:a16="http://schemas.microsoft.com/office/drawing/2014/main" id="{F30A4CB2-B5FA-435C-8822-6C650161E3CB}"/>
            </a:ext>
          </a:extLst>
        </xdr:cNvPr>
        <xdr:cNvSpPr txBox="1"/>
      </xdr:nvSpPr>
      <xdr:spPr>
        <a:xfrm>
          <a:off x="11563427" y="531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9C54402D-CEAE-4463-8E82-79CCE043347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15B32FF-C22B-4130-B3AE-324CD082C0E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3B2E10A-9B34-4F02-866D-B6359ED5837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DD7F5FF-DB1E-49E8-8239-86CD178ECE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E3314C0-6CD0-400F-B012-D355B232169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46D5F0A5-63BE-4C66-AC71-819B367BDC3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540132-CF12-4575-9557-149E5EBB2F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822559-A35D-48BC-B1C9-04FF7B4C05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BE6BC1-D222-419C-820A-BB99DD77B7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19756B-2DCF-4518-9240-44FDFD2B45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408A1B-7221-4A73-ACB8-5DA7D882A2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6935B7-2AC2-4235-A6AE-DF1662C8AD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49E103-045B-4449-90EC-36263C73A2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BAB7A8-92A9-4490-9556-F5DD4BCF87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1FC452-D8BF-4FFE-9D24-90C7466B1B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D283D9-E39F-4DE9-ADA9-6CBBBB64176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6C55CA-5B46-4281-978D-EE95FD7A8F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189507-3C5F-4F9C-BBC6-21B74B92FD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A0B772-8846-4AED-9899-700EEAEA34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A14CAD-5E4D-4161-89E1-4425BC64D5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69E58B-3DC1-4CFB-B092-9BB818B868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96B452-4E63-462C-8B9A-45C6A3EE88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D0023A-3C5A-4496-8EE9-2A39136A60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B17BDC-6EE9-4FA5-B181-3C827377C9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4E8057C-1BCC-4F64-9680-285B905EEF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1B8091-FD52-428C-AF0E-2FD95964333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F0B583-6CAE-4D3C-A836-A87DE98ED1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4B9238-207F-4B8E-8E32-65028AF7C64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37D4A7-F0A0-416C-ACCD-71B8EEACAC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F8C017-A93B-4333-A2F3-5E8206B9A6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D15A35-59E0-404B-8606-FF3F2DED9D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9702AF-B3C1-4E7F-8CC0-FC95A75838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85E6E6-96CB-4BF5-BB58-C1CCA8B037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5501F6-9B39-4C21-B068-2E8447D5C0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7C4827-F26B-40F9-B2C9-27EFBA47B4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C15764D-2810-4475-AE7B-AE37E067CA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1E8780-D338-416D-90A1-DA96C47140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F521B3-E91D-4959-BD88-A288DE524C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A1B26D-D12F-4F78-8342-10177461E99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425D9B-147A-45ED-B2CD-82FE5828AD2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952693D-6DB0-400B-A79C-1A08252431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29CC35E-1FDD-48AE-AC72-D2CACBE041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E02108-816C-4E33-9831-EF35F62C3E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7BDB018-0C2E-4DA3-B2B3-4119387159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E05F2F-BC02-4437-B1A3-59014D9573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C6348A6-C03A-4112-9CBD-ED2AE3D12B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D2583C-25BC-4C87-B61E-CCEB6B8E09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C0BFE3-2885-4761-8681-FF4CC51710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3BC949-7DC6-49ED-B4B4-C30117076B5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1AF4B5-9D4F-4210-A2E5-7BC7997422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CA15733-02FA-4BB5-99D5-7B83B8043EC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0ACA9F8-4B94-4D6E-B6BA-B6F4BE31526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B5DA19-2A64-4267-A040-72202A05B8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C07A777-E5A8-4F77-9699-33098884D2F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317D63-4D3A-424D-B487-0E4EFD019AA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4096AE-390E-41E4-9ED8-8C31C91D89C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1CC07D9-DF9D-4DFF-A89C-F5379FCD39C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1F8D13-04F2-4177-8D92-EBA7DA931E7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5CF319A-FB52-4460-846D-ECC5573B775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562A953-BBC9-4CA3-8D75-A79DEAE8F5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4BB3318-F381-43F9-8B4B-00D28856E9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30C6F66C-9396-4350-92F5-EF685B0F5540}"/>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B68A25FE-C62B-4AF2-A993-68CC7DEDDF02}"/>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7DDBE8BC-A487-428F-B153-336BFD9A19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F87B219E-B3C1-4B73-9B69-0789F833B6BD}"/>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0230035-2E11-4E1B-9AF7-7551324F611A}"/>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59B9C3FD-C875-47F4-9935-0D341292E6DD}"/>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F8C88CC8-BA6D-4761-B203-F186D72B5FF3}"/>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97693F37-F705-4D0C-8FE0-CE26C3146FE1}"/>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961A08A4-15AA-472C-ACD4-DFEBB0C16D5A}"/>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186B3A3F-B62C-4D28-AA93-5A9898C1361F}"/>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D279B3E8-0E84-48A4-8867-1CC85B73E5E7}"/>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A11553-6DD3-4D54-97A5-14C6ED303A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A625BD-C1CA-42E4-94B7-3774E05133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22622ED-C1B4-42C8-9AE8-693787B4AE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7799AD-E881-451A-9B7D-4410741125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F638CCA-FEF8-4B18-B507-62EA27B8D5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a:extLst>
            <a:ext uri="{FF2B5EF4-FFF2-40B4-BE49-F238E27FC236}">
              <a16:creationId xmlns:a16="http://schemas.microsoft.com/office/drawing/2014/main" id="{C54228CC-7B1A-4464-A673-40B4C6DE44B4}"/>
            </a:ext>
          </a:extLst>
        </xdr:cNvPr>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0138A3C1-B6C1-4953-BFE2-82D63D51153F}"/>
            </a:ext>
          </a:extLst>
        </xdr:cNvPr>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1D981739-F28B-4A76-AE97-E92D279BE71C}"/>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160020</xdr:rowOff>
    </xdr:to>
    <xdr:cxnSp macro="">
      <xdr:nvCxnSpPr>
        <xdr:cNvPr id="76" name="直線コネクタ 75">
          <a:extLst>
            <a:ext uri="{FF2B5EF4-FFF2-40B4-BE49-F238E27FC236}">
              <a16:creationId xmlns:a16="http://schemas.microsoft.com/office/drawing/2014/main" id="{21724207-097E-4C08-A3F4-B0E89FE6151A}"/>
            </a:ext>
          </a:extLst>
        </xdr:cNvPr>
        <xdr:cNvCxnSpPr/>
      </xdr:nvCxnSpPr>
      <xdr:spPr>
        <a:xfrm>
          <a:off x="3797300" y="66389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38735</xdr:rowOff>
    </xdr:from>
    <xdr:to>
      <xdr:col>15</xdr:col>
      <xdr:colOff>101600</xdr:colOff>
      <xdr:row>38</xdr:row>
      <xdr:rowOff>140335</xdr:rowOff>
    </xdr:to>
    <xdr:sp macro="" textlink="">
      <xdr:nvSpPr>
        <xdr:cNvPr id="77" name="楕円 76">
          <a:extLst>
            <a:ext uri="{FF2B5EF4-FFF2-40B4-BE49-F238E27FC236}">
              <a16:creationId xmlns:a16="http://schemas.microsoft.com/office/drawing/2014/main" id="{DC8AD246-3223-48D1-82B7-B765C75BCECD}"/>
            </a:ext>
          </a:extLst>
        </xdr:cNvPr>
        <xdr:cNvSpPr/>
      </xdr:nvSpPr>
      <xdr:spPr>
        <a:xfrm>
          <a:off x="2857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89535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DB3C32F2-8966-4048-A013-0B3D53C204E0}"/>
            </a:ext>
          </a:extLst>
        </xdr:cNvPr>
        <xdr:cNvCxnSpPr/>
      </xdr:nvCxnSpPr>
      <xdr:spPr>
        <a:xfrm>
          <a:off x="2908300" y="66046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19FB5A04-3B71-45CD-938A-7CEEF0A4AEB1}"/>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89535</xdr:rowOff>
    </xdr:to>
    <xdr:cxnSp macro="">
      <xdr:nvCxnSpPr>
        <xdr:cNvPr id="80" name="直線コネクタ 79">
          <a:extLst>
            <a:ext uri="{FF2B5EF4-FFF2-40B4-BE49-F238E27FC236}">
              <a16:creationId xmlns:a16="http://schemas.microsoft.com/office/drawing/2014/main" id="{D433E485-268A-4F1A-9AC0-1130BF607EDB}"/>
            </a:ext>
          </a:extLst>
        </xdr:cNvPr>
        <xdr:cNvCxnSpPr/>
      </xdr:nvCxnSpPr>
      <xdr:spPr>
        <a:xfrm>
          <a:off x="2019300" y="65684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490DD081-DEBA-45B4-AECB-7D9FDCCACDAC}"/>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576EF45F-92D9-4B82-A806-375D42BB4732}"/>
            </a:ext>
          </a:extLst>
        </xdr:cNvPr>
        <xdr:cNvCxnSpPr/>
      </xdr:nvCxnSpPr>
      <xdr:spPr>
        <a:xfrm>
          <a:off x="1130300" y="653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5B753F55-21B3-4E8C-ABBB-882ED6DD8009}"/>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36021EFC-8D3D-4769-A96E-D553870E3471}"/>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7E4E087E-1528-4529-A67C-6AE33F91CC5F}"/>
            </a:ext>
          </a:extLst>
        </xdr:cNvPr>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384A99D1-43F3-4FA2-AF04-B64B8617B94C}"/>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a:extLst>
            <a:ext uri="{FF2B5EF4-FFF2-40B4-BE49-F238E27FC236}">
              <a16:creationId xmlns:a16="http://schemas.microsoft.com/office/drawing/2014/main" id="{020D8E76-75A6-4E92-B9F2-FED36A08511A}"/>
            </a:ext>
          </a:extLst>
        </xdr:cNvPr>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8" name="n_2mainValue【道路】&#10;有形固定資産減価償却率">
          <a:extLst>
            <a:ext uri="{FF2B5EF4-FFF2-40B4-BE49-F238E27FC236}">
              <a16:creationId xmlns:a16="http://schemas.microsoft.com/office/drawing/2014/main" id="{CACC622F-E2A4-41E2-9B8E-8B4C70891BBD}"/>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9" name="n_3mainValue【道路】&#10;有形固定資産減価償却率">
          <a:extLst>
            <a:ext uri="{FF2B5EF4-FFF2-40B4-BE49-F238E27FC236}">
              <a16:creationId xmlns:a16="http://schemas.microsoft.com/office/drawing/2014/main" id="{16C13D87-F158-4FB8-9008-D618FCFB7CFE}"/>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60977</xdr:rowOff>
    </xdr:from>
    <xdr:ext cx="405111" cy="259045"/>
    <xdr:sp macro="" textlink="">
      <xdr:nvSpPr>
        <xdr:cNvPr id="90" name="n_4mainValue【道路】&#10;有形固定資産減価償却率">
          <a:extLst>
            <a:ext uri="{FF2B5EF4-FFF2-40B4-BE49-F238E27FC236}">
              <a16:creationId xmlns:a16="http://schemas.microsoft.com/office/drawing/2014/main" id="{589ED572-FB8D-4580-80B3-3B34848BB030}"/>
            </a:ext>
          </a:extLst>
        </xdr:cNvPr>
        <xdr:cNvSpPr txBox="1"/>
      </xdr:nvSpPr>
      <xdr:spPr>
        <a:xfrm>
          <a:off x="927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5C3E20-BD3D-490F-A182-A9522EB304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F467964-AC01-47B7-ACA6-D01C09A256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65457E2-D90E-4BAB-AF12-FC0F1F3696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4CB79B-62CC-4A08-B02C-D42BDA8095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C9EDD7-A8D4-4457-96E8-B0709B0318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0EFFF9F-07D8-4416-982F-16E815BDFB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36C20BC-69DE-4ECC-94B3-22570601CA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87AB77D-D6FF-4DC3-BE5E-255EBF6867E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5F66987-8EE3-4DEB-AD00-EBEC03B70DC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9AA989A-709C-478F-BA3B-CC469EE8C2C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D5BA036-4807-496F-A350-11EC6B38309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623AF37-BB1F-4055-AEEC-893B9FD5C9E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4081811-CC7F-416C-91CC-4D098A1D154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A2250A8-FA99-4E01-B2B8-F24C3BB3DCE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F268248-F7FC-4AEF-97AA-E8D83DE1BB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604B8CF-2708-476E-90E8-2A6CF6932F3B}"/>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7565866-D648-4DC9-8307-11A9645D2BB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E8503FD-55FD-45D1-A9D9-E50AB614257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6CCF427-A256-4791-85A0-F0950E9A62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E7090B5-1EBE-4E58-86CA-45EED7EB7D8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A23E808-E910-4A8C-A361-3AD4A4CFE2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43BA5288-EED6-407B-8926-8AB39EF3E2F4}"/>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F416C792-3A92-4E33-922F-0EBF9A2850D3}"/>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CF30CD01-2404-48B9-8C7D-F277DDFC0E9D}"/>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2C0DFA38-13FB-4A5E-8E49-0F2A82B063E9}"/>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4B7BD063-8506-437A-8644-4911C94DD14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2186E726-49CD-41C3-B641-6479639F661F}"/>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59D02553-7AF4-4515-B1B6-A6A90C3F2B37}"/>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767AC4EA-D12F-4400-9E75-FF6BBA45E0AE}"/>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6AA048F7-1BD3-40ED-B8F7-FD155544C908}"/>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420F1D8A-89D1-4E59-A654-E8721866910B}"/>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E055BD54-105E-4AE8-8AD7-613591E17644}"/>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1F7F048-A398-466A-845A-95AA53CE06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D974EC7-0D01-455B-8560-92229D9624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BE2C13-B2AF-426E-BE15-27873DF2E2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135AAF-63E6-42D3-9FF3-1FB0774B3A9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58C9061-264F-44E5-B5B8-13BFDC30BC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142672</xdr:rowOff>
    </xdr:from>
    <xdr:to>
      <xdr:col>55</xdr:col>
      <xdr:colOff>50800</xdr:colOff>
      <xdr:row>37</xdr:row>
      <xdr:rowOff>72822</xdr:rowOff>
    </xdr:to>
    <xdr:sp macro="" textlink="">
      <xdr:nvSpPr>
        <xdr:cNvPr id="128" name="楕円 127">
          <a:extLst>
            <a:ext uri="{FF2B5EF4-FFF2-40B4-BE49-F238E27FC236}">
              <a16:creationId xmlns:a16="http://schemas.microsoft.com/office/drawing/2014/main" id="{FF2C6772-0FDD-4B97-A7BE-6E859C25C1A8}"/>
            </a:ext>
          </a:extLst>
        </xdr:cNvPr>
        <xdr:cNvSpPr/>
      </xdr:nvSpPr>
      <xdr:spPr>
        <a:xfrm>
          <a:off x="10426700" y="63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165549</xdr:rowOff>
    </xdr:from>
    <xdr:ext cx="599010" cy="259045"/>
    <xdr:sp macro="" textlink="">
      <xdr:nvSpPr>
        <xdr:cNvPr id="129" name="【道路】&#10;一人当たり延長該当値テキスト">
          <a:extLst>
            <a:ext uri="{FF2B5EF4-FFF2-40B4-BE49-F238E27FC236}">
              <a16:creationId xmlns:a16="http://schemas.microsoft.com/office/drawing/2014/main" id="{05389EC8-B916-4E3E-A4C6-967A83AE3CCB}"/>
            </a:ext>
          </a:extLst>
        </xdr:cNvPr>
        <xdr:cNvSpPr txBox="1"/>
      </xdr:nvSpPr>
      <xdr:spPr>
        <a:xfrm>
          <a:off x="10515600" y="616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167253</xdr:rowOff>
    </xdr:from>
    <xdr:to>
      <xdr:col>50</xdr:col>
      <xdr:colOff>165100</xdr:colOff>
      <xdr:row>37</xdr:row>
      <xdr:rowOff>97403</xdr:rowOff>
    </xdr:to>
    <xdr:sp macro="" textlink="">
      <xdr:nvSpPr>
        <xdr:cNvPr id="130" name="楕円 129">
          <a:extLst>
            <a:ext uri="{FF2B5EF4-FFF2-40B4-BE49-F238E27FC236}">
              <a16:creationId xmlns:a16="http://schemas.microsoft.com/office/drawing/2014/main" id="{98103126-C64F-4B68-B844-0600BFF8E3FF}"/>
            </a:ext>
          </a:extLst>
        </xdr:cNvPr>
        <xdr:cNvSpPr/>
      </xdr:nvSpPr>
      <xdr:spPr>
        <a:xfrm>
          <a:off x="9588500" y="633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22022</xdr:rowOff>
    </xdr:from>
    <xdr:to>
      <xdr:col>55</xdr:col>
      <xdr:colOff>0</xdr:colOff>
      <xdr:row>37</xdr:row>
      <xdr:rowOff>46603</xdr:rowOff>
    </xdr:to>
    <xdr:cxnSp macro="">
      <xdr:nvCxnSpPr>
        <xdr:cNvPr id="131" name="直線コネクタ 130">
          <a:extLst>
            <a:ext uri="{FF2B5EF4-FFF2-40B4-BE49-F238E27FC236}">
              <a16:creationId xmlns:a16="http://schemas.microsoft.com/office/drawing/2014/main" id="{898B1BCA-5E53-4DBD-96A7-DB128EE14C29}"/>
            </a:ext>
          </a:extLst>
        </xdr:cNvPr>
        <xdr:cNvCxnSpPr/>
      </xdr:nvCxnSpPr>
      <xdr:spPr>
        <a:xfrm flipV="1">
          <a:off x="9639300" y="6365672"/>
          <a:ext cx="838200" cy="2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25265</xdr:rowOff>
    </xdr:from>
    <xdr:to>
      <xdr:col>46</xdr:col>
      <xdr:colOff>38100</xdr:colOff>
      <xdr:row>37</xdr:row>
      <xdr:rowOff>126865</xdr:rowOff>
    </xdr:to>
    <xdr:sp macro="" textlink="">
      <xdr:nvSpPr>
        <xdr:cNvPr id="132" name="楕円 131">
          <a:extLst>
            <a:ext uri="{FF2B5EF4-FFF2-40B4-BE49-F238E27FC236}">
              <a16:creationId xmlns:a16="http://schemas.microsoft.com/office/drawing/2014/main" id="{819A2024-0EA3-4187-B9EA-288E2138B39F}"/>
            </a:ext>
          </a:extLst>
        </xdr:cNvPr>
        <xdr:cNvSpPr/>
      </xdr:nvSpPr>
      <xdr:spPr>
        <a:xfrm>
          <a:off x="8699500" y="6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46603</xdr:rowOff>
    </xdr:from>
    <xdr:to>
      <xdr:col>50</xdr:col>
      <xdr:colOff>114300</xdr:colOff>
      <xdr:row>37</xdr:row>
      <xdr:rowOff>76065</xdr:rowOff>
    </xdr:to>
    <xdr:cxnSp macro="">
      <xdr:nvCxnSpPr>
        <xdr:cNvPr id="133" name="直線コネクタ 132">
          <a:extLst>
            <a:ext uri="{FF2B5EF4-FFF2-40B4-BE49-F238E27FC236}">
              <a16:creationId xmlns:a16="http://schemas.microsoft.com/office/drawing/2014/main" id="{C34829E3-52DF-41BE-B504-FD84034F77EC}"/>
            </a:ext>
          </a:extLst>
        </xdr:cNvPr>
        <xdr:cNvCxnSpPr/>
      </xdr:nvCxnSpPr>
      <xdr:spPr>
        <a:xfrm flipV="1">
          <a:off x="8750300" y="6390253"/>
          <a:ext cx="889000" cy="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92812</xdr:rowOff>
    </xdr:from>
    <xdr:to>
      <xdr:col>41</xdr:col>
      <xdr:colOff>101600</xdr:colOff>
      <xdr:row>38</xdr:row>
      <xdr:rowOff>22961</xdr:rowOff>
    </xdr:to>
    <xdr:sp macro="" textlink="">
      <xdr:nvSpPr>
        <xdr:cNvPr id="134" name="楕円 133">
          <a:extLst>
            <a:ext uri="{FF2B5EF4-FFF2-40B4-BE49-F238E27FC236}">
              <a16:creationId xmlns:a16="http://schemas.microsoft.com/office/drawing/2014/main" id="{1D7D0EF0-5371-4F49-ADD2-DBBC66E84656}"/>
            </a:ext>
          </a:extLst>
        </xdr:cNvPr>
        <xdr:cNvSpPr/>
      </xdr:nvSpPr>
      <xdr:spPr>
        <a:xfrm>
          <a:off x="7810500" y="6436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76065</xdr:rowOff>
    </xdr:from>
    <xdr:to>
      <xdr:col>45</xdr:col>
      <xdr:colOff>177800</xdr:colOff>
      <xdr:row>37</xdr:row>
      <xdr:rowOff>143612</xdr:rowOff>
    </xdr:to>
    <xdr:cxnSp macro="">
      <xdr:nvCxnSpPr>
        <xdr:cNvPr id="135" name="直線コネクタ 134">
          <a:extLst>
            <a:ext uri="{FF2B5EF4-FFF2-40B4-BE49-F238E27FC236}">
              <a16:creationId xmlns:a16="http://schemas.microsoft.com/office/drawing/2014/main" id="{820AE707-8265-43E0-8756-1E32DAE52355}"/>
            </a:ext>
          </a:extLst>
        </xdr:cNvPr>
        <xdr:cNvCxnSpPr/>
      </xdr:nvCxnSpPr>
      <xdr:spPr>
        <a:xfrm flipV="1">
          <a:off x="7861300" y="6419715"/>
          <a:ext cx="889000" cy="6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105271</xdr:rowOff>
    </xdr:from>
    <xdr:to>
      <xdr:col>36</xdr:col>
      <xdr:colOff>165100</xdr:colOff>
      <xdr:row>38</xdr:row>
      <xdr:rowOff>35421</xdr:rowOff>
    </xdr:to>
    <xdr:sp macro="" textlink="">
      <xdr:nvSpPr>
        <xdr:cNvPr id="136" name="楕円 135">
          <a:extLst>
            <a:ext uri="{FF2B5EF4-FFF2-40B4-BE49-F238E27FC236}">
              <a16:creationId xmlns:a16="http://schemas.microsoft.com/office/drawing/2014/main" id="{A57AD0BA-9CD7-4C47-BE6D-819349ED112B}"/>
            </a:ext>
          </a:extLst>
        </xdr:cNvPr>
        <xdr:cNvSpPr/>
      </xdr:nvSpPr>
      <xdr:spPr>
        <a:xfrm>
          <a:off x="6921500" y="64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143612</xdr:rowOff>
    </xdr:from>
    <xdr:to>
      <xdr:col>41</xdr:col>
      <xdr:colOff>50800</xdr:colOff>
      <xdr:row>37</xdr:row>
      <xdr:rowOff>156071</xdr:rowOff>
    </xdr:to>
    <xdr:cxnSp macro="">
      <xdr:nvCxnSpPr>
        <xdr:cNvPr id="137" name="直線コネクタ 136">
          <a:extLst>
            <a:ext uri="{FF2B5EF4-FFF2-40B4-BE49-F238E27FC236}">
              <a16:creationId xmlns:a16="http://schemas.microsoft.com/office/drawing/2014/main" id="{4AB266CC-E316-45BE-BEB9-655A716A7600}"/>
            </a:ext>
          </a:extLst>
        </xdr:cNvPr>
        <xdr:cNvCxnSpPr/>
      </xdr:nvCxnSpPr>
      <xdr:spPr>
        <a:xfrm flipV="1">
          <a:off x="6972300" y="6487262"/>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73C82A33-348D-4261-BFF2-36A714CB8B5F}"/>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21403C11-B39C-47C5-AA2C-0B09BD2D6DC7}"/>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48870DCE-DA71-4070-8EBB-4ED93B9919A9}"/>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96849E08-9901-4EA8-ADDD-E8BCB88D1384}"/>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113930</xdr:rowOff>
    </xdr:from>
    <xdr:ext cx="599010" cy="259045"/>
    <xdr:sp macro="" textlink="">
      <xdr:nvSpPr>
        <xdr:cNvPr id="142" name="n_1mainValue【道路】&#10;一人当たり延長">
          <a:extLst>
            <a:ext uri="{FF2B5EF4-FFF2-40B4-BE49-F238E27FC236}">
              <a16:creationId xmlns:a16="http://schemas.microsoft.com/office/drawing/2014/main" id="{9C8279F6-023E-40D3-9BAF-5BBD193940A5}"/>
            </a:ext>
          </a:extLst>
        </xdr:cNvPr>
        <xdr:cNvSpPr txBox="1"/>
      </xdr:nvSpPr>
      <xdr:spPr>
        <a:xfrm>
          <a:off x="9327094" y="611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143392</xdr:rowOff>
    </xdr:from>
    <xdr:ext cx="599010" cy="259045"/>
    <xdr:sp macro="" textlink="">
      <xdr:nvSpPr>
        <xdr:cNvPr id="143" name="n_2mainValue【道路】&#10;一人当たり延長">
          <a:extLst>
            <a:ext uri="{FF2B5EF4-FFF2-40B4-BE49-F238E27FC236}">
              <a16:creationId xmlns:a16="http://schemas.microsoft.com/office/drawing/2014/main" id="{BF38B653-63B6-4921-9051-78FBC3A35884}"/>
            </a:ext>
          </a:extLst>
        </xdr:cNvPr>
        <xdr:cNvSpPr txBox="1"/>
      </xdr:nvSpPr>
      <xdr:spPr>
        <a:xfrm>
          <a:off x="8450794" y="614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39489</xdr:rowOff>
    </xdr:from>
    <xdr:ext cx="599010" cy="259045"/>
    <xdr:sp macro="" textlink="">
      <xdr:nvSpPr>
        <xdr:cNvPr id="144" name="n_3mainValue【道路】&#10;一人当たり延長">
          <a:extLst>
            <a:ext uri="{FF2B5EF4-FFF2-40B4-BE49-F238E27FC236}">
              <a16:creationId xmlns:a16="http://schemas.microsoft.com/office/drawing/2014/main" id="{616E31EF-3B18-4664-9061-3CE8CE7B7E29}"/>
            </a:ext>
          </a:extLst>
        </xdr:cNvPr>
        <xdr:cNvSpPr txBox="1"/>
      </xdr:nvSpPr>
      <xdr:spPr>
        <a:xfrm>
          <a:off x="7561794" y="621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51948</xdr:rowOff>
    </xdr:from>
    <xdr:ext cx="599010" cy="259045"/>
    <xdr:sp macro="" textlink="">
      <xdr:nvSpPr>
        <xdr:cNvPr id="145" name="n_4mainValue【道路】&#10;一人当たり延長">
          <a:extLst>
            <a:ext uri="{FF2B5EF4-FFF2-40B4-BE49-F238E27FC236}">
              <a16:creationId xmlns:a16="http://schemas.microsoft.com/office/drawing/2014/main" id="{81F9D0C8-3EF6-40BF-8611-E3B17F5F3670}"/>
            </a:ext>
          </a:extLst>
        </xdr:cNvPr>
        <xdr:cNvSpPr txBox="1"/>
      </xdr:nvSpPr>
      <xdr:spPr>
        <a:xfrm>
          <a:off x="6672794" y="622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B4F5E9D-C8F9-4F39-A783-012F86D8D24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E8F6932-600D-4519-ACF5-176153A1097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64F696F-CAC1-45EC-8CD0-8425956084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4EA87DA-F6D3-4BAD-A70B-A85C16F85C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9824BF2-9245-49A6-9AF9-E7CB1DD6E5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7C2691B-A508-40C9-BEA7-2B55CFBF36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4CDF416-522B-4DE8-97BD-454254DA42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77808C5-E2C8-4D2C-9486-7F5BF8FAE8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6520CC6-AA23-4530-82B0-A6BEFF04F2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6B452F9-6BFD-4E42-9B54-B26547664CC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CC2EDC9-159B-45FD-B88F-75D9839085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CF8B52E-5F0D-4B47-8A28-0CB601B1198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FDB3EBB-953C-4092-BDB3-8A419166D55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0449F43-D755-4BAB-929B-B84F7B6990E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9D3C226-870C-4FDD-84DB-72E31706FE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F708B9F-B291-4B66-B327-6F3CDE372B6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68762D5-F004-43C6-BC83-0CEFA3AE65A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789F3A9-DCF7-4593-B609-5BBF750DA6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BDE559D-E39E-413A-9E04-9A0E4EA9B2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E336D21-707C-42B2-BD79-DF9BA97A63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21290A27-A525-4199-BD40-78766044F112}"/>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A36063C-3E2E-4C9E-8D18-C56955E672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19E1A57-A0F1-4C00-AA4A-A0C7832B82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BB87D7FE-0FF1-448A-B086-45ED7BA4813C}"/>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CE37532F-9470-455B-A598-680098FFE02A}"/>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28A88C68-7C0C-42F9-B466-A0205236D5D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C6A8614-1393-4BA7-AE8E-4AD44E856719}"/>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DB48D5FE-8C66-4328-AAB9-976BC82A4D41}"/>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279DA291-E4A2-43ED-8495-048040466926}"/>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395CF28D-51C0-4E32-B9C1-7641395D8F97}"/>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B6D62504-FFDE-44F5-A3B0-12F7471FAA67}"/>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55E7938B-FFE6-42BB-9856-ED2E66705149}"/>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A8B0A70B-E8CA-4B49-B38E-1DFF7142B4BE}"/>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4DE0EF08-CFAF-48C4-8DCB-C07DB3109195}"/>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9A9FAFB-D003-4E8A-BA90-85ABAB5335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658A849-E9F7-42D2-B60D-C834857740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FFBE67-AAB3-4550-94E2-BA5F59BDD3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6CDDAC-6B30-4980-A24E-944C476B6B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B1BFEA7-E2B2-47C7-8267-210C78D4FA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87630</xdr:rowOff>
    </xdr:from>
    <xdr:to>
      <xdr:col>24</xdr:col>
      <xdr:colOff>114300</xdr:colOff>
      <xdr:row>60</xdr:row>
      <xdr:rowOff>17780</xdr:rowOff>
    </xdr:to>
    <xdr:sp macro="" textlink="">
      <xdr:nvSpPr>
        <xdr:cNvPr id="185" name="楕円 184">
          <a:extLst>
            <a:ext uri="{FF2B5EF4-FFF2-40B4-BE49-F238E27FC236}">
              <a16:creationId xmlns:a16="http://schemas.microsoft.com/office/drawing/2014/main" id="{CE168C0A-5F79-4F3A-8E05-B1A5EA8FD451}"/>
            </a:ext>
          </a:extLst>
        </xdr:cNvPr>
        <xdr:cNvSpPr/>
      </xdr:nvSpPr>
      <xdr:spPr>
        <a:xfrm>
          <a:off x="45847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110507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4CA80CA3-2F9C-4D7C-A99C-33EBDD6E1D78}"/>
            </a:ext>
          </a:extLst>
        </xdr:cNvPr>
        <xdr:cNvSpPr txBox="1"/>
      </xdr:nvSpPr>
      <xdr:spPr>
        <a:xfrm>
          <a:off x="4673600"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72390</xdr:rowOff>
    </xdr:from>
    <xdr:to>
      <xdr:col>20</xdr:col>
      <xdr:colOff>38100</xdr:colOff>
      <xdr:row>60</xdr:row>
      <xdr:rowOff>2540</xdr:rowOff>
    </xdr:to>
    <xdr:sp macro="" textlink="">
      <xdr:nvSpPr>
        <xdr:cNvPr id="187" name="楕円 186">
          <a:extLst>
            <a:ext uri="{FF2B5EF4-FFF2-40B4-BE49-F238E27FC236}">
              <a16:creationId xmlns:a16="http://schemas.microsoft.com/office/drawing/2014/main" id="{5C0607F0-639B-48E2-BE59-90758ACC4D96}"/>
            </a:ext>
          </a:extLst>
        </xdr:cNvPr>
        <xdr:cNvSpPr/>
      </xdr:nvSpPr>
      <xdr:spPr>
        <a:xfrm>
          <a:off x="37465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123190</xdr:rowOff>
    </xdr:from>
    <xdr:to>
      <xdr:col>24</xdr:col>
      <xdr:colOff>63500</xdr:colOff>
      <xdr:row>59</xdr:row>
      <xdr:rowOff>138430</xdr:rowOff>
    </xdr:to>
    <xdr:cxnSp macro="">
      <xdr:nvCxnSpPr>
        <xdr:cNvPr id="188" name="直線コネクタ 187">
          <a:extLst>
            <a:ext uri="{FF2B5EF4-FFF2-40B4-BE49-F238E27FC236}">
              <a16:creationId xmlns:a16="http://schemas.microsoft.com/office/drawing/2014/main" id="{08CC0CDA-7CBB-46A6-B0E3-95B6E6C2D8A4}"/>
            </a:ext>
          </a:extLst>
        </xdr:cNvPr>
        <xdr:cNvCxnSpPr/>
      </xdr:nvCxnSpPr>
      <xdr:spPr>
        <a:xfrm>
          <a:off x="3797300" y="1023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53340</xdr:rowOff>
    </xdr:from>
    <xdr:to>
      <xdr:col>15</xdr:col>
      <xdr:colOff>101600</xdr:colOff>
      <xdr:row>59</xdr:row>
      <xdr:rowOff>154940</xdr:rowOff>
    </xdr:to>
    <xdr:sp macro="" textlink="">
      <xdr:nvSpPr>
        <xdr:cNvPr id="189" name="楕円 188">
          <a:extLst>
            <a:ext uri="{FF2B5EF4-FFF2-40B4-BE49-F238E27FC236}">
              <a16:creationId xmlns:a16="http://schemas.microsoft.com/office/drawing/2014/main" id="{DE6BA077-7988-42C3-BFD4-8A0900407D19}"/>
            </a:ext>
          </a:extLst>
        </xdr:cNvPr>
        <xdr:cNvSpPr/>
      </xdr:nvSpPr>
      <xdr:spPr>
        <a:xfrm>
          <a:off x="28575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104140</xdr:rowOff>
    </xdr:from>
    <xdr:to>
      <xdr:col>19</xdr:col>
      <xdr:colOff>177800</xdr:colOff>
      <xdr:row>59</xdr:row>
      <xdr:rowOff>123190</xdr:rowOff>
    </xdr:to>
    <xdr:cxnSp macro="">
      <xdr:nvCxnSpPr>
        <xdr:cNvPr id="190" name="直線コネクタ 189">
          <a:extLst>
            <a:ext uri="{FF2B5EF4-FFF2-40B4-BE49-F238E27FC236}">
              <a16:creationId xmlns:a16="http://schemas.microsoft.com/office/drawing/2014/main" id="{3591DFDB-8EB5-4961-89F9-BEA1CBAA4D68}"/>
            </a:ext>
          </a:extLst>
        </xdr:cNvPr>
        <xdr:cNvCxnSpPr/>
      </xdr:nvCxnSpPr>
      <xdr:spPr>
        <a:xfrm>
          <a:off x="2908300" y="102196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1" name="楕円 190">
          <a:extLst>
            <a:ext uri="{FF2B5EF4-FFF2-40B4-BE49-F238E27FC236}">
              <a16:creationId xmlns:a16="http://schemas.microsoft.com/office/drawing/2014/main" id="{CEAF6A67-4E97-480E-BC1D-5D5A43683136}"/>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104140</xdr:rowOff>
    </xdr:to>
    <xdr:cxnSp macro="">
      <xdr:nvCxnSpPr>
        <xdr:cNvPr id="192" name="直線コネクタ 191">
          <a:extLst>
            <a:ext uri="{FF2B5EF4-FFF2-40B4-BE49-F238E27FC236}">
              <a16:creationId xmlns:a16="http://schemas.microsoft.com/office/drawing/2014/main" id="{4FCBF5D8-2DA8-42E9-82B2-6183FF64BB55}"/>
            </a:ext>
          </a:extLst>
        </xdr:cNvPr>
        <xdr:cNvCxnSpPr/>
      </xdr:nvCxnSpPr>
      <xdr:spPr>
        <a:xfrm>
          <a:off x="2019300" y="101993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12700</xdr:rowOff>
    </xdr:from>
    <xdr:to>
      <xdr:col>6</xdr:col>
      <xdr:colOff>38100</xdr:colOff>
      <xdr:row>59</xdr:row>
      <xdr:rowOff>114300</xdr:rowOff>
    </xdr:to>
    <xdr:sp macro="" textlink="">
      <xdr:nvSpPr>
        <xdr:cNvPr id="193" name="楕円 192">
          <a:extLst>
            <a:ext uri="{FF2B5EF4-FFF2-40B4-BE49-F238E27FC236}">
              <a16:creationId xmlns:a16="http://schemas.microsoft.com/office/drawing/2014/main" id="{1F5C42C2-CA9A-473F-9867-C8E590340B44}"/>
            </a:ext>
          </a:extLst>
        </xdr:cNvPr>
        <xdr:cNvSpPr/>
      </xdr:nvSpPr>
      <xdr:spPr>
        <a:xfrm>
          <a:off x="1079500" y="101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63500</xdr:rowOff>
    </xdr:from>
    <xdr:to>
      <xdr:col>10</xdr:col>
      <xdr:colOff>114300</xdr:colOff>
      <xdr:row>59</xdr:row>
      <xdr:rowOff>83820</xdr:rowOff>
    </xdr:to>
    <xdr:cxnSp macro="">
      <xdr:nvCxnSpPr>
        <xdr:cNvPr id="194" name="直線コネクタ 193">
          <a:extLst>
            <a:ext uri="{FF2B5EF4-FFF2-40B4-BE49-F238E27FC236}">
              <a16:creationId xmlns:a16="http://schemas.microsoft.com/office/drawing/2014/main" id="{EEE8E628-A966-4BD7-A5B7-D452938275ED}"/>
            </a:ext>
          </a:extLst>
        </xdr:cNvPr>
        <xdr:cNvCxnSpPr/>
      </xdr:nvCxnSpPr>
      <xdr:spPr>
        <a:xfrm>
          <a:off x="1130300" y="1017905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46CA76E-B275-4D41-BDEC-A41C09EE66B9}"/>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DC7B1111-3EC4-4478-A39E-21F867943451}"/>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946C236-12E0-4421-9BA0-550A8A77C2D4}"/>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22CA22FD-1F02-44E8-A037-E39CC8AA3AA6}"/>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19067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D87FE82-8364-4DEF-8F99-B4E3EA662A8D}"/>
            </a:ext>
          </a:extLst>
        </xdr:cNvPr>
        <xdr:cNvSpPr txBox="1"/>
      </xdr:nvSpPr>
      <xdr:spPr>
        <a:xfrm>
          <a:off x="35820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AAFABD24-E7E2-438B-80D5-99E6C20C1959}"/>
            </a:ext>
          </a:extLst>
        </xdr:cNvPr>
        <xdr:cNvSpPr txBox="1"/>
      </xdr:nvSpPr>
      <xdr:spPr>
        <a:xfrm>
          <a:off x="270574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40A3887-ABC5-4159-AA82-7206DB4CE3BD}"/>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130827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8147686-C0B9-4E18-9415-805F6F70DF84}"/>
            </a:ext>
          </a:extLst>
        </xdr:cNvPr>
        <xdr:cNvSpPr txBox="1"/>
      </xdr:nvSpPr>
      <xdr:spPr>
        <a:xfrm>
          <a:off x="9277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214197C-9CA4-459E-9F80-368A07A9EB5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F59D556-9479-4B60-8617-AFFCDB9904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583216E-8749-4932-AC3E-3EC40F136D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DB44BBF5-7523-497D-B4DF-98E2677DD5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FB56BC9-6C3B-408D-9DB0-34078B478DA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230CF90-8F3B-46A0-85CD-D66C7F62FE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BE3F9E3-6D92-4A42-9F85-625BF684C1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352F671-402D-40D2-9A40-1FFC1342B1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6A862C1-EE4B-4041-B3C7-ECBC5494FE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2987D08-6F88-4F2A-B636-B4F59DDD0A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A5AB34D-097C-4085-851C-6BCDC6358A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761CBEF-0AC7-48C7-BEC1-750808119EA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875FC612-ADEA-48F4-9BEF-2CE0E272672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B3D05484-789E-4B66-8793-85553CFE3E4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BB470C4D-4D11-4190-9780-F496170BB6F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5425B85A-EDE5-4FB9-8056-39349C91B90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CB8A9BC1-63D8-45A5-878C-6E8ABA34C1D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D5045C3B-7AF5-4B7E-8D5E-C29ED8B4394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42AC0B5B-4FAF-43CF-88B7-589A53745C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EC74784-5FC0-4A73-A626-845796757B44}"/>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AF7FE19-0117-4A7D-94B0-AB66D9EE4B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607B1E3-882B-4585-9621-822697086CBE}"/>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7DBB150A-7BC1-4F0F-B6B5-7D23867BF0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AA9FF1FE-975C-4580-A3B8-9A25319F6347}"/>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D14CA992-26D8-422A-9392-8088E2294B9E}"/>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818C4892-1AD6-43D5-8462-04BE6D052DB8}"/>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B4584C7-965F-463C-8AA7-3EA291687F41}"/>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E7814C61-2857-47F0-8D1D-BDB01D0CB8B3}"/>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F5F10DC7-DA1A-4429-BE01-503CEDE9A299}"/>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F99A62F0-3D2C-4AC1-9790-32C0059DF3FC}"/>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6FD98990-8105-43F4-A8DB-2F88BFE99887}"/>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18CB3D7A-E24B-40AC-946B-9B855EE00FB6}"/>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AD9A8C77-EB89-45E5-B4B9-DFC3D0E7B007}"/>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88074799-4252-4473-A937-32DE152D268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90FA633-4B99-4DCA-8F24-225C04A6978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F0A2A11-DBD9-45AC-855E-BEBBCCEE81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31181C3-707F-4162-AA4D-A5C92D197C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086174-13AA-401B-BD02-B5EF142F06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C20D8C7-BF90-4645-A3D1-2C66B986F5C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18855</xdr:rowOff>
    </xdr:from>
    <xdr:to>
      <xdr:col>55</xdr:col>
      <xdr:colOff>50800</xdr:colOff>
      <xdr:row>60</xdr:row>
      <xdr:rowOff>120455</xdr:rowOff>
    </xdr:to>
    <xdr:sp macro="" textlink="">
      <xdr:nvSpPr>
        <xdr:cNvPr id="242" name="楕円 241">
          <a:extLst>
            <a:ext uri="{FF2B5EF4-FFF2-40B4-BE49-F238E27FC236}">
              <a16:creationId xmlns:a16="http://schemas.microsoft.com/office/drawing/2014/main" id="{D71AE412-F6D8-4119-8C9B-7D383F6D268A}"/>
            </a:ext>
          </a:extLst>
        </xdr:cNvPr>
        <xdr:cNvSpPr/>
      </xdr:nvSpPr>
      <xdr:spPr>
        <a:xfrm>
          <a:off x="10426700" y="103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41732</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370D59B5-0E94-4433-9979-A169BF3CB733}"/>
            </a:ext>
          </a:extLst>
        </xdr:cNvPr>
        <xdr:cNvSpPr txBox="1"/>
      </xdr:nvSpPr>
      <xdr:spPr>
        <a:xfrm>
          <a:off x="10515600" y="101572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44716</xdr:rowOff>
    </xdr:from>
    <xdr:to>
      <xdr:col>50</xdr:col>
      <xdr:colOff>165100</xdr:colOff>
      <xdr:row>60</xdr:row>
      <xdr:rowOff>146316</xdr:rowOff>
    </xdr:to>
    <xdr:sp macro="" textlink="">
      <xdr:nvSpPr>
        <xdr:cNvPr id="244" name="楕円 243">
          <a:extLst>
            <a:ext uri="{FF2B5EF4-FFF2-40B4-BE49-F238E27FC236}">
              <a16:creationId xmlns:a16="http://schemas.microsoft.com/office/drawing/2014/main" id="{67DC948A-3A83-4F5C-80F8-EADF939FB133}"/>
            </a:ext>
          </a:extLst>
        </xdr:cNvPr>
        <xdr:cNvSpPr/>
      </xdr:nvSpPr>
      <xdr:spPr>
        <a:xfrm>
          <a:off x="9588500" y="1033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69655</xdr:rowOff>
    </xdr:from>
    <xdr:to>
      <xdr:col>55</xdr:col>
      <xdr:colOff>0</xdr:colOff>
      <xdr:row>60</xdr:row>
      <xdr:rowOff>95516</xdr:rowOff>
    </xdr:to>
    <xdr:cxnSp macro="">
      <xdr:nvCxnSpPr>
        <xdr:cNvPr id="245" name="直線コネクタ 244">
          <a:extLst>
            <a:ext uri="{FF2B5EF4-FFF2-40B4-BE49-F238E27FC236}">
              <a16:creationId xmlns:a16="http://schemas.microsoft.com/office/drawing/2014/main" id="{32ED894C-5767-42BA-990A-F34A9C0F1017}"/>
            </a:ext>
          </a:extLst>
        </xdr:cNvPr>
        <xdr:cNvCxnSpPr/>
      </xdr:nvCxnSpPr>
      <xdr:spPr>
        <a:xfrm flipV="1">
          <a:off x="9639300" y="10356655"/>
          <a:ext cx="838200" cy="2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70133</xdr:rowOff>
    </xdr:from>
    <xdr:to>
      <xdr:col>46</xdr:col>
      <xdr:colOff>38100</xdr:colOff>
      <xdr:row>61</xdr:row>
      <xdr:rowOff>283</xdr:rowOff>
    </xdr:to>
    <xdr:sp macro="" textlink="">
      <xdr:nvSpPr>
        <xdr:cNvPr id="246" name="楕円 245">
          <a:extLst>
            <a:ext uri="{FF2B5EF4-FFF2-40B4-BE49-F238E27FC236}">
              <a16:creationId xmlns:a16="http://schemas.microsoft.com/office/drawing/2014/main" id="{88E0C207-B016-46DE-8B12-AFC970F1DA31}"/>
            </a:ext>
          </a:extLst>
        </xdr:cNvPr>
        <xdr:cNvSpPr/>
      </xdr:nvSpPr>
      <xdr:spPr>
        <a:xfrm>
          <a:off x="8699500" y="103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95516</xdr:rowOff>
    </xdr:from>
    <xdr:to>
      <xdr:col>50</xdr:col>
      <xdr:colOff>114300</xdr:colOff>
      <xdr:row>60</xdr:row>
      <xdr:rowOff>120933</xdr:rowOff>
    </xdr:to>
    <xdr:cxnSp macro="">
      <xdr:nvCxnSpPr>
        <xdr:cNvPr id="247" name="直線コネクタ 246">
          <a:extLst>
            <a:ext uri="{FF2B5EF4-FFF2-40B4-BE49-F238E27FC236}">
              <a16:creationId xmlns:a16="http://schemas.microsoft.com/office/drawing/2014/main" id="{6E683E2B-328B-403D-B318-4D17D514D40A}"/>
            </a:ext>
          </a:extLst>
        </xdr:cNvPr>
        <xdr:cNvCxnSpPr/>
      </xdr:nvCxnSpPr>
      <xdr:spPr>
        <a:xfrm flipV="1">
          <a:off x="8750300" y="10382516"/>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79501</xdr:rowOff>
    </xdr:from>
    <xdr:to>
      <xdr:col>41</xdr:col>
      <xdr:colOff>101600</xdr:colOff>
      <xdr:row>61</xdr:row>
      <xdr:rowOff>9651</xdr:rowOff>
    </xdr:to>
    <xdr:sp macro="" textlink="">
      <xdr:nvSpPr>
        <xdr:cNvPr id="248" name="楕円 247">
          <a:extLst>
            <a:ext uri="{FF2B5EF4-FFF2-40B4-BE49-F238E27FC236}">
              <a16:creationId xmlns:a16="http://schemas.microsoft.com/office/drawing/2014/main" id="{EBDFF322-F40E-49D5-9896-3EE5780B5D3C}"/>
            </a:ext>
          </a:extLst>
        </xdr:cNvPr>
        <xdr:cNvSpPr/>
      </xdr:nvSpPr>
      <xdr:spPr>
        <a:xfrm>
          <a:off x="7810500" y="1036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120933</xdr:rowOff>
    </xdr:from>
    <xdr:to>
      <xdr:col>45</xdr:col>
      <xdr:colOff>177800</xdr:colOff>
      <xdr:row>60</xdr:row>
      <xdr:rowOff>130301</xdr:rowOff>
    </xdr:to>
    <xdr:cxnSp macro="">
      <xdr:nvCxnSpPr>
        <xdr:cNvPr id="249" name="直線コネクタ 248">
          <a:extLst>
            <a:ext uri="{FF2B5EF4-FFF2-40B4-BE49-F238E27FC236}">
              <a16:creationId xmlns:a16="http://schemas.microsoft.com/office/drawing/2014/main" id="{20F43FAA-7A3A-4BB5-9A86-C82AFBC7BE69}"/>
            </a:ext>
          </a:extLst>
        </xdr:cNvPr>
        <xdr:cNvCxnSpPr/>
      </xdr:nvCxnSpPr>
      <xdr:spPr>
        <a:xfrm flipV="1">
          <a:off x="7861300" y="10407933"/>
          <a:ext cx="8890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91151</xdr:rowOff>
    </xdr:from>
    <xdr:to>
      <xdr:col>36</xdr:col>
      <xdr:colOff>165100</xdr:colOff>
      <xdr:row>61</xdr:row>
      <xdr:rowOff>21301</xdr:rowOff>
    </xdr:to>
    <xdr:sp macro="" textlink="">
      <xdr:nvSpPr>
        <xdr:cNvPr id="250" name="楕円 249">
          <a:extLst>
            <a:ext uri="{FF2B5EF4-FFF2-40B4-BE49-F238E27FC236}">
              <a16:creationId xmlns:a16="http://schemas.microsoft.com/office/drawing/2014/main" id="{35AC9214-99A3-4FA3-BF20-3A2D76C88B28}"/>
            </a:ext>
          </a:extLst>
        </xdr:cNvPr>
        <xdr:cNvSpPr/>
      </xdr:nvSpPr>
      <xdr:spPr>
        <a:xfrm>
          <a:off x="6921500" y="103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130301</xdr:rowOff>
    </xdr:from>
    <xdr:to>
      <xdr:col>41</xdr:col>
      <xdr:colOff>50800</xdr:colOff>
      <xdr:row>60</xdr:row>
      <xdr:rowOff>141951</xdr:rowOff>
    </xdr:to>
    <xdr:cxnSp macro="">
      <xdr:nvCxnSpPr>
        <xdr:cNvPr id="251" name="直線コネクタ 250">
          <a:extLst>
            <a:ext uri="{FF2B5EF4-FFF2-40B4-BE49-F238E27FC236}">
              <a16:creationId xmlns:a16="http://schemas.microsoft.com/office/drawing/2014/main" id="{9162C239-9350-4016-BB3A-00FB3003629B}"/>
            </a:ext>
          </a:extLst>
        </xdr:cNvPr>
        <xdr:cNvCxnSpPr/>
      </xdr:nvCxnSpPr>
      <xdr:spPr>
        <a:xfrm flipV="1">
          <a:off x="6972300" y="10417301"/>
          <a:ext cx="889000" cy="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EB8EF219-2747-40CC-BFC9-856E8ABE73A5}"/>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953CD74F-39A8-42A2-8B31-EE6C93FF9DBE}"/>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899D7C43-5B4C-4CCF-90C7-A36B4D1D23B0}"/>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3A595B5B-9393-4BB6-8E06-321CBDA50FA4}"/>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162843</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410D528A-3140-4DF1-9BE6-280426195A12}"/>
            </a:ext>
          </a:extLst>
        </xdr:cNvPr>
        <xdr:cNvSpPr txBox="1"/>
      </xdr:nvSpPr>
      <xdr:spPr>
        <a:xfrm>
          <a:off x="9281505" y="101069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16810</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90A21E65-A370-4F6E-BE3D-88FB79CBE2C8}"/>
            </a:ext>
          </a:extLst>
        </xdr:cNvPr>
        <xdr:cNvSpPr txBox="1"/>
      </xdr:nvSpPr>
      <xdr:spPr>
        <a:xfrm>
          <a:off x="8405205" y="10132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26178</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BA955F6F-1DA6-44C4-8020-82BA7FB87F7C}"/>
            </a:ext>
          </a:extLst>
        </xdr:cNvPr>
        <xdr:cNvSpPr txBox="1"/>
      </xdr:nvSpPr>
      <xdr:spPr>
        <a:xfrm>
          <a:off x="7516205" y="101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37828</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DC7FE8B1-E7F3-4A0B-A597-6D7CC3793427}"/>
            </a:ext>
          </a:extLst>
        </xdr:cNvPr>
        <xdr:cNvSpPr txBox="1"/>
      </xdr:nvSpPr>
      <xdr:spPr>
        <a:xfrm>
          <a:off x="6627205" y="10153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DC44730-B792-4249-A7D7-EAB1F82AF6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C722772-3928-40C1-BE5C-217DC6E47E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0ED103E-8E13-4453-9723-15221ACA09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E3C1F97-A64F-40E1-9ABE-AA26DAA8F8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839A744A-2A94-4244-8A24-A172E14F16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83ABE0C-F090-4887-9178-C7770976FA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91DC1ED7-67D1-45AF-A70C-40731BADA0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403582C-DEB7-4B8A-8D65-F5301121159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BBDD619B-941A-48B0-B135-8D12A0AA8F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2483F150-6A0B-41C9-970F-2C2A12C67F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EDB24667-9EB6-43B9-A028-3806F298EC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9616D77-910A-4BCC-84FE-DE23F2507A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609182F-88A8-4025-8E3D-8D41F98EEAC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094779A-37D3-4F72-BC73-258193C928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A8BD054-E733-4073-85A6-C68FC3DCB33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1EB4C79-8F2E-40DD-8A27-6C31508D600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A050727C-45B5-4187-976C-4146E673BD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5778BA5-D259-4544-9F48-AD70030CAF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C944A259-4A08-4A28-9F91-C15606E8B2F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AAFFC67-54AB-4F97-BBFF-4DC3355C77A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79AC4F71-1687-4FAE-B7F6-55FCF8CDBFA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E673F4E2-228F-425A-8760-51D0BE9373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C14376B-B2A6-421B-98E1-F4E5AC3E03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BF083C25-ECFA-430C-B8ED-A24FFF8DB4C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412454FC-2EA3-4971-9AB6-A460B6C41F5A}"/>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2702063-413B-407F-8AD9-E9611E8F5103}"/>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FC5E01E8-E747-4560-92B2-7DEE65F2393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AF938E64-9D63-4CB1-91C3-FD5422DE06F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73F8627A-B710-4512-AA0F-CE6A6FE047A1}"/>
            </a:ext>
          </a:extLst>
        </xdr:cNvPr>
        <xdr:cNvSpPr txBox="1"/>
      </xdr:nvSpPr>
      <xdr:spPr>
        <a:xfrm>
          <a:off x="4673600" y="13964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B97C563F-5993-40A7-B5F4-4A62CD010D1A}"/>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674D12F3-571F-487A-BAE7-04420D588AF5}"/>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0FB2A8B5-145F-4954-ABB8-61A4995BCF2C}"/>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4D382EC9-6708-4BCF-B837-4565AEB9B4E0}"/>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8F340DCA-DFD8-480F-8AD1-EB0985DFECA1}"/>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5C1DB47-5EED-41E8-9E02-5F23822F64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BB0A907-D224-41FF-9337-820C67BE95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9029A5C-3D70-49C8-80B8-8DD8E19681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D366891-D105-4BB5-BA99-1212E9A3D78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6A771BB-2DA9-47DF-8E36-D0AE7EB9D4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160020</xdr:rowOff>
    </xdr:from>
    <xdr:to>
      <xdr:col>24</xdr:col>
      <xdr:colOff>114300</xdr:colOff>
      <xdr:row>84</xdr:row>
      <xdr:rowOff>90170</xdr:rowOff>
    </xdr:to>
    <xdr:sp macro="" textlink="">
      <xdr:nvSpPr>
        <xdr:cNvPr id="299" name="楕円 298">
          <a:extLst>
            <a:ext uri="{FF2B5EF4-FFF2-40B4-BE49-F238E27FC236}">
              <a16:creationId xmlns:a16="http://schemas.microsoft.com/office/drawing/2014/main" id="{FDA72FB6-7DBE-42D5-A2F7-91248F327F2E}"/>
            </a:ext>
          </a:extLst>
        </xdr:cNvPr>
        <xdr:cNvSpPr/>
      </xdr:nvSpPr>
      <xdr:spPr>
        <a:xfrm>
          <a:off x="4584700" y="14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138447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E6C02F2-45AF-4A94-9FBE-BD4F4C810650}"/>
            </a:ext>
          </a:extLst>
        </xdr:cNvPr>
        <xdr:cNvSpPr txBox="1"/>
      </xdr:nvSpPr>
      <xdr:spPr>
        <a:xfrm>
          <a:off x="4673600" y="1436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97789</xdr:rowOff>
    </xdr:from>
    <xdr:to>
      <xdr:col>20</xdr:col>
      <xdr:colOff>38100</xdr:colOff>
      <xdr:row>85</xdr:row>
      <xdr:rowOff>27939</xdr:rowOff>
    </xdr:to>
    <xdr:sp macro="" textlink="">
      <xdr:nvSpPr>
        <xdr:cNvPr id="301" name="楕円 300">
          <a:extLst>
            <a:ext uri="{FF2B5EF4-FFF2-40B4-BE49-F238E27FC236}">
              <a16:creationId xmlns:a16="http://schemas.microsoft.com/office/drawing/2014/main" id="{049CAB15-5061-43BC-805C-E32A8F445374}"/>
            </a:ext>
          </a:extLst>
        </xdr:cNvPr>
        <xdr:cNvSpPr/>
      </xdr:nvSpPr>
      <xdr:spPr>
        <a:xfrm>
          <a:off x="3746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39370</xdr:rowOff>
    </xdr:from>
    <xdr:to>
      <xdr:col>24</xdr:col>
      <xdr:colOff>63500</xdr:colOff>
      <xdr:row>84</xdr:row>
      <xdr:rowOff>148589</xdr:rowOff>
    </xdr:to>
    <xdr:cxnSp macro="">
      <xdr:nvCxnSpPr>
        <xdr:cNvPr id="302" name="直線コネクタ 301">
          <a:extLst>
            <a:ext uri="{FF2B5EF4-FFF2-40B4-BE49-F238E27FC236}">
              <a16:creationId xmlns:a16="http://schemas.microsoft.com/office/drawing/2014/main" id="{638AEA5B-670A-41C5-B302-8F86E6072F73}"/>
            </a:ext>
          </a:extLst>
        </xdr:cNvPr>
        <xdr:cNvCxnSpPr/>
      </xdr:nvCxnSpPr>
      <xdr:spPr>
        <a:xfrm flipV="1">
          <a:off x="3797300" y="14441170"/>
          <a:ext cx="8382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92711</xdr:rowOff>
    </xdr:from>
    <xdr:to>
      <xdr:col>15</xdr:col>
      <xdr:colOff>101600</xdr:colOff>
      <xdr:row>85</xdr:row>
      <xdr:rowOff>22861</xdr:rowOff>
    </xdr:to>
    <xdr:sp macro="" textlink="">
      <xdr:nvSpPr>
        <xdr:cNvPr id="303" name="楕円 302">
          <a:extLst>
            <a:ext uri="{FF2B5EF4-FFF2-40B4-BE49-F238E27FC236}">
              <a16:creationId xmlns:a16="http://schemas.microsoft.com/office/drawing/2014/main" id="{2B9E28A5-1069-4A3B-9C83-330AAADCF808}"/>
            </a:ext>
          </a:extLst>
        </xdr:cNvPr>
        <xdr:cNvSpPr/>
      </xdr:nvSpPr>
      <xdr:spPr>
        <a:xfrm>
          <a:off x="2857500" y="144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143511</xdr:rowOff>
    </xdr:from>
    <xdr:to>
      <xdr:col>19</xdr:col>
      <xdr:colOff>177800</xdr:colOff>
      <xdr:row>84</xdr:row>
      <xdr:rowOff>148589</xdr:rowOff>
    </xdr:to>
    <xdr:cxnSp macro="">
      <xdr:nvCxnSpPr>
        <xdr:cNvPr id="304" name="直線コネクタ 303">
          <a:extLst>
            <a:ext uri="{FF2B5EF4-FFF2-40B4-BE49-F238E27FC236}">
              <a16:creationId xmlns:a16="http://schemas.microsoft.com/office/drawing/2014/main" id="{2DD60838-3A04-45E7-B654-448DB4A4E07A}"/>
            </a:ext>
          </a:extLst>
        </xdr:cNvPr>
        <xdr:cNvCxnSpPr/>
      </xdr:nvCxnSpPr>
      <xdr:spPr>
        <a:xfrm>
          <a:off x="2908300" y="145453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91439</xdr:rowOff>
    </xdr:from>
    <xdr:to>
      <xdr:col>10</xdr:col>
      <xdr:colOff>165100</xdr:colOff>
      <xdr:row>85</xdr:row>
      <xdr:rowOff>21589</xdr:rowOff>
    </xdr:to>
    <xdr:sp macro="" textlink="">
      <xdr:nvSpPr>
        <xdr:cNvPr id="305" name="楕円 304">
          <a:extLst>
            <a:ext uri="{FF2B5EF4-FFF2-40B4-BE49-F238E27FC236}">
              <a16:creationId xmlns:a16="http://schemas.microsoft.com/office/drawing/2014/main" id="{A58E1257-39F5-4EF7-847B-05C710FD952E}"/>
            </a:ext>
          </a:extLst>
        </xdr:cNvPr>
        <xdr:cNvSpPr/>
      </xdr:nvSpPr>
      <xdr:spPr>
        <a:xfrm>
          <a:off x="1968500" y="1449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142239</xdr:rowOff>
    </xdr:from>
    <xdr:to>
      <xdr:col>15</xdr:col>
      <xdr:colOff>50800</xdr:colOff>
      <xdr:row>84</xdr:row>
      <xdr:rowOff>143511</xdr:rowOff>
    </xdr:to>
    <xdr:cxnSp macro="">
      <xdr:nvCxnSpPr>
        <xdr:cNvPr id="306" name="直線コネクタ 305">
          <a:extLst>
            <a:ext uri="{FF2B5EF4-FFF2-40B4-BE49-F238E27FC236}">
              <a16:creationId xmlns:a16="http://schemas.microsoft.com/office/drawing/2014/main" id="{81A63377-A2A0-4D4C-8B38-095FFB121178}"/>
            </a:ext>
          </a:extLst>
        </xdr:cNvPr>
        <xdr:cNvCxnSpPr/>
      </xdr:nvCxnSpPr>
      <xdr:spPr>
        <a:xfrm>
          <a:off x="2019300" y="145440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105411</xdr:rowOff>
    </xdr:from>
    <xdr:to>
      <xdr:col>6</xdr:col>
      <xdr:colOff>38100</xdr:colOff>
      <xdr:row>85</xdr:row>
      <xdr:rowOff>35561</xdr:rowOff>
    </xdr:to>
    <xdr:sp macro="" textlink="">
      <xdr:nvSpPr>
        <xdr:cNvPr id="307" name="楕円 306">
          <a:extLst>
            <a:ext uri="{FF2B5EF4-FFF2-40B4-BE49-F238E27FC236}">
              <a16:creationId xmlns:a16="http://schemas.microsoft.com/office/drawing/2014/main" id="{A4F7DE86-9814-46CE-A33F-70C8BD03E92C}"/>
            </a:ext>
          </a:extLst>
        </xdr:cNvPr>
        <xdr:cNvSpPr/>
      </xdr:nvSpPr>
      <xdr:spPr>
        <a:xfrm>
          <a:off x="107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142239</xdr:rowOff>
    </xdr:from>
    <xdr:to>
      <xdr:col>10</xdr:col>
      <xdr:colOff>114300</xdr:colOff>
      <xdr:row>84</xdr:row>
      <xdr:rowOff>156211</xdr:rowOff>
    </xdr:to>
    <xdr:cxnSp macro="">
      <xdr:nvCxnSpPr>
        <xdr:cNvPr id="308" name="直線コネクタ 307">
          <a:extLst>
            <a:ext uri="{FF2B5EF4-FFF2-40B4-BE49-F238E27FC236}">
              <a16:creationId xmlns:a16="http://schemas.microsoft.com/office/drawing/2014/main" id="{DDCE9C90-226E-4CF7-8AF8-599321FD82C8}"/>
            </a:ext>
          </a:extLst>
        </xdr:cNvPr>
        <xdr:cNvCxnSpPr/>
      </xdr:nvCxnSpPr>
      <xdr:spPr>
        <a:xfrm flipV="1">
          <a:off x="1130300" y="1454403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8960B84C-DDDA-47E7-ADDF-5736ED42F6E6}"/>
            </a:ext>
          </a:extLst>
        </xdr:cNvPr>
        <xdr:cNvSpPr txBox="1"/>
      </xdr:nvSpPr>
      <xdr:spPr>
        <a:xfrm>
          <a:off x="35820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34AF424A-9DAA-4E44-9D65-D233BAD2446C}"/>
            </a:ext>
          </a:extLst>
        </xdr:cNvPr>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980831B9-ACBE-421E-9F24-407AAA089ADB}"/>
            </a:ext>
          </a:extLst>
        </xdr:cNvPr>
        <xdr:cNvSpPr txBox="1"/>
      </xdr:nvSpPr>
      <xdr:spPr>
        <a:xfrm>
          <a:off x="1816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09C98B2E-CD68-479B-B5F9-ABA74FD3B112}"/>
            </a:ext>
          </a:extLst>
        </xdr:cNvPr>
        <xdr:cNvSpPr txBox="1"/>
      </xdr:nvSpPr>
      <xdr:spPr>
        <a:xfrm>
          <a:off x="927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19066</xdr:rowOff>
    </xdr:from>
    <xdr:ext cx="405111" cy="259045"/>
    <xdr:sp macro="" textlink="">
      <xdr:nvSpPr>
        <xdr:cNvPr id="313" name="n_1mainValue【公営住宅】&#10;有形固定資産減価償却率">
          <a:extLst>
            <a:ext uri="{FF2B5EF4-FFF2-40B4-BE49-F238E27FC236}">
              <a16:creationId xmlns:a16="http://schemas.microsoft.com/office/drawing/2014/main" id="{D7A639C9-7FB5-4C74-933B-843D86337AE7}"/>
            </a:ext>
          </a:extLst>
        </xdr:cNvPr>
        <xdr:cNvSpPr txBox="1"/>
      </xdr:nvSpPr>
      <xdr:spPr>
        <a:xfrm>
          <a:off x="35820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13988</xdr:rowOff>
    </xdr:from>
    <xdr:ext cx="405111" cy="259045"/>
    <xdr:sp macro="" textlink="">
      <xdr:nvSpPr>
        <xdr:cNvPr id="314" name="n_2mainValue【公営住宅】&#10;有形固定資産減価償却率">
          <a:extLst>
            <a:ext uri="{FF2B5EF4-FFF2-40B4-BE49-F238E27FC236}">
              <a16:creationId xmlns:a16="http://schemas.microsoft.com/office/drawing/2014/main" id="{D016BE2A-1FC9-4316-ACC1-8204726DF853}"/>
            </a:ext>
          </a:extLst>
        </xdr:cNvPr>
        <xdr:cNvSpPr txBox="1"/>
      </xdr:nvSpPr>
      <xdr:spPr>
        <a:xfrm>
          <a:off x="2705744" y="1458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12716</xdr:rowOff>
    </xdr:from>
    <xdr:ext cx="405111" cy="259045"/>
    <xdr:sp macro="" textlink="">
      <xdr:nvSpPr>
        <xdr:cNvPr id="315" name="n_3mainValue【公営住宅】&#10;有形固定資産減価償却率">
          <a:extLst>
            <a:ext uri="{FF2B5EF4-FFF2-40B4-BE49-F238E27FC236}">
              <a16:creationId xmlns:a16="http://schemas.microsoft.com/office/drawing/2014/main" id="{41419599-3BB9-4AF1-B639-4497B0D42BFD}"/>
            </a:ext>
          </a:extLst>
        </xdr:cNvPr>
        <xdr:cNvSpPr txBox="1"/>
      </xdr:nvSpPr>
      <xdr:spPr>
        <a:xfrm>
          <a:off x="1816744" y="1458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26688</xdr:rowOff>
    </xdr:from>
    <xdr:ext cx="405111" cy="259045"/>
    <xdr:sp macro="" textlink="">
      <xdr:nvSpPr>
        <xdr:cNvPr id="316" name="n_4mainValue【公営住宅】&#10;有形固定資産減価償却率">
          <a:extLst>
            <a:ext uri="{FF2B5EF4-FFF2-40B4-BE49-F238E27FC236}">
              <a16:creationId xmlns:a16="http://schemas.microsoft.com/office/drawing/2014/main" id="{33CD2048-3F72-49A8-8FFD-4431941C2669}"/>
            </a:ext>
          </a:extLst>
        </xdr:cNvPr>
        <xdr:cNvSpPr txBox="1"/>
      </xdr:nvSpPr>
      <xdr:spPr>
        <a:xfrm>
          <a:off x="927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E83CA769-7540-460A-9D16-F0D731C05E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5689CEF-10E4-461D-B937-AD781E261F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BF8641F5-15FF-4DB8-8DB3-F6805C2F98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24A1337C-6FCB-435F-AC1E-96394FB4FB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B7E52FBE-783C-43A8-965A-608F32C2BC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9735059-BFE7-41BA-B0CF-153447B813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B11DB1C-E87F-4826-94FC-3B3EBA61E61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4FBA0EF3-2F25-42FF-929B-E0BC4AA13B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850663DF-9341-4494-8D31-2E0B5FF5A6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7DF096EA-21AA-484B-9179-DEAF9D33C9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46CC862F-CA9F-476B-ABC6-023D1A10A8D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A86C4F04-46A4-459C-858B-BD0A0BF1FC7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771A42DC-05AC-45B1-AE16-045F13FF9CD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D358BFAD-EE65-425D-BB37-C975FD83585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CE91EA81-551B-4E4A-BBD6-C2E89D44253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F7513793-803B-45CA-A072-B8A54E02F3F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AC401F12-1A24-4D17-AADB-ED41913C3E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4A773DB-4440-40E4-B360-1D6856287FF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3436C0A-72DC-47C9-AADE-B58DAFB96C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89C314DB-FA67-4326-9D17-858E4F0BFEC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4D1C5B43-DF00-4620-8D5B-18AB9C546C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FCB9393D-605A-4E74-9D44-B0D4CD3BB1B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E5B883C7-2BD6-4D02-AA17-1AC407592C0A}"/>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18AF85DE-13AF-4F5E-A67D-3AAB07F9DA8F}"/>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115D161B-C4CB-4083-A57C-A19CD7AB2FB0}"/>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DF00E42E-6BC6-4089-BD97-9DE6D6F3855B}"/>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C8C30A1C-8B64-4B1B-B626-57D153E7D67A}"/>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9C04EB7-8497-4983-A79E-67ABE9D35E1C}"/>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A5A8C63-718F-4EA8-9AAA-33CA1297D43D}"/>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9BF3A34A-4075-4368-9686-2237D4264F5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D5718F35-DB68-425D-BA53-6D6BBDDE713C}"/>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2EAC0B9E-A1D5-4895-BCC9-24A62FA2400C}"/>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4C2B87E-8F36-4BEB-8F22-D88F2A782C4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1C78C1D-7C93-4BED-A792-A64716985E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B2544D6-1452-4806-8330-3C018AC29D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137BF6-4C18-42D2-B0A2-9E915F0392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765F4A8-D140-4B79-B5ED-19B2F33900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84226</xdr:rowOff>
    </xdr:from>
    <xdr:to>
      <xdr:col>55</xdr:col>
      <xdr:colOff>50800</xdr:colOff>
      <xdr:row>84</xdr:row>
      <xdr:rowOff>14376</xdr:rowOff>
    </xdr:to>
    <xdr:sp macro="" textlink="">
      <xdr:nvSpPr>
        <xdr:cNvPr id="354" name="楕円 353">
          <a:extLst>
            <a:ext uri="{FF2B5EF4-FFF2-40B4-BE49-F238E27FC236}">
              <a16:creationId xmlns:a16="http://schemas.microsoft.com/office/drawing/2014/main" id="{7DC6036A-7C3A-4741-9E64-232A138CCEBD}"/>
            </a:ext>
          </a:extLst>
        </xdr:cNvPr>
        <xdr:cNvSpPr/>
      </xdr:nvSpPr>
      <xdr:spPr>
        <a:xfrm>
          <a:off x="10426700" y="1431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107103</xdr:rowOff>
    </xdr:from>
    <xdr:ext cx="469744" cy="259045"/>
    <xdr:sp macro="" textlink="">
      <xdr:nvSpPr>
        <xdr:cNvPr id="355" name="【公営住宅】&#10;一人当たり面積該当値テキスト">
          <a:extLst>
            <a:ext uri="{FF2B5EF4-FFF2-40B4-BE49-F238E27FC236}">
              <a16:creationId xmlns:a16="http://schemas.microsoft.com/office/drawing/2014/main" id="{0DF3A0DF-2BA6-4314-8997-325F9CC3FCEB}"/>
            </a:ext>
          </a:extLst>
        </xdr:cNvPr>
        <xdr:cNvSpPr txBox="1"/>
      </xdr:nvSpPr>
      <xdr:spPr>
        <a:xfrm>
          <a:off x="10515600" y="141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109829</xdr:rowOff>
    </xdr:from>
    <xdr:to>
      <xdr:col>50</xdr:col>
      <xdr:colOff>165100</xdr:colOff>
      <xdr:row>84</xdr:row>
      <xdr:rowOff>39979</xdr:rowOff>
    </xdr:to>
    <xdr:sp macro="" textlink="">
      <xdr:nvSpPr>
        <xdr:cNvPr id="356" name="楕円 355">
          <a:extLst>
            <a:ext uri="{FF2B5EF4-FFF2-40B4-BE49-F238E27FC236}">
              <a16:creationId xmlns:a16="http://schemas.microsoft.com/office/drawing/2014/main" id="{A8E9D537-6B61-4CF7-B204-A2DE05C4309C}"/>
            </a:ext>
          </a:extLst>
        </xdr:cNvPr>
        <xdr:cNvSpPr/>
      </xdr:nvSpPr>
      <xdr:spPr>
        <a:xfrm>
          <a:off x="9588500" y="143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135026</xdr:rowOff>
    </xdr:from>
    <xdr:to>
      <xdr:col>55</xdr:col>
      <xdr:colOff>0</xdr:colOff>
      <xdr:row>83</xdr:row>
      <xdr:rowOff>160629</xdr:rowOff>
    </xdr:to>
    <xdr:cxnSp macro="">
      <xdr:nvCxnSpPr>
        <xdr:cNvPr id="357" name="直線コネクタ 356">
          <a:extLst>
            <a:ext uri="{FF2B5EF4-FFF2-40B4-BE49-F238E27FC236}">
              <a16:creationId xmlns:a16="http://schemas.microsoft.com/office/drawing/2014/main" id="{1318AA55-6533-471F-8FC0-98E8F4920FBA}"/>
            </a:ext>
          </a:extLst>
        </xdr:cNvPr>
        <xdr:cNvCxnSpPr/>
      </xdr:nvCxnSpPr>
      <xdr:spPr>
        <a:xfrm flipV="1">
          <a:off x="9639300" y="14365376"/>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90948</xdr:rowOff>
    </xdr:from>
    <xdr:to>
      <xdr:col>46</xdr:col>
      <xdr:colOff>38100</xdr:colOff>
      <xdr:row>84</xdr:row>
      <xdr:rowOff>21098</xdr:rowOff>
    </xdr:to>
    <xdr:sp macro="" textlink="">
      <xdr:nvSpPr>
        <xdr:cNvPr id="358" name="楕円 357">
          <a:extLst>
            <a:ext uri="{FF2B5EF4-FFF2-40B4-BE49-F238E27FC236}">
              <a16:creationId xmlns:a16="http://schemas.microsoft.com/office/drawing/2014/main" id="{833770F9-CC1D-480A-8769-B485785A28E1}"/>
            </a:ext>
          </a:extLst>
        </xdr:cNvPr>
        <xdr:cNvSpPr/>
      </xdr:nvSpPr>
      <xdr:spPr>
        <a:xfrm>
          <a:off x="8699500" y="143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141748</xdr:rowOff>
    </xdr:from>
    <xdr:to>
      <xdr:col>50</xdr:col>
      <xdr:colOff>114300</xdr:colOff>
      <xdr:row>83</xdr:row>
      <xdr:rowOff>160629</xdr:rowOff>
    </xdr:to>
    <xdr:cxnSp macro="">
      <xdr:nvCxnSpPr>
        <xdr:cNvPr id="359" name="直線コネクタ 358">
          <a:extLst>
            <a:ext uri="{FF2B5EF4-FFF2-40B4-BE49-F238E27FC236}">
              <a16:creationId xmlns:a16="http://schemas.microsoft.com/office/drawing/2014/main" id="{ABF9BA85-C428-4275-9A46-18D2483CCC69}"/>
            </a:ext>
          </a:extLst>
        </xdr:cNvPr>
        <xdr:cNvCxnSpPr/>
      </xdr:nvCxnSpPr>
      <xdr:spPr>
        <a:xfrm>
          <a:off x="8750300" y="14372098"/>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96937</xdr:rowOff>
    </xdr:from>
    <xdr:to>
      <xdr:col>41</xdr:col>
      <xdr:colOff>101600</xdr:colOff>
      <xdr:row>84</xdr:row>
      <xdr:rowOff>27087</xdr:rowOff>
    </xdr:to>
    <xdr:sp macro="" textlink="">
      <xdr:nvSpPr>
        <xdr:cNvPr id="360" name="楕円 359">
          <a:extLst>
            <a:ext uri="{FF2B5EF4-FFF2-40B4-BE49-F238E27FC236}">
              <a16:creationId xmlns:a16="http://schemas.microsoft.com/office/drawing/2014/main" id="{E9E2FE1F-CA86-4910-A19B-E64463FEAC69}"/>
            </a:ext>
          </a:extLst>
        </xdr:cNvPr>
        <xdr:cNvSpPr/>
      </xdr:nvSpPr>
      <xdr:spPr>
        <a:xfrm>
          <a:off x="7810500" y="143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141748</xdr:rowOff>
    </xdr:from>
    <xdr:to>
      <xdr:col>45</xdr:col>
      <xdr:colOff>177800</xdr:colOff>
      <xdr:row>83</xdr:row>
      <xdr:rowOff>147737</xdr:rowOff>
    </xdr:to>
    <xdr:cxnSp macro="">
      <xdr:nvCxnSpPr>
        <xdr:cNvPr id="361" name="直線コネクタ 360">
          <a:extLst>
            <a:ext uri="{FF2B5EF4-FFF2-40B4-BE49-F238E27FC236}">
              <a16:creationId xmlns:a16="http://schemas.microsoft.com/office/drawing/2014/main" id="{C3286A4D-5804-4078-90A6-93F98ED1E105}"/>
            </a:ext>
          </a:extLst>
        </xdr:cNvPr>
        <xdr:cNvCxnSpPr/>
      </xdr:nvCxnSpPr>
      <xdr:spPr>
        <a:xfrm flipV="1">
          <a:off x="7861300" y="14372098"/>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152212</xdr:rowOff>
    </xdr:from>
    <xdr:to>
      <xdr:col>36</xdr:col>
      <xdr:colOff>165100</xdr:colOff>
      <xdr:row>84</xdr:row>
      <xdr:rowOff>82362</xdr:rowOff>
    </xdr:to>
    <xdr:sp macro="" textlink="">
      <xdr:nvSpPr>
        <xdr:cNvPr id="362" name="楕円 361">
          <a:extLst>
            <a:ext uri="{FF2B5EF4-FFF2-40B4-BE49-F238E27FC236}">
              <a16:creationId xmlns:a16="http://schemas.microsoft.com/office/drawing/2014/main" id="{155F4549-216F-4286-BB85-F9460434C7AF}"/>
            </a:ext>
          </a:extLst>
        </xdr:cNvPr>
        <xdr:cNvSpPr/>
      </xdr:nvSpPr>
      <xdr:spPr>
        <a:xfrm>
          <a:off x="6921500" y="143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147737</xdr:rowOff>
    </xdr:from>
    <xdr:to>
      <xdr:col>41</xdr:col>
      <xdr:colOff>50800</xdr:colOff>
      <xdr:row>84</xdr:row>
      <xdr:rowOff>31562</xdr:rowOff>
    </xdr:to>
    <xdr:cxnSp macro="">
      <xdr:nvCxnSpPr>
        <xdr:cNvPr id="363" name="直線コネクタ 362">
          <a:extLst>
            <a:ext uri="{FF2B5EF4-FFF2-40B4-BE49-F238E27FC236}">
              <a16:creationId xmlns:a16="http://schemas.microsoft.com/office/drawing/2014/main" id="{2A6CE840-4106-4E7D-9A57-1B2467B18A99}"/>
            </a:ext>
          </a:extLst>
        </xdr:cNvPr>
        <xdr:cNvCxnSpPr/>
      </xdr:nvCxnSpPr>
      <xdr:spPr>
        <a:xfrm flipV="1">
          <a:off x="6972300" y="14378087"/>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AE0D4601-26F4-41BC-A78B-91D3915B5D0B}"/>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6A445CA1-EFBD-4D81-A9E3-1399B36FC3E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4371938A-0093-4254-8021-D2EF71CF71BA}"/>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4606B5F5-F460-4DBD-BA9F-A1001213EFCC}"/>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56506</xdr:rowOff>
    </xdr:from>
    <xdr:ext cx="469744" cy="259045"/>
    <xdr:sp macro="" textlink="">
      <xdr:nvSpPr>
        <xdr:cNvPr id="368" name="n_1mainValue【公営住宅】&#10;一人当たり面積">
          <a:extLst>
            <a:ext uri="{FF2B5EF4-FFF2-40B4-BE49-F238E27FC236}">
              <a16:creationId xmlns:a16="http://schemas.microsoft.com/office/drawing/2014/main" id="{F9B5A390-8898-4DB4-89DC-9333B0D32B6D}"/>
            </a:ext>
          </a:extLst>
        </xdr:cNvPr>
        <xdr:cNvSpPr txBox="1"/>
      </xdr:nvSpPr>
      <xdr:spPr>
        <a:xfrm>
          <a:off x="9391727" y="1411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37625</xdr:rowOff>
    </xdr:from>
    <xdr:ext cx="469744" cy="259045"/>
    <xdr:sp macro="" textlink="">
      <xdr:nvSpPr>
        <xdr:cNvPr id="369" name="n_2mainValue【公営住宅】&#10;一人当たり面積">
          <a:extLst>
            <a:ext uri="{FF2B5EF4-FFF2-40B4-BE49-F238E27FC236}">
              <a16:creationId xmlns:a16="http://schemas.microsoft.com/office/drawing/2014/main" id="{07755833-DECA-45C1-A765-8F88122553F3}"/>
            </a:ext>
          </a:extLst>
        </xdr:cNvPr>
        <xdr:cNvSpPr txBox="1"/>
      </xdr:nvSpPr>
      <xdr:spPr>
        <a:xfrm>
          <a:off x="8515427" y="1409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43614</xdr:rowOff>
    </xdr:from>
    <xdr:ext cx="469744" cy="259045"/>
    <xdr:sp macro="" textlink="">
      <xdr:nvSpPr>
        <xdr:cNvPr id="370" name="n_3mainValue【公営住宅】&#10;一人当たり面積">
          <a:extLst>
            <a:ext uri="{FF2B5EF4-FFF2-40B4-BE49-F238E27FC236}">
              <a16:creationId xmlns:a16="http://schemas.microsoft.com/office/drawing/2014/main" id="{E29DF917-D789-4C09-89E6-1AD4A7B54BC6}"/>
            </a:ext>
          </a:extLst>
        </xdr:cNvPr>
        <xdr:cNvSpPr txBox="1"/>
      </xdr:nvSpPr>
      <xdr:spPr>
        <a:xfrm>
          <a:off x="7626427" y="1410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98889</xdr:rowOff>
    </xdr:from>
    <xdr:ext cx="469744" cy="259045"/>
    <xdr:sp macro="" textlink="">
      <xdr:nvSpPr>
        <xdr:cNvPr id="371" name="n_4mainValue【公営住宅】&#10;一人当たり面積">
          <a:extLst>
            <a:ext uri="{FF2B5EF4-FFF2-40B4-BE49-F238E27FC236}">
              <a16:creationId xmlns:a16="http://schemas.microsoft.com/office/drawing/2014/main" id="{B1F453E4-94D2-4EF0-870E-00B707E90AA7}"/>
            </a:ext>
          </a:extLst>
        </xdr:cNvPr>
        <xdr:cNvSpPr txBox="1"/>
      </xdr:nvSpPr>
      <xdr:spPr>
        <a:xfrm>
          <a:off x="6737427" y="1415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81460F5D-E56B-44DF-947E-0CFE6FB7F91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23488432-634D-4F89-A38A-96B0479BC3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96968F32-C962-4965-9489-21E6C8BDA1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F4F7EC45-EDB5-40BC-8BF3-4ABC35EA03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BDE118EF-6C28-40FD-8279-8CC71492EE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F040931-FD07-4426-A301-DA10CBAA80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E3F21FB-EF10-46EF-A4B8-6CFFC535DF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F8FC2E52-7CAF-4802-93A5-63625892A05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F497924F-86F0-47BB-ACC6-F5B54312DDC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D972184-70B9-46C7-99A1-1D2945539D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3F0AF92C-1DCA-4DEF-B1C4-9075C4E60E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E2A5B9AC-FE02-4D97-823D-09C24EA63A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54397C2-842E-4A4D-9B39-16585B0E02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90D439C7-E478-4132-A530-52358FB9BA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DA3C108B-5547-4A71-B9D9-8E7FF6C753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C0EED3D7-3AD0-48AB-AF67-AFD30DFA30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639BC97E-75C7-4E4E-B666-43C70388AD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E2C5417E-4E3A-4A12-BE21-58DD86799D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EFD5AB9-771D-4CE4-BC5E-6311C931E6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CAED168-5478-41EB-923C-08B0AD431C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5F488469-C75F-48A7-8AA3-68E523ABCA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7EBD5E01-0362-4C76-AFB0-711BFB95D2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AE849314-F050-4911-8B9F-37914147B1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24555571-F663-46F9-9963-65B872E56E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5EC965AF-5DF5-4EA4-9630-C8FC149714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93121857-9C36-47D3-B02C-77501AA0496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46FC152A-2786-4D37-A8B7-85F59C43D1B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BCFF149C-7DF1-411E-8D64-C7EC08AA8C2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1216EFD9-4C93-445B-ABFC-F2FA612AB9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539FA086-D3F0-4786-A649-D335A59528B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42B86A97-C758-47E8-A4BE-7142E28A47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6AC5D309-6C98-433C-8F19-D60B9E2F2D3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852846D2-EEDB-433B-96E1-D10F2BD8DD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3E3411B9-C7F9-43DD-B11A-4EE6DD64424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BDBF72F5-6809-4D42-A3C4-254DB8433E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F9E546A1-D739-4492-9ED8-894F1D3F949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A4B1CB80-1262-47EA-ADDA-18581B74334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2423AF00-C3F7-4AE0-9C92-2F01A47EEA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95CDD7D1-F314-4A48-8B11-BCB9863BA1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0BB38122-4942-474E-AFED-8454EB949F0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F2D0C45E-26E2-40F4-8EDF-1DA2353EBE5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DF36CF20-A3D6-4B12-AE75-CE05F655C87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3DAC657E-2334-4DF0-A71C-B767CBF8455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8B17C0DB-9AD6-4280-B161-1BEF08510EC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B1CDFE97-493D-45A2-9A35-078166A5ED54}"/>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17882EB5-2A75-4698-88D6-BF82C096A0AD}"/>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6085387F-4F4C-46E9-B1E8-0E252D4B5E2C}"/>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C1EEE147-2DAC-46B2-8E2E-C6BD383EF1D9}"/>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E97170A6-294C-4F86-8FEB-1CBB23CFB408}"/>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80F2B333-709A-423E-AEBA-F949CB7A3BCA}"/>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D93EEB9-47C7-4A7E-BCD6-D6B554EBFF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0FD392B-B4C5-4645-BE01-DCD21FFE43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AD02A371-F8E8-4ACD-BBF4-53606CBA99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59ACD8D-B6BB-4551-9EF7-4392EECF232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82595CF-F8CC-462C-BDD7-F11180AD556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12700</xdr:rowOff>
    </xdr:from>
    <xdr:to>
      <xdr:col>85</xdr:col>
      <xdr:colOff>177800</xdr:colOff>
      <xdr:row>37</xdr:row>
      <xdr:rowOff>114300</xdr:rowOff>
    </xdr:to>
    <xdr:sp macro="" textlink="">
      <xdr:nvSpPr>
        <xdr:cNvPr id="427" name="楕円 426">
          <a:extLst>
            <a:ext uri="{FF2B5EF4-FFF2-40B4-BE49-F238E27FC236}">
              <a16:creationId xmlns:a16="http://schemas.microsoft.com/office/drawing/2014/main" id="{AC166359-61EE-42C9-A17A-68EC79C32C76}"/>
            </a:ext>
          </a:extLst>
        </xdr:cNvPr>
        <xdr:cNvSpPr/>
      </xdr:nvSpPr>
      <xdr:spPr>
        <a:xfrm>
          <a:off x="162687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162577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20606E5-A8D6-4DD9-9D7E-224693AA3768}"/>
            </a:ext>
          </a:extLst>
        </xdr:cNvPr>
        <xdr:cNvSpPr txBox="1"/>
      </xdr:nvSpPr>
      <xdr:spPr>
        <a:xfrm>
          <a:off x="16357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152400</xdr:rowOff>
    </xdr:from>
    <xdr:to>
      <xdr:col>81</xdr:col>
      <xdr:colOff>101600</xdr:colOff>
      <xdr:row>37</xdr:row>
      <xdr:rowOff>82550</xdr:rowOff>
    </xdr:to>
    <xdr:sp macro="" textlink="">
      <xdr:nvSpPr>
        <xdr:cNvPr id="429" name="楕円 428">
          <a:extLst>
            <a:ext uri="{FF2B5EF4-FFF2-40B4-BE49-F238E27FC236}">
              <a16:creationId xmlns:a16="http://schemas.microsoft.com/office/drawing/2014/main" id="{9A97FA11-3C14-4744-AF02-AD78BABA311E}"/>
            </a:ext>
          </a:extLst>
        </xdr:cNvPr>
        <xdr:cNvSpPr/>
      </xdr:nvSpPr>
      <xdr:spPr>
        <a:xfrm>
          <a:off x="15430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31750</xdr:rowOff>
    </xdr:from>
    <xdr:to>
      <xdr:col>85</xdr:col>
      <xdr:colOff>127000</xdr:colOff>
      <xdr:row>37</xdr:row>
      <xdr:rowOff>63500</xdr:rowOff>
    </xdr:to>
    <xdr:cxnSp macro="">
      <xdr:nvCxnSpPr>
        <xdr:cNvPr id="430" name="直線コネクタ 429">
          <a:extLst>
            <a:ext uri="{FF2B5EF4-FFF2-40B4-BE49-F238E27FC236}">
              <a16:creationId xmlns:a16="http://schemas.microsoft.com/office/drawing/2014/main" id="{64803B81-BE93-4EAA-9E87-A200E58D4260}"/>
            </a:ext>
          </a:extLst>
        </xdr:cNvPr>
        <xdr:cNvCxnSpPr/>
      </xdr:nvCxnSpPr>
      <xdr:spPr>
        <a:xfrm>
          <a:off x="15481300" y="637540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157480</xdr:rowOff>
    </xdr:from>
    <xdr:to>
      <xdr:col>76</xdr:col>
      <xdr:colOff>165100</xdr:colOff>
      <xdr:row>40</xdr:row>
      <xdr:rowOff>87630</xdr:rowOff>
    </xdr:to>
    <xdr:sp macro="" textlink="">
      <xdr:nvSpPr>
        <xdr:cNvPr id="431" name="楕円 430">
          <a:extLst>
            <a:ext uri="{FF2B5EF4-FFF2-40B4-BE49-F238E27FC236}">
              <a16:creationId xmlns:a16="http://schemas.microsoft.com/office/drawing/2014/main" id="{80486E30-9722-4708-A488-C6885741641C}"/>
            </a:ext>
          </a:extLst>
        </xdr:cNvPr>
        <xdr:cNvSpPr/>
      </xdr:nvSpPr>
      <xdr:spPr>
        <a:xfrm>
          <a:off x="14541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31750</xdr:rowOff>
    </xdr:from>
    <xdr:to>
      <xdr:col>81</xdr:col>
      <xdr:colOff>50800</xdr:colOff>
      <xdr:row>40</xdr:row>
      <xdr:rowOff>36830</xdr:rowOff>
    </xdr:to>
    <xdr:cxnSp macro="">
      <xdr:nvCxnSpPr>
        <xdr:cNvPr id="432" name="直線コネクタ 431">
          <a:extLst>
            <a:ext uri="{FF2B5EF4-FFF2-40B4-BE49-F238E27FC236}">
              <a16:creationId xmlns:a16="http://schemas.microsoft.com/office/drawing/2014/main" id="{65971D4D-A5AB-46CF-BE3F-92C0F9FEAA5D}"/>
            </a:ext>
          </a:extLst>
        </xdr:cNvPr>
        <xdr:cNvCxnSpPr/>
      </xdr:nvCxnSpPr>
      <xdr:spPr>
        <a:xfrm flipV="1">
          <a:off x="14592300" y="637540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154940</xdr:rowOff>
    </xdr:from>
    <xdr:to>
      <xdr:col>72</xdr:col>
      <xdr:colOff>38100</xdr:colOff>
      <xdr:row>40</xdr:row>
      <xdr:rowOff>85090</xdr:rowOff>
    </xdr:to>
    <xdr:sp macro="" textlink="">
      <xdr:nvSpPr>
        <xdr:cNvPr id="433" name="楕円 432">
          <a:extLst>
            <a:ext uri="{FF2B5EF4-FFF2-40B4-BE49-F238E27FC236}">
              <a16:creationId xmlns:a16="http://schemas.microsoft.com/office/drawing/2014/main" id="{E911E5A4-2EDA-49B1-8E30-40FF9B43356C}"/>
            </a:ext>
          </a:extLst>
        </xdr:cNvPr>
        <xdr:cNvSpPr/>
      </xdr:nvSpPr>
      <xdr:spPr>
        <a:xfrm>
          <a:off x="1365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34290</xdr:rowOff>
    </xdr:from>
    <xdr:to>
      <xdr:col>76</xdr:col>
      <xdr:colOff>114300</xdr:colOff>
      <xdr:row>40</xdr:row>
      <xdr:rowOff>36830</xdr:rowOff>
    </xdr:to>
    <xdr:cxnSp macro="">
      <xdr:nvCxnSpPr>
        <xdr:cNvPr id="434" name="直線コネクタ 433">
          <a:extLst>
            <a:ext uri="{FF2B5EF4-FFF2-40B4-BE49-F238E27FC236}">
              <a16:creationId xmlns:a16="http://schemas.microsoft.com/office/drawing/2014/main" id="{50088378-0E62-4AA1-B19A-2493F48CC2E1}"/>
            </a:ext>
          </a:extLst>
        </xdr:cNvPr>
        <xdr:cNvCxnSpPr/>
      </xdr:nvCxnSpPr>
      <xdr:spPr>
        <a:xfrm>
          <a:off x="13703300" y="68922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152400</xdr:rowOff>
    </xdr:from>
    <xdr:to>
      <xdr:col>67</xdr:col>
      <xdr:colOff>101600</xdr:colOff>
      <xdr:row>40</xdr:row>
      <xdr:rowOff>82550</xdr:rowOff>
    </xdr:to>
    <xdr:sp macro="" textlink="">
      <xdr:nvSpPr>
        <xdr:cNvPr id="435" name="楕円 434">
          <a:extLst>
            <a:ext uri="{FF2B5EF4-FFF2-40B4-BE49-F238E27FC236}">
              <a16:creationId xmlns:a16="http://schemas.microsoft.com/office/drawing/2014/main" id="{77FEDC2D-F4ED-4465-BFBE-C2FC92EC4241}"/>
            </a:ext>
          </a:extLst>
        </xdr:cNvPr>
        <xdr:cNvSpPr/>
      </xdr:nvSpPr>
      <xdr:spPr>
        <a:xfrm>
          <a:off x="12763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31750</xdr:rowOff>
    </xdr:from>
    <xdr:to>
      <xdr:col>71</xdr:col>
      <xdr:colOff>177800</xdr:colOff>
      <xdr:row>40</xdr:row>
      <xdr:rowOff>34290</xdr:rowOff>
    </xdr:to>
    <xdr:cxnSp macro="">
      <xdr:nvCxnSpPr>
        <xdr:cNvPr id="436" name="直線コネクタ 435">
          <a:extLst>
            <a:ext uri="{FF2B5EF4-FFF2-40B4-BE49-F238E27FC236}">
              <a16:creationId xmlns:a16="http://schemas.microsoft.com/office/drawing/2014/main" id="{68D3483F-7BAA-48F7-AE45-AE3D81A2DEF8}"/>
            </a:ext>
          </a:extLst>
        </xdr:cNvPr>
        <xdr:cNvCxnSpPr/>
      </xdr:nvCxnSpPr>
      <xdr:spPr>
        <a:xfrm>
          <a:off x="12814300" y="68897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4473A701-8B68-43E1-B819-C01F12996EEF}"/>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70D6021B-6681-44D4-B9D0-687F211FC319}"/>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DF3116DD-CFD1-4F7E-8BD2-6323C3FF6BF1}"/>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34EC82C6-2189-4B60-A4A9-43A6CD7989B4}"/>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73677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B1374A79-A8F7-4CA8-B33A-CA226D4700C0}"/>
            </a:ext>
          </a:extLst>
        </xdr:cNvPr>
        <xdr:cNvSpPr txBox="1"/>
      </xdr:nvSpPr>
      <xdr:spPr>
        <a:xfrm>
          <a:off x="15266044"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78757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79A24C34-944B-47E9-944C-D86F00974899}"/>
            </a:ext>
          </a:extLst>
        </xdr:cNvPr>
        <xdr:cNvSpPr txBox="1"/>
      </xdr:nvSpPr>
      <xdr:spPr>
        <a:xfrm>
          <a:off x="14389744" y="693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76217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BD6C8E2A-8C5B-4F33-9602-D70E8A2AD232}"/>
            </a:ext>
          </a:extLst>
        </xdr:cNvPr>
        <xdr:cNvSpPr txBox="1"/>
      </xdr:nvSpPr>
      <xdr:spPr>
        <a:xfrm>
          <a:off x="13500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73677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D85C10BB-422B-47F0-B3E5-E44530467A4B}"/>
            </a:ext>
          </a:extLst>
        </xdr:cNvPr>
        <xdr:cNvSpPr txBox="1"/>
      </xdr:nvSpPr>
      <xdr:spPr>
        <a:xfrm>
          <a:off x="12611744" y="693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D9FA7996-0343-4493-ADDE-E710CF79DA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8E536F36-0E66-4CE3-8800-81DA1C5C7F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8D6BB4-81AA-4E11-8F9A-DA9BD18A7DF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81884933-5AA0-4B39-BE90-36AD073C72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B317DDC1-FA0A-4EBA-B0A1-62FA5B8C29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E2512B9B-D9B5-40E4-8FA3-A41BD89065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55A858A7-07A1-4DB8-B10A-EEF0FF3077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2AD1E716-6BBA-42F6-8E2A-1A13F4FED63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4E9A3443-50AA-46FD-8BB6-237020F2F9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697142F6-47CA-405E-8257-2F4908C616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B547DF53-073F-44B2-8A12-4DE128C6DFB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D79892EA-E2FD-4F9E-A8CA-BD8FC62A83B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B6A458E2-88BA-4065-A8A8-86275A631C1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FF74A220-1C54-40ED-AC98-1ACF59E889D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4B471CEE-04B2-4437-8113-99E4968236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E022A3C6-F843-44C0-A1BA-10E9FB453DF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EB44485B-09B8-4E7E-AAEE-EF83093345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E8F17A71-DDB7-40D1-BBF9-4464DB9ADE4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A58E0E36-079D-4F22-B1BC-9710FE5F93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0843D63F-EB03-409F-820C-407136B7FB1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F86B7578-CF3B-455F-A6A5-2D9F8689EE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E5D7DA4F-81E8-414E-82E3-297120E935E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DA157824-D77B-4BA6-9929-97309417C28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59C29B31-90D6-4A65-A6F9-C8C7FA6F03B5}"/>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49CCF603-CBD3-4A7B-A6D7-EFADB65FD797}"/>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72AACF5C-19CC-49CC-BBE7-C44BB3E5A4E2}"/>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5F2F7E88-5446-4491-81A9-8F09EED26135}"/>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9BA03E0F-F954-4840-A066-454EEC907DA9}"/>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FC063B06-419C-4DEE-A8E7-B8F5E0AE61E1}"/>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74CDE1F9-4F02-4DF4-BBDF-4B671A51732E}"/>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D02EC83A-97E7-472D-B9E4-F4D81FDDADBC}"/>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F086FECE-618F-42BD-83DF-3FA1BE846FD5}"/>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7AF892A0-4C78-4957-941E-30AD04DA5557}"/>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A256AE1E-D203-4558-8671-11C67D457294}"/>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360B645-AFBF-40B8-B250-7543F4F8ED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A56FCBB-09AA-46D6-95C5-6E66A6931F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4714192-1657-4D5A-92B3-92BC7F1A55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BAB4826-9BED-40A9-ACB3-9EEE5756B9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257D425-FE65-4692-9D6F-B020B4B29B1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93218</xdr:rowOff>
    </xdr:from>
    <xdr:to>
      <xdr:col>116</xdr:col>
      <xdr:colOff>114300</xdr:colOff>
      <xdr:row>35</xdr:row>
      <xdr:rowOff>23368</xdr:rowOff>
    </xdr:to>
    <xdr:sp macro="" textlink="">
      <xdr:nvSpPr>
        <xdr:cNvPr id="484" name="楕円 483">
          <a:extLst>
            <a:ext uri="{FF2B5EF4-FFF2-40B4-BE49-F238E27FC236}">
              <a16:creationId xmlns:a16="http://schemas.microsoft.com/office/drawing/2014/main" id="{FC0464BF-16DF-4B2A-A79F-E24624B752C8}"/>
            </a:ext>
          </a:extLst>
        </xdr:cNvPr>
        <xdr:cNvSpPr/>
      </xdr:nvSpPr>
      <xdr:spPr>
        <a:xfrm>
          <a:off x="22110700" y="59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46245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E0A1686F-5D47-4E45-B300-13D195F83218}"/>
            </a:ext>
          </a:extLst>
        </xdr:cNvPr>
        <xdr:cNvSpPr txBox="1"/>
      </xdr:nvSpPr>
      <xdr:spPr>
        <a:xfrm>
          <a:off x="22199600"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132080</xdr:rowOff>
    </xdr:from>
    <xdr:to>
      <xdr:col>112</xdr:col>
      <xdr:colOff>38100</xdr:colOff>
      <xdr:row>35</xdr:row>
      <xdr:rowOff>62230</xdr:rowOff>
    </xdr:to>
    <xdr:sp macro="" textlink="">
      <xdr:nvSpPr>
        <xdr:cNvPr id="486" name="楕円 485">
          <a:extLst>
            <a:ext uri="{FF2B5EF4-FFF2-40B4-BE49-F238E27FC236}">
              <a16:creationId xmlns:a16="http://schemas.microsoft.com/office/drawing/2014/main" id="{E3FB0209-6D5A-453B-8A1E-F1C05205A7E2}"/>
            </a:ext>
          </a:extLst>
        </xdr:cNvPr>
        <xdr:cNvSpPr/>
      </xdr:nvSpPr>
      <xdr:spPr>
        <a:xfrm>
          <a:off x="2127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144018</xdr:rowOff>
    </xdr:from>
    <xdr:to>
      <xdr:col>116</xdr:col>
      <xdr:colOff>63500</xdr:colOff>
      <xdr:row>35</xdr:row>
      <xdr:rowOff>11430</xdr:rowOff>
    </xdr:to>
    <xdr:cxnSp macro="">
      <xdr:nvCxnSpPr>
        <xdr:cNvPr id="487" name="直線コネクタ 486">
          <a:extLst>
            <a:ext uri="{FF2B5EF4-FFF2-40B4-BE49-F238E27FC236}">
              <a16:creationId xmlns:a16="http://schemas.microsoft.com/office/drawing/2014/main" id="{4B53880F-6889-4C4A-ADDE-F854E28B1EE8}"/>
            </a:ext>
          </a:extLst>
        </xdr:cNvPr>
        <xdr:cNvCxnSpPr/>
      </xdr:nvCxnSpPr>
      <xdr:spPr>
        <a:xfrm flipV="1">
          <a:off x="21323300" y="597331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152654</xdr:rowOff>
    </xdr:from>
    <xdr:to>
      <xdr:col>107</xdr:col>
      <xdr:colOff>101600</xdr:colOff>
      <xdr:row>37</xdr:row>
      <xdr:rowOff>82804</xdr:rowOff>
    </xdr:to>
    <xdr:sp macro="" textlink="">
      <xdr:nvSpPr>
        <xdr:cNvPr id="488" name="楕円 487">
          <a:extLst>
            <a:ext uri="{FF2B5EF4-FFF2-40B4-BE49-F238E27FC236}">
              <a16:creationId xmlns:a16="http://schemas.microsoft.com/office/drawing/2014/main" id="{AEAD7075-E1B3-4BDF-A9EB-4FE539FD5707}"/>
            </a:ext>
          </a:extLst>
        </xdr:cNvPr>
        <xdr:cNvSpPr/>
      </xdr:nvSpPr>
      <xdr:spPr>
        <a:xfrm>
          <a:off x="20383500" y="63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11430</xdr:rowOff>
    </xdr:from>
    <xdr:to>
      <xdr:col>111</xdr:col>
      <xdr:colOff>177800</xdr:colOff>
      <xdr:row>37</xdr:row>
      <xdr:rowOff>32004</xdr:rowOff>
    </xdr:to>
    <xdr:cxnSp macro="">
      <xdr:nvCxnSpPr>
        <xdr:cNvPr id="489" name="直線コネクタ 488">
          <a:extLst>
            <a:ext uri="{FF2B5EF4-FFF2-40B4-BE49-F238E27FC236}">
              <a16:creationId xmlns:a16="http://schemas.microsoft.com/office/drawing/2014/main" id="{808AE6C5-92F6-489D-AA1D-9EDE653D8DB6}"/>
            </a:ext>
          </a:extLst>
        </xdr:cNvPr>
        <xdr:cNvCxnSpPr/>
      </xdr:nvCxnSpPr>
      <xdr:spPr>
        <a:xfrm flipV="1">
          <a:off x="20434300" y="6012180"/>
          <a:ext cx="889000" cy="3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164846</xdr:rowOff>
    </xdr:from>
    <xdr:to>
      <xdr:col>102</xdr:col>
      <xdr:colOff>165100</xdr:colOff>
      <xdr:row>37</xdr:row>
      <xdr:rowOff>94996</xdr:rowOff>
    </xdr:to>
    <xdr:sp macro="" textlink="">
      <xdr:nvSpPr>
        <xdr:cNvPr id="490" name="楕円 489">
          <a:extLst>
            <a:ext uri="{FF2B5EF4-FFF2-40B4-BE49-F238E27FC236}">
              <a16:creationId xmlns:a16="http://schemas.microsoft.com/office/drawing/2014/main" id="{F8AC1A1E-2C32-4CD3-BDAC-8852CE23F651}"/>
            </a:ext>
          </a:extLst>
        </xdr:cNvPr>
        <xdr:cNvSpPr/>
      </xdr:nvSpPr>
      <xdr:spPr>
        <a:xfrm>
          <a:off x="19494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32004</xdr:rowOff>
    </xdr:from>
    <xdr:to>
      <xdr:col>107</xdr:col>
      <xdr:colOff>50800</xdr:colOff>
      <xdr:row>37</xdr:row>
      <xdr:rowOff>44196</xdr:rowOff>
    </xdr:to>
    <xdr:cxnSp macro="">
      <xdr:nvCxnSpPr>
        <xdr:cNvPr id="491" name="直線コネクタ 490">
          <a:extLst>
            <a:ext uri="{FF2B5EF4-FFF2-40B4-BE49-F238E27FC236}">
              <a16:creationId xmlns:a16="http://schemas.microsoft.com/office/drawing/2014/main" id="{0CAC5477-8026-474A-B7A6-8B5B6F9F97D8}"/>
            </a:ext>
          </a:extLst>
        </xdr:cNvPr>
        <xdr:cNvCxnSpPr/>
      </xdr:nvCxnSpPr>
      <xdr:spPr>
        <a:xfrm flipV="1">
          <a:off x="19545300" y="637565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9398</xdr:rowOff>
    </xdr:from>
    <xdr:to>
      <xdr:col>98</xdr:col>
      <xdr:colOff>38100</xdr:colOff>
      <xdr:row>37</xdr:row>
      <xdr:rowOff>110998</xdr:rowOff>
    </xdr:to>
    <xdr:sp macro="" textlink="">
      <xdr:nvSpPr>
        <xdr:cNvPr id="492" name="楕円 491">
          <a:extLst>
            <a:ext uri="{FF2B5EF4-FFF2-40B4-BE49-F238E27FC236}">
              <a16:creationId xmlns:a16="http://schemas.microsoft.com/office/drawing/2014/main" id="{9D9C7161-09B0-4126-8F29-1E486C10230F}"/>
            </a:ext>
          </a:extLst>
        </xdr:cNvPr>
        <xdr:cNvSpPr/>
      </xdr:nvSpPr>
      <xdr:spPr>
        <a:xfrm>
          <a:off x="18605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44196</xdr:rowOff>
    </xdr:from>
    <xdr:to>
      <xdr:col>102</xdr:col>
      <xdr:colOff>114300</xdr:colOff>
      <xdr:row>37</xdr:row>
      <xdr:rowOff>60198</xdr:rowOff>
    </xdr:to>
    <xdr:cxnSp macro="">
      <xdr:nvCxnSpPr>
        <xdr:cNvPr id="493" name="直線コネクタ 492">
          <a:extLst>
            <a:ext uri="{FF2B5EF4-FFF2-40B4-BE49-F238E27FC236}">
              <a16:creationId xmlns:a16="http://schemas.microsoft.com/office/drawing/2014/main" id="{C8FE7263-D777-42B8-9E18-35A252383561}"/>
            </a:ext>
          </a:extLst>
        </xdr:cNvPr>
        <xdr:cNvCxnSpPr/>
      </xdr:nvCxnSpPr>
      <xdr:spPr>
        <a:xfrm flipV="1">
          <a:off x="18656300" y="638784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853CF43A-06AB-476A-A99A-B088FD78B5E5}"/>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C7D3CE0E-85EE-437A-929F-D8AE14767BA1}"/>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451689A8-3215-46FD-8195-5F8FC0754D9E}"/>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BB0CDE2C-2342-4E40-8181-BA445D4BD4FC}"/>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78757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1EF7A1D0-A30F-41D5-A614-014B7E61EBD0}"/>
            </a:ext>
          </a:extLst>
        </xdr:cNvPr>
        <xdr:cNvSpPr txBox="1"/>
      </xdr:nvSpPr>
      <xdr:spPr>
        <a:xfrm>
          <a:off x="210757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99331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F2A12EF9-44C9-43E7-A9AD-6F13F99D6CA9}"/>
            </a:ext>
          </a:extLst>
        </xdr:cNvPr>
        <xdr:cNvSpPr txBox="1"/>
      </xdr:nvSpPr>
      <xdr:spPr>
        <a:xfrm>
          <a:off x="20199427" y="61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111523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74407EC6-7ABC-465A-994B-9D96C7434BA6}"/>
            </a:ext>
          </a:extLst>
        </xdr:cNvPr>
        <xdr:cNvSpPr txBox="1"/>
      </xdr:nvSpPr>
      <xdr:spPr>
        <a:xfrm>
          <a:off x="19310427" y="61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127525</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AAABC7D3-4BA7-46AA-AEC0-BB11402E4471}"/>
            </a:ext>
          </a:extLst>
        </xdr:cNvPr>
        <xdr:cNvSpPr txBox="1"/>
      </xdr:nvSpPr>
      <xdr:spPr>
        <a:xfrm>
          <a:off x="18421427"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9E6BAFF-97B3-4122-B85F-36195B2DC3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D2C80F1-9DB4-440C-9669-81FB01BED7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E5B4DAC6-9FAA-4766-A744-466A144E4B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832CA771-A74A-4D81-A107-4126475EF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1E1FD02D-3D5F-47EB-B6A9-E3D0D422DD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8465DAD5-2706-4E3A-81F3-2A0ED5060B1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43D869DF-A384-4617-B738-79C76D8B882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0BAD418-9A1D-455A-B1A3-26E897241E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B6F3817-193C-476E-A8B0-56B6AB6082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A10C6EA0-E92C-48E9-809E-E08102C046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45D1150D-7E61-4B6D-9709-D58E632D4F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5F9E9EFC-1B0B-4E19-806D-98234808C5B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267CECE5-D50F-4DD3-BC9E-2E4EDE1ED30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D1FB919-A491-4B93-9E9A-D56C77676D3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DEDE1764-3B95-4B7C-A245-5028B2CDE76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450CF55-E977-4B21-A1A0-D6AB7520A8E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1141862F-345F-466D-8D27-17978FB9778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D4121D3E-6992-4BED-BAB4-91EA28EB062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F5319D00-BEB2-4714-92B8-294B6A76AE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BC148538-974F-46B4-9B75-36157F95D9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6263D520-CBBA-452D-92E2-D4A708F4438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7610B0A5-9B49-426D-98D1-889739A6F53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9B113344-CAC7-4078-A174-B1F4EF37CF4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F738F03C-50E4-4A6E-BFC5-A8B8916FC3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ACE35C5-C07D-4DD0-886D-4BC13E644BA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6316A32A-C405-43A8-A5FD-F715347E24ED}"/>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9D1504F6-8ABD-482F-AD9B-1F2A134FA7E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B7438221-BF84-4867-8471-1BA03984500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2B02EB39-BD41-4CBD-B648-6E4599E0ACB3}"/>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7B9C123A-4BB5-43D4-B223-4F07E5E850D1}"/>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FE52D903-B130-4BB1-90D2-25A8A8B6DDA7}"/>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8750962A-321E-422E-A9A5-504590A1A833}"/>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B3DD215A-74E7-417A-856B-773AFB8E0A1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86BBF155-CB80-4112-9F81-B88BDD8CC79D}"/>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44ECF53C-2852-4873-BD32-50E8A434B89D}"/>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A115B5FE-21BF-4197-9DD2-787D7F0671A7}"/>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87705D7-CD2C-4694-A976-BCE6893DCB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45CC76F-2583-4E06-93B1-525663376A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8FE7396-98C6-40E1-A185-9F0B56B68C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7F0756C-2667-445A-91D2-1B74F16B4F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5C0F66A-3EE6-4895-81C5-024C13C604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19413</xdr:rowOff>
    </xdr:from>
    <xdr:to>
      <xdr:col>85</xdr:col>
      <xdr:colOff>177800</xdr:colOff>
      <xdr:row>64</xdr:row>
      <xdr:rowOff>121013</xdr:rowOff>
    </xdr:to>
    <xdr:sp macro="" textlink="">
      <xdr:nvSpPr>
        <xdr:cNvPr id="543" name="楕円 542">
          <a:extLst>
            <a:ext uri="{FF2B5EF4-FFF2-40B4-BE49-F238E27FC236}">
              <a16:creationId xmlns:a16="http://schemas.microsoft.com/office/drawing/2014/main" id="{8462D554-C404-4F80-ADD3-76FCFF99D593}"/>
            </a:ext>
          </a:extLst>
        </xdr:cNvPr>
        <xdr:cNvSpPr/>
      </xdr:nvSpPr>
      <xdr:spPr>
        <a:xfrm>
          <a:off x="16268700" y="10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105790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547C59B8-F0AB-4A9A-9B5B-B2DFD386FF84}"/>
            </a:ext>
          </a:extLst>
        </xdr:cNvPr>
        <xdr:cNvSpPr txBox="1"/>
      </xdr:nvSpPr>
      <xdr:spPr>
        <a:xfrm>
          <a:off x="16357600" y="1090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158206</xdr:rowOff>
    </xdr:from>
    <xdr:to>
      <xdr:col>81</xdr:col>
      <xdr:colOff>101600</xdr:colOff>
      <xdr:row>64</xdr:row>
      <xdr:rowOff>88356</xdr:rowOff>
    </xdr:to>
    <xdr:sp macro="" textlink="">
      <xdr:nvSpPr>
        <xdr:cNvPr id="545" name="楕円 544">
          <a:extLst>
            <a:ext uri="{FF2B5EF4-FFF2-40B4-BE49-F238E27FC236}">
              <a16:creationId xmlns:a16="http://schemas.microsoft.com/office/drawing/2014/main" id="{9670810D-ED31-41A4-BEF9-902313C39990}"/>
            </a:ext>
          </a:extLst>
        </xdr:cNvPr>
        <xdr:cNvSpPr/>
      </xdr:nvSpPr>
      <xdr:spPr>
        <a:xfrm>
          <a:off x="15430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37556</xdr:rowOff>
    </xdr:from>
    <xdr:to>
      <xdr:col>85</xdr:col>
      <xdr:colOff>127000</xdr:colOff>
      <xdr:row>64</xdr:row>
      <xdr:rowOff>70213</xdr:rowOff>
    </xdr:to>
    <xdr:cxnSp macro="">
      <xdr:nvCxnSpPr>
        <xdr:cNvPr id="546" name="直線コネクタ 545">
          <a:extLst>
            <a:ext uri="{FF2B5EF4-FFF2-40B4-BE49-F238E27FC236}">
              <a16:creationId xmlns:a16="http://schemas.microsoft.com/office/drawing/2014/main" id="{DCAE8809-9103-462E-95C0-175EEB1F5DDC}"/>
            </a:ext>
          </a:extLst>
        </xdr:cNvPr>
        <xdr:cNvCxnSpPr/>
      </xdr:nvCxnSpPr>
      <xdr:spPr>
        <a:xfrm>
          <a:off x="15481300" y="110103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127181</xdr:rowOff>
    </xdr:from>
    <xdr:to>
      <xdr:col>76</xdr:col>
      <xdr:colOff>165100</xdr:colOff>
      <xdr:row>64</xdr:row>
      <xdr:rowOff>57331</xdr:rowOff>
    </xdr:to>
    <xdr:sp macro="" textlink="">
      <xdr:nvSpPr>
        <xdr:cNvPr id="547" name="楕円 546">
          <a:extLst>
            <a:ext uri="{FF2B5EF4-FFF2-40B4-BE49-F238E27FC236}">
              <a16:creationId xmlns:a16="http://schemas.microsoft.com/office/drawing/2014/main" id="{D7CBCB02-C004-4998-B389-74A9FEB5FA4B}"/>
            </a:ext>
          </a:extLst>
        </xdr:cNvPr>
        <xdr:cNvSpPr/>
      </xdr:nvSpPr>
      <xdr:spPr>
        <a:xfrm>
          <a:off x="14541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6531</xdr:rowOff>
    </xdr:from>
    <xdr:to>
      <xdr:col>81</xdr:col>
      <xdr:colOff>50800</xdr:colOff>
      <xdr:row>64</xdr:row>
      <xdr:rowOff>37556</xdr:rowOff>
    </xdr:to>
    <xdr:cxnSp macro="">
      <xdr:nvCxnSpPr>
        <xdr:cNvPr id="548" name="直線コネクタ 547">
          <a:extLst>
            <a:ext uri="{FF2B5EF4-FFF2-40B4-BE49-F238E27FC236}">
              <a16:creationId xmlns:a16="http://schemas.microsoft.com/office/drawing/2014/main" id="{737456CF-3839-411E-B91E-6CD01DB579AE}"/>
            </a:ext>
          </a:extLst>
        </xdr:cNvPr>
        <xdr:cNvCxnSpPr/>
      </xdr:nvCxnSpPr>
      <xdr:spPr>
        <a:xfrm>
          <a:off x="14592300" y="1097933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97790</xdr:rowOff>
    </xdr:from>
    <xdr:to>
      <xdr:col>72</xdr:col>
      <xdr:colOff>38100</xdr:colOff>
      <xdr:row>64</xdr:row>
      <xdr:rowOff>27940</xdr:rowOff>
    </xdr:to>
    <xdr:sp macro="" textlink="">
      <xdr:nvSpPr>
        <xdr:cNvPr id="549" name="楕円 548">
          <a:extLst>
            <a:ext uri="{FF2B5EF4-FFF2-40B4-BE49-F238E27FC236}">
              <a16:creationId xmlns:a16="http://schemas.microsoft.com/office/drawing/2014/main" id="{990CA429-77B7-49E8-B9E0-623871A384D8}"/>
            </a:ext>
          </a:extLst>
        </xdr:cNvPr>
        <xdr:cNvSpPr/>
      </xdr:nvSpPr>
      <xdr:spPr>
        <a:xfrm>
          <a:off x="1365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148590</xdr:rowOff>
    </xdr:from>
    <xdr:to>
      <xdr:col>76</xdr:col>
      <xdr:colOff>114300</xdr:colOff>
      <xdr:row>64</xdr:row>
      <xdr:rowOff>6531</xdr:rowOff>
    </xdr:to>
    <xdr:cxnSp macro="">
      <xdr:nvCxnSpPr>
        <xdr:cNvPr id="550" name="直線コネクタ 549">
          <a:extLst>
            <a:ext uri="{FF2B5EF4-FFF2-40B4-BE49-F238E27FC236}">
              <a16:creationId xmlns:a16="http://schemas.microsoft.com/office/drawing/2014/main" id="{3402C62C-F33B-4FCD-A497-3AA7F7A89D26}"/>
            </a:ext>
          </a:extLst>
        </xdr:cNvPr>
        <xdr:cNvCxnSpPr/>
      </xdr:nvCxnSpPr>
      <xdr:spPr>
        <a:xfrm>
          <a:off x="13703300" y="109499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66766</xdr:rowOff>
    </xdr:from>
    <xdr:to>
      <xdr:col>67</xdr:col>
      <xdr:colOff>101600</xdr:colOff>
      <xdr:row>63</xdr:row>
      <xdr:rowOff>168366</xdr:rowOff>
    </xdr:to>
    <xdr:sp macro="" textlink="">
      <xdr:nvSpPr>
        <xdr:cNvPr id="551" name="楕円 550">
          <a:extLst>
            <a:ext uri="{FF2B5EF4-FFF2-40B4-BE49-F238E27FC236}">
              <a16:creationId xmlns:a16="http://schemas.microsoft.com/office/drawing/2014/main" id="{AE0BBAEC-3CF4-4749-B978-7E667295B228}"/>
            </a:ext>
          </a:extLst>
        </xdr:cNvPr>
        <xdr:cNvSpPr/>
      </xdr:nvSpPr>
      <xdr:spPr>
        <a:xfrm>
          <a:off x="127635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117566</xdr:rowOff>
    </xdr:from>
    <xdr:to>
      <xdr:col>71</xdr:col>
      <xdr:colOff>177800</xdr:colOff>
      <xdr:row>63</xdr:row>
      <xdr:rowOff>148590</xdr:rowOff>
    </xdr:to>
    <xdr:cxnSp macro="">
      <xdr:nvCxnSpPr>
        <xdr:cNvPr id="552" name="直線コネクタ 551">
          <a:extLst>
            <a:ext uri="{FF2B5EF4-FFF2-40B4-BE49-F238E27FC236}">
              <a16:creationId xmlns:a16="http://schemas.microsoft.com/office/drawing/2014/main" id="{2FD8890A-038D-4C20-A614-FBEED2364D92}"/>
            </a:ext>
          </a:extLst>
        </xdr:cNvPr>
        <xdr:cNvCxnSpPr/>
      </xdr:nvCxnSpPr>
      <xdr:spPr>
        <a:xfrm>
          <a:off x="12814300" y="109189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B01236BB-1D49-4728-8CED-C5334634F892}"/>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D7C27DBB-9A7D-4EC0-8955-13241D1A02BE}"/>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3ECAF90D-903F-42E7-B501-5ADA79814D4A}"/>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5ADA4755-3D00-44C7-A215-8D008393D7A6}"/>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79483</xdr:rowOff>
    </xdr:from>
    <xdr:ext cx="405111" cy="259045"/>
    <xdr:sp macro="" textlink="">
      <xdr:nvSpPr>
        <xdr:cNvPr id="557" name="n_1mainValue【学校施設】&#10;有形固定資産減価償却率">
          <a:extLst>
            <a:ext uri="{FF2B5EF4-FFF2-40B4-BE49-F238E27FC236}">
              <a16:creationId xmlns:a16="http://schemas.microsoft.com/office/drawing/2014/main" id="{56352DC9-B90D-4ECF-A375-C3E967D58955}"/>
            </a:ext>
          </a:extLst>
        </xdr:cNvPr>
        <xdr:cNvSpPr txBox="1"/>
      </xdr:nvSpPr>
      <xdr:spPr>
        <a:xfrm>
          <a:off x="152660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48458</xdr:rowOff>
    </xdr:from>
    <xdr:ext cx="405111" cy="259045"/>
    <xdr:sp macro="" textlink="">
      <xdr:nvSpPr>
        <xdr:cNvPr id="558" name="n_2mainValue【学校施設】&#10;有形固定資産減価償却率">
          <a:extLst>
            <a:ext uri="{FF2B5EF4-FFF2-40B4-BE49-F238E27FC236}">
              <a16:creationId xmlns:a16="http://schemas.microsoft.com/office/drawing/2014/main" id="{6C31C885-8B12-4EBB-85C0-A99840D5A1EE}"/>
            </a:ext>
          </a:extLst>
        </xdr:cNvPr>
        <xdr:cNvSpPr txBox="1"/>
      </xdr:nvSpPr>
      <xdr:spPr>
        <a:xfrm>
          <a:off x="14389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19067</xdr:rowOff>
    </xdr:from>
    <xdr:ext cx="405111" cy="259045"/>
    <xdr:sp macro="" textlink="">
      <xdr:nvSpPr>
        <xdr:cNvPr id="559" name="n_3mainValue【学校施設】&#10;有形固定資産減価償却率">
          <a:extLst>
            <a:ext uri="{FF2B5EF4-FFF2-40B4-BE49-F238E27FC236}">
              <a16:creationId xmlns:a16="http://schemas.microsoft.com/office/drawing/2014/main" id="{100ADA9F-DB2F-4F25-9E6A-35424EA80E05}"/>
            </a:ext>
          </a:extLst>
        </xdr:cNvPr>
        <xdr:cNvSpPr txBox="1"/>
      </xdr:nvSpPr>
      <xdr:spPr>
        <a:xfrm>
          <a:off x="13500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159493</xdr:rowOff>
    </xdr:from>
    <xdr:ext cx="405111" cy="259045"/>
    <xdr:sp macro="" textlink="">
      <xdr:nvSpPr>
        <xdr:cNvPr id="560" name="n_4mainValue【学校施設】&#10;有形固定資産減価償却率">
          <a:extLst>
            <a:ext uri="{FF2B5EF4-FFF2-40B4-BE49-F238E27FC236}">
              <a16:creationId xmlns:a16="http://schemas.microsoft.com/office/drawing/2014/main" id="{223E88B3-61B6-4673-946E-271FEC5687DC}"/>
            </a:ext>
          </a:extLst>
        </xdr:cNvPr>
        <xdr:cNvSpPr txBox="1"/>
      </xdr:nvSpPr>
      <xdr:spPr>
        <a:xfrm>
          <a:off x="12611744" y="1096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4D6E335-4877-4215-9E27-1D249B86F0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D056E2F-C719-4645-A233-129D96447C4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815C444-4DA7-4CB1-8845-04DE13427C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79ADDD8-E054-415A-9E2B-E5A25D58337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F97890A-92D3-49E8-8933-671D8A09A2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4122992-0DC0-43A7-8FB3-EB75B26413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3F961DA4-469F-427C-A87D-2976F4BC306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718375EE-5E94-4036-BB68-7CAAED1321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6374163F-ED85-4B1C-9561-45C6D13679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5076C708-D8B2-4AF9-ABF4-CFD527F5BA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FE85927F-B3B2-42DF-8DB8-47561FE8783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F6A73BCE-97BB-4B18-949C-F1A9CB970A6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1E322E7C-FE25-468B-BCAB-A72C2168D14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C50EDD4-0045-43DE-B326-6A986E2990F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B425DFE0-AA36-4B44-8006-EE10ED04E9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1D828C86-0032-422B-9C1F-1D06E9C9D56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49D690E-BD84-4580-9926-46996419DEA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2110AECD-69AC-4CCE-8688-AF03B841555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2A2EB166-3D08-4B41-AA84-E4137ADDCD7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B253CFB5-16F5-4FEA-A7FC-3AB0CF014EC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C37B890A-4ECD-48FA-B0CD-1C895834275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ECDB5466-DB5B-4BE8-A80F-7C377BBF4F3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EF140E6-78FD-4DF6-B30B-24DA248F93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8434A4DC-03E7-42B5-B823-F97B4CDACB6A}"/>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56FC4922-B718-4234-824F-A953AB00E9E4}"/>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5AEA5DC3-1AA0-4D42-BEF5-DA1C3B432CFE}"/>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E6CDC9B4-387B-4AF3-AC3B-CDA004E04E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8435BBCA-D3A1-433B-A50C-A7A98FB6FA91}"/>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7D2DC1FE-41AD-4BF8-847E-9F88073C90C4}"/>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B260523B-A18D-446B-9204-8077E7798C1D}"/>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AD16F9A5-3A25-47C2-ACDE-CD047A553CD5}"/>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82FCB9DF-6322-46E1-8835-928372A229B2}"/>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214D0877-3FD8-4597-B914-2DE6D57919D6}"/>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6266B9B2-7408-4F2A-84CE-C665B6370C76}"/>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6A6F6CF-3164-4616-8F94-2A63D2F038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15A13A7-520D-489D-9918-1F40837859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ABD2760-F11F-4E2D-A432-210D1EB602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D636D58-27FC-4135-BC27-E05650FC715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A6B6D96-5020-483D-A5E5-3A90D30D9D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107848</xdr:rowOff>
    </xdr:from>
    <xdr:to>
      <xdr:col>116</xdr:col>
      <xdr:colOff>114300</xdr:colOff>
      <xdr:row>61</xdr:row>
      <xdr:rowOff>37998</xdr:rowOff>
    </xdr:to>
    <xdr:sp macro="" textlink="">
      <xdr:nvSpPr>
        <xdr:cNvPr id="600" name="楕円 599">
          <a:extLst>
            <a:ext uri="{FF2B5EF4-FFF2-40B4-BE49-F238E27FC236}">
              <a16:creationId xmlns:a16="http://schemas.microsoft.com/office/drawing/2014/main" id="{39B7A49A-9EF3-4C6F-BDAA-498FD939D972}"/>
            </a:ext>
          </a:extLst>
        </xdr:cNvPr>
        <xdr:cNvSpPr/>
      </xdr:nvSpPr>
      <xdr:spPr>
        <a:xfrm>
          <a:off x="22110700" y="1039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130725</xdr:rowOff>
    </xdr:from>
    <xdr:ext cx="469744" cy="259045"/>
    <xdr:sp macro="" textlink="">
      <xdr:nvSpPr>
        <xdr:cNvPr id="601" name="【学校施設】&#10;一人当たり面積該当値テキスト">
          <a:extLst>
            <a:ext uri="{FF2B5EF4-FFF2-40B4-BE49-F238E27FC236}">
              <a16:creationId xmlns:a16="http://schemas.microsoft.com/office/drawing/2014/main" id="{4653CE7A-354C-4FBB-87A9-44145A7D6350}"/>
            </a:ext>
          </a:extLst>
        </xdr:cNvPr>
        <xdr:cNvSpPr txBox="1"/>
      </xdr:nvSpPr>
      <xdr:spPr>
        <a:xfrm>
          <a:off x="22199600" y="1024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126441</xdr:rowOff>
    </xdr:from>
    <xdr:to>
      <xdr:col>112</xdr:col>
      <xdr:colOff>38100</xdr:colOff>
      <xdr:row>61</xdr:row>
      <xdr:rowOff>56591</xdr:rowOff>
    </xdr:to>
    <xdr:sp macro="" textlink="">
      <xdr:nvSpPr>
        <xdr:cNvPr id="602" name="楕円 601">
          <a:extLst>
            <a:ext uri="{FF2B5EF4-FFF2-40B4-BE49-F238E27FC236}">
              <a16:creationId xmlns:a16="http://schemas.microsoft.com/office/drawing/2014/main" id="{A767AFCB-2FAC-4110-ABDC-309A2CC5093C}"/>
            </a:ext>
          </a:extLst>
        </xdr:cNvPr>
        <xdr:cNvSpPr/>
      </xdr:nvSpPr>
      <xdr:spPr>
        <a:xfrm>
          <a:off x="21272500" y="10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158648</xdr:rowOff>
    </xdr:from>
    <xdr:to>
      <xdr:col>116</xdr:col>
      <xdr:colOff>63500</xdr:colOff>
      <xdr:row>61</xdr:row>
      <xdr:rowOff>5791</xdr:rowOff>
    </xdr:to>
    <xdr:cxnSp macro="">
      <xdr:nvCxnSpPr>
        <xdr:cNvPr id="603" name="直線コネクタ 602">
          <a:extLst>
            <a:ext uri="{FF2B5EF4-FFF2-40B4-BE49-F238E27FC236}">
              <a16:creationId xmlns:a16="http://schemas.microsoft.com/office/drawing/2014/main" id="{519D4B4E-7675-438D-801B-10913A81630C}"/>
            </a:ext>
          </a:extLst>
        </xdr:cNvPr>
        <xdr:cNvCxnSpPr/>
      </xdr:nvCxnSpPr>
      <xdr:spPr>
        <a:xfrm flipV="1">
          <a:off x="21323300" y="10445648"/>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148768</xdr:rowOff>
    </xdr:from>
    <xdr:to>
      <xdr:col>107</xdr:col>
      <xdr:colOff>101600</xdr:colOff>
      <xdr:row>61</xdr:row>
      <xdr:rowOff>78918</xdr:rowOff>
    </xdr:to>
    <xdr:sp macro="" textlink="">
      <xdr:nvSpPr>
        <xdr:cNvPr id="604" name="楕円 603">
          <a:extLst>
            <a:ext uri="{FF2B5EF4-FFF2-40B4-BE49-F238E27FC236}">
              <a16:creationId xmlns:a16="http://schemas.microsoft.com/office/drawing/2014/main" id="{CF4CB125-86FE-4FEF-A028-CF13092BEBDA}"/>
            </a:ext>
          </a:extLst>
        </xdr:cNvPr>
        <xdr:cNvSpPr/>
      </xdr:nvSpPr>
      <xdr:spPr>
        <a:xfrm>
          <a:off x="20383500" y="104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5791</xdr:rowOff>
    </xdr:from>
    <xdr:to>
      <xdr:col>111</xdr:col>
      <xdr:colOff>177800</xdr:colOff>
      <xdr:row>61</xdr:row>
      <xdr:rowOff>28118</xdr:rowOff>
    </xdr:to>
    <xdr:cxnSp macro="">
      <xdr:nvCxnSpPr>
        <xdr:cNvPr id="605" name="直線コネクタ 604">
          <a:extLst>
            <a:ext uri="{FF2B5EF4-FFF2-40B4-BE49-F238E27FC236}">
              <a16:creationId xmlns:a16="http://schemas.microsoft.com/office/drawing/2014/main" id="{327ABAEC-CF38-4601-AA56-4627A0721881}"/>
            </a:ext>
          </a:extLst>
        </xdr:cNvPr>
        <xdr:cNvCxnSpPr/>
      </xdr:nvCxnSpPr>
      <xdr:spPr>
        <a:xfrm flipV="1">
          <a:off x="20434300" y="10464241"/>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156997</xdr:rowOff>
    </xdr:from>
    <xdr:to>
      <xdr:col>102</xdr:col>
      <xdr:colOff>165100</xdr:colOff>
      <xdr:row>61</xdr:row>
      <xdr:rowOff>87147</xdr:rowOff>
    </xdr:to>
    <xdr:sp macro="" textlink="">
      <xdr:nvSpPr>
        <xdr:cNvPr id="606" name="楕円 605">
          <a:extLst>
            <a:ext uri="{FF2B5EF4-FFF2-40B4-BE49-F238E27FC236}">
              <a16:creationId xmlns:a16="http://schemas.microsoft.com/office/drawing/2014/main" id="{D166117B-F856-463A-A103-050F2C6D11DD}"/>
            </a:ext>
          </a:extLst>
        </xdr:cNvPr>
        <xdr:cNvSpPr/>
      </xdr:nvSpPr>
      <xdr:spPr>
        <a:xfrm>
          <a:off x="19494500" y="104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28118</xdr:rowOff>
    </xdr:from>
    <xdr:to>
      <xdr:col>107</xdr:col>
      <xdr:colOff>50800</xdr:colOff>
      <xdr:row>61</xdr:row>
      <xdr:rowOff>36347</xdr:rowOff>
    </xdr:to>
    <xdr:cxnSp macro="">
      <xdr:nvCxnSpPr>
        <xdr:cNvPr id="607" name="直線コネクタ 606">
          <a:extLst>
            <a:ext uri="{FF2B5EF4-FFF2-40B4-BE49-F238E27FC236}">
              <a16:creationId xmlns:a16="http://schemas.microsoft.com/office/drawing/2014/main" id="{9A92699E-A922-40E6-8CB2-C8CF134AF9F7}"/>
            </a:ext>
          </a:extLst>
        </xdr:cNvPr>
        <xdr:cNvCxnSpPr/>
      </xdr:nvCxnSpPr>
      <xdr:spPr>
        <a:xfrm flipV="1">
          <a:off x="19545300" y="1048656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167208</xdr:rowOff>
    </xdr:from>
    <xdr:to>
      <xdr:col>98</xdr:col>
      <xdr:colOff>38100</xdr:colOff>
      <xdr:row>61</xdr:row>
      <xdr:rowOff>97358</xdr:rowOff>
    </xdr:to>
    <xdr:sp macro="" textlink="">
      <xdr:nvSpPr>
        <xdr:cNvPr id="608" name="楕円 607">
          <a:extLst>
            <a:ext uri="{FF2B5EF4-FFF2-40B4-BE49-F238E27FC236}">
              <a16:creationId xmlns:a16="http://schemas.microsoft.com/office/drawing/2014/main" id="{CC983940-9B5C-42B9-9976-BC8530F5324A}"/>
            </a:ext>
          </a:extLst>
        </xdr:cNvPr>
        <xdr:cNvSpPr/>
      </xdr:nvSpPr>
      <xdr:spPr>
        <a:xfrm>
          <a:off x="18605500" y="104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36347</xdr:rowOff>
    </xdr:from>
    <xdr:to>
      <xdr:col>102</xdr:col>
      <xdr:colOff>114300</xdr:colOff>
      <xdr:row>61</xdr:row>
      <xdr:rowOff>46558</xdr:rowOff>
    </xdr:to>
    <xdr:cxnSp macro="">
      <xdr:nvCxnSpPr>
        <xdr:cNvPr id="609" name="直線コネクタ 608">
          <a:extLst>
            <a:ext uri="{FF2B5EF4-FFF2-40B4-BE49-F238E27FC236}">
              <a16:creationId xmlns:a16="http://schemas.microsoft.com/office/drawing/2014/main" id="{B586F0BB-0B1C-46E8-9410-C2CA1643FBCE}"/>
            </a:ext>
          </a:extLst>
        </xdr:cNvPr>
        <xdr:cNvCxnSpPr/>
      </xdr:nvCxnSpPr>
      <xdr:spPr>
        <a:xfrm flipV="1">
          <a:off x="18656300" y="10494797"/>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74410604-F3EE-4481-A750-816EBACBB26D}"/>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63799EC6-207B-44E9-B012-B7E14DDC4AF3}"/>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1310999A-8696-4294-AA9C-3B3132659A28}"/>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92AE5213-4868-486E-BE24-9CD8DDE2A0C0}"/>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73118</xdr:rowOff>
    </xdr:from>
    <xdr:ext cx="469744" cy="259045"/>
    <xdr:sp macro="" textlink="">
      <xdr:nvSpPr>
        <xdr:cNvPr id="614" name="n_1mainValue【学校施設】&#10;一人当たり面積">
          <a:extLst>
            <a:ext uri="{FF2B5EF4-FFF2-40B4-BE49-F238E27FC236}">
              <a16:creationId xmlns:a16="http://schemas.microsoft.com/office/drawing/2014/main" id="{BCEA4552-D6FF-45E4-BD8D-25B95C25C809}"/>
            </a:ext>
          </a:extLst>
        </xdr:cNvPr>
        <xdr:cNvSpPr txBox="1"/>
      </xdr:nvSpPr>
      <xdr:spPr>
        <a:xfrm>
          <a:off x="21075727" y="1018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95445</xdr:rowOff>
    </xdr:from>
    <xdr:ext cx="469744" cy="259045"/>
    <xdr:sp macro="" textlink="">
      <xdr:nvSpPr>
        <xdr:cNvPr id="615" name="n_2mainValue【学校施設】&#10;一人当たり面積">
          <a:extLst>
            <a:ext uri="{FF2B5EF4-FFF2-40B4-BE49-F238E27FC236}">
              <a16:creationId xmlns:a16="http://schemas.microsoft.com/office/drawing/2014/main" id="{FD32FE24-6C63-4658-84B7-8079E6E8305A}"/>
            </a:ext>
          </a:extLst>
        </xdr:cNvPr>
        <xdr:cNvSpPr txBox="1"/>
      </xdr:nvSpPr>
      <xdr:spPr>
        <a:xfrm>
          <a:off x="20199427" y="1021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103674</xdr:rowOff>
    </xdr:from>
    <xdr:ext cx="469744" cy="259045"/>
    <xdr:sp macro="" textlink="">
      <xdr:nvSpPr>
        <xdr:cNvPr id="616" name="n_3mainValue【学校施設】&#10;一人当たり面積">
          <a:extLst>
            <a:ext uri="{FF2B5EF4-FFF2-40B4-BE49-F238E27FC236}">
              <a16:creationId xmlns:a16="http://schemas.microsoft.com/office/drawing/2014/main" id="{520ABCDD-C221-40BC-9D31-B1905BF12E14}"/>
            </a:ext>
          </a:extLst>
        </xdr:cNvPr>
        <xdr:cNvSpPr txBox="1"/>
      </xdr:nvSpPr>
      <xdr:spPr>
        <a:xfrm>
          <a:off x="19310427" y="102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113885</xdr:rowOff>
    </xdr:from>
    <xdr:ext cx="469744" cy="259045"/>
    <xdr:sp macro="" textlink="">
      <xdr:nvSpPr>
        <xdr:cNvPr id="617" name="n_4mainValue【学校施設】&#10;一人当たり面積">
          <a:extLst>
            <a:ext uri="{FF2B5EF4-FFF2-40B4-BE49-F238E27FC236}">
              <a16:creationId xmlns:a16="http://schemas.microsoft.com/office/drawing/2014/main" id="{F3538A70-040B-4DBC-AE22-B7AD9F6D1E14}"/>
            </a:ext>
          </a:extLst>
        </xdr:cNvPr>
        <xdr:cNvSpPr txBox="1"/>
      </xdr:nvSpPr>
      <xdr:spPr>
        <a:xfrm>
          <a:off x="18421427" y="1022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11822EF1-945F-4E44-B37C-F217B9F340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B0CA1871-39F4-4038-86C4-6E33B62AFA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C89F573-64BE-4464-AF9D-6D6774D1A6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F713A01-4E26-4400-BFE6-4BDC73874F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543BD2C-30B2-4B19-970E-05AD459134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F9BA36C-638F-41DF-A350-A527958379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43951F5-D0EB-4A5D-870C-70A1709109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EABC18B-FFBC-4EF7-9723-4264181E7E4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F87D00C9-7C64-43F6-8A62-C80DBC782E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93F768E9-3D10-4082-8B6C-21B7701A72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83A6F719-5F96-4AC8-AE50-1FA6252674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5CA738BF-FD22-47C0-BFC9-53733F49EE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FC87AC85-5F84-471A-9B23-B6BA2DF07B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E028531B-8E0D-491B-AEF0-176B189AF36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3733793B-4D9A-4A52-9BA5-0146C859984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1C003404-C700-4DE4-8EB2-06408D3D4D1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6586EB6E-B286-47CF-A330-C9098B95AB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52B44AD3-8F18-4A99-914E-C0B3634D038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4EC10FAF-7A9D-4FBE-94A4-E699D25A33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D779060-6C1A-411C-9501-6F544529AF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5F2857CA-F290-4E43-AD1D-0BE9507CA1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E0388EC-FE62-4257-B97A-8A844EFF56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467FBF24-9BE5-4A1C-B273-E0B7AAE570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A7B6F49E-0F76-433F-93F8-BDE6249AE3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ACCC0CA2-F058-4105-A3FA-BA2FEB8682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85F5E158-88BE-48E1-8DE7-8F7F893529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74C3C0A6-2E05-4BC5-827B-1C8C092A02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B3F759F9-A0C5-44BE-9DD3-AF5AFA7C27B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316E3863-65A9-41EE-8C01-12C29035DD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14F642EA-E188-4DCD-B6A6-71B123CA18F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8D1090B9-8D47-4831-B2E3-B6E7D831F49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2BDF1193-7EDE-4D4E-9F3D-D1BF7D1C0DA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5113B2CF-1236-4EF4-927A-4502C359D1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9F6CE287-CE1A-43D6-AFE3-7C42C007AE9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D76121D4-7649-4584-88C8-BE826791AE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CA1CFBEC-AB61-4CC4-B4D6-B843510EDC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60E883D7-F22B-4EC7-AE6E-A7065AF875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F157D6D-9934-4916-BA9E-9E49B0B04E7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FBF5B8BA-332F-4637-A396-B8CCCC774D4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471E9995-4851-4BF8-9D30-815D0266A9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BF6417E9-1089-413E-A68A-C3815D6402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D1C7C472-DF29-4765-BE2B-064DE1F313F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CD4FB759-59A0-4569-AA18-869C4C2C779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58091095-E974-4D3C-9EAA-5B148806B80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5D85D085-1CA7-44E2-9E07-F5DA4194280D}"/>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711EB283-105B-4372-8656-FF2F3EC76702}"/>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58723C9E-7C3C-4D07-AE74-9E31C54FD456}"/>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C05033FE-AEB3-49F6-BA3A-3FCAB358115C}"/>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80215AB7-E5C2-4842-90FA-057C18FAEFE7}"/>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1196DE88-7CBF-4D86-99F5-ACEB5074B50C}"/>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C9DC130F-B2F2-4556-8D60-CD1B7737F563}"/>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46C5B2AE-1CF1-4B29-9AAD-79BD7A1A8709}"/>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9172A9B-678D-450D-8EE7-6B3AAC1E11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0B72C98-511F-4CC3-8D44-E987365DABB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431FCAC1-9A3F-42DC-873A-540488F16F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7B05BC5-E88B-4AB1-8E60-AE235C4F4DA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9BBD5C2-1828-40D9-9F1E-6E946B97868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141332</xdr:rowOff>
    </xdr:from>
    <xdr:to>
      <xdr:col>85</xdr:col>
      <xdr:colOff>177800</xdr:colOff>
      <xdr:row>109</xdr:row>
      <xdr:rowOff>71482</xdr:rowOff>
    </xdr:to>
    <xdr:sp macro="" textlink="">
      <xdr:nvSpPr>
        <xdr:cNvPr id="675" name="楕円 674">
          <a:extLst>
            <a:ext uri="{FF2B5EF4-FFF2-40B4-BE49-F238E27FC236}">
              <a16:creationId xmlns:a16="http://schemas.microsoft.com/office/drawing/2014/main" id="{4F228BA5-A69B-4525-A3CE-508A0F945148}"/>
            </a:ext>
          </a:extLst>
        </xdr:cNvPr>
        <xdr:cNvSpPr/>
      </xdr:nvSpPr>
      <xdr:spPr>
        <a:xfrm>
          <a:off x="162687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56259</xdr:rowOff>
    </xdr:from>
    <xdr:ext cx="405111" cy="259045"/>
    <xdr:sp macro="" textlink="">
      <xdr:nvSpPr>
        <xdr:cNvPr id="676" name="【公民館】&#10;有形固定資産減価償却率該当値テキスト">
          <a:extLst>
            <a:ext uri="{FF2B5EF4-FFF2-40B4-BE49-F238E27FC236}">
              <a16:creationId xmlns:a16="http://schemas.microsoft.com/office/drawing/2014/main" id="{084B031B-4104-4B7D-9758-B9DEA091DD4C}"/>
            </a:ext>
          </a:extLst>
        </xdr:cNvPr>
        <xdr:cNvSpPr txBox="1"/>
      </xdr:nvSpPr>
      <xdr:spPr>
        <a:xfrm>
          <a:off x="16357600" y="1857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141332</xdr:rowOff>
    </xdr:from>
    <xdr:to>
      <xdr:col>81</xdr:col>
      <xdr:colOff>101600</xdr:colOff>
      <xdr:row>109</xdr:row>
      <xdr:rowOff>71482</xdr:rowOff>
    </xdr:to>
    <xdr:sp macro="" textlink="">
      <xdr:nvSpPr>
        <xdr:cNvPr id="677" name="楕円 676">
          <a:extLst>
            <a:ext uri="{FF2B5EF4-FFF2-40B4-BE49-F238E27FC236}">
              <a16:creationId xmlns:a16="http://schemas.microsoft.com/office/drawing/2014/main" id="{E3AB2C20-500B-4037-821B-CA81BC30EBC5}"/>
            </a:ext>
          </a:extLst>
        </xdr:cNvPr>
        <xdr:cNvSpPr/>
      </xdr:nvSpPr>
      <xdr:spPr>
        <a:xfrm>
          <a:off x="15430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20682</xdr:rowOff>
    </xdr:from>
    <xdr:to>
      <xdr:col>85</xdr:col>
      <xdr:colOff>127000</xdr:colOff>
      <xdr:row>109</xdr:row>
      <xdr:rowOff>20682</xdr:rowOff>
    </xdr:to>
    <xdr:cxnSp macro="">
      <xdr:nvCxnSpPr>
        <xdr:cNvPr id="678" name="直線コネクタ 677">
          <a:extLst>
            <a:ext uri="{FF2B5EF4-FFF2-40B4-BE49-F238E27FC236}">
              <a16:creationId xmlns:a16="http://schemas.microsoft.com/office/drawing/2014/main" id="{5D110140-6B17-4ABA-8524-E5F25430550E}"/>
            </a:ext>
          </a:extLst>
        </xdr:cNvPr>
        <xdr:cNvCxnSpPr/>
      </xdr:nvCxnSpPr>
      <xdr:spPr>
        <a:xfrm>
          <a:off x="15481300" y="1870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79" name="楕円 678">
          <a:extLst>
            <a:ext uri="{FF2B5EF4-FFF2-40B4-BE49-F238E27FC236}">
              <a16:creationId xmlns:a16="http://schemas.microsoft.com/office/drawing/2014/main" id="{A6564D6C-E3D0-4AD5-915D-AD2E2066BB78}"/>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20682</xdr:rowOff>
    </xdr:from>
    <xdr:to>
      <xdr:col>81</xdr:col>
      <xdr:colOff>50800</xdr:colOff>
      <xdr:row>109</xdr:row>
      <xdr:rowOff>35379</xdr:rowOff>
    </xdr:to>
    <xdr:cxnSp macro="">
      <xdr:nvCxnSpPr>
        <xdr:cNvPr id="680" name="直線コネクタ 679">
          <a:extLst>
            <a:ext uri="{FF2B5EF4-FFF2-40B4-BE49-F238E27FC236}">
              <a16:creationId xmlns:a16="http://schemas.microsoft.com/office/drawing/2014/main" id="{A8EE7F55-C35A-4D8D-BB57-4F23E2137C8A}"/>
            </a:ext>
          </a:extLst>
        </xdr:cNvPr>
        <xdr:cNvCxnSpPr/>
      </xdr:nvCxnSpPr>
      <xdr:spPr>
        <a:xfrm flipV="1">
          <a:off x="14592300" y="187087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81" name="楕円 680">
          <a:extLst>
            <a:ext uri="{FF2B5EF4-FFF2-40B4-BE49-F238E27FC236}">
              <a16:creationId xmlns:a16="http://schemas.microsoft.com/office/drawing/2014/main" id="{EA40F57D-E212-4273-983F-263E61086631}"/>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82" name="直線コネクタ 681">
          <a:extLst>
            <a:ext uri="{FF2B5EF4-FFF2-40B4-BE49-F238E27FC236}">
              <a16:creationId xmlns:a16="http://schemas.microsoft.com/office/drawing/2014/main" id="{C68B3918-C0F8-43F5-81F9-70305EBE2829}"/>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83" name="楕円 682">
          <a:extLst>
            <a:ext uri="{FF2B5EF4-FFF2-40B4-BE49-F238E27FC236}">
              <a16:creationId xmlns:a16="http://schemas.microsoft.com/office/drawing/2014/main" id="{0D0C2C51-67A9-46C8-95A8-D6AE02CDF392}"/>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84" name="直線コネクタ 683">
          <a:extLst>
            <a:ext uri="{FF2B5EF4-FFF2-40B4-BE49-F238E27FC236}">
              <a16:creationId xmlns:a16="http://schemas.microsoft.com/office/drawing/2014/main" id="{4EA4E3AD-5103-4F07-8998-3F1C65E52A17}"/>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6420D93E-F483-4449-9B2B-DC3979CFC826}"/>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49A0A1B1-E82F-486A-BDCC-69186FECF992}"/>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a:extLst>
            <a:ext uri="{FF2B5EF4-FFF2-40B4-BE49-F238E27FC236}">
              <a16:creationId xmlns:a16="http://schemas.microsoft.com/office/drawing/2014/main" id="{9B134345-21B4-43B3-8D16-848D69F243FC}"/>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a:extLst>
            <a:ext uri="{FF2B5EF4-FFF2-40B4-BE49-F238E27FC236}">
              <a16:creationId xmlns:a16="http://schemas.microsoft.com/office/drawing/2014/main" id="{B7730A6F-9522-4E3E-819B-2082C2ECF107}"/>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62609</xdr:rowOff>
    </xdr:from>
    <xdr:ext cx="405111" cy="259045"/>
    <xdr:sp macro="" textlink="">
      <xdr:nvSpPr>
        <xdr:cNvPr id="689" name="n_1mainValue【公民館】&#10;有形固定資産減価償却率">
          <a:extLst>
            <a:ext uri="{FF2B5EF4-FFF2-40B4-BE49-F238E27FC236}">
              <a16:creationId xmlns:a16="http://schemas.microsoft.com/office/drawing/2014/main" id="{6EC6B3C7-59BD-4553-9EBB-EB4DBD1D11DE}"/>
            </a:ext>
          </a:extLst>
        </xdr:cNvPr>
        <xdr:cNvSpPr txBox="1"/>
      </xdr:nvSpPr>
      <xdr:spPr>
        <a:xfrm>
          <a:off x="152660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90" name="n_2mainValue【公民館】&#10;有形固定資産減価償却率">
          <a:extLst>
            <a:ext uri="{FF2B5EF4-FFF2-40B4-BE49-F238E27FC236}">
              <a16:creationId xmlns:a16="http://schemas.microsoft.com/office/drawing/2014/main" id="{FABE19C9-4CF3-4289-AE27-DA45EC9687F8}"/>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91" name="n_3mainValue【公民館】&#10;有形固定資産減価償却率">
          <a:extLst>
            <a:ext uri="{FF2B5EF4-FFF2-40B4-BE49-F238E27FC236}">
              <a16:creationId xmlns:a16="http://schemas.microsoft.com/office/drawing/2014/main" id="{E7F39ECE-9211-4FD0-A36A-9B8C7CFB2737}"/>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92" name="n_4mainValue【公民館】&#10;有形固定資産減価償却率">
          <a:extLst>
            <a:ext uri="{FF2B5EF4-FFF2-40B4-BE49-F238E27FC236}">
              <a16:creationId xmlns:a16="http://schemas.microsoft.com/office/drawing/2014/main" id="{1F596A45-3719-49CD-8027-2936FB5374BC}"/>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4F331748-92E0-480F-9833-C795523E69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9B1DB79C-2438-47F7-BB9B-29AAEBFFE5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FDC30399-F1F8-4CF8-8564-244886BF76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7CA323B6-5ADA-4D99-A8B1-5F29E82C39B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2EE3B563-529E-42BA-935F-FF67A6FE94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57980F44-8D69-440B-961A-832B0D23FA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61EBF6D8-19A2-4B8E-B4A1-C4C49E9C84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541C572D-13AD-4340-BFED-2C6C55465E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1BDD8285-2A4C-4FC8-B8D9-5B75513C5A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4FAF53CE-C6B6-4531-AE8C-6C0DAB255C4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911ACC84-ABD0-4BC6-B812-4B2CB08D8FD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5D3E1D93-2F22-41F3-99D4-6968FE8BB23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355D70C3-901C-4FA6-B5BF-8631744867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73E9B4F3-831F-4552-8076-16288E352DE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D0D4E630-80A2-4E2E-A15A-FB49159BA85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1B284E1D-8560-49AB-AB56-3870DF5A03B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7AB46275-135A-4447-ACD1-BF0040C7E5D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69AE149B-AF55-4B2C-AA02-1B68B432A23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2C1AA9E7-55DE-44CA-A69E-BEFD2C0AD59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D17E6053-6021-4AC6-BEEA-49827C11A8F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6377E04D-D48C-41CD-B834-51B5B6D3C8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1273E8EF-49C3-47C2-BCCA-552CB14A38E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A8A25AA4-6B85-4E18-B308-B178F30F11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6F288C10-5CC8-4502-8FB4-7C655F38F5CB}"/>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33821203-47BF-47CB-AB4D-9E91642B5061}"/>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46C3A6C4-C435-444C-B9B0-87F73D35AC7B}"/>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7CA4F3FD-E3C3-4567-8E6B-9A12FFCB0183}"/>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6D2B95A5-5371-4442-B92A-D07FB46B3AF6}"/>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721" name="【公民館】&#10;一人当たり面積平均値テキスト">
          <a:extLst>
            <a:ext uri="{FF2B5EF4-FFF2-40B4-BE49-F238E27FC236}">
              <a16:creationId xmlns:a16="http://schemas.microsoft.com/office/drawing/2014/main" id="{B719818E-21BB-4CB0-8229-903CA771B14F}"/>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F66A8B95-F85C-4CB2-A2F9-EB7011C5BC4D}"/>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71885634-1A6A-4DA6-A508-3F7D48FEFCE3}"/>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D1D5BED3-8413-4EB2-AE37-E41CAACAFDE6}"/>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9252E625-A11C-4B23-AF75-9A1557886CFB}"/>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8AFCCC8A-C80B-4877-BDF4-CF7C36501949}"/>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F0DD1E31-1ADC-4B9A-9534-68F431DCD44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60A8A12-C2A7-4072-8BB9-A338D02DB5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A4FEB0F4-664C-4DB8-925B-C4BBE5561D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AD90892-E518-4254-B6D6-0C4C978DDF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577FFB5-9E0E-4C9B-92FD-A7B5441E0E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98552</xdr:rowOff>
    </xdr:from>
    <xdr:to>
      <xdr:col>116</xdr:col>
      <xdr:colOff>114300</xdr:colOff>
      <xdr:row>108</xdr:row>
      <xdr:rowOff>28702</xdr:rowOff>
    </xdr:to>
    <xdr:sp macro="" textlink="">
      <xdr:nvSpPr>
        <xdr:cNvPr id="732" name="楕円 731">
          <a:extLst>
            <a:ext uri="{FF2B5EF4-FFF2-40B4-BE49-F238E27FC236}">
              <a16:creationId xmlns:a16="http://schemas.microsoft.com/office/drawing/2014/main" id="{3375DCF6-F373-4C9A-9386-8AF51CD02746}"/>
            </a:ext>
          </a:extLst>
        </xdr:cNvPr>
        <xdr:cNvSpPr/>
      </xdr:nvSpPr>
      <xdr:spPr>
        <a:xfrm>
          <a:off x="221107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76979</xdr:rowOff>
    </xdr:from>
    <xdr:ext cx="469744" cy="259045"/>
    <xdr:sp macro="" textlink="">
      <xdr:nvSpPr>
        <xdr:cNvPr id="733" name="【公民館】&#10;一人当たり面積該当値テキスト">
          <a:extLst>
            <a:ext uri="{FF2B5EF4-FFF2-40B4-BE49-F238E27FC236}">
              <a16:creationId xmlns:a16="http://schemas.microsoft.com/office/drawing/2014/main" id="{845987CC-1499-4A68-BD89-3D57596A25C9}"/>
            </a:ext>
          </a:extLst>
        </xdr:cNvPr>
        <xdr:cNvSpPr txBox="1"/>
      </xdr:nvSpPr>
      <xdr:spPr>
        <a:xfrm>
          <a:off x="22199600"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103887</xdr:rowOff>
    </xdr:from>
    <xdr:to>
      <xdr:col>112</xdr:col>
      <xdr:colOff>38100</xdr:colOff>
      <xdr:row>108</xdr:row>
      <xdr:rowOff>34037</xdr:rowOff>
    </xdr:to>
    <xdr:sp macro="" textlink="">
      <xdr:nvSpPr>
        <xdr:cNvPr id="734" name="楕円 733">
          <a:extLst>
            <a:ext uri="{FF2B5EF4-FFF2-40B4-BE49-F238E27FC236}">
              <a16:creationId xmlns:a16="http://schemas.microsoft.com/office/drawing/2014/main" id="{8D1C6D9B-C75F-4ED7-9201-1BF744428191}"/>
            </a:ext>
          </a:extLst>
        </xdr:cNvPr>
        <xdr:cNvSpPr/>
      </xdr:nvSpPr>
      <xdr:spPr>
        <a:xfrm>
          <a:off x="21272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149352</xdr:rowOff>
    </xdr:from>
    <xdr:to>
      <xdr:col>116</xdr:col>
      <xdr:colOff>63500</xdr:colOff>
      <xdr:row>107</xdr:row>
      <xdr:rowOff>154687</xdr:rowOff>
    </xdr:to>
    <xdr:cxnSp macro="">
      <xdr:nvCxnSpPr>
        <xdr:cNvPr id="735" name="直線コネクタ 734">
          <a:extLst>
            <a:ext uri="{FF2B5EF4-FFF2-40B4-BE49-F238E27FC236}">
              <a16:creationId xmlns:a16="http://schemas.microsoft.com/office/drawing/2014/main" id="{D8B6B57E-04F3-4426-B36F-A06CD93ADA3C}"/>
            </a:ext>
          </a:extLst>
        </xdr:cNvPr>
        <xdr:cNvCxnSpPr/>
      </xdr:nvCxnSpPr>
      <xdr:spPr>
        <a:xfrm flipV="1">
          <a:off x="21323300" y="18494502"/>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110362</xdr:rowOff>
    </xdr:from>
    <xdr:to>
      <xdr:col>107</xdr:col>
      <xdr:colOff>101600</xdr:colOff>
      <xdr:row>108</xdr:row>
      <xdr:rowOff>40512</xdr:rowOff>
    </xdr:to>
    <xdr:sp macro="" textlink="">
      <xdr:nvSpPr>
        <xdr:cNvPr id="736" name="楕円 735">
          <a:extLst>
            <a:ext uri="{FF2B5EF4-FFF2-40B4-BE49-F238E27FC236}">
              <a16:creationId xmlns:a16="http://schemas.microsoft.com/office/drawing/2014/main" id="{F96113AD-1332-4EA3-9024-634DEBE700FD}"/>
            </a:ext>
          </a:extLst>
        </xdr:cNvPr>
        <xdr:cNvSpPr/>
      </xdr:nvSpPr>
      <xdr:spPr>
        <a:xfrm>
          <a:off x="20383500" y="184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154687</xdr:rowOff>
    </xdr:from>
    <xdr:to>
      <xdr:col>111</xdr:col>
      <xdr:colOff>177800</xdr:colOff>
      <xdr:row>107</xdr:row>
      <xdr:rowOff>161162</xdr:rowOff>
    </xdr:to>
    <xdr:cxnSp macro="">
      <xdr:nvCxnSpPr>
        <xdr:cNvPr id="737" name="直線コネクタ 736">
          <a:extLst>
            <a:ext uri="{FF2B5EF4-FFF2-40B4-BE49-F238E27FC236}">
              <a16:creationId xmlns:a16="http://schemas.microsoft.com/office/drawing/2014/main" id="{F68635EC-3E19-4468-AFF5-F5ED0ABDF03D}"/>
            </a:ext>
          </a:extLst>
        </xdr:cNvPr>
        <xdr:cNvCxnSpPr/>
      </xdr:nvCxnSpPr>
      <xdr:spPr>
        <a:xfrm flipV="1">
          <a:off x="20434300" y="18499837"/>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112840</xdr:rowOff>
    </xdr:from>
    <xdr:to>
      <xdr:col>102</xdr:col>
      <xdr:colOff>165100</xdr:colOff>
      <xdr:row>108</xdr:row>
      <xdr:rowOff>42990</xdr:rowOff>
    </xdr:to>
    <xdr:sp macro="" textlink="">
      <xdr:nvSpPr>
        <xdr:cNvPr id="738" name="楕円 737">
          <a:extLst>
            <a:ext uri="{FF2B5EF4-FFF2-40B4-BE49-F238E27FC236}">
              <a16:creationId xmlns:a16="http://schemas.microsoft.com/office/drawing/2014/main" id="{7ABAC1FF-9036-44AD-B87B-0C3686E0662A}"/>
            </a:ext>
          </a:extLst>
        </xdr:cNvPr>
        <xdr:cNvSpPr/>
      </xdr:nvSpPr>
      <xdr:spPr>
        <a:xfrm>
          <a:off x="19494500" y="184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161162</xdr:rowOff>
    </xdr:from>
    <xdr:to>
      <xdr:col>107</xdr:col>
      <xdr:colOff>50800</xdr:colOff>
      <xdr:row>107</xdr:row>
      <xdr:rowOff>163640</xdr:rowOff>
    </xdr:to>
    <xdr:cxnSp macro="">
      <xdr:nvCxnSpPr>
        <xdr:cNvPr id="739" name="直線コネクタ 738">
          <a:extLst>
            <a:ext uri="{FF2B5EF4-FFF2-40B4-BE49-F238E27FC236}">
              <a16:creationId xmlns:a16="http://schemas.microsoft.com/office/drawing/2014/main" id="{EC670E08-A460-4919-A01A-F4C985F4AFDA}"/>
            </a:ext>
          </a:extLst>
        </xdr:cNvPr>
        <xdr:cNvCxnSpPr/>
      </xdr:nvCxnSpPr>
      <xdr:spPr>
        <a:xfrm flipV="1">
          <a:off x="19545300" y="18506312"/>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115697</xdr:rowOff>
    </xdr:from>
    <xdr:to>
      <xdr:col>98</xdr:col>
      <xdr:colOff>38100</xdr:colOff>
      <xdr:row>108</xdr:row>
      <xdr:rowOff>45847</xdr:rowOff>
    </xdr:to>
    <xdr:sp macro="" textlink="">
      <xdr:nvSpPr>
        <xdr:cNvPr id="740" name="楕円 739">
          <a:extLst>
            <a:ext uri="{FF2B5EF4-FFF2-40B4-BE49-F238E27FC236}">
              <a16:creationId xmlns:a16="http://schemas.microsoft.com/office/drawing/2014/main" id="{36579017-3FC3-4F4F-9985-3130ADA0F7ED}"/>
            </a:ext>
          </a:extLst>
        </xdr:cNvPr>
        <xdr:cNvSpPr/>
      </xdr:nvSpPr>
      <xdr:spPr>
        <a:xfrm>
          <a:off x="18605500" y="1846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163640</xdr:rowOff>
    </xdr:from>
    <xdr:to>
      <xdr:col>102</xdr:col>
      <xdr:colOff>114300</xdr:colOff>
      <xdr:row>107</xdr:row>
      <xdr:rowOff>166497</xdr:rowOff>
    </xdr:to>
    <xdr:cxnSp macro="">
      <xdr:nvCxnSpPr>
        <xdr:cNvPr id="741" name="直線コネクタ 740">
          <a:extLst>
            <a:ext uri="{FF2B5EF4-FFF2-40B4-BE49-F238E27FC236}">
              <a16:creationId xmlns:a16="http://schemas.microsoft.com/office/drawing/2014/main" id="{0711169D-263D-4667-ABFF-43D37BDE1995}"/>
            </a:ext>
          </a:extLst>
        </xdr:cNvPr>
        <xdr:cNvCxnSpPr/>
      </xdr:nvCxnSpPr>
      <xdr:spPr>
        <a:xfrm flipV="1">
          <a:off x="18656300" y="1850879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98EDCEB6-540D-4863-B9DA-32DF9F764F7F}"/>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88BEC10C-0E50-4CFB-8319-A37762F50523}"/>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744" name="n_3aveValue【公民館】&#10;一人当たり面積">
          <a:extLst>
            <a:ext uri="{FF2B5EF4-FFF2-40B4-BE49-F238E27FC236}">
              <a16:creationId xmlns:a16="http://schemas.microsoft.com/office/drawing/2014/main" id="{44AD923F-C966-48C3-9A60-59299FFFEF1C}"/>
            </a:ext>
          </a:extLst>
        </xdr:cNvPr>
        <xdr:cNvSpPr txBox="1"/>
      </xdr:nvSpPr>
      <xdr:spPr>
        <a:xfrm>
          <a:off x="19310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745" name="n_4aveValue【公民館】&#10;一人当たり面積">
          <a:extLst>
            <a:ext uri="{FF2B5EF4-FFF2-40B4-BE49-F238E27FC236}">
              <a16:creationId xmlns:a16="http://schemas.microsoft.com/office/drawing/2014/main" id="{B469E734-9FEB-44EF-BA1F-09B9CE62E4EE}"/>
            </a:ext>
          </a:extLst>
        </xdr:cNvPr>
        <xdr:cNvSpPr txBox="1"/>
      </xdr:nvSpPr>
      <xdr:spPr>
        <a:xfrm>
          <a:off x="18421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50564</xdr:rowOff>
    </xdr:from>
    <xdr:ext cx="469744" cy="259045"/>
    <xdr:sp macro="" textlink="">
      <xdr:nvSpPr>
        <xdr:cNvPr id="746" name="n_1mainValue【公民館】&#10;一人当たり面積">
          <a:extLst>
            <a:ext uri="{FF2B5EF4-FFF2-40B4-BE49-F238E27FC236}">
              <a16:creationId xmlns:a16="http://schemas.microsoft.com/office/drawing/2014/main" id="{8ED803B2-37E6-4ACB-AE2E-B1A0B70D0270}"/>
            </a:ext>
          </a:extLst>
        </xdr:cNvPr>
        <xdr:cNvSpPr txBox="1"/>
      </xdr:nvSpPr>
      <xdr:spPr>
        <a:xfrm>
          <a:off x="21075727" y="1822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57039</xdr:rowOff>
    </xdr:from>
    <xdr:ext cx="469744" cy="259045"/>
    <xdr:sp macro="" textlink="">
      <xdr:nvSpPr>
        <xdr:cNvPr id="747" name="n_2mainValue【公民館】&#10;一人当たり面積">
          <a:extLst>
            <a:ext uri="{FF2B5EF4-FFF2-40B4-BE49-F238E27FC236}">
              <a16:creationId xmlns:a16="http://schemas.microsoft.com/office/drawing/2014/main" id="{B1FFFF55-227B-4F90-88AE-E84C3BA55215}"/>
            </a:ext>
          </a:extLst>
        </xdr:cNvPr>
        <xdr:cNvSpPr txBox="1"/>
      </xdr:nvSpPr>
      <xdr:spPr>
        <a:xfrm>
          <a:off x="20199427" y="182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34117</xdr:rowOff>
    </xdr:from>
    <xdr:ext cx="469744" cy="259045"/>
    <xdr:sp macro="" textlink="">
      <xdr:nvSpPr>
        <xdr:cNvPr id="748" name="n_3mainValue【公民館】&#10;一人当たり面積">
          <a:extLst>
            <a:ext uri="{FF2B5EF4-FFF2-40B4-BE49-F238E27FC236}">
              <a16:creationId xmlns:a16="http://schemas.microsoft.com/office/drawing/2014/main" id="{4CF83B9C-F7A2-4D0D-9E66-FA3C59D50B8D}"/>
            </a:ext>
          </a:extLst>
        </xdr:cNvPr>
        <xdr:cNvSpPr txBox="1"/>
      </xdr:nvSpPr>
      <xdr:spPr>
        <a:xfrm>
          <a:off x="19310427" y="1855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36974</xdr:rowOff>
    </xdr:from>
    <xdr:ext cx="469744" cy="259045"/>
    <xdr:sp macro="" textlink="">
      <xdr:nvSpPr>
        <xdr:cNvPr id="749" name="n_4mainValue【公民館】&#10;一人当たり面積">
          <a:extLst>
            <a:ext uri="{FF2B5EF4-FFF2-40B4-BE49-F238E27FC236}">
              <a16:creationId xmlns:a16="http://schemas.microsoft.com/office/drawing/2014/main" id="{915E73DA-0DC4-4236-AD5A-13D1F8BE3282}"/>
            </a:ext>
          </a:extLst>
        </xdr:cNvPr>
        <xdr:cNvSpPr txBox="1"/>
      </xdr:nvSpPr>
      <xdr:spPr>
        <a:xfrm>
          <a:off x="18421427" y="185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84AEF4EA-DAB1-4424-A170-1A5C104682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006844C-446A-4C2B-B42E-A126FBD4A8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A146723F-6135-4361-9FA4-5E2787505A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有形固定資産減価償却率は、橋りょう・トンネルを除く類型におい類似団体を上回っており、大半の施設は類似団体よりも老朽化が進行している状況にある。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公営住宅については、令和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年度に新築を行った事により、減価償却率は昨年度比▲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減少した。また、令和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年度においても公営住宅の更新を行うため、減価償却率は低下する見込みである。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学校施設については、個別施設計画に基づき令和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年度に大規模改修を行う予定であり、老朽化対策に取り組む事としている。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今後も公共施設等総合管理計画に基づき、更新、統廃合や長寿命化等の老朽化対策を計画的に進めていく。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763808-BD58-4781-B6DA-AA6C9FB723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FAD524-E75D-403B-B125-0B660F150A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F77F5C-2C57-42C8-955F-2426F3D277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36FB64-D7CD-452D-A024-005522D801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1EA2ED-213A-4557-9D36-C9409FC383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B0ED8F-D208-42D8-9FBC-42F24716B5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A937A2-7362-4C5E-8C0C-5A7FD45FFB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87C030-4CB7-400D-8D60-588D2EC6BD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6D2FE7-4E1E-4B47-95CE-A11B084D2CB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FDCBC3-1F85-4D26-9FF6-0770665FA0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1380D5-18D2-43E4-9EF0-BAC3500B3E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2EC5D8-D6D5-4AC6-991D-187104BA6F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94D74F-5182-4480-A0F5-20E79FA4D3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BE3287-5CD5-4555-9AC1-F017D0546B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191780-3042-4891-9BAB-B1DF1D8086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6407E8-6A49-4710-B2E0-9C9C47FD2B8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6680CE-6963-4742-870A-27CFF2B3AD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6725E9-FE8F-4B59-B642-07390F37CB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56BDDB-033F-427B-8C1D-7EAF6C82AC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BE81A9-3409-4467-95D5-262DEA90C7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7F0FF4-3AA3-4550-BD4B-8B33AFCEB5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684B12-198C-4453-B7FD-B27900C39C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DA5517-9D84-40BC-809F-69AA6B6418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791B88-0F25-46DB-AFCE-DB68B6547F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FCB740-C6B7-4DAB-8619-DF006FF7AB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990DD2-D859-4E65-85C6-4C90FBD447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DE432D-B220-475D-8220-E8B074580C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8F89D7-54D6-4035-9523-20FD641ABC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8BEE78-9098-4E8C-9CCB-D21CA79B524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7D44EB-C4E6-42BF-994F-7B7B48515D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903C7D-8A58-4FC5-900D-174F0449AF5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FE5213-BBB9-4F21-84E3-4ADC45E294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3EF5E3-29DE-4E00-946E-AC33E4BFA2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7D2854-77F6-48C7-A71B-949CD49138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65E1AF-FA01-4FDD-8451-E40805975D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0421FCE-ABA3-489E-9A32-C52D40F074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075E191-ABC4-40C9-AEED-6AEF829276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A71B42-EF53-42E8-A950-960BAF4A81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5E8B3E-D815-4E1C-B622-DD0E60671CD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6C2E6C1-12C0-4091-8669-81BCC6C27D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99B884B-9259-45A6-AD09-2895976A24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EDA4D20-EE7A-4FE4-8ACD-D6D3AB3E46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CE18067-7CDC-4CA4-9776-2EA3CDE025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DD0439A-B08F-406A-9A0F-8976A45435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0065610-1E0A-4DA2-8FEA-1455F0B51B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BDE4349-B50D-481A-8D22-188C3BF506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E84795A-F062-4F26-A97A-D42525A7443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FFE722F-74D3-4497-80DC-DA91CD564C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80FE19E-F3A2-4C99-8313-638689737A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64887D9-3DB3-489E-B31D-9EB1DE67F2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C1AC9ED-09F4-471F-BB92-5AED66BCBD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35FCF82-11C2-4496-B576-7788F2C97B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01CC1F0-1B70-41DE-BB9B-1A91C5955C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E11123F-69BB-4B97-9153-392F634C783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5F6B364-9709-4117-AAB6-4C25E8BEF7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E2EEBF7-753F-4B8E-8572-9D5B1C9A12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6A25934-CE1E-43D4-BD82-22C5B69B3A7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C47B63F-8B00-4292-9D21-1BB39ECE5A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78C0FA9-F91C-43F7-9150-D41EE102D0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B8DD0C7-9613-455E-A8C2-C5715E70D3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4010938-3680-44EE-87FE-6DBF7CEC5AE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206C96D-457E-4102-BF20-58314E06AE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DB09438-1842-4406-94C7-3C3475602DC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9EDD015F-A331-449F-BA0E-85B5873898A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92A85DD-1FFE-4EA9-B0BB-859700A0F9D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C8FF7D2-7256-4269-B743-A36A0F74FA4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D5A952E-C1AF-4AB6-8D72-7BFB43D8DDF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165F40B-CA8B-48F3-8B18-B33C173EB33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E1EE662-F534-46FE-801C-D7A7FA70036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CCDFE2F-A879-47EB-BAD8-DE05893C93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E535BE6-734C-4D2E-B1ED-577FC3E0BC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446B86AD-208E-489E-A448-8A4A94D15F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F546757-F889-44DA-9EB5-8FAA60D9637D}"/>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8592F51-9713-4CEA-A04A-CD7BF3D1182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8D416D7-50D8-4E49-957A-1AEBFAD0CDC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42CC7A4-C7D7-4729-9010-2DCFD4D65748}"/>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FA60355D-A2CA-4956-88E0-E68D2788B097}"/>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82F128F-A323-4B2B-9CCE-EC4527F75A60}"/>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75100D9-2979-4CBE-8A6D-91AD027C25AE}"/>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12B811E3-77AA-4AE0-8AE0-1FB1EADC90B5}"/>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7AEA4B38-684F-492F-9B06-5599F7AE900F}"/>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59FE03B0-8878-40AA-AC86-B74F167B8CEF}"/>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8FFC7A75-E7B8-4DA0-B0B2-8924AC143F7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FE1FBB4-9492-4714-990D-E5C7F9E7DC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C690815-9D87-42E7-B0E9-7DCB0547E3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FC5E251-26E8-4E90-9554-5639FA03FEE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43CC976-018F-4794-95F4-D1025B02475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51A4CC8-E4A1-4DEB-A581-C47897FDB8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168003</xdr:rowOff>
    </xdr:from>
    <xdr:to>
      <xdr:col>24</xdr:col>
      <xdr:colOff>114300</xdr:colOff>
      <xdr:row>64</xdr:row>
      <xdr:rowOff>98153</xdr:rowOff>
    </xdr:to>
    <xdr:sp macro="" textlink="">
      <xdr:nvSpPr>
        <xdr:cNvPr id="90" name="楕円 89">
          <a:extLst>
            <a:ext uri="{FF2B5EF4-FFF2-40B4-BE49-F238E27FC236}">
              <a16:creationId xmlns:a16="http://schemas.microsoft.com/office/drawing/2014/main" id="{884CD9EA-D092-48DE-BE10-62FD7D31318B}"/>
            </a:ext>
          </a:extLst>
        </xdr:cNvPr>
        <xdr:cNvSpPr/>
      </xdr:nvSpPr>
      <xdr:spPr>
        <a:xfrm>
          <a:off x="4584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82930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C95F056-12A2-46A0-9303-ACF1A27FA926}"/>
            </a:ext>
          </a:extLst>
        </xdr:cNvPr>
        <xdr:cNvSpPr txBox="1"/>
      </xdr:nvSpPr>
      <xdr:spPr>
        <a:xfrm>
          <a:off x="4673600" y="1088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159838</xdr:rowOff>
    </xdr:from>
    <xdr:to>
      <xdr:col>20</xdr:col>
      <xdr:colOff>38100</xdr:colOff>
      <xdr:row>64</xdr:row>
      <xdr:rowOff>89988</xdr:rowOff>
    </xdr:to>
    <xdr:sp macro="" textlink="">
      <xdr:nvSpPr>
        <xdr:cNvPr id="92" name="楕円 91">
          <a:extLst>
            <a:ext uri="{FF2B5EF4-FFF2-40B4-BE49-F238E27FC236}">
              <a16:creationId xmlns:a16="http://schemas.microsoft.com/office/drawing/2014/main" id="{B1045CF0-38A6-4C39-B83F-56990FE46867}"/>
            </a:ext>
          </a:extLst>
        </xdr:cNvPr>
        <xdr:cNvSpPr/>
      </xdr:nvSpPr>
      <xdr:spPr>
        <a:xfrm>
          <a:off x="3746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39188</xdr:rowOff>
    </xdr:from>
    <xdr:to>
      <xdr:col>24</xdr:col>
      <xdr:colOff>63500</xdr:colOff>
      <xdr:row>64</xdr:row>
      <xdr:rowOff>47353</xdr:rowOff>
    </xdr:to>
    <xdr:cxnSp macro="">
      <xdr:nvCxnSpPr>
        <xdr:cNvPr id="93" name="直線コネクタ 92">
          <a:extLst>
            <a:ext uri="{FF2B5EF4-FFF2-40B4-BE49-F238E27FC236}">
              <a16:creationId xmlns:a16="http://schemas.microsoft.com/office/drawing/2014/main" id="{2F9BF23C-275C-42E6-A69F-D49C6EC59171}"/>
            </a:ext>
          </a:extLst>
        </xdr:cNvPr>
        <xdr:cNvCxnSpPr/>
      </xdr:nvCxnSpPr>
      <xdr:spPr>
        <a:xfrm>
          <a:off x="3797300" y="1101198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150041</xdr:rowOff>
    </xdr:from>
    <xdr:to>
      <xdr:col>15</xdr:col>
      <xdr:colOff>101600</xdr:colOff>
      <xdr:row>64</xdr:row>
      <xdr:rowOff>80191</xdr:rowOff>
    </xdr:to>
    <xdr:sp macro="" textlink="">
      <xdr:nvSpPr>
        <xdr:cNvPr id="94" name="楕円 93">
          <a:extLst>
            <a:ext uri="{FF2B5EF4-FFF2-40B4-BE49-F238E27FC236}">
              <a16:creationId xmlns:a16="http://schemas.microsoft.com/office/drawing/2014/main" id="{0A420B8D-3053-438B-A9B8-0F4F87896809}"/>
            </a:ext>
          </a:extLst>
        </xdr:cNvPr>
        <xdr:cNvSpPr/>
      </xdr:nvSpPr>
      <xdr:spPr>
        <a:xfrm>
          <a:off x="2857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29391</xdr:rowOff>
    </xdr:from>
    <xdr:to>
      <xdr:col>19</xdr:col>
      <xdr:colOff>177800</xdr:colOff>
      <xdr:row>64</xdr:row>
      <xdr:rowOff>39188</xdr:rowOff>
    </xdr:to>
    <xdr:cxnSp macro="">
      <xdr:nvCxnSpPr>
        <xdr:cNvPr id="95" name="直線コネクタ 94">
          <a:extLst>
            <a:ext uri="{FF2B5EF4-FFF2-40B4-BE49-F238E27FC236}">
              <a16:creationId xmlns:a16="http://schemas.microsoft.com/office/drawing/2014/main" id="{D0E8383B-31C5-4694-8FB0-794652FE48E2}"/>
            </a:ext>
          </a:extLst>
        </xdr:cNvPr>
        <xdr:cNvCxnSpPr/>
      </xdr:nvCxnSpPr>
      <xdr:spPr>
        <a:xfrm>
          <a:off x="2908300" y="110021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141877</xdr:rowOff>
    </xdr:from>
    <xdr:to>
      <xdr:col>10</xdr:col>
      <xdr:colOff>165100</xdr:colOff>
      <xdr:row>64</xdr:row>
      <xdr:rowOff>72027</xdr:rowOff>
    </xdr:to>
    <xdr:sp macro="" textlink="">
      <xdr:nvSpPr>
        <xdr:cNvPr id="96" name="楕円 95">
          <a:extLst>
            <a:ext uri="{FF2B5EF4-FFF2-40B4-BE49-F238E27FC236}">
              <a16:creationId xmlns:a16="http://schemas.microsoft.com/office/drawing/2014/main" id="{3B55BC06-369E-4CFA-A310-0CFB79BF350F}"/>
            </a:ext>
          </a:extLst>
        </xdr:cNvPr>
        <xdr:cNvSpPr/>
      </xdr:nvSpPr>
      <xdr:spPr>
        <a:xfrm>
          <a:off x="1968500" y="109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21227</xdr:rowOff>
    </xdr:from>
    <xdr:to>
      <xdr:col>15</xdr:col>
      <xdr:colOff>50800</xdr:colOff>
      <xdr:row>64</xdr:row>
      <xdr:rowOff>29391</xdr:rowOff>
    </xdr:to>
    <xdr:cxnSp macro="">
      <xdr:nvCxnSpPr>
        <xdr:cNvPr id="97" name="直線コネクタ 96">
          <a:extLst>
            <a:ext uri="{FF2B5EF4-FFF2-40B4-BE49-F238E27FC236}">
              <a16:creationId xmlns:a16="http://schemas.microsoft.com/office/drawing/2014/main" id="{CA68641A-7477-4D07-91CF-43C27F386E3C}"/>
            </a:ext>
          </a:extLst>
        </xdr:cNvPr>
        <xdr:cNvCxnSpPr/>
      </xdr:nvCxnSpPr>
      <xdr:spPr>
        <a:xfrm>
          <a:off x="2019300" y="109940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133713</xdr:rowOff>
    </xdr:from>
    <xdr:to>
      <xdr:col>6</xdr:col>
      <xdr:colOff>38100</xdr:colOff>
      <xdr:row>64</xdr:row>
      <xdr:rowOff>63863</xdr:rowOff>
    </xdr:to>
    <xdr:sp macro="" textlink="">
      <xdr:nvSpPr>
        <xdr:cNvPr id="98" name="楕円 97">
          <a:extLst>
            <a:ext uri="{FF2B5EF4-FFF2-40B4-BE49-F238E27FC236}">
              <a16:creationId xmlns:a16="http://schemas.microsoft.com/office/drawing/2014/main" id="{0B70D907-7CCF-44B4-BC28-0F5A88A0FCCC}"/>
            </a:ext>
          </a:extLst>
        </xdr:cNvPr>
        <xdr:cNvSpPr/>
      </xdr:nvSpPr>
      <xdr:spPr>
        <a:xfrm>
          <a:off x="1079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13063</xdr:rowOff>
    </xdr:from>
    <xdr:to>
      <xdr:col>10</xdr:col>
      <xdr:colOff>114300</xdr:colOff>
      <xdr:row>64</xdr:row>
      <xdr:rowOff>21227</xdr:rowOff>
    </xdr:to>
    <xdr:cxnSp macro="">
      <xdr:nvCxnSpPr>
        <xdr:cNvPr id="99" name="直線コネクタ 98">
          <a:extLst>
            <a:ext uri="{FF2B5EF4-FFF2-40B4-BE49-F238E27FC236}">
              <a16:creationId xmlns:a16="http://schemas.microsoft.com/office/drawing/2014/main" id="{124DAFB4-5319-4343-9FB9-AB5FA4837576}"/>
            </a:ext>
          </a:extLst>
        </xdr:cNvPr>
        <xdr:cNvCxnSpPr/>
      </xdr:nvCxnSpPr>
      <xdr:spPr>
        <a:xfrm>
          <a:off x="1130300" y="109858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8F36B114-E719-484E-8D17-3EED637678F8}"/>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D9299D6F-1F4B-4B00-9794-FB9B025DB80F}"/>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498F7D0E-8966-433C-8EA5-092ED7CCEBAF}"/>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F915BEB8-756C-4200-BCAA-2DFCAC912BBF}"/>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81115</xdr:rowOff>
    </xdr:from>
    <xdr:ext cx="405111" cy="259045"/>
    <xdr:sp macro="" textlink="">
      <xdr:nvSpPr>
        <xdr:cNvPr id="104" name="n_1mainValue【体育館・プール】&#10;有形固定資産減価償却率">
          <a:extLst>
            <a:ext uri="{FF2B5EF4-FFF2-40B4-BE49-F238E27FC236}">
              <a16:creationId xmlns:a16="http://schemas.microsoft.com/office/drawing/2014/main" id="{F22C981D-0309-4BAE-9F0D-246A5FDEA8D0}"/>
            </a:ext>
          </a:extLst>
        </xdr:cNvPr>
        <xdr:cNvSpPr txBox="1"/>
      </xdr:nvSpPr>
      <xdr:spPr>
        <a:xfrm>
          <a:off x="3582044" y="1105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71318</xdr:rowOff>
    </xdr:from>
    <xdr:ext cx="405111" cy="259045"/>
    <xdr:sp macro="" textlink="">
      <xdr:nvSpPr>
        <xdr:cNvPr id="105" name="n_2mainValue【体育館・プール】&#10;有形固定資産減価償却率">
          <a:extLst>
            <a:ext uri="{FF2B5EF4-FFF2-40B4-BE49-F238E27FC236}">
              <a16:creationId xmlns:a16="http://schemas.microsoft.com/office/drawing/2014/main" id="{14AEACCA-DDCC-42A0-9284-CFFFB19D2EBB}"/>
            </a:ext>
          </a:extLst>
        </xdr:cNvPr>
        <xdr:cNvSpPr txBox="1"/>
      </xdr:nvSpPr>
      <xdr:spPr>
        <a:xfrm>
          <a:off x="2705744" y="1104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63154</xdr:rowOff>
    </xdr:from>
    <xdr:ext cx="405111" cy="259045"/>
    <xdr:sp macro="" textlink="">
      <xdr:nvSpPr>
        <xdr:cNvPr id="106" name="n_3mainValue【体育館・プール】&#10;有形固定資産減価償却率">
          <a:extLst>
            <a:ext uri="{FF2B5EF4-FFF2-40B4-BE49-F238E27FC236}">
              <a16:creationId xmlns:a16="http://schemas.microsoft.com/office/drawing/2014/main" id="{6C404334-D5ED-46A3-A165-9F4D2A4A022E}"/>
            </a:ext>
          </a:extLst>
        </xdr:cNvPr>
        <xdr:cNvSpPr txBox="1"/>
      </xdr:nvSpPr>
      <xdr:spPr>
        <a:xfrm>
          <a:off x="1816744" y="110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54990</xdr:rowOff>
    </xdr:from>
    <xdr:ext cx="405111" cy="259045"/>
    <xdr:sp macro="" textlink="">
      <xdr:nvSpPr>
        <xdr:cNvPr id="107" name="n_4mainValue【体育館・プール】&#10;有形固定資産減価償却率">
          <a:extLst>
            <a:ext uri="{FF2B5EF4-FFF2-40B4-BE49-F238E27FC236}">
              <a16:creationId xmlns:a16="http://schemas.microsoft.com/office/drawing/2014/main" id="{603D947A-8372-4077-8011-D01E04B50EE2}"/>
            </a:ext>
          </a:extLst>
        </xdr:cNvPr>
        <xdr:cNvSpPr txBox="1"/>
      </xdr:nvSpPr>
      <xdr:spPr>
        <a:xfrm>
          <a:off x="927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5B76EEC2-80E1-4165-927C-2005927B48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F05EA1D0-9FA3-4866-A09A-86FBEB4F289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9A4073D6-AA95-40EA-9BC9-B75E70423F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A1609F3-49F8-42BE-80B3-EEBBD83E95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F1F344C-A99F-4C7D-8F64-74E79A6297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ED4B52AB-336A-4FD2-8D58-7C7D47F4F0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1CB3275-E6A7-4757-9C11-75D4ABD01D9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D24D2CB-E697-4986-A66C-DEF171AE43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9F7D7E6-78DA-45E4-A4A2-A1612B3506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82B2970-EAC9-4F20-B948-48675CEC89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5B41C3D-3E81-4ADA-8A59-E20715FB68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EEB3AA31-3EB6-46AB-89CF-44E95D5503D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4BCC473-36B3-41FC-8A58-29567162EB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8E1D57B-E340-405D-8B9E-6816B104FB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7C75699-9631-4749-BE19-3DC98E838B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B43ED0A-27E5-4D57-BE12-C20B3C86291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9067E080-D2C6-437F-AA7A-67BCD839A52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4CC5853-0A71-4406-9DAB-D0CB39A5D90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8DC4D29-87F5-430E-BBC8-D21CF8509FF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D766112-33E5-4637-A66F-130985E8DA4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B9C674E-6C69-4FC0-AFCB-FE92A4A2D5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B3438F6B-9322-4225-A0A2-EF1E86C97607}"/>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8C2D5F1F-6862-47F3-9C04-A5F149FD245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AE86ED46-91A2-4D30-9B2C-B8107F25A1A4}"/>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CF0ADA6C-BCC9-46ED-8C20-67BC25D5F0E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4CA0AF87-FA02-4428-AF2F-3641759A1DE4}"/>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15A6EDB8-8FA4-472C-B465-10766855DA04}"/>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A5FB1248-7046-447D-AD12-3534633C23BE}"/>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2D603697-A91A-418E-B9E8-480508664FE6}"/>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94C71B45-BF19-43BC-9B66-7838E6F2D971}"/>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2F89E6AD-882B-4ECB-A17E-B32B57131FD0}"/>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DAF58AB1-A5B4-43B3-81BD-27719B6FEB7C}"/>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4141CE16-CC4C-44CE-B705-8AD8E46D62E9}"/>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F22AD370-400B-4464-B086-B8C06CBA58A4}"/>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6DAC0E7-DA9B-4B57-B599-FE9A7E6BB4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BBF28D0-A2BB-4D9D-9369-A83F033F02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4E55C83-94A9-48FB-9E83-D63EA121196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5D4068F-6D4C-4C55-B7D3-0C85021EF9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EF5C4F0-E5EB-4E64-840E-0982791277E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138367</xdr:rowOff>
    </xdr:from>
    <xdr:to>
      <xdr:col>55</xdr:col>
      <xdr:colOff>50800</xdr:colOff>
      <xdr:row>63</xdr:row>
      <xdr:rowOff>68517</xdr:rowOff>
    </xdr:to>
    <xdr:sp macro="" textlink="">
      <xdr:nvSpPr>
        <xdr:cNvPr id="147" name="楕円 146">
          <a:extLst>
            <a:ext uri="{FF2B5EF4-FFF2-40B4-BE49-F238E27FC236}">
              <a16:creationId xmlns:a16="http://schemas.microsoft.com/office/drawing/2014/main" id="{6BFF9341-4444-4D37-998F-081866D48E57}"/>
            </a:ext>
          </a:extLst>
        </xdr:cNvPr>
        <xdr:cNvSpPr/>
      </xdr:nvSpPr>
      <xdr:spPr>
        <a:xfrm>
          <a:off x="10426700" y="107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161244</xdr:rowOff>
    </xdr:from>
    <xdr:ext cx="469744" cy="259045"/>
    <xdr:sp macro="" textlink="">
      <xdr:nvSpPr>
        <xdr:cNvPr id="148" name="【体育館・プール】&#10;一人当たり面積該当値テキスト">
          <a:extLst>
            <a:ext uri="{FF2B5EF4-FFF2-40B4-BE49-F238E27FC236}">
              <a16:creationId xmlns:a16="http://schemas.microsoft.com/office/drawing/2014/main" id="{64D88BEB-CDD6-4E38-AB72-6568B31DE223}"/>
            </a:ext>
          </a:extLst>
        </xdr:cNvPr>
        <xdr:cNvSpPr txBox="1"/>
      </xdr:nvSpPr>
      <xdr:spPr>
        <a:xfrm>
          <a:off x="10515600" y="1061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145415</xdr:rowOff>
    </xdr:from>
    <xdr:to>
      <xdr:col>50</xdr:col>
      <xdr:colOff>165100</xdr:colOff>
      <xdr:row>63</xdr:row>
      <xdr:rowOff>75565</xdr:rowOff>
    </xdr:to>
    <xdr:sp macro="" textlink="">
      <xdr:nvSpPr>
        <xdr:cNvPr id="149" name="楕円 148">
          <a:extLst>
            <a:ext uri="{FF2B5EF4-FFF2-40B4-BE49-F238E27FC236}">
              <a16:creationId xmlns:a16="http://schemas.microsoft.com/office/drawing/2014/main" id="{FF9DA5D0-297D-40EE-BA6A-155B199EF273}"/>
            </a:ext>
          </a:extLst>
        </xdr:cNvPr>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17717</xdr:rowOff>
    </xdr:from>
    <xdr:to>
      <xdr:col>55</xdr:col>
      <xdr:colOff>0</xdr:colOff>
      <xdr:row>63</xdr:row>
      <xdr:rowOff>24765</xdr:rowOff>
    </xdr:to>
    <xdr:cxnSp macro="">
      <xdr:nvCxnSpPr>
        <xdr:cNvPr id="150" name="直線コネクタ 149">
          <a:extLst>
            <a:ext uri="{FF2B5EF4-FFF2-40B4-BE49-F238E27FC236}">
              <a16:creationId xmlns:a16="http://schemas.microsoft.com/office/drawing/2014/main" id="{EA593150-B83D-49CB-AB70-1C657C7C165B}"/>
            </a:ext>
          </a:extLst>
        </xdr:cNvPr>
        <xdr:cNvCxnSpPr/>
      </xdr:nvCxnSpPr>
      <xdr:spPr>
        <a:xfrm flipV="1">
          <a:off x="9639300" y="10819067"/>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153988</xdr:rowOff>
    </xdr:from>
    <xdr:to>
      <xdr:col>46</xdr:col>
      <xdr:colOff>38100</xdr:colOff>
      <xdr:row>63</xdr:row>
      <xdr:rowOff>84138</xdr:rowOff>
    </xdr:to>
    <xdr:sp macro="" textlink="">
      <xdr:nvSpPr>
        <xdr:cNvPr id="151" name="楕円 150">
          <a:extLst>
            <a:ext uri="{FF2B5EF4-FFF2-40B4-BE49-F238E27FC236}">
              <a16:creationId xmlns:a16="http://schemas.microsoft.com/office/drawing/2014/main" id="{E14CA2D6-4153-409F-8B98-68D07452F938}"/>
            </a:ext>
          </a:extLst>
        </xdr:cNvPr>
        <xdr:cNvSpPr/>
      </xdr:nvSpPr>
      <xdr:spPr>
        <a:xfrm>
          <a:off x="8699500" y="107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24765</xdr:rowOff>
    </xdr:from>
    <xdr:to>
      <xdr:col>50</xdr:col>
      <xdr:colOff>114300</xdr:colOff>
      <xdr:row>63</xdr:row>
      <xdr:rowOff>33338</xdr:rowOff>
    </xdr:to>
    <xdr:cxnSp macro="">
      <xdr:nvCxnSpPr>
        <xdr:cNvPr id="152" name="直線コネクタ 151">
          <a:extLst>
            <a:ext uri="{FF2B5EF4-FFF2-40B4-BE49-F238E27FC236}">
              <a16:creationId xmlns:a16="http://schemas.microsoft.com/office/drawing/2014/main" id="{AF6A9FF5-886B-4F5D-969A-BF83813B3435}"/>
            </a:ext>
          </a:extLst>
        </xdr:cNvPr>
        <xdr:cNvCxnSpPr/>
      </xdr:nvCxnSpPr>
      <xdr:spPr>
        <a:xfrm flipV="1">
          <a:off x="8750300" y="1082611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157035</xdr:rowOff>
    </xdr:from>
    <xdr:to>
      <xdr:col>41</xdr:col>
      <xdr:colOff>101600</xdr:colOff>
      <xdr:row>63</xdr:row>
      <xdr:rowOff>87185</xdr:rowOff>
    </xdr:to>
    <xdr:sp macro="" textlink="">
      <xdr:nvSpPr>
        <xdr:cNvPr id="153" name="楕円 152">
          <a:extLst>
            <a:ext uri="{FF2B5EF4-FFF2-40B4-BE49-F238E27FC236}">
              <a16:creationId xmlns:a16="http://schemas.microsoft.com/office/drawing/2014/main" id="{DBB5ED1C-2785-44FC-BE75-A7BD0AE371E3}"/>
            </a:ext>
          </a:extLst>
        </xdr:cNvPr>
        <xdr:cNvSpPr/>
      </xdr:nvSpPr>
      <xdr:spPr>
        <a:xfrm>
          <a:off x="7810500" y="107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33338</xdr:rowOff>
    </xdr:from>
    <xdr:to>
      <xdr:col>45</xdr:col>
      <xdr:colOff>177800</xdr:colOff>
      <xdr:row>63</xdr:row>
      <xdr:rowOff>36385</xdr:rowOff>
    </xdr:to>
    <xdr:cxnSp macro="">
      <xdr:nvCxnSpPr>
        <xdr:cNvPr id="154" name="直線コネクタ 153">
          <a:extLst>
            <a:ext uri="{FF2B5EF4-FFF2-40B4-BE49-F238E27FC236}">
              <a16:creationId xmlns:a16="http://schemas.microsoft.com/office/drawing/2014/main" id="{5931EBA4-1F3F-4007-87A3-B9F97FE33401}"/>
            </a:ext>
          </a:extLst>
        </xdr:cNvPr>
        <xdr:cNvCxnSpPr/>
      </xdr:nvCxnSpPr>
      <xdr:spPr>
        <a:xfrm flipV="1">
          <a:off x="7861300" y="1083468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161036</xdr:rowOff>
    </xdr:from>
    <xdr:to>
      <xdr:col>36</xdr:col>
      <xdr:colOff>165100</xdr:colOff>
      <xdr:row>63</xdr:row>
      <xdr:rowOff>91186</xdr:rowOff>
    </xdr:to>
    <xdr:sp macro="" textlink="">
      <xdr:nvSpPr>
        <xdr:cNvPr id="155" name="楕円 154">
          <a:extLst>
            <a:ext uri="{FF2B5EF4-FFF2-40B4-BE49-F238E27FC236}">
              <a16:creationId xmlns:a16="http://schemas.microsoft.com/office/drawing/2014/main" id="{8B535A58-D557-4202-9290-95AC42B3E350}"/>
            </a:ext>
          </a:extLst>
        </xdr:cNvPr>
        <xdr:cNvSpPr/>
      </xdr:nvSpPr>
      <xdr:spPr>
        <a:xfrm>
          <a:off x="6921500" y="107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36385</xdr:rowOff>
    </xdr:from>
    <xdr:to>
      <xdr:col>41</xdr:col>
      <xdr:colOff>50800</xdr:colOff>
      <xdr:row>63</xdr:row>
      <xdr:rowOff>40386</xdr:rowOff>
    </xdr:to>
    <xdr:cxnSp macro="">
      <xdr:nvCxnSpPr>
        <xdr:cNvPr id="156" name="直線コネクタ 155">
          <a:extLst>
            <a:ext uri="{FF2B5EF4-FFF2-40B4-BE49-F238E27FC236}">
              <a16:creationId xmlns:a16="http://schemas.microsoft.com/office/drawing/2014/main" id="{01F58B4F-915C-4010-B1A6-E0FB3F2D21DE}"/>
            </a:ext>
          </a:extLst>
        </xdr:cNvPr>
        <xdr:cNvCxnSpPr/>
      </xdr:nvCxnSpPr>
      <xdr:spPr>
        <a:xfrm flipV="1">
          <a:off x="6972300" y="1083773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C4A26C77-0957-4037-B033-0D07B378054A}"/>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2C204B41-D374-478E-9B63-0C8EAB1373C7}"/>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94569</xdr:rowOff>
    </xdr:from>
    <xdr:ext cx="469744" cy="259045"/>
    <xdr:sp macro="" textlink="">
      <xdr:nvSpPr>
        <xdr:cNvPr id="159" name="n_3aveValue【体育館・プール】&#10;一人当たり面積">
          <a:extLst>
            <a:ext uri="{FF2B5EF4-FFF2-40B4-BE49-F238E27FC236}">
              <a16:creationId xmlns:a16="http://schemas.microsoft.com/office/drawing/2014/main" id="{CBD4F7EF-EE2B-4EEA-8CA3-B94955C6B0E9}"/>
            </a:ext>
          </a:extLst>
        </xdr:cNvPr>
        <xdr:cNvSpPr txBox="1"/>
      </xdr:nvSpPr>
      <xdr:spPr>
        <a:xfrm>
          <a:off x="7626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97235</xdr:rowOff>
    </xdr:from>
    <xdr:ext cx="469744" cy="259045"/>
    <xdr:sp macro="" textlink="">
      <xdr:nvSpPr>
        <xdr:cNvPr id="160" name="n_4aveValue【体育館・プール】&#10;一人当たり面積">
          <a:extLst>
            <a:ext uri="{FF2B5EF4-FFF2-40B4-BE49-F238E27FC236}">
              <a16:creationId xmlns:a16="http://schemas.microsoft.com/office/drawing/2014/main" id="{A48DC4C9-5AE8-4CF6-A8EC-25DD096AA1DF}"/>
            </a:ext>
          </a:extLst>
        </xdr:cNvPr>
        <xdr:cNvSpPr txBox="1"/>
      </xdr:nvSpPr>
      <xdr:spPr>
        <a:xfrm>
          <a:off x="6737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92092</xdr:rowOff>
    </xdr:from>
    <xdr:ext cx="469744" cy="259045"/>
    <xdr:sp macro="" textlink="">
      <xdr:nvSpPr>
        <xdr:cNvPr id="161" name="n_1mainValue【体育館・プール】&#10;一人当たり面積">
          <a:extLst>
            <a:ext uri="{FF2B5EF4-FFF2-40B4-BE49-F238E27FC236}">
              <a16:creationId xmlns:a16="http://schemas.microsoft.com/office/drawing/2014/main" id="{4F168928-A3A8-403F-A8CA-7E22BFB51141}"/>
            </a:ext>
          </a:extLst>
        </xdr:cNvPr>
        <xdr:cNvSpPr txBox="1"/>
      </xdr:nvSpPr>
      <xdr:spPr>
        <a:xfrm>
          <a:off x="9391727" y="105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100665</xdr:rowOff>
    </xdr:from>
    <xdr:ext cx="469744" cy="259045"/>
    <xdr:sp macro="" textlink="">
      <xdr:nvSpPr>
        <xdr:cNvPr id="162" name="n_2mainValue【体育館・プール】&#10;一人当たり面積">
          <a:extLst>
            <a:ext uri="{FF2B5EF4-FFF2-40B4-BE49-F238E27FC236}">
              <a16:creationId xmlns:a16="http://schemas.microsoft.com/office/drawing/2014/main" id="{D6A1834E-771E-4B37-AFE3-06A6C309F6FF}"/>
            </a:ext>
          </a:extLst>
        </xdr:cNvPr>
        <xdr:cNvSpPr txBox="1"/>
      </xdr:nvSpPr>
      <xdr:spPr>
        <a:xfrm>
          <a:off x="8515427" y="1055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78312</xdr:rowOff>
    </xdr:from>
    <xdr:ext cx="469744" cy="259045"/>
    <xdr:sp macro="" textlink="">
      <xdr:nvSpPr>
        <xdr:cNvPr id="163" name="n_3mainValue【体育館・プール】&#10;一人当たり面積">
          <a:extLst>
            <a:ext uri="{FF2B5EF4-FFF2-40B4-BE49-F238E27FC236}">
              <a16:creationId xmlns:a16="http://schemas.microsoft.com/office/drawing/2014/main" id="{EC8B3375-C799-4021-904C-63F55BB11A46}"/>
            </a:ext>
          </a:extLst>
        </xdr:cNvPr>
        <xdr:cNvSpPr txBox="1"/>
      </xdr:nvSpPr>
      <xdr:spPr>
        <a:xfrm>
          <a:off x="7626427" y="1087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82313</xdr:rowOff>
    </xdr:from>
    <xdr:ext cx="469744" cy="259045"/>
    <xdr:sp macro="" textlink="">
      <xdr:nvSpPr>
        <xdr:cNvPr id="164" name="n_4mainValue【体育館・プール】&#10;一人当たり面積">
          <a:extLst>
            <a:ext uri="{FF2B5EF4-FFF2-40B4-BE49-F238E27FC236}">
              <a16:creationId xmlns:a16="http://schemas.microsoft.com/office/drawing/2014/main" id="{FF9474E9-3007-40F1-8B22-92B80B2C7735}"/>
            </a:ext>
          </a:extLst>
        </xdr:cNvPr>
        <xdr:cNvSpPr txBox="1"/>
      </xdr:nvSpPr>
      <xdr:spPr>
        <a:xfrm>
          <a:off x="6737427" y="108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C4D543D-EFD2-4290-B78A-C11A359BF9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AE85D14-26DA-4A4A-BB05-60FA8FE284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4A2B480-3F92-4659-AFE3-25F049B9DEE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D279652-EE77-4227-B6E7-1EB3851CE3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5DF277A-91AB-441E-BDA3-885B77C746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BE3AD11B-C0F4-4543-9599-6C62CAAB8E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59E2E15-0FEE-4D24-84C6-042BBDC42C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9C4FD6A-CC07-4FF0-838C-089F7201EA6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FA49E7F9-587B-4B51-81AA-694DCE290C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519FDCB9-7B14-44A0-8D29-8CC2CF5E54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5BCBBF72-2C99-456C-B91B-0C2357926F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D4D2B053-FB31-4DC1-9D5B-5B862C72B5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FB4AD58E-7167-4E8C-994D-832E065DD61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4FAC26FA-8205-48B3-9B51-931D77D88E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36DB9013-A1A1-4A17-AE8D-7D1F20C7C4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EB128741-7881-4BB3-A094-E9B884ECA55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AB5E7455-9BA1-4AAE-BA33-86655199AC1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D6C27FB4-549D-4742-B916-EAAF06337D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A70AC4BC-15CC-4519-AE25-9293A2B745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328EC04-1DA8-43F0-B696-A023272D4E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5BD601A2-D5B4-43DF-A9A8-3C87FE34C0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8AE6680-88C6-484C-922B-EAB76DFE50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5394B399-78E3-47CE-B553-3264CDE61F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D9C36536-753C-4858-B5E3-98DED1043E3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86D8F16E-8138-45E7-8F5B-E407DF1583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B468914F-2B6E-487F-B9D3-89C9C9058A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4544FD07-7C8F-495B-B65E-D1ED786AC2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8399EF2E-32C9-4B19-AF49-1C0FD3A380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CAC7B0B8-A135-421A-A3F9-B5CEEBC030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AB906FFD-F541-4323-A1C5-BE7CEF7914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F4DFE8E1-C3A2-42C9-B0CD-8E6FD77FF1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DE89D493-1698-4361-8A45-A7ECC97C05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1AF208C4-69A2-45C0-8C2F-8890955C4B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E65D10A6-B6CC-4BB9-96FD-7FB6CE15BF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6FFD5D14-465E-4D9C-A572-86274B41C5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0408351B-DF71-4C19-9666-0F3D1AC64D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F1E0447F-7071-4198-B4E3-90CAED085F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59741802-F382-48C4-885A-D71A3B7D68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130B1203-059F-4056-9FE3-8E4C7D005E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44CB0A03-EE66-46A9-A582-78CEB9094AD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5" name="正方形/長方形 204">
          <a:extLst>
            <a:ext uri="{FF2B5EF4-FFF2-40B4-BE49-F238E27FC236}">
              <a16:creationId xmlns:a16="http://schemas.microsoft.com/office/drawing/2014/main" id="{7A36610D-515E-4813-A3A6-F427B689A8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6" name="正方形/長方形 205">
          <a:extLst>
            <a:ext uri="{FF2B5EF4-FFF2-40B4-BE49-F238E27FC236}">
              <a16:creationId xmlns:a16="http://schemas.microsoft.com/office/drawing/2014/main" id="{3E37AABF-CEF8-4B51-A990-45E6EFFA30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7" name="正方形/長方形 206">
          <a:extLst>
            <a:ext uri="{FF2B5EF4-FFF2-40B4-BE49-F238E27FC236}">
              <a16:creationId xmlns:a16="http://schemas.microsoft.com/office/drawing/2014/main" id="{2948E5F0-B351-4587-9F25-EB2D73C499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8" name="正方形/長方形 207">
          <a:extLst>
            <a:ext uri="{FF2B5EF4-FFF2-40B4-BE49-F238E27FC236}">
              <a16:creationId xmlns:a16="http://schemas.microsoft.com/office/drawing/2014/main" id="{224A8DBD-9D75-4A63-BB75-4FB1603F41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9" name="正方形/長方形 208">
          <a:extLst>
            <a:ext uri="{FF2B5EF4-FFF2-40B4-BE49-F238E27FC236}">
              <a16:creationId xmlns:a16="http://schemas.microsoft.com/office/drawing/2014/main" id="{C8D94DEE-1A4D-491B-8E82-95A211A98B7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0" name="正方形/長方形 209">
          <a:extLst>
            <a:ext uri="{FF2B5EF4-FFF2-40B4-BE49-F238E27FC236}">
              <a16:creationId xmlns:a16="http://schemas.microsoft.com/office/drawing/2014/main" id="{0BD96726-5D39-441C-B9A4-A65968E00E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1" name="正方形/長方形 210">
          <a:extLst>
            <a:ext uri="{FF2B5EF4-FFF2-40B4-BE49-F238E27FC236}">
              <a16:creationId xmlns:a16="http://schemas.microsoft.com/office/drawing/2014/main" id="{8900E8A0-F59B-4DA9-BCAD-62F9CBBCF9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2" name="正方形/長方形 211">
          <a:extLst>
            <a:ext uri="{FF2B5EF4-FFF2-40B4-BE49-F238E27FC236}">
              <a16:creationId xmlns:a16="http://schemas.microsoft.com/office/drawing/2014/main" id="{3B7DF8AB-4B2B-4963-B1C5-E48DEC821AD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a:extLst>
            <a:ext uri="{FF2B5EF4-FFF2-40B4-BE49-F238E27FC236}">
              <a16:creationId xmlns:a16="http://schemas.microsoft.com/office/drawing/2014/main" id="{A2957A92-DA9E-4747-B0BB-256B93EE316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a:extLst>
            <a:ext uri="{FF2B5EF4-FFF2-40B4-BE49-F238E27FC236}">
              <a16:creationId xmlns:a16="http://schemas.microsoft.com/office/drawing/2014/main" id="{3C4B55AE-1DFE-4455-B2DC-3C6F1392EF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a:extLst>
            <a:ext uri="{FF2B5EF4-FFF2-40B4-BE49-F238E27FC236}">
              <a16:creationId xmlns:a16="http://schemas.microsoft.com/office/drawing/2014/main" id="{53029BC1-F544-40EF-8986-EF5F1EBC56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a:extLst>
            <a:ext uri="{FF2B5EF4-FFF2-40B4-BE49-F238E27FC236}">
              <a16:creationId xmlns:a16="http://schemas.microsoft.com/office/drawing/2014/main" id="{AE5EBB66-D598-446D-9813-6173E27EA85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a:extLst>
            <a:ext uri="{FF2B5EF4-FFF2-40B4-BE49-F238E27FC236}">
              <a16:creationId xmlns:a16="http://schemas.microsoft.com/office/drawing/2014/main" id="{152BD2DE-D049-40B7-BE50-5A41E03532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a:extLst>
            <a:ext uri="{FF2B5EF4-FFF2-40B4-BE49-F238E27FC236}">
              <a16:creationId xmlns:a16="http://schemas.microsoft.com/office/drawing/2014/main" id="{68065631-330D-4619-84DB-F891876238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a:extLst>
            <a:ext uri="{FF2B5EF4-FFF2-40B4-BE49-F238E27FC236}">
              <a16:creationId xmlns:a16="http://schemas.microsoft.com/office/drawing/2014/main" id="{A6AFFCED-47A6-4641-93CB-AF9A626B7E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a:extLst>
            <a:ext uri="{FF2B5EF4-FFF2-40B4-BE49-F238E27FC236}">
              <a16:creationId xmlns:a16="http://schemas.microsoft.com/office/drawing/2014/main" id="{4475ADAA-CD79-4E1B-8498-B6A88DD970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1" name="テキスト ボックス 220">
          <a:extLst>
            <a:ext uri="{FF2B5EF4-FFF2-40B4-BE49-F238E27FC236}">
              <a16:creationId xmlns:a16="http://schemas.microsoft.com/office/drawing/2014/main" id="{9B19A443-C3D3-439E-8100-509D3E14AE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a:extLst>
            <a:ext uri="{FF2B5EF4-FFF2-40B4-BE49-F238E27FC236}">
              <a16:creationId xmlns:a16="http://schemas.microsoft.com/office/drawing/2014/main" id="{004388CB-C485-4AC8-BB41-B9981518A66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3" name="テキスト ボックス 222">
          <a:extLst>
            <a:ext uri="{FF2B5EF4-FFF2-40B4-BE49-F238E27FC236}">
              <a16:creationId xmlns:a16="http://schemas.microsoft.com/office/drawing/2014/main" id="{1577FAE7-7197-481B-8417-842CE22B446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4" name="直線コネクタ 223">
          <a:extLst>
            <a:ext uri="{FF2B5EF4-FFF2-40B4-BE49-F238E27FC236}">
              <a16:creationId xmlns:a16="http://schemas.microsoft.com/office/drawing/2014/main" id="{3292C537-8F91-4893-AAC3-A57F60517B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5" name="テキスト ボックス 224">
          <a:extLst>
            <a:ext uri="{FF2B5EF4-FFF2-40B4-BE49-F238E27FC236}">
              <a16:creationId xmlns:a16="http://schemas.microsoft.com/office/drawing/2014/main" id="{4F82491D-1529-4860-9B78-66E2EEAB15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6" name="直線コネクタ 225">
          <a:extLst>
            <a:ext uri="{FF2B5EF4-FFF2-40B4-BE49-F238E27FC236}">
              <a16:creationId xmlns:a16="http://schemas.microsoft.com/office/drawing/2014/main" id="{B6E11F40-EE32-4A00-B9D2-4E62C9EAB6B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7" name="テキスト ボックス 226">
          <a:extLst>
            <a:ext uri="{FF2B5EF4-FFF2-40B4-BE49-F238E27FC236}">
              <a16:creationId xmlns:a16="http://schemas.microsoft.com/office/drawing/2014/main" id="{1B31C563-F1DD-49CA-A750-134B8EB9A6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8" name="直線コネクタ 227">
          <a:extLst>
            <a:ext uri="{FF2B5EF4-FFF2-40B4-BE49-F238E27FC236}">
              <a16:creationId xmlns:a16="http://schemas.microsoft.com/office/drawing/2014/main" id="{E5DE86D9-3266-4C1C-AEC9-BA87A42A391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29" name="テキスト ボックス 228">
          <a:extLst>
            <a:ext uri="{FF2B5EF4-FFF2-40B4-BE49-F238E27FC236}">
              <a16:creationId xmlns:a16="http://schemas.microsoft.com/office/drawing/2014/main" id="{77329E12-A1A1-463A-B43A-7740DBEA62D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0" name="直線コネクタ 229">
          <a:extLst>
            <a:ext uri="{FF2B5EF4-FFF2-40B4-BE49-F238E27FC236}">
              <a16:creationId xmlns:a16="http://schemas.microsoft.com/office/drawing/2014/main" id="{399E8848-35FB-4A45-A059-EE675BE550B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1" name="テキスト ボックス 230">
          <a:extLst>
            <a:ext uri="{FF2B5EF4-FFF2-40B4-BE49-F238E27FC236}">
              <a16:creationId xmlns:a16="http://schemas.microsoft.com/office/drawing/2014/main" id="{773BD5D2-8EDC-4D37-96BF-8A593F09EE2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2" name="直線コネクタ 231">
          <a:extLst>
            <a:ext uri="{FF2B5EF4-FFF2-40B4-BE49-F238E27FC236}">
              <a16:creationId xmlns:a16="http://schemas.microsoft.com/office/drawing/2014/main" id="{0812BDE3-5643-473A-A076-7F6A0AA490F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3" name="テキスト ボックス 232">
          <a:extLst>
            <a:ext uri="{FF2B5EF4-FFF2-40B4-BE49-F238E27FC236}">
              <a16:creationId xmlns:a16="http://schemas.microsoft.com/office/drawing/2014/main" id="{B2F6ADEE-3D88-487C-8C0E-D8F8D8375D1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4" name="直線コネクタ 233">
          <a:extLst>
            <a:ext uri="{FF2B5EF4-FFF2-40B4-BE49-F238E27FC236}">
              <a16:creationId xmlns:a16="http://schemas.microsoft.com/office/drawing/2014/main" id="{5D3EBEB7-0A1D-4E08-86C3-0F23F8C7C7F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5" name="テキスト ボックス 234">
          <a:extLst>
            <a:ext uri="{FF2B5EF4-FFF2-40B4-BE49-F238E27FC236}">
              <a16:creationId xmlns:a16="http://schemas.microsoft.com/office/drawing/2014/main" id="{3D629045-E2F8-47E9-AA92-5EBAAEB53D4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CB831516-2F05-4AC5-942A-DB816417AE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695C4BDA-E2A2-4E91-A77E-ACE67A76EB0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238" name="直線コネクタ 237">
          <a:extLst>
            <a:ext uri="{FF2B5EF4-FFF2-40B4-BE49-F238E27FC236}">
              <a16:creationId xmlns:a16="http://schemas.microsoft.com/office/drawing/2014/main" id="{7772BE23-2C64-4533-B691-4D92BFAB4DCD}"/>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39" name="【保健センター・保健所】&#10;有形固定資産減価償却率最小値テキスト">
          <a:extLst>
            <a:ext uri="{FF2B5EF4-FFF2-40B4-BE49-F238E27FC236}">
              <a16:creationId xmlns:a16="http://schemas.microsoft.com/office/drawing/2014/main" id="{470A4E55-6604-412A-9C73-51A695010CD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40" name="直線コネクタ 239">
          <a:extLst>
            <a:ext uri="{FF2B5EF4-FFF2-40B4-BE49-F238E27FC236}">
              <a16:creationId xmlns:a16="http://schemas.microsoft.com/office/drawing/2014/main" id="{46B634D9-1094-4EBA-B219-3B3F1B044B2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A3C0563E-2413-4C56-B902-71BE6A0822FD}"/>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242" name="直線コネクタ 241">
          <a:extLst>
            <a:ext uri="{FF2B5EF4-FFF2-40B4-BE49-F238E27FC236}">
              <a16:creationId xmlns:a16="http://schemas.microsoft.com/office/drawing/2014/main" id="{71CBE992-DC86-4BB7-A07F-F3417AADA0CE}"/>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82896505-B4F8-4F3B-83AA-2A6E6F169D38}"/>
            </a:ext>
          </a:extLst>
        </xdr:cNvPr>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244" name="フローチャート: 判断 243">
          <a:extLst>
            <a:ext uri="{FF2B5EF4-FFF2-40B4-BE49-F238E27FC236}">
              <a16:creationId xmlns:a16="http://schemas.microsoft.com/office/drawing/2014/main" id="{4E61F548-1487-4460-A4A3-297A93EEE2CF}"/>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245" name="フローチャート: 判断 244">
          <a:extLst>
            <a:ext uri="{FF2B5EF4-FFF2-40B4-BE49-F238E27FC236}">
              <a16:creationId xmlns:a16="http://schemas.microsoft.com/office/drawing/2014/main" id="{C4D4E187-4EFF-4312-877E-F717A62DF1DD}"/>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246" name="フローチャート: 判断 245">
          <a:extLst>
            <a:ext uri="{FF2B5EF4-FFF2-40B4-BE49-F238E27FC236}">
              <a16:creationId xmlns:a16="http://schemas.microsoft.com/office/drawing/2014/main" id="{F00A63A9-863C-41E9-9E1E-767961F05003}"/>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247" name="フローチャート: 判断 246">
          <a:extLst>
            <a:ext uri="{FF2B5EF4-FFF2-40B4-BE49-F238E27FC236}">
              <a16:creationId xmlns:a16="http://schemas.microsoft.com/office/drawing/2014/main" id="{A120E5F4-7D2D-4F6C-AE93-99FE36D1F747}"/>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248" name="フローチャート: 判断 247">
          <a:extLst>
            <a:ext uri="{FF2B5EF4-FFF2-40B4-BE49-F238E27FC236}">
              <a16:creationId xmlns:a16="http://schemas.microsoft.com/office/drawing/2014/main" id="{1D9CC143-499A-455F-A257-FB5EAAED8E5F}"/>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E452A76-41CA-4FE1-9196-5983182128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66CAED5E-F7BA-471B-8F9A-ECE950894DD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A6FF0D43-0E75-43DA-9B2B-E8833CF72E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641BFF20-8ADF-4AFF-99E8-F8002EB50C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1BAB44DC-859B-46C7-B2C7-2A8F7B4ED3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254" name="楕円 253">
          <a:extLst>
            <a:ext uri="{FF2B5EF4-FFF2-40B4-BE49-F238E27FC236}">
              <a16:creationId xmlns:a16="http://schemas.microsoft.com/office/drawing/2014/main" id="{7D34D1CD-F97D-447F-90A9-91B001C2B9D1}"/>
            </a:ext>
          </a:extLst>
        </xdr:cNvPr>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6A374BAB-EBC4-4ED0-90D4-E4FFDA06AC1A}"/>
            </a:ext>
          </a:extLst>
        </xdr:cNvPr>
        <xdr:cNvSpPr txBox="1"/>
      </xdr:nvSpPr>
      <xdr:spPr>
        <a:xfrm>
          <a:off x="16357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256" name="楕円 255">
          <a:extLst>
            <a:ext uri="{FF2B5EF4-FFF2-40B4-BE49-F238E27FC236}">
              <a16:creationId xmlns:a16="http://schemas.microsoft.com/office/drawing/2014/main" id="{026E5D9E-8BC8-4B3A-ADCD-BA9EEF5F0FFA}"/>
            </a:ext>
          </a:extLst>
        </xdr:cNvPr>
        <xdr:cNvSpPr/>
      </xdr:nvSpPr>
      <xdr:spPr>
        <a:xfrm>
          <a:off x="1543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91440</xdr:rowOff>
    </xdr:from>
    <xdr:to>
      <xdr:col>85</xdr:col>
      <xdr:colOff>127000</xdr:colOff>
      <xdr:row>61</xdr:row>
      <xdr:rowOff>93073</xdr:rowOff>
    </xdr:to>
    <xdr:cxnSp macro="">
      <xdr:nvCxnSpPr>
        <xdr:cNvPr id="257" name="直線コネクタ 256">
          <a:extLst>
            <a:ext uri="{FF2B5EF4-FFF2-40B4-BE49-F238E27FC236}">
              <a16:creationId xmlns:a16="http://schemas.microsoft.com/office/drawing/2014/main" id="{53D0D8BC-DAC5-424C-94F0-1D8CF688E537}"/>
            </a:ext>
          </a:extLst>
        </xdr:cNvPr>
        <xdr:cNvCxnSpPr/>
      </xdr:nvCxnSpPr>
      <xdr:spPr>
        <a:xfrm flipV="1">
          <a:off x="15481300" y="1054989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169635</xdr:rowOff>
    </xdr:from>
    <xdr:to>
      <xdr:col>76</xdr:col>
      <xdr:colOff>165100</xdr:colOff>
      <xdr:row>61</xdr:row>
      <xdr:rowOff>99785</xdr:rowOff>
    </xdr:to>
    <xdr:sp macro="" textlink="">
      <xdr:nvSpPr>
        <xdr:cNvPr id="258" name="楕円 257">
          <a:extLst>
            <a:ext uri="{FF2B5EF4-FFF2-40B4-BE49-F238E27FC236}">
              <a16:creationId xmlns:a16="http://schemas.microsoft.com/office/drawing/2014/main" id="{A0A9FA4E-3B2B-4C95-8FF5-FC56D4ACAA24}"/>
            </a:ext>
          </a:extLst>
        </xdr:cNvPr>
        <xdr:cNvSpPr/>
      </xdr:nvSpPr>
      <xdr:spPr>
        <a:xfrm>
          <a:off x="14541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48985</xdr:rowOff>
    </xdr:from>
    <xdr:to>
      <xdr:col>81</xdr:col>
      <xdr:colOff>50800</xdr:colOff>
      <xdr:row>61</xdr:row>
      <xdr:rowOff>93073</xdr:rowOff>
    </xdr:to>
    <xdr:cxnSp macro="">
      <xdr:nvCxnSpPr>
        <xdr:cNvPr id="259" name="直線コネクタ 258">
          <a:extLst>
            <a:ext uri="{FF2B5EF4-FFF2-40B4-BE49-F238E27FC236}">
              <a16:creationId xmlns:a16="http://schemas.microsoft.com/office/drawing/2014/main" id="{97F4311B-02FF-4AA0-937B-E6E9FC09E40E}"/>
            </a:ext>
          </a:extLst>
        </xdr:cNvPr>
        <xdr:cNvCxnSpPr/>
      </xdr:nvCxnSpPr>
      <xdr:spPr>
        <a:xfrm>
          <a:off x="14592300" y="10507435"/>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146776</xdr:rowOff>
    </xdr:from>
    <xdr:to>
      <xdr:col>72</xdr:col>
      <xdr:colOff>38100</xdr:colOff>
      <xdr:row>61</xdr:row>
      <xdr:rowOff>76926</xdr:rowOff>
    </xdr:to>
    <xdr:sp macro="" textlink="">
      <xdr:nvSpPr>
        <xdr:cNvPr id="260" name="楕円 259">
          <a:extLst>
            <a:ext uri="{FF2B5EF4-FFF2-40B4-BE49-F238E27FC236}">
              <a16:creationId xmlns:a16="http://schemas.microsoft.com/office/drawing/2014/main" id="{A3B960A5-4C71-4414-ABC3-2878882CBFD1}"/>
            </a:ext>
          </a:extLst>
        </xdr:cNvPr>
        <xdr:cNvSpPr/>
      </xdr:nvSpPr>
      <xdr:spPr>
        <a:xfrm>
          <a:off x="13652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26126</xdr:rowOff>
    </xdr:from>
    <xdr:to>
      <xdr:col>76</xdr:col>
      <xdr:colOff>114300</xdr:colOff>
      <xdr:row>61</xdr:row>
      <xdr:rowOff>48985</xdr:rowOff>
    </xdr:to>
    <xdr:cxnSp macro="">
      <xdr:nvCxnSpPr>
        <xdr:cNvPr id="261" name="直線コネクタ 260">
          <a:extLst>
            <a:ext uri="{FF2B5EF4-FFF2-40B4-BE49-F238E27FC236}">
              <a16:creationId xmlns:a16="http://schemas.microsoft.com/office/drawing/2014/main" id="{3AF6A9F3-9C8F-4D52-B40E-22AAD90C18C6}"/>
            </a:ext>
          </a:extLst>
        </xdr:cNvPr>
        <xdr:cNvCxnSpPr/>
      </xdr:nvCxnSpPr>
      <xdr:spPr>
        <a:xfrm>
          <a:off x="13703300" y="104845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102688</xdr:rowOff>
    </xdr:from>
    <xdr:to>
      <xdr:col>67</xdr:col>
      <xdr:colOff>101600</xdr:colOff>
      <xdr:row>61</xdr:row>
      <xdr:rowOff>32838</xdr:rowOff>
    </xdr:to>
    <xdr:sp macro="" textlink="">
      <xdr:nvSpPr>
        <xdr:cNvPr id="262" name="楕円 261">
          <a:extLst>
            <a:ext uri="{FF2B5EF4-FFF2-40B4-BE49-F238E27FC236}">
              <a16:creationId xmlns:a16="http://schemas.microsoft.com/office/drawing/2014/main" id="{CA0D8BE3-CAAC-40C9-B562-4639973AAE4F}"/>
            </a:ext>
          </a:extLst>
        </xdr:cNvPr>
        <xdr:cNvSpPr/>
      </xdr:nvSpPr>
      <xdr:spPr>
        <a:xfrm>
          <a:off x="12763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153488</xdr:rowOff>
    </xdr:from>
    <xdr:to>
      <xdr:col>71</xdr:col>
      <xdr:colOff>177800</xdr:colOff>
      <xdr:row>61</xdr:row>
      <xdr:rowOff>26126</xdr:rowOff>
    </xdr:to>
    <xdr:cxnSp macro="">
      <xdr:nvCxnSpPr>
        <xdr:cNvPr id="263" name="直線コネクタ 262">
          <a:extLst>
            <a:ext uri="{FF2B5EF4-FFF2-40B4-BE49-F238E27FC236}">
              <a16:creationId xmlns:a16="http://schemas.microsoft.com/office/drawing/2014/main" id="{AA84603B-0AE1-4F64-9931-B5F256A18978}"/>
            </a:ext>
          </a:extLst>
        </xdr:cNvPr>
        <xdr:cNvCxnSpPr/>
      </xdr:nvCxnSpPr>
      <xdr:spPr>
        <a:xfrm>
          <a:off x="12814300" y="1044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5CEFD732-FF75-4378-94EE-9AD0970C6380}"/>
            </a:ext>
          </a:extLst>
        </xdr:cNvPr>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FD8BFB06-9BEC-458B-BB4B-FECFF57F3A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638F3E7E-F94B-4C6E-964C-574172B5EF51}"/>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409274F4-9207-47C2-92EC-7B2EC0F5746F}"/>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1C4629EC-9E98-4548-BBFF-091CC6162EF5}"/>
            </a:ext>
          </a:extLst>
        </xdr:cNvPr>
        <xdr:cNvSpPr txBox="1"/>
      </xdr:nvSpPr>
      <xdr:spPr>
        <a:xfrm>
          <a:off x="15266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90912</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03986BE2-9259-431E-A400-10A6403382B2}"/>
            </a:ext>
          </a:extLst>
        </xdr:cNvPr>
        <xdr:cNvSpPr txBox="1"/>
      </xdr:nvSpPr>
      <xdr:spPr>
        <a:xfrm>
          <a:off x="14389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68053</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94F9E053-4F4B-44A2-98BC-A1FE1CB0BF5F}"/>
            </a:ext>
          </a:extLst>
        </xdr:cNvPr>
        <xdr:cNvSpPr txBox="1"/>
      </xdr:nvSpPr>
      <xdr:spPr>
        <a:xfrm>
          <a:off x="13500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23965</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DF984B2A-ACD9-44B1-9123-60FD8F86FE49}"/>
            </a:ext>
          </a:extLst>
        </xdr:cNvPr>
        <xdr:cNvSpPr txBox="1"/>
      </xdr:nvSpPr>
      <xdr:spPr>
        <a:xfrm>
          <a:off x="12611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10434FAF-9A5E-4D26-903E-46C974E081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95694154-31CC-4794-8192-48A5626821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90434DC6-87C0-4347-ADF8-50030B7B24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145D8604-8937-4D8D-9EF1-578B601E05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AB309AAC-EBCA-4541-BD69-6E1080C7D0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59468AD0-1C3B-4ACE-A04C-618358D9C5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8AB23723-0705-4024-99B0-D23C6B282E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2D74C85D-F491-4446-9A37-823F300B49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C7787FF4-DDF3-46A5-B8C7-ED0D545DDC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B29DF46F-92BC-42F1-BE78-51FDF160BB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82" name="直線コネクタ 281">
          <a:extLst>
            <a:ext uri="{FF2B5EF4-FFF2-40B4-BE49-F238E27FC236}">
              <a16:creationId xmlns:a16="http://schemas.microsoft.com/office/drawing/2014/main" id="{78353E42-3463-4251-B4DB-D6F7EF20772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3" name="テキスト ボックス 282">
          <a:extLst>
            <a:ext uri="{FF2B5EF4-FFF2-40B4-BE49-F238E27FC236}">
              <a16:creationId xmlns:a16="http://schemas.microsoft.com/office/drawing/2014/main" id="{ABA207A3-543E-4A8C-88C8-A054F9DFDA0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4" name="直線コネクタ 283">
          <a:extLst>
            <a:ext uri="{FF2B5EF4-FFF2-40B4-BE49-F238E27FC236}">
              <a16:creationId xmlns:a16="http://schemas.microsoft.com/office/drawing/2014/main" id="{63D94AB1-7836-4AD1-B6F3-D35D4D43558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5" name="テキスト ボックス 284">
          <a:extLst>
            <a:ext uri="{FF2B5EF4-FFF2-40B4-BE49-F238E27FC236}">
              <a16:creationId xmlns:a16="http://schemas.microsoft.com/office/drawing/2014/main" id="{7B7DA2E8-3595-4B3C-8E62-10AD7315F99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6" name="直線コネクタ 285">
          <a:extLst>
            <a:ext uri="{FF2B5EF4-FFF2-40B4-BE49-F238E27FC236}">
              <a16:creationId xmlns:a16="http://schemas.microsoft.com/office/drawing/2014/main" id="{72ED9401-2BD1-463F-A9F2-5F521ADAC2C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7" name="テキスト ボックス 286">
          <a:extLst>
            <a:ext uri="{FF2B5EF4-FFF2-40B4-BE49-F238E27FC236}">
              <a16:creationId xmlns:a16="http://schemas.microsoft.com/office/drawing/2014/main" id="{CBD29876-BDE1-4695-B7D6-E13C8A7D085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8" name="直線コネクタ 287">
          <a:extLst>
            <a:ext uri="{FF2B5EF4-FFF2-40B4-BE49-F238E27FC236}">
              <a16:creationId xmlns:a16="http://schemas.microsoft.com/office/drawing/2014/main" id="{55AAEC2D-A896-4EB7-9421-CA5681DD34E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9" name="テキスト ボックス 288">
          <a:extLst>
            <a:ext uri="{FF2B5EF4-FFF2-40B4-BE49-F238E27FC236}">
              <a16:creationId xmlns:a16="http://schemas.microsoft.com/office/drawing/2014/main" id="{6E7FB2C2-0104-45AE-BFA3-037EA5EB2F5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a:extLst>
            <a:ext uri="{FF2B5EF4-FFF2-40B4-BE49-F238E27FC236}">
              <a16:creationId xmlns:a16="http://schemas.microsoft.com/office/drawing/2014/main" id="{9D2B77C7-B3DF-4E67-A9A8-FF40298F24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a:extLst>
            <a:ext uri="{FF2B5EF4-FFF2-40B4-BE49-F238E27FC236}">
              <a16:creationId xmlns:a16="http://schemas.microsoft.com/office/drawing/2014/main" id="{0B51C779-EF5A-4A54-B931-E3B33820794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a:extLst>
            <a:ext uri="{FF2B5EF4-FFF2-40B4-BE49-F238E27FC236}">
              <a16:creationId xmlns:a16="http://schemas.microsoft.com/office/drawing/2014/main" id="{15E43CB4-DC8B-4A2C-8E32-E5C152E9B6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293" name="直線コネクタ 292">
          <a:extLst>
            <a:ext uri="{FF2B5EF4-FFF2-40B4-BE49-F238E27FC236}">
              <a16:creationId xmlns:a16="http://schemas.microsoft.com/office/drawing/2014/main" id="{75C6204F-2643-46DD-9F04-233841C781A7}"/>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294" name="【保健センター・保健所】&#10;一人当たり面積最小値テキスト">
          <a:extLst>
            <a:ext uri="{FF2B5EF4-FFF2-40B4-BE49-F238E27FC236}">
              <a16:creationId xmlns:a16="http://schemas.microsoft.com/office/drawing/2014/main" id="{D81DC576-8C58-4998-A029-10960DF9F9CC}"/>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295" name="直線コネクタ 294">
          <a:extLst>
            <a:ext uri="{FF2B5EF4-FFF2-40B4-BE49-F238E27FC236}">
              <a16:creationId xmlns:a16="http://schemas.microsoft.com/office/drawing/2014/main" id="{AC3614E1-F856-4B59-AB2E-43739A46CB31}"/>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296" name="【保健センター・保健所】&#10;一人当たり面積最大値テキスト">
          <a:extLst>
            <a:ext uri="{FF2B5EF4-FFF2-40B4-BE49-F238E27FC236}">
              <a16:creationId xmlns:a16="http://schemas.microsoft.com/office/drawing/2014/main" id="{B035492F-A58D-41A2-B7BE-916F67C6A75C}"/>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297" name="直線コネクタ 296">
          <a:extLst>
            <a:ext uri="{FF2B5EF4-FFF2-40B4-BE49-F238E27FC236}">
              <a16:creationId xmlns:a16="http://schemas.microsoft.com/office/drawing/2014/main" id="{8820A72E-600A-4573-BBB2-B023F79ED319}"/>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298" name="【保健センター・保健所】&#10;一人当たり面積平均値テキスト">
          <a:extLst>
            <a:ext uri="{FF2B5EF4-FFF2-40B4-BE49-F238E27FC236}">
              <a16:creationId xmlns:a16="http://schemas.microsoft.com/office/drawing/2014/main" id="{50197CA0-F555-4295-9688-4913D9A3EB70}"/>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299" name="フローチャート: 判断 298">
          <a:extLst>
            <a:ext uri="{FF2B5EF4-FFF2-40B4-BE49-F238E27FC236}">
              <a16:creationId xmlns:a16="http://schemas.microsoft.com/office/drawing/2014/main" id="{A5413453-EFC6-4849-AE0D-3042C8EE3548}"/>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00" name="フローチャート: 判断 299">
          <a:extLst>
            <a:ext uri="{FF2B5EF4-FFF2-40B4-BE49-F238E27FC236}">
              <a16:creationId xmlns:a16="http://schemas.microsoft.com/office/drawing/2014/main" id="{92475590-7818-46F1-BAAC-81BE81DA1810}"/>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01" name="フローチャート: 判断 300">
          <a:extLst>
            <a:ext uri="{FF2B5EF4-FFF2-40B4-BE49-F238E27FC236}">
              <a16:creationId xmlns:a16="http://schemas.microsoft.com/office/drawing/2014/main" id="{F18C9610-F473-47C1-AD50-AF285E6BE9F6}"/>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302" name="フローチャート: 判断 301">
          <a:extLst>
            <a:ext uri="{FF2B5EF4-FFF2-40B4-BE49-F238E27FC236}">
              <a16:creationId xmlns:a16="http://schemas.microsoft.com/office/drawing/2014/main" id="{68B87C07-09E2-468C-9096-B1FA39FF8315}"/>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303" name="フローチャート: 判断 302">
          <a:extLst>
            <a:ext uri="{FF2B5EF4-FFF2-40B4-BE49-F238E27FC236}">
              <a16:creationId xmlns:a16="http://schemas.microsoft.com/office/drawing/2014/main" id="{F2EF2BF0-7B92-4093-AE4B-FAFC8298514F}"/>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3CF7453E-7059-4758-9B14-594349472E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20CA0153-BCE4-41BB-964B-A07A38AB74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6FB1E261-9264-4EAD-A24F-03BB602510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AB59D99B-59FB-49EC-9381-B114514D5C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225807FD-E857-45ED-84AB-61261ABB13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49555</xdr:rowOff>
    </xdr:from>
    <xdr:to>
      <xdr:col>116</xdr:col>
      <xdr:colOff>114300</xdr:colOff>
      <xdr:row>56</xdr:row>
      <xdr:rowOff>151155</xdr:rowOff>
    </xdr:to>
    <xdr:sp macro="" textlink="">
      <xdr:nvSpPr>
        <xdr:cNvPr id="309" name="楕円 308">
          <a:extLst>
            <a:ext uri="{FF2B5EF4-FFF2-40B4-BE49-F238E27FC236}">
              <a16:creationId xmlns:a16="http://schemas.microsoft.com/office/drawing/2014/main" id="{F804BC65-34CD-46B9-86E6-4E969C94248C}"/>
            </a:ext>
          </a:extLst>
        </xdr:cNvPr>
        <xdr:cNvSpPr/>
      </xdr:nvSpPr>
      <xdr:spPr>
        <a:xfrm>
          <a:off x="22110700" y="96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2582</xdr:rowOff>
    </xdr:from>
    <xdr:ext cx="469744" cy="259045"/>
    <xdr:sp macro="" textlink="">
      <xdr:nvSpPr>
        <xdr:cNvPr id="310" name="【保健センター・保健所】&#10;一人当たり面積該当値テキスト">
          <a:extLst>
            <a:ext uri="{FF2B5EF4-FFF2-40B4-BE49-F238E27FC236}">
              <a16:creationId xmlns:a16="http://schemas.microsoft.com/office/drawing/2014/main" id="{2DF3E88B-85F3-4ACC-8A8D-58F1A702671E}"/>
            </a:ext>
          </a:extLst>
        </xdr:cNvPr>
        <xdr:cNvSpPr txBox="1"/>
      </xdr:nvSpPr>
      <xdr:spPr>
        <a:xfrm>
          <a:off x="22199600" y="960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88646</xdr:rowOff>
    </xdr:from>
    <xdr:to>
      <xdr:col>112</xdr:col>
      <xdr:colOff>38100</xdr:colOff>
      <xdr:row>57</xdr:row>
      <xdr:rowOff>18796</xdr:rowOff>
    </xdr:to>
    <xdr:sp macro="" textlink="">
      <xdr:nvSpPr>
        <xdr:cNvPr id="311" name="楕円 310">
          <a:extLst>
            <a:ext uri="{FF2B5EF4-FFF2-40B4-BE49-F238E27FC236}">
              <a16:creationId xmlns:a16="http://schemas.microsoft.com/office/drawing/2014/main" id="{F50117EC-6011-4A82-B68D-6C1A7AD3A04D}"/>
            </a:ext>
          </a:extLst>
        </xdr:cNvPr>
        <xdr:cNvSpPr/>
      </xdr:nvSpPr>
      <xdr:spPr>
        <a:xfrm>
          <a:off x="21272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100355</xdr:rowOff>
    </xdr:from>
    <xdr:to>
      <xdr:col>116</xdr:col>
      <xdr:colOff>63500</xdr:colOff>
      <xdr:row>56</xdr:row>
      <xdr:rowOff>139446</xdr:rowOff>
    </xdr:to>
    <xdr:cxnSp macro="">
      <xdr:nvCxnSpPr>
        <xdr:cNvPr id="312" name="直線コネクタ 311">
          <a:extLst>
            <a:ext uri="{FF2B5EF4-FFF2-40B4-BE49-F238E27FC236}">
              <a16:creationId xmlns:a16="http://schemas.microsoft.com/office/drawing/2014/main" id="{406E7ED1-282B-4A53-B0D6-E8EBF93FAA50}"/>
            </a:ext>
          </a:extLst>
        </xdr:cNvPr>
        <xdr:cNvCxnSpPr/>
      </xdr:nvCxnSpPr>
      <xdr:spPr>
        <a:xfrm flipV="1">
          <a:off x="21323300" y="9701555"/>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135737</xdr:rowOff>
    </xdr:from>
    <xdr:to>
      <xdr:col>107</xdr:col>
      <xdr:colOff>101600</xdr:colOff>
      <xdr:row>57</xdr:row>
      <xdr:rowOff>65887</xdr:rowOff>
    </xdr:to>
    <xdr:sp macro="" textlink="">
      <xdr:nvSpPr>
        <xdr:cNvPr id="313" name="楕円 312">
          <a:extLst>
            <a:ext uri="{FF2B5EF4-FFF2-40B4-BE49-F238E27FC236}">
              <a16:creationId xmlns:a16="http://schemas.microsoft.com/office/drawing/2014/main" id="{E7BF9BC7-A764-43CD-9BB1-18F0E0CE929C}"/>
            </a:ext>
          </a:extLst>
        </xdr:cNvPr>
        <xdr:cNvSpPr/>
      </xdr:nvSpPr>
      <xdr:spPr>
        <a:xfrm>
          <a:off x="20383500" y="973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139446</xdr:rowOff>
    </xdr:from>
    <xdr:to>
      <xdr:col>111</xdr:col>
      <xdr:colOff>177800</xdr:colOff>
      <xdr:row>57</xdr:row>
      <xdr:rowOff>15087</xdr:rowOff>
    </xdr:to>
    <xdr:cxnSp macro="">
      <xdr:nvCxnSpPr>
        <xdr:cNvPr id="314" name="直線コネクタ 313">
          <a:extLst>
            <a:ext uri="{FF2B5EF4-FFF2-40B4-BE49-F238E27FC236}">
              <a16:creationId xmlns:a16="http://schemas.microsoft.com/office/drawing/2014/main" id="{9497CEC7-1229-4483-B3B0-2628D9A44A58}"/>
            </a:ext>
          </a:extLst>
        </xdr:cNvPr>
        <xdr:cNvCxnSpPr/>
      </xdr:nvCxnSpPr>
      <xdr:spPr>
        <a:xfrm flipV="1">
          <a:off x="20434300" y="9740646"/>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152883</xdr:rowOff>
    </xdr:from>
    <xdr:to>
      <xdr:col>102</xdr:col>
      <xdr:colOff>165100</xdr:colOff>
      <xdr:row>57</xdr:row>
      <xdr:rowOff>83033</xdr:rowOff>
    </xdr:to>
    <xdr:sp macro="" textlink="">
      <xdr:nvSpPr>
        <xdr:cNvPr id="315" name="楕円 314">
          <a:extLst>
            <a:ext uri="{FF2B5EF4-FFF2-40B4-BE49-F238E27FC236}">
              <a16:creationId xmlns:a16="http://schemas.microsoft.com/office/drawing/2014/main" id="{9992DDEF-01C9-47B3-B7AA-B0F96570929E}"/>
            </a:ext>
          </a:extLst>
        </xdr:cNvPr>
        <xdr:cNvSpPr/>
      </xdr:nvSpPr>
      <xdr:spPr>
        <a:xfrm>
          <a:off x="19494500" y="97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15087</xdr:rowOff>
    </xdr:from>
    <xdr:to>
      <xdr:col>107</xdr:col>
      <xdr:colOff>50800</xdr:colOff>
      <xdr:row>57</xdr:row>
      <xdr:rowOff>32233</xdr:rowOff>
    </xdr:to>
    <xdr:cxnSp macro="">
      <xdr:nvCxnSpPr>
        <xdr:cNvPr id="316" name="直線コネクタ 315">
          <a:extLst>
            <a:ext uri="{FF2B5EF4-FFF2-40B4-BE49-F238E27FC236}">
              <a16:creationId xmlns:a16="http://schemas.microsoft.com/office/drawing/2014/main" id="{8A3FFB40-E84C-44AB-B826-07BCDBDE9E90}"/>
            </a:ext>
          </a:extLst>
        </xdr:cNvPr>
        <xdr:cNvCxnSpPr/>
      </xdr:nvCxnSpPr>
      <xdr:spPr>
        <a:xfrm flipV="1">
          <a:off x="19545300" y="978773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3149</xdr:rowOff>
    </xdr:from>
    <xdr:to>
      <xdr:col>98</xdr:col>
      <xdr:colOff>38100</xdr:colOff>
      <xdr:row>57</xdr:row>
      <xdr:rowOff>104749</xdr:rowOff>
    </xdr:to>
    <xdr:sp macro="" textlink="">
      <xdr:nvSpPr>
        <xdr:cNvPr id="317" name="楕円 316">
          <a:extLst>
            <a:ext uri="{FF2B5EF4-FFF2-40B4-BE49-F238E27FC236}">
              <a16:creationId xmlns:a16="http://schemas.microsoft.com/office/drawing/2014/main" id="{0D404705-C447-4FDB-BB33-F58340F85E06}"/>
            </a:ext>
          </a:extLst>
        </xdr:cNvPr>
        <xdr:cNvSpPr/>
      </xdr:nvSpPr>
      <xdr:spPr>
        <a:xfrm>
          <a:off x="18605500" y="97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32233</xdr:rowOff>
    </xdr:from>
    <xdr:to>
      <xdr:col>102</xdr:col>
      <xdr:colOff>114300</xdr:colOff>
      <xdr:row>57</xdr:row>
      <xdr:rowOff>53949</xdr:rowOff>
    </xdr:to>
    <xdr:cxnSp macro="">
      <xdr:nvCxnSpPr>
        <xdr:cNvPr id="318" name="直線コネクタ 317">
          <a:extLst>
            <a:ext uri="{FF2B5EF4-FFF2-40B4-BE49-F238E27FC236}">
              <a16:creationId xmlns:a16="http://schemas.microsoft.com/office/drawing/2014/main" id="{2DC48FEF-B10B-4A5E-8A36-86998DB42071}"/>
            </a:ext>
          </a:extLst>
        </xdr:cNvPr>
        <xdr:cNvCxnSpPr/>
      </xdr:nvCxnSpPr>
      <xdr:spPr>
        <a:xfrm flipV="1">
          <a:off x="18656300" y="9804883"/>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319" name="n_1aveValue【保健センター・保健所】&#10;一人当たり面積">
          <a:extLst>
            <a:ext uri="{FF2B5EF4-FFF2-40B4-BE49-F238E27FC236}">
              <a16:creationId xmlns:a16="http://schemas.microsoft.com/office/drawing/2014/main" id="{7CA82B71-C231-46D4-AB2E-86C98054761C}"/>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320" name="n_2aveValue【保健センター・保健所】&#10;一人当たり面積">
          <a:extLst>
            <a:ext uri="{FF2B5EF4-FFF2-40B4-BE49-F238E27FC236}">
              <a16:creationId xmlns:a16="http://schemas.microsoft.com/office/drawing/2014/main" id="{4EDD1A6F-A978-4FE2-B3C4-AE09006D3359}"/>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321" name="n_3aveValue【保健センター・保健所】&#10;一人当たり面積">
          <a:extLst>
            <a:ext uri="{FF2B5EF4-FFF2-40B4-BE49-F238E27FC236}">
              <a16:creationId xmlns:a16="http://schemas.microsoft.com/office/drawing/2014/main" id="{D1B1BA71-D43B-4D6B-A05E-2E2E2E9BBBE4}"/>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322" name="n_4aveValue【保健センター・保健所】&#10;一人当たり面積">
          <a:extLst>
            <a:ext uri="{FF2B5EF4-FFF2-40B4-BE49-F238E27FC236}">
              <a16:creationId xmlns:a16="http://schemas.microsoft.com/office/drawing/2014/main" id="{90E7D9F1-8C5B-4B9E-8A34-1718B9A50000}"/>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35323</xdr:rowOff>
    </xdr:from>
    <xdr:ext cx="469744" cy="259045"/>
    <xdr:sp macro="" textlink="">
      <xdr:nvSpPr>
        <xdr:cNvPr id="323" name="n_1mainValue【保健センター・保健所】&#10;一人当たり面積">
          <a:extLst>
            <a:ext uri="{FF2B5EF4-FFF2-40B4-BE49-F238E27FC236}">
              <a16:creationId xmlns:a16="http://schemas.microsoft.com/office/drawing/2014/main" id="{3097E247-4995-4ADC-B207-5633AFFF302C}"/>
            </a:ext>
          </a:extLst>
        </xdr:cNvPr>
        <xdr:cNvSpPr txBox="1"/>
      </xdr:nvSpPr>
      <xdr:spPr>
        <a:xfrm>
          <a:off x="21075727" y="946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82414</xdr:rowOff>
    </xdr:from>
    <xdr:ext cx="469744" cy="259045"/>
    <xdr:sp macro="" textlink="">
      <xdr:nvSpPr>
        <xdr:cNvPr id="324" name="n_2mainValue【保健センター・保健所】&#10;一人当たり面積">
          <a:extLst>
            <a:ext uri="{FF2B5EF4-FFF2-40B4-BE49-F238E27FC236}">
              <a16:creationId xmlns:a16="http://schemas.microsoft.com/office/drawing/2014/main" id="{BFF06E35-3D77-4397-BFDB-D353212CC0FD}"/>
            </a:ext>
          </a:extLst>
        </xdr:cNvPr>
        <xdr:cNvSpPr txBox="1"/>
      </xdr:nvSpPr>
      <xdr:spPr>
        <a:xfrm>
          <a:off x="20199427" y="951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99560</xdr:rowOff>
    </xdr:from>
    <xdr:ext cx="469744" cy="259045"/>
    <xdr:sp macro="" textlink="">
      <xdr:nvSpPr>
        <xdr:cNvPr id="325" name="n_3mainValue【保健センター・保健所】&#10;一人当たり面積">
          <a:extLst>
            <a:ext uri="{FF2B5EF4-FFF2-40B4-BE49-F238E27FC236}">
              <a16:creationId xmlns:a16="http://schemas.microsoft.com/office/drawing/2014/main" id="{06C50347-AF83-40CF-A12D-CC5019FB7A04}"/>
            </a:ext>
          </a:extLst>
        </xdr:cNvPr>
        <xdr:cNvSpPr txBox="1"/>
      </xdr:nvSpPr>
      <xdr:spPr>
        <a:xfrm>
          <a:off x="19310427" y="952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121276</xdr:rowOff>
    </xdr:from>
    <xdr:ext cx="469744" cy="259045"/>
    <xdr:sp macro="" textlink="">
      <xdr:nvSpPr>
        <xdr:cNvPr id="326" name="n_4mainValue【保健センター・保健所】&#10;一人当たり面積">
          <a:extLst>
            <a:ext uri="{FF2B5EF4-FFF2-40B4-BE49-F238E27FC236}">
              <a16:creationId xmlns:a16="http://schemas.microsoft.com/office/drawing/2014/main" id="{367754B0-7A44-45DB-9C07-B19D5983BE96}"/>
            </a:ext>
          </a:extLst>
        </xdr:cNvPr>
        <xdr:cNvSpPr txBox="1"/>
      </xdr:nvSpPr>
      <xdr:spPr>
        <a:xfrm>
          <a:off x="18421427" y="955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A984860E-1E09-49D0-BE62-83A268A40E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02AFD0D4-8A0C-42BE-AFEB-4ABE448F22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7B6A89AD-F09A-41FC-9EB5-369B4C83B1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7C66692E-B32A-4806-947E-18819FB0C4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475E2530-5D58-4CB7-AE73-80B79B6BE4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611BDDFD-26B0-4503-A82A-DC40C09331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F01F29E5-B912-4330-AB23-331B6593F2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3DA6724F-CA5C-4087-8687-CA59217372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9C09F110-453C-41E0-A3AB-7F80886543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03854561-9E27-47F3-8734-D25F1050A8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B62A9DBE-7D02-48BF-BD0D-3031F89D6D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a:extLst>
            <a:ext uri="{FF2B5EF4-FFF2-40B4-BE49-F238E27FC236}">
              <a16:creationId xmlns:a16="http://schemas.microsoft.com/office/drawing/2014/main" id="{14D1CB4E-13B2-48FD-9905-299064A84FC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a:extLst>
            <a:ext uri="{FF2B5EF4-FFF2-40B4-BE49-F238E27FC236}">
              <a16:creationId xmlns:a16="http://schemas.microsoft.com/office/drawing/2014/main" id="{86C22BC3-3027-432A-90D4-ADE6085BCF7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a:extLst>
            <a:ext uri="{FF2B5EF4-FFF2-40B4-BE49-F238E27FC236}">
              <a16:creationId xmlns:a16="http://schemas.microsoft.com/office/drawing/2014/main" id="{8EBCE3DA-9C81-43BD-8527-B60CC7131A4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a:extLst>
            <a:ext uri="{FF2B5EF4-FFF2-40B4-BE49-F238E27FC236}">
              <a16:creationId xmlns:a16="http://schemas.microsoft.com/office/drawing/2014/main" id="{16F03928-358F-446D-B405-8CC6300839C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a:extLst>
            <a:ext uri="{FF2B5EF4-FFF2-40B4-BE49-F238E27FC236}">
              <a16:creationId xmlns:a16="http://schemas.microsoft.com/office/drawing/2014/main" id="{3DA11696-3266-4F09-BA7D-2E1F0CCC7AF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a:extLst>
            <a:ext uri="{FF2B5EF4-FFF2-40B4-BE49-F238E27FC236}">
              <a16:creationId xmlns:a16="http://schemas.microsoft.com/office/drawing/2014/main" id="{E6F20B02-B9E2-4813-921B-F4B8113C7C6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a:extLst>
            <a:ext uri="{FF2B5EF4-FFF2-40B4-BE49-F238E27FC236}">
              <a16:creationId xmlns:a16="http://schemas.microsoft.com/office/drawing/2014/main" id="{61856AC1-88ED-4169-996A-D90A8FECDD1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a:extLst>
            <a:ext uri="{FF2B5EF4-FFF2-40B4-BE49-F238E27FC236}">
              <a16:creationId xmlns:a16="http://schemas.microsoft.com/office/drawing/2014/main" id="{010A404C-960C-495F-A625-E0DDA2E4240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a:extLst>
            <a:ext uri="{FF2B5EF4-FFF2-40B4-BE49-F238E27FC236}">
              <a16:creationId xmlns:a16="http://schemas.microsoft.com/office/drawing/2014/main" id="{D1ECA91C-B62E-4181-A552-53EE39D6B36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a:extLst>
            <a:ext uri="{FF2B5EF4-FFF2-40B4-BE49-F238E27FC236}">
              <a16:creationId xmlns:a16="http://schemas.microsoft.com/office/drawing/2014/main" id="{79A3222C-853D-47C4-A6D9-43415FF1888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a:extLst>
            <a:ext uri="{FF2B5EF4-FFF2-40B4-BE49-F238E27FC236}">
              <a16:creationId xmlns:a16="http://schemas.microsoft.com/office/drawing/2014/main" id="{856B2267-84D1-417E-8158-54E273F198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a:extLst>
            <a:ext uri="{FF2B5EF4-FFF2-40B4-BE49-F238E27FC236}">
              <a16:creationId xmlns:a16="http://schemas.microsoft.com/office/drawing/2014/main" id="{C7A8A7FD-15D6-41FA-9D14-CFA69B0EFA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a:extLst>
            <a:ext uri="{FF2B5EF4-FFF2-40B4-BE49-F238E27FC236}">
              <a16:creationId xmlns:a16="http://schemas.microsoft.com/office/drawing/2014/main" id="{820A47E2-FCF8-445D-89EA-77E5576F7C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a:extLst>
            <a:ext uri="{FF2B5EF4-FFF2-40B4-BE49-F238E27FC236}">
              <a16:creationId xmlns:a16="http://schemas.microsoft.com/office/drawing/2014/main" id="{08D31292-C300-4FBA-85B9-3719511323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52" name="直線コネクタ 351">
          <a:extLst>
            <a:ext uri="{FF2B5EF4-FFF2-40B4-BE49-F238E27FC236}">
              <a16:creationId xmlns:a16="http://schemas.microsoft.com/office/drawing/2014/main" id="{34BDEF05-B796-4A6A-9B82-B912AAE60645}"/>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a:extLst>
            <a:ext uri="{FF2B5EF4-FFF2-40B4-BE49-F238E27FC236}">
              <a16:creationId xmlns:a16="http://schemas.microsoft.com/office/drawing/2014/main" id="{8E466F44-E209-4DC7-BC8A-4BB741F7DE8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a:extLst>
            <a:ext uri="{FF2B5EF4-FFF2-40B4-BE49-F238E27FC236}">
              <a16:creationId xmlns:a16="http://schemas.microsoft.com/office/drawing/2014/main" id="{47253362-ED12-478D-BB60-7A368B4843C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55" name="【消防施設】&#10;有形固定資産減価償却率最大値テキスト">
          <a:extLst>
            <a:ext uri="{FF2B5EF4-FFF2-40B4-BE49-F238E27FC236}">
              <a16:creationId xmlns:a16="http://schemas.microsoft.com/office/drawing/2014/main" id="{EC181B26-99F2-4F62-BC0C-FDCAF84BD337}"/>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56" name="直線コネクタ 355">
          <a:extLst>
            <a:ext uri="{FF2B5EF4-FFF2-40B4-BE49-F238E27FC236}">
              <a16:creationId xmlns:a16="http://schemas.microsoft.com/office/drawing/2014/main" id="{327DFC21-6E7C-4E5F-BB19-0D3B1D699FCF}"/>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357" name="【消防施設】&#10;有形固定資産減価償却率平均値テキスト">
          <a:extLst>
            <a:ext uri="{FF2B5EF4-FFF2-40B4-BE49-F238E27FC236}">
              <a16:creationId xmlns:a16="http://schemas.microsoft.com/office/drawing/2014/main" id="{5401517E-168A-412B-BA13-93601183DF87}"/>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58" name="フローチャート: 判断 357">
          <a:extLst>
            <a:ext uri="{FF2B5EF4-FFF2-40B4-BE49-F238E27FC236}">
              <a16:creationId xmlns:a16="http://schemas.microsoft.com/office/drawing/2014/main" id="{3635CB60-C080-4795-BE35-B26600294A34}"/>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59" name="フローチャート: 判断 358">
          <a:extLst>
            <a:ext uri="{FF2B5EF4-FFF2-40B4-BE49-F238E27FC236}">
              <a16:creationId xmlns:a16="http://schemas.microsoft.com/office/drawing/2014/main" id="{ED2A4A5A-1B8A-4507-A7EA-B6C7D129F84E}"/>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60" name="フローチャート: 判断 359">
          <a:extLst>
            <a:ext uri="{FF2B5EF4-FFF2-40B4-BE49-F238E27FC236}">
              <a16:creationId xmlns:a16="http://schemas.microsoft.com/office/drawing/2014/main" id="{775CCDD1-0791-4E13-A33A-75F3DF927359}"/>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361" name="フローチャート: 判断 360">
          <a:extLst>
            <a:ext uri="{FF2B5EF4-FFF2-40B4-BE49-F238E27FC236}">
              <a16:creationId xmlns:a16="http://schemas.microsoft.com/office/drawing/2014/main" id="{14B5A332-3010-413D-B41C-10791652FC0D}"/>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362" name="フローチャート: 判断 361">
          <a:extLst>
            <a:ext uri="{FF2B5EF4-FFF2-40B4-BE49-F238E27FC236}">
              <a16:creationId xmlns:a16="http://schemas.microsoft.com/office/drawing/2014/main" id="{1AB85125-64A8-4BC4-B4D1-937E7039E6A4}"/>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662D0A4-131E-4874-A76C-EF8D516B0B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69C6038-7FF2-49E1-A68D-E013784778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13E40F2-8E5B-4DFB-9B3A-4F45C6121B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1DA040F5-F6C7-4C98-811B-0F257978C2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EB0FABAA-5B31-44A3-973D-018016F0B1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368" name="楕円 367">
          <a:extLst>
            <a:ext uri="{FF2B5EF4-FFF2-40B4-BE49-F238E27FC236}">
              <a16:creationId xmlns:a16="http://schemas.microsoft.com/office/drawing/2014/main" id="{783DD5AF-E378-4E5F-9C4C-D775844D3EB0}"/>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369" name="【消防施設】&#10;有形固定資産減価償却率該当値テキスト">
          <a:extLst>
            <a:ext uri="{FF2B5EF4-FFF2-40B4-BE49-F238E27FC236}">
              <a16:creationId xmlns:a16="http://schemas.microsoft.com/office/drawing/2014/main" id="{88A3853C-C4D2-4965-8357-38525EF2FA5A}"/>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370" name="楕円 369">
          <a:extLst>
            <a:ext uri="{FF2B5EF4-FFF2-40B4-BE49-F238E27FC236}">
              <a16:creationId xmlns:a16="http://schemas.microsoft.com/office/drawing/2014/main" id="{7E88FABD-BE10-459F-999E-762CA784B0F3}"/>
            </a:ext>
          </a:extLst>
        </xdr:cNvPr>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69124</xdr:rowOff>
    </xdr:from>
    <xdr:to>
      <xdr:col>85</xdr:col>
      <xdr:colOff>127000</xdr:colOff>
      <xdr:row>84</xdr:row>
      <xdr:rowOff>96882</xdr:rowOff>
    </xdr:to>
    <xdr:cxnSp macro="">
      <xdr:nvCxnSpPr>
        <xdr:cNvPr id="371" name="直線コネクタ 370">
          <a:extLst>
            <a:ext uri="{FF2B5EF4-FFF2-40B4-BE49-F238E27FC236}">
              <a16:creationId xmlns:a16="http://schemas.microsoft.com/office/drawing/2014/main" id="{81370825-1B11-4912-94AD-1A3E5965FCFD}"/>
            </a:ext>
          </a:extLst>
        </xdr:cNvPr>
        <xdr:cNvCxnSpPr/>
      </xdr:nvCxnSpPr>
      <xdr:spPr>
        <a:xfrm>
          <a:off x="15481300" y="1447092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372" name="楕円 371">
          <a:extLst>
            <a:ext uri="{FF2B5EF4-FFF2-40B4-BE49-F238E27FC236}">
              <a16:creationId xmlns:a16="http://schemas.microsoft.com/office/drawing/2014/main" id="{AA317CBA-E117-4D26-A15F-1F74CD781480}"/>
            </a:ext>
          </a:extLst>
        </xdr:cNvPr>
        <xdr:cNvSpPr/>
      </xdr:nvSpPr>
      <xdr:spPr>
        <a:xfrm>
          <a:off x="14541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69124</xdr:rowOff>
    </xdr:to>
    <xdr:cxnSp macro="">
      <xdr:nvCxnSpPr>
        <xdr:cNvPr id="373" name="直線コネクタ 372">
          <a:extLst>
            <a:ext uri="{FF2B5EF4-FFF2-40B4-BE49-F238E27FC236}">
              <a16:creationId xmlns:a16="http://schemas.microsoft.com/office/drawing/2014/main" id="{3F0170EC-F273-4B95-B4B2-4C6E821FF786}"/>
            </a:ext>
          </a:extLst>
        </xdr:cNvPr>
        <xdr:cNvCxnSpPr/>
      </xdr:nvCxnSpPr>
      <xdr:spPr>
        <a:xfrm>
          <a:off x="14592300" y="144447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xdr:rowOff>
    </xdr:from>
    <xdr:to>
      <xdr:col>72</xdr:col>
      <xdr:colOff>38100</xdr:colOff>
      <xdr:row>85</xdr:row>
      <xdr:rowOff>108494</xdr:rowOff>
    </xdr:to>
    <xdr:sp macro="" textlink="">
      <xdr:nvSpPr>
        <xdr:cNvPr id="374" name="楕円 373">
          <a:extLst>
            <a:ext uri="{FF2B5EF4-FFF2-40B4-BE49-F238E27FC236}">
              <a16:creationId xmlns:a16="http://schemas.microsoft.com/office/drawing/2014/main" id="{044CCC43-B037-497F-9B21-53D69550480A}"/>
            </a:ext>
          </a:extLst>
        </xdr:cNvPr>
        <xdr:cNvSpPr/>
      </xdr:nvSpPr>
      <xdr:spPr>
        <a:xfrm>
          <a:off x="13652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85</xdr:row>
      <xdr:rowOff>57694</xdr:rowOff>
    </xdr:to>
    <xdr:cxnSp macro="">
      <xdr:nvCxnSpPr>
        <xdr:cNvPr id="375" name="直線コネクタ 374">
          <a:extLst>
            <a:ext uri="{FF2B5EF4-FFF2-40B4-BE49-F238E27FC236}">
              <a16:creationId xmlns:a16="http://schemas.microsoft.com/office/drawing/2014/main" id="{F952465F-5270-4B49-A885-12F42FDC45CA}"/>
            </a:ext>
          </a:extLst>
        </xdr:cNvPr>
        <xdr:cNvCxnSpPr/>
      </xdr:nvCxnSpPr>
      <xdr:spPr>
        <a:xfrm flipV="1">
          <a:off x="13703300" y="1444479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144055</xdr:rowOff>
    </xdr:from>
    <xdr:to>
      <xdr:col>67</xdr:col>
      <xdr:colOff>101600</xdr:colOff>
      <xdr:row>85</xdr:row>
      <xdr:rowOff>74205</xdr:rowOff>
    </xdr:to>
    <xdr:sp macro="" textlink="">
      <xdr:nvSpPr>
        <xdr:cNvPr id="376" name="楕円 375">
          <a:extLst>
            <a:ext uri="{FF2B5EF4-FFF2-40B4-BE49-F238E27FC236}">
              <a16:creationId xmlns:a16="http://schemas.microsoft.com/office/drawing/2014/main" id="{C121B307-4485-4A9D-AEB7-73275586CD3B}"/>
            </a:ext>
          </a:extLst>
        </xdr:cNvPr>
        <xdr:cNvSpPr/>
      </xdr:nvSpPr>
      <xdr:spPr>
        <a:xfrm>
          <a:off x="12763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23405</xdr:rowOff>
    </xdr:from>
    <xdr:to>
      <xdr:col>71</xdr:col>
      <xdr:colOff>177800</xdr:colOff>
      <xdr:row>85</xdr:row>
      <xdr:rowOff>57694</xdr:rowOff>
    </xdr:to>
    <xdr:cxnSp macro="">
      <xdr:nvCxnSpPr>
        <xdr:cNvPr id="377" name="直線コネクタ 376">
          <a:extLst>
            <a:ext uri="{FF2B5EF4-FFF2-40B4-BE49-F238E27FC236}">
              <a16:creationId xmlns:a16="http://schemas.microsoft.com/office/drawing/2014/main" id="{CC75F608-7DD2-4EDE-A7E4-4923EFC57C0A}"/>
            </a:ext>
          </a:extLst>
        </xdr:cNvPr>
        <xdr:cNvCxnSpPr/>
      </xdr:nvCxnSpPr>
      <xdr:spPr>
        <a:xfrm>
          <a:off x="12814300" y="145966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378" name="n_1aveValue【消防施設】&#10;有形固定資産減価償却率">
          <a:extLst>
            <a:ext uri="{FF2B5EF4-FFF2-40B4-BE49-F238E27FC236}">
              <a16:creationId xmlns:a16="http://schemas.microsoft.com/office/drawing/2014/main" id="{F7C0DD83-A18C-4D26-ACF0-1ED6E19303C5}"/>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379" name="n_2aveValue【消防施設】&#10;有形固定資産減価償却率">
          <a:extLst>
            <a:ext uri="{FF2B5EF4-FFF2-40B4-BE49-F238E27FC236}">
              <a16:creationId xmlns:a16="http://schemas.microsoft.com/office/drawing/2014/main" id="{FEE471EA-7827-407C-9DFF-A79299F744AF}"/>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380" name="n_3aveValue【消防施設】&#10;有形固定資産減価償却率">
          <a:extLst>
            <a:ext uri="{FF2B5EF4-FFF2-40B4-BE49-F238E27FC236}">
              <a16:creationId xmlns:a16="http://schemas.microsoft.com/office/drawing/2014/main" id="{9DEA9FF4-C9E9-4882-AA94-7DFB7A5EC0CF}"/>
            </a:ext>
          </a:extLst>
        </xdr:cNvPr>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381" name="n_4aveValue【消防施設】&#10;有形固定資産減価償却率">
          <a:extLst>
            <a:ext uri="{FF2B5EF4-FFF2-40B4-BE49-F238E27FC236}">
              <a16:creationId xmlns:a16="http://schemas.microsoft.com/office/drawing/2014/main" id="{04DC1333-4E82-4502-BE89-8238BCC9F4C3}"/>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382" name="n_1mainValue【消防施設】&#10;有形固定資産減価償却率">
          <a:extLst>
            <a:ext uri="{FF2B5EF4-FFF2-40B4-BE49-F238E27FC236}">
              <a16:creationId xmlns:a16="http://schemas.microsoft.com/office/drawing/2014/main" id="{2D3C2707-0988-4ECF-87F8-249A511775B1}"/>
            </a:ext>
          </a:extLst>
        </xdr:cNvPr>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383" name="n_2mainValue【消防施設】&#10;有形固定資産減価償却率">
          <a:extLst>
            <a:ext uri="{FF2B5EF4-FFF2-40B4-BE49-F238E27FC236}">
              <a16:creationId xmlns:a16="http://schemas.microsoft.com/office/drawing/2014/main" id="{E9BA3C71-4EB3-4D3E-BA99-DAEE597737E7}"/>
            </a:ext>
          </a:extLst>
        </xdr:cNvPr>
        <xdr:cNvSpPr txBox="1"/>
      </xdr:nvSpPr>
      <xdr:spPr>
        <a:xfrm>
          <a:off x="14389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99621</xdr:rowOff>
    </xdr:from>
    <xdr:ext cx="405111" cy="259045"/>
    <xdr:sp macro="" textlink="">
      <xdr:nvSpPr>
        <xdr:cNvPr id="384" name="n_3mainValue【消防施設】&#10;有形固定資産減価償却率">
          <a:extLst>
            <a:ext uri="{FF2B5EF4-FFF2-40B4-BE49-F238E27FC236}">
              <a16:creationId xmlns:a16="http://schemas.microsoft.com/office/drawing/2014/main" id="{B8A59AC7-0E85-4B74-AD30-10CE381B08BB}"/>
            </a:ext>
          </a:extLst>
        </xdr:cNvPr>
        <xdr:cNvSpPr txBox="1"/>
      </xdr:nvSpPr>
      <xdr:spPr>
        <a:xfrm>
          <a:off x="13500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65332</xdr:rowOff>
    </xdr:from>
    <xdr:ext cx="405111" cy="259045"/>
    <xdr:sp macro="" textlink="">
      <xdr:nvSpPr>
        <xdr:cNvPr id="385" name="n_4mainValue【消防施設】&#10;有形固定資産減価償却率">
          <a:extLst>
            <a:ext uri="{FF2B5EF4-FFF2-40B4-BE49-F238E27FC236}">
              <a16:creationId xmlns:a16="http://schemas.microsoft.com/office/drawing/2014/main" id="{328C59C0-1193-4362-B9BB-F4A0ACFF4123}"/>
            </a:ext>
          </a:extLst>
        </xdr:cNvPr>
        <xdr:cNvSpPr txBox="1"/>
      </xdr:nvSpPr>
      <xdr:spPr>
        <a:xfrm>
          <a:off x="12611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a:extLst>
            <a:ext uri="{FF2B5EF4-FFF2-40B4-BE49-F238E27FC236}">
              <a16:creationId xmlns:a16="http://schemas.microsoft.com/office/drawing/2014/main" id="{FD3053AC-A97E-457C-911B-F291592E3D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a:extLst>
            <a:ext uri="{FF2B5EF4-FFF2-40B4-BE49-F238E27FC236}">
              <a16:creationId xmlns:a16="http://schemas.microsoft.com/office/drawing/2014/main" id="{77E2EC08-4E00-476A-A9EA-6FB0553BF6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a:extLst>
            <a:ext uri="{FF2B5EF4-FFF2-40B4-BE49-F238E27FC236}">
              <a16:creationId xmlns:a16="http://schemas.microsoft.com/office/drawing/2014/main" id="{E5848212-5E5A-41B9-99C7-8C0EE15054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a:extLst>
            <a:ext uri="{FF2B5EF4-FFF2-40B4-BE49-F238E27FC236}">
              <a16:creationId xmlns:a16="http://schemas.microsoft.com/office/drawing/2014/main" id="{5853AE4A-8DB6-4D0B-B2AC-FCB164B5F4D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a:extLst>
            <a:ext uri="{FF2B5EF4-FFF2-40B4-BE49-F238E27FC236}">
              <a16:creationId xmlns:a16="http://schemas.microsoft.com/office/drawing/2014/main" id="{D69D3DB9-1DE2-48FB-BE5E-F70A9BB3DAB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a:extLst>
            <a:ext uri="{FF2B5EF4-FFF2-40B4-BE49-F238E27FC236}">
              <a16:creationId xmlns:a16="http://schemas.microsoft.com/office/drawing/2014/main" id="{BDD2FC8F-C9A1-40F0-B0C7-E14069F1A0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a:extLst>
            <a:ext uri="{FF2B5EF4-FFF2-40B4-BE49-F238E27FC236}">
              <a16:creationId xmlns:a16="http://schemas.microsoft.com/office/drawing/2014/main" id="{5EF34A7D-534C-42ED-9DB6-F15E694958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a:extLst>
            <a:ext uri="{FF2B5EF4-FFF2-40B4-BE49-F238E27FC236}">
              <a16:creationId xmlns:a16="http://schemas.microsoft.com/office/drawing/2014/main" id="{4FC22737-1BFA-4BD6-9B87-F0BFA50EF8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9C7FB08F-FF81-4CB4-976A-04570A6091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a:extLst>
            <a:ext uri="{FF2B5EF4-FFF2-40B4-BE49-F238E27FC236}">
              <a16:creationId xmlns:a16="http://schemas.microsoft.com/office/drawing/2014/main" id="{10E67057-084B-459A-871D-3500E194C3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6" name="直線コネクタ 395">
          <a:extLst>
            <a:ext uri="{FF2B5EF4-FFF2-40B4-BE49-F238E27FC236}">
              <a16:creationId xmlns:a16="http://schemas.microsoft.com/office/drawing/2014/main" id="{72C3CAF7-9C38-4E9F-97F3-C3CD37C2DD5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7" name="テキスト ボックス 396">
          <a:extLst>
            <a:ext uri="{FF2B5EF4-FFF2-40B4-BE49-F238E27FC236}">
              <a16:creationId xmlns:a16="http://schemas.microsoft.com/office/drawing/2014/main" id="{C1CA0086-28BE-4252-8AE0-D1DD915A85D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8" name="直線コネクタ 397">
          <a:extLst>
            <a:ext uri="{FF2B5EF4-FFF2-40B4-BE49-F238E27FC236}">
              <a16:creationId xmlns:a16="http://schemas.microsoft.com/office/drawing/2014/main" id="{A2189876-553F-42D1-97CF-A56A50BAE2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9" name="テキスト ボックス 398">
          <a:extLst>
            <a:ext uri="{FF2B5EF4-FFF2-40B4-BE49-F238E27FC236}">
              <a16:creationId xmlns:a16="http://schemas.microsoft.com/office/drawing/2014/main" id="{DCA039DF-6626-49A0-A8FC-17D4272DA8B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0" name="直線コネクタ 399">
          <a:extLst>
            <a:ext uri="{FF2B5EF4-FFF2-40B4-BE49-F238E27FC236}">
              <a16:creationId xmlns:a16="http://schemas.microsoft.com/office/drawing/2014/main" id="{AC694744-890F-4B30-A56E-6765AEDC5E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1" name="テキスト ボックス 400">
          <a:extLst>
            <a:ext uri="{FF2B5EF4-FFF2-40B4-BE49-F238E27FC236}">
              <a16:creationId xmlns:a16="http://schemas.microsoft.com/office/drawing/2014/main" id="{3A35AE5E-9797-4C5B-B6C5-B05B34593AA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2" name="直線コネクタ 401">
          <a:extLst>
            <a:ext uri="{FF2B5EF4-FFF2-40B4-BE49-F238E27FC236}">
              <a16:creationId xmlns:a16="http://schemas.microsoft.com/office/drawing/2014/main" id="{4CEA591F-F38F-4FC0-AD87-445D7A85402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3" name="テキスト ボックス 402">
          <a:extLst>
            <a:ext uri="{FF2B5EF4-FFF2-40B4-BE49-F238E27FC236}">
              <a16:creationId xmlns:a16="http://schemas.microsoft.com/office/drawing/2014/main" id="{7C22A61A-0AE5-40A9-888A-75AB1B6DB47D}"/>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4" name="直線コネクタ 403">
          <a:extLst>
            <a:ext uri="{FF2B5EF4-FFF2-40B4-BE49-F238E27FC236}">
              <a16:creationId xmlns:a16="http://schemas.microsoft.com/office/drawing/2014/main" id="{E409B58B-CC1A-4B2A-A458-98F70E86928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5" name="テキスト ボックス 404">
          <a:extLst>
            <a:ext uri="{FF2B5EF4-FFF2-40B4-BE49-F238E27FC236}">
              <a16:creationId xmlns:a16="http://schemas.microsoft.com/office/drawing/2014/main" id="{35029C01-B283-4EE2-AFB5-F94CCED6176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6" name="直線コネクタ 405">
          <a:extLst>
            <a:ext uri="{FF2B5EF4-FFF2-40B4-BE49-F238E27FC236}">
              <a16:creationId xmlns:a16="http://schemas.microsoft.com/office/drawing/2014/main" id="{17BF3F4D-B1B8-4030-982D-AAA2C8C5F28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7" name="テキスト ボックス 406">
          <a:extLst>
            <a:ext uri="{FF2B5EF4-FFF2-40B4-BE49-F238E27FC236}">
              <a16:creationId xmlns:a16="http://schemas.microsoft.com/office/drawing/2014/main" id="{40B0B9F1-1F46-4A49-A7CD-AFA3EF5A681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a:extLst>
            <a:ext uri="{FF2B5EF4-FFF2-40B4-BE49-F238E27FC236}">
              <a16:creationId xmlns:a16="http://schemas.microsoft.com/office/drawing/2014/main" id="{53859D84-539D-403E-B07B-1969B7926F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a:extLst>
            <a:ext uri="{FF2B5EF4-FFF2-40B4-BE49-F238E27FC236}">
              <a16:creationId xmlns:a16="http://schemas.microsoft.com/office/drawing/2014/main" id="{24BA3385-2D19-443A-A771-37558C7266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a:extLst>
            <a:ext uri="{FF2B5EF4-FFF2-40B4-BE49-F238E27FC236}">
              <a16:creationId xmlns:a16="http://schemas.microsoft.com/office/drawing/2014/main" id="{6BA55A57-8EE3-48C9-94A8-16EFD36068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11" name="直線コネクタ 410">
          <a:extLst>
            <a:ext uri="{FF2B5EF4-FFF2-40B4-BE49-F238E27FC236}">
              <a16:creationId xmlns:a16="http://schemas.microsoft.com/office/drawing/2014/main" id="{5932061E-A0DD-40FE-B339-1638122FA5D8}"/>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12" name="【消防施設】&#10;一人当たり面積最小値テキスト">
          <a:extLst>
            <a:ext uri="{FF2B5EF4-FFF2-40B4-BE49-F238E27FC236}">
              <a16:creationId xmlns:a16="http://schemas.microsoft.com/office/drawing/2014/main" id="{BA0A955C-7C26-43A8-85D2-532D1C392F59}"/>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13" name="直線コネクタ 412">
          <a:extLst>
            <a:ext uri="{FF2B5EF4-FFF2-40B4-BE49-F238E27FC236}">
              <a16:creationId xmlns:a16="http://schemas.microsoft.com/office/drawing/2014/main" id="{0A9A71B6-F112-4767-9691-51B31264FB50}"/>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14" name="【消防施設】&#10;一人当たり面積最大値テキスト">
          <a:extLst>
            <a:ext uri="{FF2B5EF4-FFF2-40B4-BE49-F238E27FC236}">
              <a16:creationId xmlns:a16="http://schemas.microsoft.com/office/drawing/2014/main" id="{EDC6E57E-31CE-43B5-A2CB-2B46349523E1}"/>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15" name="直線コネクタ 414">
          <a:extLst>
            <a:ext uri="{FF2B5EF4-FFF2-40B4-BE49-F238E27FC236}">
              <a16:creationId xmlns:a16="http://schemas.microsoft.com/office/drawing/2014/main" id="{9A0576E1-4B73-4DF5-AC32-46530CFAC012}"/>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16" name="【消防施設】&#10;一人当たり面積平均値テキスト">
          <a:extLst>
            <a:ext uri="{FF2B5EF4-FFF2-40B4-BE49-F238E27FC236}">
              <a16:creationId xmlns:a16="http://schemas.microsoft.com/office/drawing/2014/main" id="{CD69FEC4-61A4-4173-8D4C-A0D92E1ACD34}"/>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17" name="フローチャート: 判断 416">
          <a:extLst>
            <a:ext uri="{FF2B5EF4-FFF2-40B4-BE49-F238E27FC236}">
              <a16:creationId xmlns:a16="http://schemas.microsoft.com/office/drawing/2014/main" id="{A22575B2-E29C-40DF-B13A-0B3C2AF7B9A7}"/>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18" name="フローチャート: 判断 417">
          <a:extLst>
            <a:ext uri="{FF2B5EF4-FFF2-40B4-BE49-F238E27FC236}">
              <a16:creationId xmlns:a16="http://schemas.microsoft.com/office/drawing/2014/main" id="{6C7B761B-CBCB-4BEF-B4CD-46ED05778370}"/>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19" name="フローチャート: 判断 418">
          <a:extLst>
            <a:ext uri="{FF2B5EF4-FFF2-40B4-BE49-F238E27FC236}">
              <a16:creationId xmlns:a16="http://schemas.microsoft.com/office/drawing/2014/main" id="{E3E071A6-9A29-4BD3-82D9-5E3B317FB209}"/>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420" name="フローチャート: 判断 419">
          <a:extLst>
            <a:ext uri="{FF2B5EF4-FFF2-40B4-BE49-F238E27FC236}">
              <a16:creationId xmlns:a16="http://schemas.microsoft.com/office/drawing/2014/main" id="{23FD0759-D4DC-41D3-8778-C335F7C1A1B6}"/>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421" name="フローチャート: 判断 420">
          <a:extLst>
            <a:ext uri="{FF2B5EF4-FFF2-40B4-BE49-F238E27FC236}">
              <a16:creationId xmlns:a16="http://schemas.microsoft.com/office/drawing/2014/main" id="{7CADFD24-4DD9-4BF4-9019-A8E958D394FC}"/>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FCE717C-A407-46FE-8A25-552B78BD0E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6E539875-8A76-4DB4-B833-80E1E807A9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98CCA771-1DA3-451B-9665-4E03A7EB50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131AC7A6-BCA6-433F-AAEF-D762C2CC50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DEB2D2D5-41C9-4838-8FEA-68C4899B762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154178</xdr:rowOff>
    </xdr:from>
    <xdr:to>
      <xdr:col>116</xdr:col>
      <xdr:colOff>114300</xdr:colOff>
      <xdr:row>85</xdr:row>
      <xdr:rowOff>84328</xdr:rowOff>
    </xdr:to>
    <xdr:sp macro="" textlink="">
      <xdr:nvSpPr>
        <xdr:cNvPr id="427" name="楕円 426">
          <a:extLst>
            <a:ext uri="{FF2B5EF4-FFF2-40B4-BE49-F238E27FC236}">
              <a16:creationId xmlns:a16="http://schemas.microsoft.com/office/drawing/2014/main" id="{E8975904-CEF2-4B6C-B94C-50EAE0A6EC5F}"/>
            </a:ext>
          </a:extLst>
        </xdr:cNvPr>
        <xdr:cNvSpPr/>
      </xdr:nvSpPr>
      <xdr:spPr>
        <a:xfrm>
          <a:off x="22110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5605</xdr:rowOff>
    </xdr:from>
    <xdr:ext cx="469744" cy="259045"/>
    <xdr:sp macro="" textlink="">
      <xdr:nvSpPr>
        <xdr:cNvPr id="428" name="【消防施設】&#10;一人当たり面積該当値テキスト">
          <a:extLst>
            <a:ext uri="{FF2B5EF4-FFF2-40B4-BE49-F238E27FC236}">
              <a16:creationId xmlns:a16="http://schemas.microsoft.com/office/drawing/2014/main" id="{EDB022FD-9622-41D0-B5AE-5A40A7B166CD}"/>
            </a:ext>
          </a:extLst>
        </xdr:cNvPr>
        <xdr:cNvSpPr txBox="1"/>
      </xdr:nvSpPr>
      <xdr:spPr>
        <a:xfrm>
          <a:off x="22199600"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163649</xdr:rowOff>
    </xdr:from>
    <xdr:to>
      <xdr:col>112</xdr:col>
      <xdr:colOff>38100</xdr:colOff>
      <xdr:row>85</xdr:row>
      <xdr:rowOff>93799</xdr:rowOff>
    </xdr:to>
    <xdr:sp macro="" textlink="">
      <xdr:nvSpPr>
        <xdr:cNvPr id="429" name="楕円 428">
          <a:extLst>
            <a:ext uri="{FF2B5EF4-FFF2-40B4-BE49-F238E27FC236}">
              <a16:creationId xmlns:a16="http://schemas.microsoft.com/office/drawing/2014/main" id="{E6EC3360-6532-4827-9BD8-1EC006A53F09}"/>
            </a:ext>
          </a:extLst>
        </xdr:cNvPr>
        <xdr:cNvSpPr/>
      </xdr:nvSpPr>
      <xdr:spPr>
        <a:xfrm>
          <a:off x="21272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33528</xdr:rowOff>
    </xdr:from>
    <xdr:to>
      <xdr:col>116</xdr:col>
      <xdr:colOff>63500</xdr:colOff>
      <xdr:row>85</xdr:row>
      <xdr:rowOff>42999</xdr:rowOff>
    </xdr:to>
    <xdr:cxnSp macro="">
      <xdr:nvCxnSpPr>
        <xdr:cNvPr id="430" name="直線コネクタ 429">
          <a:extLst>
            <a:ext uri="{FF2B5EF4-FFF2-40B4-BE49-F238E27FC236}">
              <a16:creationId xmlns:a16="http://schemas.microsoft.com/office/drawing/2014/main" id="{F54E52BC-0426-4B06-8AD8-0885164DF830}"/>
            </a:ext>
          </a:extLst>
        </xdr:cNvPr>
        <xdr:cNvCxnSpPr/>
      </xdr:nvCxnSpPr>
      <xdr:spPr>
        <a:xfrm flipV="1">
          <a:off x="21323300" y="14606778"/>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3629</xdr:rowOff>
    </xdr:from>
    <xdr:to>
      <xdr:col>107</xdr:col>
      <xdr:colOff>101600</xdr:colOff>
      <xdr:row>85</xdr:row>
      <xdr:rowOff>105229</xdr:rowOff>
    </xdr:to>
    <xdr:sp macro="" textlink="">
      <xdr:nvSpPr>
        <xdr:cNvPr id="431" name="楕円 430">
          <a:extLst>
            <a:ext uri="{FF2B5EF4-FFF2-40B4-BE49-F238E27FC236}">
              <a16:creationId xmlns:a16="http://schemas.microsoft.com/office/drawing/2014/main" id="{B1BDC9F5-B6CE-4E19-9BB9-0C9BD2A4F9F0}"/>
            </a:ext>
          </a:extLst>
        </xdr:cNvPr>
        <xdr:cNvSpPr/>
      </xdr:nvSpPr>
      <xdr:spPr>
        <a:xfrm>
          <a:off x="20383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42999</xdr:rowOff>
    </xdr:from>
    <xdr:to>
      <xdr:col>111</xdr:col>
      <xdr:colOff>177800</xdr:colOff>
      <xdr:row>85</xdr:row>
      <xdr:rowOff>54429</xdr:rowOff>
    </xdr:to>
    <xdr:cxnSp macro="">
      <xdr:nvCxnSpPr>
        <xdr:cNvPr id="432" name="直線コネクタ 431">
          <a:extLst>
            <a:ext uri="{FF2B5EF4-FFF2-40B4-BE49-F238E27FC236}">
              <a16:creationId xmlns:a16="http://schemas.microsoft.com/office/drawing/2014/main" id="{B49429BC-C51C-4123-90BE-421AF8A47CF0}"/>
            </a:ext>
          </a:extLst>
        </xdr:cNvPr>
        <xdr:cNvCxnSpPr/>
      </xdr:nvCxnSpPr>
      <xdr:spPr>
        <a:xfrm flipV="1">
          <a:off x="20434300" y="146162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433" name="楕円 432">
          <a:extLst>
            <a:ext uri="{FF2B5EF4-FFF2-40B4-BE49-F238E27FC236}">
              <a16:creationId xmlns:a16="http://schemas.microsoft.com/office/drawing/2014/main" id="{110543BF-FC65-48A1-BA20-2B65C19F4936}"/>
            </a:ext>
          </a:extLst>
        </xdr:cNvPr>
        <xdr:cNvSpPr/>
      </xdr:nvSpPr>
      <xdr:spPr>
        <a:xfrm>
          <a:off x="19494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54429</xdr:rowOff>
    </xdr:from>
    <xdr:to>
      <xdr:col>107</xdr:col>
      <xdr:colOff>50800</xdr:colOff>
      <xdr:row>85</xdr:row>
      <xdr:rowOff>58674</xdr:rowOff>
    </xdr:to>
    <xdr:cxnSp macro="">
      <xdr:nvCxnSpPr>
        <xdr:cNvPr id="434" name="直線コネクタ 433">
          <a:extLst>
            <a:ext uri="{FF2B5EF4-FFF2-40B4-BE49-F238E27FC236}">
              <a16:creationId xmlns:a16="http://schemas.microsoft.com/office/drawing/2014/main" id="{50F134A3-08E6-4C07-8FE0-B4D4207BE78D}"/>
            </a:ext>
          </a:extLst>
        </xdr:cNvPr>
        <xdr:cNvCxnSpPr/>
      </xdr:nvCxnSpPr>
      <xdr:spPr>
        <a:xfrm flipV="1">
          <a:off x="19545300" y="1462767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13098</xdr:rowOff>
    </xdr:from>
    <xdr:to>
      <xdr:col>98</xdr:col>
      <xdr:colOff>38100</xdr:colOff>
      <xdr:row>85</xdr:row>
      <xdr:rowOff>114698</xdr:rowOff>
    </xdr:to>
    <xdr:sp macro="" textlink="">
      <xdr:nvSpPr>
        <xdr:cNvPr id="435" name="楕円 434">
          <a:extLst>
            <a:ext uri="{FF2B5EF4-FFF2-40B4-BE49-F238E27FC236}">
              <a16:creationId xmlns:a16="http://schemas.microsoft.com/office/drawing/2014/main" id="{291133A0-2D7C-447F-8458-F711A728B8D1}"/>
            </a:ext>
          </a:extLst>
        </xdr:cNvPr>
        <xdr:cNvSpPr/>
      </xdr:nvSpPr>
      <xdr:spPr>
        <a:xfrm>
          <a:off x="18605500" y="145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63898</xdr:rowOff>
    </xdr:to>
    <xdr:cxnSp macro="">
      <xdr:nvCxnSpPr>
        <xdr:cNvPr id="436" name="直線コネクタ 435">
          <a:extLst>
            <a:ext uri="{FF2B5EF4-FFF2-40B4-BE49-F238E27FC236}">
              <a16:creationId xmlns:a16="http://schemas.microsoft.com/office/drawing/2014/main" id="{BB842A05-8009-4A0A-B209-99487E03E152}"/>
            </a:ext>
          </a:extLst>
        </xdr:cNvPr>
        <xdr:cNvCxnSpPr/>
      </xdr:nvCxnSpPr>
      <xdr:spPr>
        <a:xfrm flipV="1">
          <a:off x="18656300" y="1463192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437" name="n_1aveValue【消防施設】&#10;一人当たり面積">
          <a:extLst>
            <a:ext uri="{FF2B5EF4-FFF2-40B4-BE49-F238E27FC236}">
              <a16:creationId xmlns:a16="http://schemas.microsoft.com/office/drawing/2014/main" id="{9BA660F2-4C5C-4701-B354-5CC8092FA3BB}"/>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438" name="n_2aveValue【消防施設】&#10;一人当たり面積">
          <a:extLst>
            <a:ext uri="{FF2B5EF4-FFF2-40B4-BE49-F238E27FC236}">
              <a16:creationId xmlns:a16="http://schemas.microsoft.com/office/drawing/2014/main" id="{83C89FA3-BABE-4866-AF4A-F7FC3B1A9927}"/>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439" name="n_3aveValue【消防施設】&#10;一人当たり面積">
          <a:extLst>
            <a:ext uri="{FF2B5EF4-FFF2-40B4-BE49-F238E27FC236}">
              <a16:creationId xmlns:a16="http://schemas.microsoft.com/office/drawing/2014/main" id="{D52CB113-6A66-4DAE-BBCD-CFC92DD9DCC7}"/>
            </a:ext>
          </a:extLst>
        </xdr:cNvPr>
        <xdr:cNvSpPr txBox="1"/>
      </xdr:nvSpPr>
      <xdr:spPr>
        <a:xfrm>
          <a:off x="19310427" y="148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440" name="n_4aveValue【消防施設】&#10;一人当たり面積">
          <a:extLst>
            <a:ext uri="{FF2B5EF4-FFF2-40B4-BE49-F238E27FC236}">
              <a16:creationId xmlns:a16="http://schemas.microsoft.com/office/drawing/2014/main" id="{583837D4-1040-4934-819D-D65E90427BF2}"/>
            </a:ext>
          </a:extLst>
        </xdr:cNvPr>
        <xdr:cNvSpPr txBox="1"/>
      </xdr:nvSpPr>
      <xdr:spPr>
        <a:xfrm>
          <a:off x="18421427" y="148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110326</xdr:rowOff>
    </xdr:from>
    <xdr:ext cx="469744" cy="259045"/>
    <xdr:sp macro="" textlink="">
      <xdr:nvSpPr>
        <xdr:cNvPr id="441" name="n_1mainValue【消防施設】&#10;一人当たり面積">
          <a:extLst>
            <a:ext uri="{FF2B5EF4-FFF2-40B4-BE49-F238E27FC236}">
              <a16:creationId xmlns:a16="http://schemas.microsoft.com/office/drawing/2014/main" id="{4DA88F86-07C6-4D09-97EB-FDA58A287E1C}"/>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121756</xdr:rowOff>
    </xdr:from>
    <xdr:ext cx="469744" cy="259045"/>
    <xdr:sp macro="" textlink="">
      <xdr:nvSpPr>
        <xdr:cNvPr id="442" name="n_2mainValue【消防施設】&#10;一人当たり面積">
          <a:extLst>
            <a:ext uri="{FF2B5EF4-FFF2-40B4-BE49-F238E27FC236}">
              <a16:creationId xmlns:a16="http://schemas.microsoft.com/office/drawing/2014/main" id="{655857F4-8843-4761-B014-4397BB87A5E4}"/>
            </a:ext>
          </a:extLst>
        </xdr:cNvPr>
        <xdr:cNvSpPr txBox="1"/>
      </xdr:nvSpPr>
      <xdr:spPr>
        <a:xfrm>
          <a:off x="20199427" y="1435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126001</xdr:rowOff>
    </xdr:from>
    <xdr:ext cx="469744" cy="259045"/>
    <xdr:sp macro="" textlink="">
      <xdr:nvSpPr>
        <xdr:cNvPr id="443" name="n_3mainValue【消防施設】&#10;一人当たり面積">
          <a:extLst>
            <a:ext uri="{FF2B5EF4-FFF2-40B4-BE49-F238E27FC236}">
              <a16:creationId xmlns:a16="http://schemas.microsoft.com/office/drawing/2014/main" id="{0A2A4C9B-F0F1-4E89-8024-29F09C3F31F6}"/>
            </a:ext>
          </a:extLst>
        </xdr:cNvPr>
        <xdr:cNvSpPr txBox="1"/>
      </xdr:nvSpPr>
      <xdr:spPr>
        <a:xfrm>
          <a:off x="193104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131225</xdr:rowOff>
    </xdr:from>
    <xdr:ext cx="469744" cy="259045"/>
    <xdr:sp macro="" textlink="">
      <xdr:nvSpPr>
        <xdr:cNvPr id="444" name="n_4mainValue【消防施設】&#10;一人当たり面積">
          <a:extLst>
            <a:ext uri="{FF2B5EF4-FFF2-40B4-BE49-F238E27FC236}">
              <a16:creationId xmlns:a16="http://schemas.microsoft.com/office/drawing/2014/main" id="{20495B0E-FCC9-488B-9A3B-5C6497FDEFE4}"/>
            </a:ext>
          </a:extLst>
        </xdr:cNvPr>
        <xdr:cNvSpPr txBox="1"/>
      </xdr:nvSpPr>
      <xdr:spPr>
        <a:xfrm>
          <a:off x="18421427" y="143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a:extLst>
            <a:ext uri="{FF2B5EF4-FFF2-40B4-BE49-F238E27FC236}">
              <a16:creationId xmlns:a16="http://schemas.microsoft.com/office/drawing/2014/main" id="{AF540814-8366-4581-99D5-084151BF77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a:extLst>
            <a:ext uri="{FF2B5EF4-FFF2-40B4-BE49-F238E27FC236}">
              <a16:creationId xmlns:a16="http://schemas.microsoft.com/office/drawing/2014/main" id="{15249BEA-621D-4A05-82E0-AD7B16DBA1B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a:extLst>
            <a:ext uri="{FF2B5EF4-FFF2-40B4-BE49-F238E27FC236}">
              <a16:creationId xmlns:a16="http://schemas.microsoft.com/office/drawing/2014/main" id="{F3418301-13D6-4D58-8873-D35AAE86EA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a:extLst>
            <a:ext uri="{FF2B5EF4-FFF2-40B4-BE49-F238E27FC236}">
              <a16:creationId xmlns:a16="http://schemas.microsoft.com/office/drawing/2014/main" id="{0A3D7492-21F2-4FD1-8355-275247DE46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a:extLst>
            <a:ext uri="{FF2B5EF4-FFF2-40B4-BE49-F238E27FC236}">
              <a16:creationId xmlns:a16="http://schemas.microsoft.com/office/drawing/2014/main" id="{0FB4A2AD-F237-4B45-B94D-1D525D4F8F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a:extLst>
            <a:ext uri="{FF2B5EF4-FFF2-40B4-BE49-F238E27FC236}">
              <a16:creationId xmlns:a16="http://schemas.microsoft.com/office/drawing/2014/main" id="{5C992223-226B-49F0-ACAB-EAC4A8A77F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a:extLst>
            <a:ext uri="{FF2B5EF4-FFF2-40B4-BE49-F238E27FC236}">
              <a16:creationId xmlns:a16="http://schemas.microsoft.com/office/drawing/2014/main" id="{5B6A68DA-CEC7-4341-88E6-C31F034802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a:extLst>
            <a:ext uri="{FF2B5EF4-FFF2-40B4-BE49-F238E27FC236}">
              <a16:creationId xmlns:a16="http://schemas.microsoft.com/office/drawing/2014/main" id="{F72D15AF-39E9-41E4-8C1D-89BE0217F4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a:extLst>
            <a:ext uri="{FF2B5EF4-FFF2-40B4-BE49-F238E27FC236}">
              <a16:creationId xmlns:a16="http://schemas.microsoft.com/office/drawing/2014/main" id="{6BB04D74-354B-4AB7-8526-253DB462E2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a:extLst>
            <a:ext uri="{FF2B5EF4-FFF2-40B4-BE49-F238E27FC236}">
              <a16:creationId xmlns:a16="http://schemas.microsoft.com/office/drawing/2014/main" id="{C75E2CAC-C4B9-48E5-906F-4045C7E510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a:extLst>
            <a:ext uri="{FF2B5EF4-FFF2-40B4-BE49-F238E27FC236}">
              <a16:creationId xmlns:a16="http://schemas.microsoft.com/office/drawing/2014/main" id="{429427AA-BC1A-4D5D-A1D6-9EC47FA1FB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a:extLst>
            <a:ext uri="{FF2B5EF4-FFF2-40B4-BE49-F238E27FC236}">
              <a16:creationId xmlns:a16="http://schemas.microsoft.com/office/drawing/2014/main" id="{BC44EED3-4AF8-4E8C-BD88-94C9F25B33F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a:extLst>
            <a:ext uri="{FF2B5EF4-FFF2-40B4-BE49-F238E27FC236}">
              <a16:creationId xmlns:a16="http://schemas.microsoft.com/office/drawing/2014/main" id="{6B9494F2-BBD6-49BF-B5CC-48C57A09F4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a:extLst>
            <a:ext uri="{FF2B5EF4-FFF2-40B4-BE49-F238E27FC236}">
              <a16:creationId xmlns:a16="http://schemas.microsoft.com/office/drawing/2014/main" id="{2EE6087E-9FA3-41D7-8697-921C8FFE33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a:extLst>
            <a:ext uri="{FF2B5EF4-FFF2-40B4-BE49-F238E27FC236}">
              <a16:creationId xmlns:a16="http://schemas.microsoft.com/office/drawing/2014/main" id="{508C4F19-255C-46EB-93E1-9B9F7503139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a:extLst>
            <a:ext uri="{FF2B5EF4-FFF2-40B4-BE49-F238E27FC236}">
              <a16:creationId xmlns:a16="http://schemas.microsoft.com/office/drawing/2014/main" id="{AD520CD8-9755-4174-AC5F-E0484225986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a:extLst>
            <a:ext uri="{FF2B5EF4-FFF2-40B4-BE49-F238E27FC236}">
              <a16:creationId xmlns:a16="http://schemas.microsoft.com/office/drawing/2014/main" id="{2CA2C7D8-C85E-4CC0-B908-EE4CD684AE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a:extLst>
            <a:ext uri="{FF2B5EF4-FFF2-40B4-BE49-F238E27FC236}">
              <a16:creationId xmlns:a16="http://schemas.microsoft.com/office/drawing/2014/main" id="{90667DC8-EB42-47A7-9DC0-C5AF4CF29F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a:extLst>
            <a:ext uri="{FF2B5EF4-FFF2-40B4-BE49-F238E27FC236}">
              <a16:creationId xmlns:a16="http://schemas.microsoft.com/office/drawing/2014/main" id="{2E69E233-53EC-49B5-80DA-F7D55EFFE04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a:extLst>
            <a:ext uri="{FF2B5EF4-FFF2-40B4-BE49-F238E27FC236}">
              <a16:creationId xmlns:a16="http://schemas.microsoft.com/office/drawing/2014/main" id="{B5FE83BD-73C1-4D3F-9895-7D08EE2D2B7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a:extLst>
            <a:ext uri="{FF2B5EF4-FFF2-40B4-BE49-F238E27FC236}">
              <a16:creationId xmlns:a16="http://schemas.microsoft.com/office/drawing/2014/main" id="{1F140D7A-70C5-452D-9B73-36A22C171E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a:extLst>
            <a:ext uri="{FF2B5EF4-FFF2-40B4-BE49-F238E27FC236}">
              <a16:creationId xmlns:a16="http://schemas.microsoft.com/office/drawing/2014/main" id="{DCA31181-2972-4837-A8CA-92A88EAA8D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a:extLst>
            <a:ext uri="{FF2B5EF4-FFF2-40B4-BE49-F238E27FC236}">
              <a16:creationId xmlns:a16="http://schemas.microsoft.com/office/drawing/2014/main" id="{B1B2CBC4-D56E-4DDE-98B2-C414C822194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a:extLst>
            <a:ext uri="{FF2B5EF4-FFF2-40B4-BE49-F238E27FC236}">
              <a16:creationId xmlns:a16="http://schemas.microsoft.com/office/drawing/2014/main" id="{A2BB8C18-1B0A-4B4C-8A9A-20B5418BE1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a:extLst>
            <a:ext uri="{FF2B5EF4-FFF2-40B4-BE49-F238E27FC236}">
              <a16:creationId xmlns:a16="http://schemas.microsoft.com/office/drawing/2014/main" id="{08E91B6D-4BC0-4144-9422-99DA0EC6731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70" name="直線コネクタ 469">
          <a:extLst>
            <a:ext uri="{FF2B5EF4-FFF2-40B4-BE49-F238E27FC236}">
              <a16:creationId xmlns:a16="http://schemas.microsoft.com/office/drawing/2014/main" id="{0554C837-FA56-4B84-8CFD-794039E4DCA9}"/>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1" name="【庁舎】&#10;有形固定資産減価償却率最小値テキスト">
          <a:extLst>
            <a:ext uri="{FF2B5EF4-FFF2-40B4-BE49-F238E27FC236}">
              <a16:creationId xmlns:a16="http://schemas.microsoft.com/office/drawing/2014/main" id="{425B73F6-D03E-4C30-A560-1D934960F66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2" name="直線コネクタ 471">
          <a:extLst>
            <a:ext uri="{FF2B5EF4-FFF2-40B4-BE49-F238E27FC236}">
              <a16:creationId xmlns:a16="http://schemas.microsoft.com/office/drawing/2014/main" id="{BAA698CB-30FB-46D6-B497-AA13BC7AAE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73" name="【庁舎】&#10;有形固定資産減価償却率最大値テキスト">
          <a:extLst>
            <a:ext uri="{FF2B5EF4-FFF2-40B4-BE49-F238E27FC236}">
              <a16:creationId xmlns:a16="http://schemas.microsoft.com/office/drawing/2014/main" id="{5DAB8D70-41DA-4A67-9809-5958F4011413}"/>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74" name="直線コネクタ 473">
          <a:extLst>
            <a:ext uri="{FF2B5EF4-FFF2-40B4-BE49-F238E27FC236}">
              <a16:creationId xmlns:a16="http://schemas.microsoft.com/office/drawing/2014/main" id="{0E9A92BD-CEFA-418E-ADC2-BD4A2598EB0F}"/>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75" name="【庁舎】&#10;有形固定資産減価償却率平均値テキスト">
          <a:extLst>
            <a:ext uri="{FF2B5EF4-FFF2-40B4-BE49-F238E27FC236}">
              <a16:creationId xmlns:a16="http://schemas.microsoft.com/office/drawing/2014/main" id="{446F4AC9-46BB-4F2F-B927-4DFF1B987E7E}"/>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76" name="フローチャート: 判断 475">
          <a:extLst>
            <a:ext uri="{FF2B5EF4-FFF2-40B4-BE49-F238E27FC236}">
              <a16:creationId xmlns:a16="http://schemas.microsoft.com/office/drawing/2014/main" id="{7088B8F2-556F-48AE-88EC-1265890F2CF2}"/>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77" name="フローチャート: 判断 476">
          <a:extLst>
            <a:ext uri="{FF2B5EF4-FFF2-40B4-BE49-F238E27FC236}">
              <a16:creationId xmlns:a16="http://schemas.microsoft.com/office/drawing/2014/main" id="{057E66AE-06DA-4AEC-8CDE-0B80B8DEA46D}"/>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78" name="フローチャート: 判断 477">
          <a:extLst>
            <a:ext uri="{FF2B5EF4-FFF2-40B4-BE49-F238E27FC236}">
              <a16:creationId xmlns:a16="http://schemas.microsoft.com/office/drawing/2014/main" id="{AFA4496B-757D-42E1-94A1-189274F3AF0C}"/>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479" name="フローチャート: 判断 478">
          <a:extLst>
            <a:ext uri="{FF2B5EF4-FFF2-40B4-BE49-F238E27FC236}">
              <a16:creationId xmlns:a16="http://schemas.microsoft.com/office/drawing/2014/main" id="{5DA41C77-D9F9-4904-868A-968D82FB446D}"/>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480" name="フローチャート: 判断 479">
          <a:extLst>
            <a:ext uri="{FF2B5EF4-FFF2-40B4-BE49-F238E27FC236}">
              <a16:creationId xmlns:a16="http://schemas.microsoft.com/office/drawing/2014/main" id="{456204ED-BCAB-4A60-9D39-D7A6F71B3194}"/>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E56DD768-60B0-4930-84F4-A1CA7D3CEF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A2E20F25-4F78-46E5-A125-D400F8C99D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10D93AB7-EE5A-469F-BD44-89F5BA1F98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4BF5CCFF-9B87-4C1D-AACF-D11F5CFF95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9361D204-B9B9-4BC3-9348-8ADA907271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107043</xdr:rowOff>
    </xdr:from>
    <xdr:to>
      <xdr:col>85</xdr:col>
      <xdr:colOff>177800</xdr:colOff>
      <xdr:row>109</xdr:row>
      <xdr:rowOff>37193</xdr:rowOff>
    </xdr:to>
    <xdr:sp macro="" textlink="">
      <xdr:nvSpPr>
        <xdr:cNvPr id="486" name="楕円 485">
          <a:extLst>
            <a:ext uri="{FF2B5EF4-FFF2-40B4-BE49-F238E27FC236}">
              <a16:creationId xmlns:a16="http://schemas.microsoft.com/office/drawing/2014/main" id="{8DC0CD9D-7978-4CBD-BF99-94259A1E8201}"/>
            </a:ext>
          </a:extLst>
        </xdr:cNvPr>
        <xdr:cNvSpPr/>
      </xdr:nvSpPr>
      <xdr:spPr>
        <a:xfrm>
          <a:off x="16268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21970</xdr:rowOff>
    </xdr:from>
    <xdr:ext cx="405111" cy="259045"/>
    <xdr:sp macro="" textlink="">
      <xdr:nvSpPr>
        <xdr:cNvPr id="487" name="【庁舎】&#10;有形固定資産減価償却率該当値テキスト">
          <a:extLst>
            <a:ext uri="{FF2B5EF4-FFF2-40B4-BE49-F238E27FC236}">
              <a16:creationId xmlns:a16="http://schemas.microsoft.com/office/drawing/2014/main" id="{9EE30343-157D-4210-952E-D6D3773CF4B1}"/>
            </a:ext>
          </a:extLst>
        </xdr:cNvPr>
        <xdr:cNvSpPr txBox="1"/>
      </xdr:nvSpPr>
      <xdr:spPr>
        <a:xfrm>
          <a:off x="16357600" y="1853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72752</xdr:rowOff>
    </xdr:from>
    <xdr:to>
      <xdr:col>81</xdr:col>
      <xdr:colOff>101600</xdr:colOff>
      <xdr:row>109</xdr:row>
      <xdr:rowOff>2902</xdr:rowOff>
    </xdr:to>
    <xdr:sp macro="" textlink="">
      <xdr:nvSpPr>
        <xdr:cNvPr id="488" name="楕円 487">
          <a:extLst>
            <a:ext uri="{FF2B5EF4-FFF2-40B4-BE49-F238E27FC236}">
              <a16:creationId xmlns:a16="http://schemas.microsoft.com/office/drawing/2014/main" id="{3C275DFA-0656-4F1D-9010-AE3A83EF770A}"/>
            </a:ext>
          </a:extLst>
        </xdr:cNvPr>
        <xdr:cNvSpPr/>
      </xdr:nvSpPr>
      <xdr:spPr>
        <a:xfrm>
          <a:off x="154305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123552</xdr:rowOff>
    </xdr:from>
    <xdr:to>
      <xdr:col>85</xdr:col>
      <xdr:colOff>127000</xdr:colOff>
      <xdr:row>108</xdr:row>
      <xdr:rowOff>157843</xdr:rowOff>
    </xdr:to>
    <xdr:cxnSp macro="">
      <xdr:nvCxnSpPr>
        <xdr:cNvPr id="489" name="直線コネクタ 488">
          <a:extLst>
            <a:ext uri="{FF2B5EF4-FFF2-40B4-BE49-F238E27FC236}">
              <a16:creationId xmlns:a16="http://schemas.microsoft.com/office/drawing/2014/main" id="{FF7F2A8E-EBD1-48EB-A65E-D1C293A80C5F}"/>
            </a:ext>
          </a:extLst>
        </xdr:cNvPr>
        <xdr:cNvCxnSpPr/>
      </xdr:nvCxnSpPr>
      <xdr:spPr>
        <a:xfrm>
          <a:off x="15481300" y="186401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90714</xdr:rowOff>
    </xdr:from>
    <xdr:to>
      <xdr:col>76</xdr:col>
      <xdr:colOff>165100</xdr:colOff>
      <xdr:row>109</xdr:row>
      <xdr:rowOff>20864</xdr:rowOff>
    </xdr:to>
    <xdr:sp macro="" textlink="">
      <xdr:nvSpPr>
        <xdr:cNvPr id="490" name="楕円 489">
          <a:extLst>
            <a:ext uri="{FF2B5EF4-FFF2-40B4-BE49-F238E27FC236}">
              <a16:creationId xmlns:a16="http://schemas.microsoft.com/office/drawing/2014/main" id="{333D400D-F1D7-454C-B9B6-C240E6D119BD}"/>
            </a:ext>
          </a:extLst>
        </xdr:cNvPr>
        <xdr:cNvSpPr/>
      </xdr:nvSpPr>
      <xdr:spPr>
        <a:xfrm>
          <a:off x="14541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123552</xdr:rowOff>
    </xdr:from>
    <xdr:to>
      <xdr:col>81</xdr:col>
      <xdr:colOff>50800</xdr:colOff>
      <xdr:row>108</xdr:row>
      <xdr:rowOff>141514</xdr:rowOff>
    </xdr:to>
    <xdr:cxnSp macro="">
      <xdr:nvCxnSpPr>
        <xdr:cNvPr id="491" name="直線コネクタ 490">
          <a:extLst>
            <a:ext uri="{FF2B5EF4-FFF2-40B4-BE49-F238E27FC236}">
              <a16:creationId xmlns:a16="http://schemas.microsoft.com/office/drawing/2014/main" id="{DE7908E4-A4DE-4A2B-A5E9-0F29A56EF55D}"/>
            </a:ext>
          </a:extLst>
        </xdr:cNvPr>
        <xdr:cNvCxnSpPr/>
      </xdr:nvCxnSpPr>
      <xdr:spPr>
        <a:xfrm flipV="1">
          <a:off x="14592300" y="1864015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58057</xdr:rowOff>
    </xdr:from>
    <xdr:to>
      <xdr:col>72</xdr:col>
      <xdr:colOff>38100</xdr:colOff>
      <xdr:row>108</xdr:row>
      <xdr:rowOff>159657</xdr:rowOff>
    </xdr:to>
    <xdr:sp macro="" textlink="">
      <xdr:nvSpPr>
        <xdr:cNvPr id="492" name="楕円 491">
          <a:extLst>
            <a:ext uri="{FF2B5EF4-FFF2-40B4-BE49-F238E27FC236}">
              <a16:creationId xmlns:a16="http://schemas.microsoft.com/office/drawing/2014/main" id="{9FC1966E-4733-4CC7-B792-75172032BFC5}"/>
            </a:ext>
          </a:extLst>
        </xdr:cNvPr>
        <xdr:cNvSpPr/>
      </xdr:nvSpPr>
      <xdr:spPr>
        <a:xfrm>
          <a:off x="1365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108857</xdr:rowOff>
    </xdr:from>
    <xdr:to>
      <xdr:col>76</xdr:col>
      <xdr:colOff>114300</xdr:colOff>
      <xdr:row>108</xdr:row>
      <xdr:rowOff>141514</xdr:rowOff>
    </xdr:to>
    <xdr:cxnSp macro="">
      <xdr:nvCxnSpPr>
        <xdr:cNvPr id="493" name="直線コネクタ 492">
          <a:extLst>
            <a:ext uri="{FF2B5EF4-FFF2-40B4-BE49-F238E27FC236}">
              <a16:creationId xmlns:a16="http://schemas.microsoft.com/office/drawing/2014/main" id="{0DEDBC72-4B59-40B8-861B-1A463DE33271}"/>
            </a:ext>
          </a:extLst>
        </xdr:cNvPr>
        <xdr:cNvCxnSpPr/>
      </xdr:nvCxnSpPr>
      <xdr:spPr>
        <a:xfrm>
          <a:off x="13703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25400</xdr:rowOff>
    </xdr:from>
    <xdr:to>
      <xdr:col>67</xdr:col>
      <xdr:colOff>101600</xdr:colOff>
      <xdr:row>108</xdr:row>
      <xdr:rowOff>127000</xdr:rowOff>
    </xdr:to>
    <xdr:sp macro="" textlink="">
      <xdr:nvSpPr>
        <xdr:cNvPr id="494" name="楕円 493">
          <a:extLst>
            <a:ext uri="{FF2B5EF4-FFF2-40B4-BE49-F238E27FC236}">
              <a16:creationId xmlns:a16="http://schemas.microsoft.com/office/drawing/2014/main" id="{5DBD407F-FA2F-413A-8BFF-39ABD1B2B505}"/>
            </a:ext>
          </a:extLst>
        </xdr:cNvPr>
        <xdr:cNvSpPr/>
      </xdr:nvSpPr>
      <xdr:spPr>
        <a:xfrm>
          <a:off x="1276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76200</xdr:rowOff>
    </xdr:from>
    <xdr:to>
      <xdr:col>71</xdr:col>
      <xdr:colOff>177800</xdr:colOff>
      <xdr:row>108</xdr:row>
      <xdr:rowOff>108857</xdr:rowOff>
    </xdr:to>
    <xdr:cxnSp macro="">
      <xdr:nvCxnSpPr>
        <xdr:cNvPr id="495" name="直線コネクタ 494">
          <a:extLst>
            <a:ext uri="{FF2B5EF4-FFF2-40B4-BE49-F238E27FC236}">
              <a16:creationId xmlns:a16="http://schemas.microsoft.com/office/drawing/2014/main" id="{1D30C45D-1A16-4F43-9EA4-62B8D56EF9AF}"/>
            </a:ext>
          </a:extLst>
        </xdr:cNvPr>
        <xdr:cNvCxnSpPr/>
      </xdr:nvCxnSpPr>
      <xdr:spPr>
        <a:xfrm>
          <a:off x="12814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496" name="n_1aveValue【庁舎】&#10;有形固定資産減価償却率">
          <a:extLst>
            <a:ext uri="{FF2B5EF4-FFF2-40B4-BE49-F238E27FC236}">
              <a16:creationId xmlns:a16="http://schemas.microsoft.com/office/drawing/2014/main" id="{DE6160CC-9EDF-441C-A7C7-88582152C449}"/>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97" name="n_2aveValue【庁舎】&#10;有形固定資産減価償却率">
          <a:extLst>
            <a:ext uri="{FF2B5EF4-FFF2-40B4-BE49-F238E27FC236}">
              <a16:creationId xmlns:a16="http://schemas.microsoft.com/office/drawing/2014/main" id="{2DB91C27-4136-4687-B16C-F7C85BB8A2A1}"/>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498" name="n_3aveValue【庁舎】&#10;有形固定資産減価償却率">
          <a:extLst>
            <a:ext uri="{FF2B5EF4-FFF2-40B4-BE49-F238E27FC236}">
              <a16:creationId xmlns:a16="http://schemas.microsoft.com/office/drawing/2014/main" id="{64BECFD3-4D05-48BC-8054-47D15A873C8F}"/>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499" name="n_4aveValue【庁舎】&#10;有形固定資産減価償却率">
          <a:extLst>
            <a:ext uri="{FF2B5EF4-FFF2-40B4-BE49-F238E27FC236}">
              <a16:creationId xmlns:a16="http://schemas.microsoft.com/office/drawing/2014/main" id="{89710034-01B2-4617-8F85-850B0020E299}"/>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165479</xdr:rowOff>
    </xdr:from>
    <xdr:ext cx="405111" cy="259045"/>
    <xdr:sp macro="" textlink="">
      <xdr:nvSpPr>
        <xdr:cNvPr id="500" name="n_1mainValue【庁舎】&#10;有形固定資産減価償却率">
          <a:extLst>
            <a:ext uri="{FF2B5EF4-FFF2-40B4-BE49-F238E27FC236}">
              <a16:creationId xmlns:a16="http://schemas.microsoft.com/office/drawing/2014/main" id="{4A018EDE-971C-4B1A-8CAE-2D204B1918A7}"/>
            </a:ext>
          </a:extLst>
        </xdr:cNvPr>
        <xdr:cNvSpPr txBox="1"/>
      </xdr:nvSpPr>
      <xdr:spPr>
        <a:xfrm>
          <a:off x="15266044" y="186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11991</xdr:rowOff>
    </xdr:from>
    <xdr:ext cx="405111" cy="259045"/>
    <xdr:sp macro="" textlink="">
      <xdr:nvSpPr>
        <xdr:cNvPr id="501" name="n_2mainValue【庁舎】&#10;有形固定資産減価償却率">
          <a:extLst>
            <a:ext uri="{FF2B5EF4-FFF2-40B4-BE49-F238E27FC236}">
              <a16:creationId xmlns:a16="http://schemas.microsoft.com/office/drawing/2014/main" id="{244736E9-A8F4-4B55-BA2A-15C32E0ACEDB}"/>
            </a:ext>
          </a:extLst>
        </xdr:cNvPr>
        <xdr:cNvSpPr txBox="1"/>
      </xdr:nvSpPr>
      <xdr:spPr>
        <a:xfrm>
          <a:off x="14389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150784</xdr:rowOff>
    </xdr:from>
    <xdr:ext cx="405111" cy="259045"/>
    <xdr:sp macro="" textlink="">
      <xdr:nvSpPr>
        <xdr:cNvPr id="502" name="n_3mainValue【庁舎】&#10;有形固定資産減価償却率">
          <a:extLst>
            <a:ext uri="{FF2B5EF4-FFF2-40B4-BE49-F238E27FC236}">
              <a16:creationId xmlns:a16="http://schemas.microsoft.com/office/drawing/2014/main" id="{5FDEB134-ED84-4CD1-831B-C69A419C2056}"/>
            </a:ext>
          </a:extLst>
        </xdr:cNvPr>
        <xdr:cNvSpPr txBox="1"/>
      </xdr:nvSpPr>
      <xdr:spPr>
        <a:xfrm>
          <a:off x="13500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118127</xdr:rowOff>
    </xdr:from>
    <xdr:ext cx="405111" cy="259045"/>
    <xdr:sp macro="" textlink="">
      <xdr:nvSpPr>
        <xdr:cNvPr id="503" name="n_4mainValue【庁舎】&#10;有形固定資産減価償却率">
          <a:extLst>
            <a:ext uri="{FF2B5EF4-FFF2-40B4-BE49-F238E27FC236}">
              <a16:creationId xmlns:a16="http://schemas.microsoft.com/office/drawing/2014/main" id="{5427481D-406A-46D6-8EEE-3D18FD7A38EA}"/>
            </a:ext>
          </a:extLst>
        </xdr:cNvPr>
        <xdr:cNvSpPr txBox="1"/>
      </xdr:nvSpPr>
      <xdr:spPr>
        <a:xfrm>
          <a:off x="12611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a:extLst>
            <a:ext uri="{FF2B5EF4-FFF2-40B4-BE49-F238E27FC236}">
              <a16:creationId xmlns:a16="http://schemas.microsoft.com/office/drawing/2014/main" id="{EA555D2E-A7AD-40C7-B815-53A795C99B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a:extLst>
            <a:ext uri="{FF2B5EF4-FFF2-40B4-BE49-F238E27FC236}">
              <a16:creationId xmlns:a16="http://schemas.microsoft.com/office/drawing/2014/main" id="{50AA8A96-5F4F-48CD-AFC4-6AB13625A4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a:extLst>
            <a:ext uri="{FF2B5EF4-FFF2-40B4-BE49-F238E27FC236}">
              <a16:creationId xmlns:a16="http://schemas.microsoft.com/office/drawing/2014/main" id="{0B414F83-A946-420E-B4EF-E7BB58DAC1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a:extLst>
            <a:ext uri="{FF2B5EF4-FFF2-40B4-BE49-F238E27FC236}">
              <a16:creationId xmlns:a16="http://schemas.microsoft.com/office/drawing/2014/main" id="{AB84EFA7-9290-49E4-8B72-88ABC4C2F6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a:extLst>
            <a:ext uri="{FF2B5EF4-FFF2-40B4-BE49-F238E27FC236}">
              <a16:creationId xmlns:a16="http://schemas.microsoft.com/office/drawing/2014/main" id="{2520BF0D-683B-4188-8544-E848C1ED0A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a:extLst>
            <a:ext uri="{FF2B5EF4-FFF2-40B4-BE49-F238E27FC236}">
              <a16:creationId xmlns:a16="http://schemas.microsoft.com/office/drawing/2014/main" id="{129EFC1F-DF09-40A4-AFF4-3A64625850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a:extLst>
            <a:ext uri="{FF2B5EF4-FFF2-40B4-BE49-F238E27FC236}">
              <a16:creationId xmlns:a16="http://schemas.microsoft.com/office/drawing/2014/main" id="{F71C9B86-8B73-462D-9EDA-39837C23E8F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a:extLst>
            <a:ext uri="{FF2B5EF4-FFF2-40B4-BE49-F238E27FC236}">
              <a16:creationId xmlns:a16="http://schemas.microsoft.com/office/drawing/2014/main" id="{10C7A4B1-ABD8-43EF-A076-9B695FF2A2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a:extLst>
            <a:ext uri="{FF2B5EF4-FFF2-40B4-BE49-F238E27FC236}">
              <a16:creationId xmlns:a16="http://schemas.microsoft.com/office/drawing/2014/main" id="{B82F60EE-EFD2-4CD9-B9D3-6406EADDC9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a:extLst>
            <a:ext uri="{FF2B5EF4-FFF2-40B4-BE49-F238E27FC236}">
              <a16:creationId xmlns:a16="http://schemas.microsoft.com/office/drawing/2014/main" id="{72AE6DAB-4E8B-4653-9782-D17E2B179A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4" name="直線コネクタ 513">
          <a:extLst>
            <a:ext uri="{FF2B5EF4-FFF2-40B4-BE49-F238E27FC236}">
              <a16:creationId xmlns:a16="http://schemas.microsoft.com/office/drawing/2014/main" id="{8A0D05DC-AC33-4F25-9BBD-8F15C07AB59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5" name="テキスト ボックス 514">
          <a:extLst>
            <a:ext uri="{FF2B5EF4-FFF2-40B4-BE49-F238E27FC236}">
              <a16:creationId xmlns:a16="http://schemas.microsoft.com/office/drawing/2014/main" id="{7C76299A-6887-424F-859F-AC317894D7A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6" name="直線コネクタ 515">
          <a:extLst>
            <a:ext uri="{FF2B5EF4-FFF2-40B4-BE49-F238E27FC236}">
              <a16:creationId xmlns:a16="http://schemas.microsoft.com/office/drawing/2014/main" id="{428A0CB6-8A6C-487C-B366-DC82ED26FE2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7" name="テキスト ボックス 516">
          <a:extLst>
            <a:ext uri="{FF2B5EF4-FFF2-40B4-BE49-F238E27FC236}">
              <a16:creationId xmlns:a16="http://schemas.microsoft.com/office/drawing/2014/main" id="{E6C69E89-A12B-451C-8C7A-CFE334FD46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8" name="直線コネクタ 517">
          <a:extLst>
            <a:ext uri="{FF2B5EF4-FFF2-40B4-BE49-F238E27FC236}">
              <a16:creationId xmlns:a16="http://schemas.microsoft.com/office/drawing/2014/main" id="{965BF8CD-540F-4AFD-B0B3-76119523815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9" name="テキスト ボックス 518">
          <a:extLst>
            <a:ext uri="{FF2B5EF4-FFF2-40B4-BE49-F238E27FC236}">
              <a16:creationId xmlns:a16="http://schemas.microsoft.com/office/drawing/2014/main" id="{001F7F12-DDA4-4FFD-BDFD-021AB3144D9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0" name="直線コネクタ 519">
          <a:extLst>
            <a:ext uri="{FF2B5EF4-FFF2-40B4-BE49-F238E27FC236}">
              <a16:creationId xmlns:a16="http://schemas.microsoft.com/office/drawing/2014/main" id="{CA355695-9B48-4BFE-BD58-15DF73D0EF8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1" name="テキスト ボックス 520">
          <a:extLst>
            <a:ext uri="{FF2B5EF4-FFF2-40B4-BE49-F238E27FC236}">
              <a16:creationId xmlns:a16="http://schemas.microsoft.com/office/drawing/2014/main" id="{7572E5E2-006B-43E9-A67A-945B15EAA33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2" name="直線コネクタ 521">
          <a:extLst>
            <a:ext uri="{FF2B5EF4-FFF2-40B4-BE49-F238E27FC236}">
              <a16:creationId xmlns:a16="http://schemas.microsoft.com/office/drawing/2014/main" id="{853A71F3-D8D7-48BB-BAF1-578D84F454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23" name="テキスト ボックス 522">
          <a:extLst>
            <a:ext uri="{FF2B5EF4-FFF2-40B4-BE49-F238E27FC236}">
              <a16:creationId xmlns:a16="http://schemas.microsoft.com/office/drawing/2014/main" id="{D85F0E7D-C3D9-4812-BB2A-D8DDC5F1FF0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14EDCE94-00DE-41CB-A7EE-A950F7B05F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5" name="テキスト ボックス 524">
          <a:extLst>
            <a:ext uri="{FF2B5EF4-FFF2-40B4-BE49-F238E27FC236}">
              <a16:creationId xmlns:a16="http://schemas.microsoft.com/office/drawing/2014/main" id="{EE6C43FB-7185-4392-AED7-0ACE5614881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43E59BB6-A60E-4DB6-8840-03EAF660D1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27" name="直線コネクタ 526">
          <a:extLst>
            <a:ext uri="{FF2B5EF4-FFF2-40B4-BE49-F238E27FC236}">
              <a16:creationId xmlns:a16="http://schemas.microsoft.com/office/drawing/2014/main" id="{E41C8B52-FB3B-412A-85F8-BF4EEB3365AD}"/>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28" name="【庁舎】&#10;一人当たり面積最小値テキスト">
          <a:extLst>
            <a:ext uri="{FF2B5EF4-FFF2-40B4-BE49-F238E27FC236}">
              <a16:creationId xmlns:a16="http://schemas.microsoft.com/office/drawing/2014/main" id="{E6FACEB4-A379-4C7A-B98B-21FBC15D6C74}"/>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29" name="直線コネクタ 528">
          <a:extLst>
            <a:ext uri="{FF2B5EF4-FFF2-40B4-BE49-F238E27FC236}">
              <a16:creationId xmlns:a16="http://schemas.microsoft.com/office/drawing/2014/main" id="{FE0C2059-CACE-47FD-82F9-9506D356BBB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30" name="【庁舎】&#10;一人当たり面積最大値テキスト">
          <a:extLst>
            <a:ext uri="{FF2B5EF4-FFF2-40B4-BE49-F238E27FC236}">
              <a16:creationId xmlns:a16="http://schemas.microsoft.com/office/drawing/2014/main" id="{9F6C7D86-F61B-4304-A728-F7BDDB3AE455}"/>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31" name="直線コネクタ 530">
          <a:extLst>
            <a:ext uri="{FF2B5EF4-FFF2-40B4-BE49-F238E27FC236}">
              <a16:creationId xmlns:a16="http://schemas.microsoft.com/office/drawing/2014/main" id="{A75A9250-C294-44A6-A90C-C08E7FD6C5AD}"/>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32" name="【庁舎】&#10;一人当たり面積平均値テキスト">
          <a:extLst>
            <a:ext uri="{FF2B5EF4-FFF2-40B4-BE49-F238E27FC236}">
              <a16:creationId xmlns:a16="http://schemas.microsoft.com/office/drawing/2014/main" id="{360FDDDA-95E4-41A7-AE28-5524EAB07CE8}"/>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33" name="フローチャート: 判断 532">
          <a:extLst>
            <a:ext uri="{FF2B5EF4-FFF2-40B4-BE49-F238E27FC236}">
              <a16:creationId xmlns:a16="http://schemas.microsoft.com/office/drawing/2014/main" id="{0AFAFBA3-1357-4A25-8A8F-C2D307B9B9B2}"/>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34" name="フローチャート: 判断 533">
          <a:extLst>
            <a:ext uri="{FF2B5EF4-FFF2-40B4-BE49-F238E27FC236}">
              <a16:creationId xmlns:a16="http://schemas.microsoft.com/office/drawing/2014/main" id="{AE6027A2-80D8-48ED-A019-F9C6F5C072A2}"/>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35" name="フローチャート: 判断 534">
          <a:extLst>
            <a:ext uri="{FF2B5EF4-FFF2-40B4-BE49-F238E27FC236}">
              <a16:creationId xmlns:a16="http://schemas.microsoft.com/office/drawing/2014/main" id="{A1225B15-6C86-4F63-8698-445E8C7B33E0}"/>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36" name="フローチャート: 判断 535">
          <a:extLst>
            <a:ext uri="{FF2B5EF4-FFF2-40B4-BE49-F238E27FC236}">
              <a16:creationId xmlns:a16="http://schemas.microsoft.com/office/drawing/2014/main" id="{5BD09D34-754E-4621-A3D5-C82884504041}"/>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537" name="フローチャート: 判断 536">
          <a:extLst>
            <a:ext uri="{FF2B5EF4-FFF2-40B4-BE49-F238E27FC236}">
              <a16:creationId xmlns:a16="http://schemas.microsoft.com/office/drawing/2014/main" id="{F4766806-D6E3-4D84-B23A-B0BAC366CEEB}"/>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09E5CCB5-6EEA-4769-AEBF-4758A37262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C0FE6A14-6BE1-4D9B-82A3-6D35851509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5B6CEDD4-227F-40DB-8586-CD5EB14608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C0600F65-A308-412B-9450-388782FF5E6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40BF68E2-2728-4142-9EB9-B8FBD068C4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28321</xdr:rowOff>
    </xdr:from>
    <xdr:to>
      <xdr:col>116</xdr:col>
      <xdr:colOff>114300</xdr:colOff>
      <xdr:row>107</xdr:row>
      <xdr:rowOff>129921</xdr:rowOff>
    </xdr:to>
    <xdr:sp macro="" textlink="">
      <xdr:nvSpPr>
        <xdr:cNvPr id="543" name="楕円 542">
          <a:extLst>
            <a:ext uri="{FF2B5EF4-FFF2-40B4-BE49-F238E27FC236}">
              <a16:creationId xmlns:a16="http://schemas.microsoft.com/office/drawing/2014/main" id="{20AC193B-AB6A-4C86-8013-A61B320D107F}"/>
            </a:ext>
          </a:extLst>
        </xdr:cNvPr>
        <xdr:cNvSpPr/>
      </xdr:nvSpPr>
      <xdr:spPr>
        <a:xfrm>
          <a:off x="22110700" y="1837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51198</xdr:rowOff>
    </xdr:from>
    <xdr:ext cx="469744" cy="259045"/>
    <xdr:sp macro="" textlink="">
      <xdr:nvSpPr>
        <xdr:cNvPr id="544" name="【庁舎】&#10;一人当たり面積該当値テキスト">
          <a:extLst>
            <a:ext uri="{FF2B5EF4-FFF2-40B4-BE49-F238E27FC236}">
              <a16:creationId xmlns:a16="http://schemas.microsoft.com/office/drawing/2014/main" id="{D458F1AD-C725-44B6-A4FD-86CEE0028D95}"/>
            </a:ext>
          </a:extLst>
        </xdr:cNvPr>
        <xdr:cNvSpPr txBox="1"/>
      </xdr:nvSpPr>
      <xdr:spPr>
        <a:xfrm>
          <a:off x="22199600" y="1822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35813</xdr:rowOff>
    </xdr:from>
    <xdr:to>
      <xdr:col>112</xdr:col>
      <xdr:colOff>38100</xdr:colOff>
      <xdr:row>107</xdr:row>
      <xdr:rowOff>137413</xdr:rowOff>
    </xdr:to>
    <xdr:sp macro="" textlink="">
      <xdr:nvSpPr>
        <xdr:cNvPr id="545" name="楕円 544">
          <a:extLst>
            <a:ext uri="{FF2B5EF4-FFF2-40B4-BE49-F238E27FC236}">
              <a16:creationId xmlns:a16="http://schemas.microsoft.com/office/drawing/2014/main" id="{906F62E9-0479-43A1-B9C6-53915B7F7656}"/>
            </a:ext>
          </a:extLst>
        </xdr:cNvPr>
        <xdr:cNvSpPr/>
      </xdr:nvSpPr>
      <xdr:spPr>
        <a:xfrm>
          <a:off x="21272500" y="1838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79121</xdr:rowOff>
    </xdr:from>
    <xdr:to>
      <xdr:col>116</xdr:col>
      <xdr:colOff>63500</xdr:colOff>
      <xdr:row>107</xdr:row>
      <xdr:rowOff>86613</xdr:rowOff>
    </xdr:to>
    <xdr:cxnSp macro="">
      <xdr:nvCxnSpPr>
        <xdr:cNvPr id="546" name="直線コネクタ 545">
          <a:extLst>
            <a:ext uri="{FF2B5EF4-FFF2-40B4-BE49-F238E27FC236}">
              <a16:creationId xmlns:a16="http://schemas.microsoft.com/office/drawing/2014/main" id="{1575CE9D-55AA-4503-9B40-9DB0ED86CBFB}"/>
            </a:ext>
          </a:extLst>
        </xdr:cNvPr>
        <xdr:cNvCxnSpPr/>
      </xdr:nvCxnSpPr>
      <xdr:spPr>
        <a:xfrm flipV="1">
          <a:off x="21323300" y="18424271"/>
          <a:ext cx="8382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44831</xdr:rowOff>
    </xdr:from>
    <xdr:to>
      <xdr:col>107</xdr:col>
      <xdr:colOff>101600</xdr:colOff>
      <xdr:row>107</xdr:row>
      <xdr:rowOff>146431</xdr:rowOff>
    </xdr:to>
    <xdr:sp macro="" textlink="">
      <xdr:nvSpPr>
        <xdr:cNvPr id="547" name="楕円 546">
          <a:extLst>
            <a:ext uri="{FF2B5EF4-FFF2-40B4-BE49-F238E27FC236}">
              <a16:creationId xmlns:a16="http://schemas.microsoft.com/office/drawing/2014/main" id="{3248A502-0CFF-4896-BDE7-137ECA97AACC}"/>
            </a:ext>
          </a:extLst>
        </xdr:cNvPr>
        <xdr:cNvSpPr/>
      </xdr:nvSpPr>
      <xdr:spPr>
        <a:xfrm>
          <a:off x="20383500" y="183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86613</xdr:rowOff>
    </xdr:from>
    <xdr:to>
      <xdr:col>111</xdr:col>
      <xdr:colOff>177800</xdr:colOff>
      <xdr:row>107</xdr:row>
      <xdr:rowOff>95631</xdr:rowOff>
    </xdr:to>
    <xdr:cxnSp macro="">
      <xdr:nvCxnSpPr>
        <xdr:cNvPr id="548" name="直線コネクタ 547">
          <a:extLst>
            <a:ext uri="{FF2B5EF4-FFF2-40B4-BE49-F238E27FC236}">
              <a16:creationId xmlns:a16="http://schemas.microsoft.com/office/drawing/2014/main" id="{B6B73E1C-E3DC-4FB9-8895-9FA711E08631}"/>
            </a:ext>
          </a:extLst>
        </xdr:cNvPr>
        <xdr:cNvCxnSpPr/>
      </xdr:nvCxnSpPr>
      <xdr:spPr>
        <a:xfrm flipV="1">
          <a:off x="20434300" y="18431763"/>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48261</xdr:rowOff>
    </xdr:from>
    <xdr:to>
      <xdr:col>102</xdr:col>
      <xdr:colOff>165100</xdr:colOff>
      <xdr:row>107</xdr:row>
      <xdr:rowOff>149861</xdr:rowOff>
    </xdr:to>
    <xdr:sp macro="" textlink="">
      <xdr:nvSpPr>
        <xdr:cNvPr id="549" name="楕円 548">
          <a:extLst>
            <a:ext uri="{FF2B5EF4-FFF2-40B4-BE49-F238E27FC236}">
              <a16:creationId xmlns:a16="http://schemas.microsoft.com/office/drawing/2014/main" id="{95C781CD-85F0-40E3-B7C6-AA9B6D6BC671}"/>
            </a:ext>
          </a:extLst>
        </xdr:cNvPr>
        <xdr:cNvSpPr/>
      </xdr:nvSpPr>
      <xdr:spPr>
        <a:xfrm>
          <a:off x="19494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95631</xdr:rowOff>
    </xdr:from>
    <xdr:to>
      <xdr:col>107</xdr:col>
      <xdr:colOff>50800</xdr:colOff>
      <xdr:row>107</xdr:row>
      <xdr:rowOff>99061</xdr:rowOff>
    </xdr:to>
    <xdr:cxnSp macro="">
      <xdr:nvCxnSpPr>
        <xdr:cNvPr id="550" name="直線コネクタ 549">
          <a:extLst>
            <a:ext uri="{FF2B5EF4-FFF2-40B4-BE49-F238E27FC236}">
              <a16:creationId xmlns:a16="http://schemas.microsoft.com/office/drawing/2014/main" id="{9A94377A-0AAF-485F-8B8B-DEC446FEFB4B}"/>
            </a:ext>
          </a:extLst>
        </xdr:cNvPr>
        <xdr:cNvCxnSpPr/>
      </xdr:nvCxnSpPr>
      <xdr:spPr>
        <a:xfrm flipV="1">
          <a:off x="19545300" y="1844078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52324</xdr:rowOff>
    </xdr:from>
    <xdr:to>
      <xdr:col>98</xdr:col>
      <xdr:colOff>38100</xdr:colOff>
      <xdr:row>107</xdr:row>
      <xdr:rowOff>153924</xdr:rowOff>
    </xdr:to>
    <xdr:sp macro="" textlink="">
      <xdr:nvSpPr>
        <xdr:cNvPr id="551" name="楕円 550">
          <a:extLst>
            <a:ext uri="{FF2B5EF4-FFF2-40B4-BE49-F238E27FC236}">
              <a16:creationId xmlns:a16="http://schemas.microsoft.com/office/drawing/2014/main" id="{E36759F3-92CD-4CC9-8538-9E5B7CA5B574}"/>
            </a:ext>
          </a:extLst>
        </xdr:cNvPr>
        <xdr:cNvSpPr/>
      </xdr:nvSpPr>
      <xdr:spPr>
        <a:xfrm>
          <a:off x="18605500" y="1839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103124</xdr:rowOff>
    </xdr:to>
    <xdr:cxnSp macro="">
      <xdr:nvCxnSpPr>
        <xdr:cNvPr id="552" name="直線コネクタ 551">
          <a:extLst>
            <a:ext uri="{FF2B5EF4-FFF2-40B4-BE49-F238E27FC236}">
              <a16:creationId xmlns:a16="http://schemas.microsoft.com/office/drawing/2014/main" id="{0BB4726A-A3DD-4E3D-94E9-35D14E19A885}"/>
            </a:ext>
          </a:extLst>
        </xdr:cNvPr>
        <xdr:cNvCxnSpPr/>
      </xdr:nvCxnSpPr>
      <xdr:spPr>
        <a:xfrm flipV="1">
          <a:off x="18656300" y="18444211"/>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553" name="n_1aveValue【庁舎】&#10;一人当たり面積">
          <a:extLst>
            <a:ext uri="{FF2B5EF4-FFF2-40B4-BE49-F238E27FC236}">
              <a16:creationId xmlns:a16="http://schemas.microsoft.com/office/drawing/2014/main" id="{4CF1FB45-A577-4492-8B9D-83AD200A0CD5}"/>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554" name="n_2aveValue【庁舎】&#10;一人当たり面積">
          <a:extLst>
            <a:ext uri="{FF2B5EF4-FFF2-40B4-BE49-F238E27FC236}">
              <a16:creationId xmlns:a16="http://schemas.microsoft.com/office/drawing/2014/main" id="{21B54774-06CF-4D8F-806E-F35C8B9DACE4}"/>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555" name="n_3aveValue【庁舎】&#10;一人当たり面積">
          <a:extLst>
            <a:ext uri="{FF2B5EF4-FFF2-40B4-BE49-F238E27FC236}">
              <a16:creationId xmlns:a16="http://schemas.microsoft.com/office/drawing/2014/main" id="{7DBD7745-E893-4173-A427-99550652E28C}"/>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556" name="n_4aveValue【庁舎】&#10;一人当たり面積">
          <a:extLst>
            <a:ext uri="{FF2B5EF4-FFF2-40B4-BE49-F238E27FC236}">
              <a16:creationId xmlns:a16="http://schemas.microsoft.com/office/drawing/2014/main" id="{5040C610-D869-4FCA-9FCE-CF1174B3A712}"/>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153940</xdr:rowOff>
    </xdr:from>
    <xdr:ext cx="469744" cy="259045"/>
    <xdr:sp macro="" textlink="">
      <xdr:nvSpPr>
        <xdr:cNvPr id="557" name="n_1mainValue【庁舎】&#10;一人当たり面積">
          <a:extLst>
            <a:ext uri="{FF2B5EF4-FFF2-40B4-BE49-F238E27FC236}">
              <a16:creationId xmlns:a16="http://schemas.microsoft.com/office/drawing/2014/main" id="{CB0A6B9B-D54C-462D-9925-DAE7C0310D73}"/>
            </a:ext>
          </a:extLst>
        </xdr:cNvPr>
        <xdr:cNvSpPr txBox="1"/>
      </xdr:nvSpPr>
      <xdr:spPr>
        <a:xfrm>
          <a:off x="21075727" y="1815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162958</xdr:rowOff>
    </xdr:from>
    <xdr:ext cx="469744" cy="259045"/>
    <xdr:sp macro="" textlink="">
      <xdr:nvSpPr>
        <xdr:cNvPr id="558" name="n_2mainValue【庁舎】&#10;一人当たり面積">
          <a:extLst>
            <a:ext uri="{FF2B5EF4-FFF2-40B4-BE49-F238E27FC236}">
              <a16:creationId xmlns:a16="http://schemas.microsoft.com/office/drawing/2014/main" id="{327B0034-9F57-440B-AF65-0646A141B77E}"/>
            </a:ext>
          </a:extLst>
        </xdr:cNvPr>
        <xdr:cNvSpPr txBox="1"/>
      </xdr:nvSpPr>
      <xdr:spPr>
        <a:xfrm>
          <a:off x="20199427" y="1816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166388</xdr:rowOff>
    </xdr:from>
    <xdr:ext cx="469744" cy="259045"/>
    <xdr:sp macro="" textlink="">
      <xdr:nvSpPr>
        <xdr:cNvPr id="559" name="n_3mainValue【庁舎】&#10;一人当たり面積">
          <a:extLst>
            <a:ext uri="{FF2B5EF4-FFF2-40B4-BE49-F238E27FC236}">
              <a16:creationId xmlns:a16="http://schemas.microsoft.com/office/drawing/2014/main" id="{044A55E8-37BF-4F1A-B701-B9CBBA184E86}"/>
            </a:ext>
          </a:extLst>
        </xdr:cNvPr>
        <xdr:cNvSpPr txBox="1"/>
      </xdr:nvSpPr>
      <xdr:spPr>
        <a:xfrm>
          <a:off x="193104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170451</xdr:rowOff>
    </xdr:from>
    <xdr:ext cx="469744" cy="259045"/>
    <xdr:sp macro="" textlink="">
      <xdr:nvSpPr>
        <xdr:cNvPr id="560" name="n_4mainValue【庁舎】&#10;一人当たり面積">
          <a:extLst>
            <a:ext uri="{FF2B5EF4-FFF2-40B4-BE49-F238E27FC236}">
              <a16:creationId xmlns:a16="http://schemas.microsoft.com/office/drawing/2014/main" id="{49DD68FE-E9D0-4E49-B7D5-B106B3ADA8B4}"/>
            </a:ext>
          </a:extLst>
        </xdr:cNvPr>
        <xdr:cNvSpPr txBox="1"/>
      </xdr:nvSpPr>
      <xdr:spPr>
        <a:xfrm>
          <a:off x="18421427" y="1817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5C8DD635-4C55-4236-BA14-6CBBE6131A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A9B231D2-D2C0-4D66-A0AC-8FE72D6064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7AF16642-DDA4-4D85-98C7-B915F88E45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有形固定資産減価償却率は、ほぼ全ての類型において類似団体平均を上回っており、類似団体よりも老朽化が進行している状況にある。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庁舎については耐震性に問題があり、災害時には防災拠点となる事から今後、計画的に更新等整備を要する。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今後も公共施設等総合管理計画に基づき、更新、統廃合や長寿命化等の老朽化対策を進めていく。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全国平均を上回る高齢化率や人口減少及び固定資産評価額の低下による村税の減収に加え、村内の基幹産業である林業を中心に産業の活性化が望めない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から、財政基盤は弱く、前年度と変わらず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類似団体平均を下回っている。引き続き職員数の適正化による人件費の削減や投資的経費の抑制と徹底的な歳出の削減に取り組み、住民サービスの低下を回避する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を考慮しながら行政の効率化を推進し、財政の健全化に努める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前年度と比較すると、歳入において普通交付税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及び臨時財政対策債の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減少に伴い経常一般財源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歳出において、観光施設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の指定管理料の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の増加、新規職員採用の増に伴う人件費の増加、令和元年度借入の一般補助施設整備事業債及び令和２年度借入の緊急防災・減災事業債の元金償還開始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る公債費の増加に伴い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増加した事で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このように、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経常収支比率は類似団体平均より上回っている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から、普通交付税の影響を受けても上昇しないよう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公債費残高の縮減、職員数の適正化による人件費の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削減や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事務事業の見直しを進め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経常経費の削減に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159893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66602"/>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56134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666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66</xdr:row>
      <xdr:rowOff>128397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00384"/>
          <a:ext cx="8890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128397</xdr:rowOff>
    </xdr:from>
    <xdr:to>
      <xdr:col>11</xdr:col>
      <xdr:colOff>31750</xdr:colOff>
      <xdr:row>66</xdr:row>
      <xdr:rowOff>152527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44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109093</xdr:rowOff>
    </xdr:from>
    <xdr:to>
      <xdr:col>23</xdr:col>
      <xdr:colOff>184150</xdr:colOff>
      <xdr:row>66</xdr:row>
      <xdr:rowOff>39243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81170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2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91711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77597</xdr:rowOff>
    </xdr:from>
    <xdr:to>
      <xdr:col>11</xdr:col>
      <xdr:colOff>82550</xdr:colOff>
      <xdr:row>67</xdr:row>
      <xdr:rowOff>7747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163974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7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101727</xdr:rowOff>
    </xdr:from>
    <xdr:to>
      <xdr:col>7</xdr:col>
      <xdr:colOff>31750</xdr:colOff>
      <xdr:row>67</xdr:row>
      <xdr:rowOff>31877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16654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等ともに増加傾向にある。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人口減少の影響が大きく、人口一人当たりの人件費・物件費等決算額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。今後は、人口減少対策を推進するとともに、適切な定員管理に努め、人件費の削減を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140157</xdr:rowOff>
    </xdr:from>
    <xdr:to>
      <xdr:col>23</xdr:col>
      <xdr:colOff>133350</xdr:colOff>
      <xdr:row>84</xdr:row>
      <xdr:rowOff>28012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70507"/>
          <a:ext cx="8382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121670</xdr:rowOff>
    </xdr:from>
    <xdr:to>
      <xdr:col>19</xdr:col>
      <xdr:colOff>133350</xdr:colOff>
      <xdr:row>83</xdr:row>
      <xdr:rowOff>140157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2020"/>
          <a:ext cx="889000" cy="1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84579</xdr:rowOff>
    </xdr:from>
    <xdr:to>
      <xdr:col>15</xdr:col>
      <xdr:colOff>82550</xdr:colOff>
      <xdr:row>83</xdr:row>
      <xdr:rowOff>121670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14929"/>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84579</xdr:rowOff>
    </xdr:from>
    <xdr:to>
      <xdr:col>11</xdr:col>
      <xdr:colOff>31750</xdr:colOff>
      <xdr:row>83</xdr:row>
      <xdr:rowOff>114041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14929"/>
          <a:ext cx="889000" cy="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148662</xdr:rowOff>
    </xdr:from>
    <xdr:to>
      <xdr:col>23</xdr:col>
      <xdr:colOff>184150</xdr:colOff>
      <xdr:row>84</xdr:row>
      <xdr:rowOff>78812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120739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89357</xdr:rowOff>
    </xdr:from>
    <xdr:to>
      <xdr:col>19</xdr:col>
      <xdr:colOff>184150</xdr:colOff>
      <xdr:row>84</xdr:row>
      <xdr:rowOff>19507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70870</xdr:rowOff>
    </xdr:from>
    <xdr:to>
      <xdr:col>15</xdr:col>
      <xdr:colOff>133350</xdr:colOff>
      <xdr:row>84</xdr:row>
      <xdr:rowOff>1020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157247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33779</xdr:rowOff>
    </xdr:from>
    <xdr:to>
      <xdr:col>11</xdr:col>
      <xdr:colOff>82550</xdr:colOff>
      <xdr:row>83</xdr:row>
      <xdr:rowOff>135379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120156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63241</xdr:rowOff>
    </xdr:from>
    <xdr:to>
      <xdr:col>7</xdr:col>
      <xdr:colOff>31750</xdr:colOff>
      <xdr:row>83</xdr:row>
      <xdr:rowOff>164841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149618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おり、国の給料表改定に伴う給与引上率の変動指数の上昇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、職員の採用・退職による変動指数の減少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、職員の経験年数階層の変動指数の上昇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及び職員の職種区分間の人事異動による変動指数の減少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に伴い、昨年度と比較して低い水準となった。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120904</xdr:rowOff>
    </xdr:from>
    <xdr:to>
      <xdr:col>81</xdr:col>
      <xdr:colOff>44450</xdr:colOff>
      <xdr:row>87</xdr:row>
      <xdr:rowOff>50800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6560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159513</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04213"/>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116078</xdr:rowOff>
    </xdr:from>
    <xdr:to>
      <xdr:col>68</xdr:col>
      <xdr:colOff>152400</xdr:colOff>
      <xdr:row>86</xdr:row>
      <xdr:rowOff>159513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607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70104</xdr:rowOff>
    </xdr:from>
    <xdr:to>
      <xdr:col>81</xdr:col>
      <xdr:colOff>95250</xdr:colOff>
      <xdr:row>87</xdr:row>
      <xdr:rowOff>254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86631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108713</xdr:rowOff>
    </xdr:from>
    <xdr:to>
      <xdr:col>68</xdr:col>
      <xdr:colOff>203200</xdr:colOff>
      <xdr:row>87</xdr:row>
      <xdr:rowOff>38863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49040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65278</xdr:rowOff>
    </xdr:from>
    <xdr:to>
      <xdr:col>64</xdr:col>
      <xdr:colOff>152400</xdr:colOff>
      <xdr:row>86</xdr:row>
      <xdr:rowOff>166878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5605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人口減少に伴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、また、類似団体と比較し、職員数が多いため平均を大きく上回っている。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今後は、人口減少対策として、移住政策の促進による移住者の増加や、子育て支援の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拡充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により修正数の増加を図り、人口増を目指す。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職員数については、一般社団法人の完全民営化を促進し、派遣職員を復帰させるとともに、事務事業の見直しによる効率化により職員数の削減を図ることで、適切な定員管理に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144290</xdr:rowOff>
    </xdr:from>
    <xdr:to>
      <xdr:col>81</xdr:col>
      <xdr:colOff>44450</xdr:colOff>
      <xdr:row>63</xdr:row>
      <xdr:rowOff>150380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945640"/>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129927</xdr:rowOff>
    </xdr:from>
    <xdr:to>
      <xdr:col>77</xdr:col>
      <xdr:colOff>44450</xdr:colOff>
      <xdr:row>63</xdr:row>
      <xdr:rowOff>144290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93127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115334</xdr:rowOff>
    </xdr:from>
    <xdr:to>
      <xdr:col>72</xdr:col>
      <xdr:colOff>203200</xdr:colOff>
      <xdr:row>63</xdr:row>
      <xdr:rowOff>129927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91668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73739</xdr:rowOff>
    </xdr:from>
    <xdr:to>
      <xdr:col>68</xdr:col>
      <xdr:colOff>152400</xdr:colOff>
      <xdr:row>63</xdr:row>
      <xdr:rowOff>115334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75089"/>
          <a:ext cx="889000" cy="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99580</xdr:rowOff>
    </xdr:from>
    <xdr:to>
      <xdr:col>81</xdr:col>
      <xdr:colOff>95250</xdr:colOff>
      <xdr:row>64</xdr:row>
      <xdr:rowOff>29730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9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71657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7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93490</xdr:rowOff>
    </xdr:from>
    <xdr:to>
      <xdr:col>77</xdr:col>
      <xdr:colOff>95250</xdr:colOff>
      <xdr:row>64</xdr:row>
      <xdr:rowOff>23640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8417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81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79127</xdr:rowOff>
    </xdr:from>
    <xdr:to>
      <xdr:col>73</xdr:col>
      <xdr:colOff>44450</xdr:colOff>
      <xdr:row>64</xdr:row>
      <xdr:rowOff>9277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8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165504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6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64534</xdr:rowOff>
    </xdr:from>
    <xdr:to>
      <xdr:col>68</xdr:col>
      <xdr:colOff>203200</xdr:colOff>
      <xdr:row>63</xdr:row>
      <xdr:rowOff>166134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150911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9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22939</xdr:rowOff>
    </xdr:from>
    <xdr:to>
      <xdr:col>64</xdr:col>
      <xdr:colOff>152400</xdr:colOff>
      <xdr:row>63</xdr:row>
      <xdr:rowOff>124539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8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109316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91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令和元年度借入の一般補助施設整備事業債及び過疎対策事業債、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年度借入の緊急防災・減災事業債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、災害復旧事業債、辺地対策事業債及び減収補てん債及び令和３年度借入の災害復旧事業債及び過疎対策事業債の元金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償還開始により元利償還金額が増加した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、また、簡易水道事業の地方債償還に充てられた繰入金が増加した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、更に臨時財政対策債発行可能額が減少した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により比率は前年度より上昇した。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観光施設の改修及び整備等に係る起債償還が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今後も継続する事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から比率の上昇が見込まれる。現在は健全な比率ではあるが、比率の上昇を抑えるため、緊急度・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ニーズを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的確に把握した事業の選択と重点化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に大きく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頼る事のない財政運営に努める。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118956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9652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38523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39</xdr:row>
      <xdr:rowOff>161713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将来負担比率については、前年度と変化はない。要因としては、充当可能基金の確保や交付税算入率が高い辺地・過疎債を限定とした資金借入の実践等が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。しかしながら近年は大型投資事業に係る起債の増や基金の取り崩しを行わなければならない予算編成となっていることから、今後も公債費残高の減少、義務的経費の削減を進め、財政の健全化に努める。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新規職員採用の増に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伴い人件費が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したため、経常収支比率は前年度と比較すると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上昇した。また、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おり、これは村が出資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設立した観光施設を管理運営する一般社団法人へ令和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年度から職員を派遣し、観光施設の管理運営を実質的に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直営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で行っている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状況で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、職員数が類似団体平均と比較して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多い事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今後は、一般社団法人運営</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完全民営化を促進し、派遣職員を復帰させるとともに、適切な定員管理に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人件費の削減を図っていく。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77470</xdr:rowOff>
    </xdr:from>
    <xdr:to>
      <xdr:col>24</xdr:col>
      <xdr:colOff>25400</xdr:colOff>
      <xdr:row>38</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925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77470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2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96520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16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992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80010</xdr:rowOff>
    </xdr:from>
    <xdr:to>
      <xdr:col>24</xdr:col>
      <xdr:colOff>76200</xdr:colOff>
      <xdr:row>39</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26670</xdr:rowOff>
    </xdr:from>
    <xdr:to>
      <xdr:col>20</xdr:col>
      <xdr:colOff>38100</xdr:colOff>
      <xdr:row>38</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45720</xdr:rowOff>
    </xdr:from>
    <xdr:to>
      <xdr:col>15</xdr:col>
      <xdr:colOff>149225</xdr:colOff>
      <xdr:row>38</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132097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133350</xdr:rowOff>
    </xdr:from>
    <xdr:to>
      <xdr:col>6</xdr:col>
      <xdr:colOff>171450</xdr:colOff>
      <xdr:row>39</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要因としては、主に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観光施設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指定管理料増加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、今後は経営状況の悪い施設については廃止も検討し、物件費の削減に努める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87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8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88138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79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18</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79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60198</xdr:rowOff>
    </xdr:from>
    <xdr:to>
      <xdr:col>82</xdr:col>
      <xdr:colOff>158750</xdr:colOff>
      <xdr:row>17</xdr:row>
      <xdr:rowOff>161798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32275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と障害福祉サービス利用額及び電力・ガス食料品等価格高騰緊急支援給付等の増に伴い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は上昇した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類似団体平均と比較すると下回っているため、今後も住民サービス低下の抑制と高齢化が進むことによる将来負担額の増加のバランスを考慮しながら、効果的な運営に努める。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13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1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53</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その他については維持補修費と繰出金であり、前年度と比較すると公共施設等の維持補修費は増加し、普通交付税の減少に伴う経常一般財源等の減少により経常収支比率は上昇したが、療養給付費の減少に伴う後期高齢者医療事業会計への繰出金等の減により比率は下降した。今後も公共施設の老朽化に伴う維持補修費の増加や社会資本整備のための簡易水道事業会計への繰出金の増加、介護保険特別会計・国保特別会計・国保診療所特別会計の財政的悪化に伴う補填的な繰出金が多額になる事が懸念されるため、施設の統廃合及び転用、水道料金の適正化を図るとともに、経営の視点から見直しを図り、普通会計の負担を減らしていくよう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119380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52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社会福祉協議会・南和広域医療企業団・奈良広域消防組合に対する負担金及び補助金の増に伴い、経常収支比率は前年度と比較すると上上昇した。また、類似団体平均と比較すると上回っているため、今後は補助金等の事業目的や公益性、協議会社会ニーズに適応しているのか等を検討し、不適当な場合は随時見直しを行い、廃止と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14986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38</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863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143002</xdr:rowOff>
    </xdr:from>
    <xdr:to>
      <xdr:col>69</xdr:col>
      <xdr:colOff>92075</xdr:colOff>
      <xdr:row>38</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866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額が増加したため、経常収支比率は前年度と比較すると上昇した。今後、更に大規模な施設整備事業に伴う公債費の増加が予想されるため、事業の緊急性・重要性・費用効果等を十分に検討しながら地方債の発行を抑制し、公債費の適正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111761</xdr:rowOff>
    </xdr:from>
    <xdr:to>
      <xdr:col>24</xdr:col>
      <xdr:colOff>25400</xdr:colOff>
      <xdr:row>77</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419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76</xdr:row>
      <xdr:rowOff>111761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0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扶助費・補助費等の増により公債費以外の経常経費も増加し、経常収支比率は前年度と比較して上昇した。また、類似団体平均と比較すると上回っており、今後も引き続き、緊急性・必要性・事業効果を観点とし、住民サービスを低下させる事なく、プライマリーバランスの均衡を維持し、適切な事業の実施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22498</xdr:rowOff>
    </xdr:from>
    <xdr:to>
      <xdr:col>82</xdr:col>
      <xdr:colOff>107950</xdr:colOff>
      <xdr:row>78</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95598"/>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22498</xdr:rowOff>
    </xdr:from>
    <xdr:to>
      <xdr:col>78</xdr:col>
      <xdr:colOff>69850</xdr:colOff>
      <xdr:row>78</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95598"/>
          <a:ext cx="889000" cy="8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80</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772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78014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7744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79466</xdr:rowOff>
    </xdr:from>
    <xdr:to>
      <xdr:col>82</xdr:col>
      <xdr:colOff>158750</xdr:colOff>
      <xdr:row>79</xdr:row>
      <xdr:rowOff>9616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51543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143148</xdr:rowOff>
    </xdr:from>
    <xdr:to>
      <xdr:col>78</xdr:col>
      <xdr:colOff>120650</xdr:colOff>
      <xdr:row>78</xdr:row>
      <xdr:rowOff>73298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58075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27214</xdr:rowOff>
    </xdr:from>
    <xdr:to>
      <xdr:col>65</xdr:col>
      <xdr:colOff>53975</xdr:colOff>
      <xdr:row>80</xdr:row>
      <xdr:rowOff>128814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113591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108091</xdr:rowOff>
    </xdr:from>
    <xdr:to>
      <xdr:col>29</xdr:col>
      <xdr:colOff>127000</xdr:colOff>
      <xdr:row>12</xdr:row>
      <xdr:rowOff>125094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213116"/>
          <a:ext cx="647700" cy="1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125094</xdr:rowOff>
    </xdr:from>
    <xdr:to>
      <xdr:col>26</xdr:col>
      <xdr:colOff>50800</xdr:colOff>
      <xdr:row>13</xdr:row>
      <xdr:rowOff>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230119"/>
          <a:ext cx="698500" cy="46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85</xdr:rowOff>
    </xdr:from>
    <xdr:to>
      <xdr:col>22</xdr:col>
      <xdr:colOff>114300</xdr:colOff>
      <xdr:row>13</xdr:row>
      <xdr:rowOff>43890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276560"/>
          <a:ext cx="698500" cy="4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43890</xdr:rowOff>
    </xdr:from>
    <xdr:to>
      <xdr:col>18</xdr:col>
      <xdr:colOff>177800</xdr:colOff>
      <xdr:row>13</xdr:row>
      <xdr:rowOff>51214</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320365"/>
          <a:ext cx="698500" cy="7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57291</xdr:rowOff>
    </xdr:from>
    <xdr:to>
      <xdr:col>29</xdr:col>
      <xdr:colOff>177800</xdr:colOff>
      <xdr:row>12</xdr:row>
      <xdr:rowOff>158891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162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137318</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07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74294</xdr:rowOff>
    </xdr:from>
    <xdr:to>
      <xdr:col>26</xdr:col>
      <xdr:colOff>101600</xdr:colOff>
      <xdr:row>13</xdr:row>
      <xdr:rowOff>4444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179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14621</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1948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120735</xdr:rowOff>
    </xdr:from>
    <xdr:to>
      <xdr:col>22</xdr:col>
      <xdr:colOff>165100</xdr:colOff>
      <xdr:row>13</xdr:row>
      <xdr:rowOff>50885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22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61062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19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164540</xdr:rowOff>
    </xdr:from>
    <xdr:to>
      <xdr:col>19</xdr:col>
      <xdr:colOff>38100</xdr:colOff>
      <xdr:row>13</xdr:row>
      <xdr:rowOff>94690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26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104867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03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414</xdr:rowOff>
    </xdr:from>
    <xdr:to>
      <xdr:col>15</xdr:col>
      <xdr:colOff>101600</xdr:colOff>
      <xdr:row>13</xdr:row>
      <xdr:rowOff>102014</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27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112191</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04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28573</xdr:rowOff>
    </xdr:from>
    <xdr:to>
      <xdr:col>29</xdr:col>
      <xdr:colOff>127000</xdr:colOff>
      <xdr:row>35</xdr:row>
      <xdr:rowOff>264335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38923"/>
          <a:ext cx="647700" cy="23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264335</xdr:rowOff>
    </xdr:from>
    <xdr:to>
      <xdr:col>26</xdr:col>
      <xdr:colOff>50800</xdr:colOff>
      <xdr:row>35</xdr:row>
      <xdr:rowOff>301677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74685"/>
          <a:ext cx="698500" cy="3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301677</xdr:rowOff>
    </xdr:from>
    <xdr:to>
      <xdr:col>22</xdr:col>
      <xdr:colOff>114300</xdr:colOff>
      <xdr:row>35</xdr:row>
      <xdr:rowOff>316219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12027"/>
          <a:ext cx="698500" cy="14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316219</xdr:rowOff>
    </xdr:from>
    <xdr:to>
      <xdr:col>18</xdr:col>
      <xdr:colOff>177800</xdr:colOff>
      <xdr:row>36</xdr:row>
      <xdr:rowOff>41149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26569"/>
          <a:ext cx="698500" cy="6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320673</xdr:rowOff>
    </xdr:from>
    <xdr:to>
      <xdr:col>29</xdr:col>
      <xdr:colOff>177800</xdr:colOff>
      <xdr:row>35</xdr:row>
      <xdr:rowOff>79373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165749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3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213535</xdr:rowOff>
    </xdr:from>
    <xdr:to>
      <xdr:col>26</xdr:col>
      <xdr:colOff>101600</xdr:colOff>
      <xdr:row>35</xdr:row>
      <xdr:rowOff>315135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2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325312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9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250877</xdr:rowOff>
    </xdr:from>
    <xdr:to>
      <xdr:col>22</xdr:col>
      <xdr:colOff>165100</xdr:colOff>
      <xdr:row>36</xdr:row>
      <xdr:rowOff>9577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1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3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265419</xdr:rowOff>
    </xdr:from>
    <xdr:to>
      <xdr:col>19</xdr:col>
      <xdr:colOff>38100</xdr:colOff>
      <xdr:row>36</xdr:row>
      <xdr:rowOff>24119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34296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4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333249</xdr:rowOff>
    </xdr:from>
    <xdr:to>
      <xdr:col>15</xdr:col>
      <xdr:colOff>101600</xdr:colOff>
      <xdr:row>36</xdr:row>
      <xdr:rowOff>91949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4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102126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1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154685</xdr:rowOff>
    </xdr:from>
    <xdr:to>
      <xdr:col>24</xdr:col>
      <xdr:colOff>63500</xdr:colOff>
      <xdr:row>31</xdr:row>
      <xdr:rowOff>53706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298185"/>
          <a:ext cx="838200" cy="7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53706</xdr:rowOff>
    </xdr:from>
    <xdr:to>
      <xdr:col>19</xdr:col>
      <xdr:colOff>177800</xdr:colOff>
      <xdr:row>31</xdr:row>
      <xdr:rowOff>87909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368656"/>
          <a:ext cx="889000" cy="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87909</xdr:rowOff>
    </xdr:from>
    <xdr:to>
      <xdr:col>15</xdr:col>
      <xdr:colOff>50800</xdr:colOff>
      <xdr:row>31</xdr:row>
      <xdr:rowOff>149685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402859"/>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149685</xdr:rowOff>
    </xdr:from>
    <xdr:to>
      <xdr:col>10</xdr:col>
      <xdr:colOff>114300</xdr:colOff>
      <xdr:row>32</xdr:row>
      <xdr:rowOff>140931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464635"/>
          <a:ext cx="889000" cy="1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103885</xdr:rowOff>
    </xdr:from>
    <xdr:to>
      <xdr:col>24</xdr:col>
      <xdr:colOff>114300</xdr:colOff>
      <xdr:row>31</xdr:row>
      <xdr:rowOff>34035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2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126762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09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2906</xdr:rowOff>
    </xdr:from>
    <xdr:to>
      <xdr:col>20</xdr:col>
      <xdr:colOff>38100</xdr:colOff>
      <xdr:row>31</xdr:row>
      <xdr:rowOff>104506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3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121033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37109</xdr:rowOff>
    </xdr:from>
    <xdr:to>
      <xdr:col>15</xdr:col>
      <xdr:colOff>101600</xdr:colOff>
      <xdr:row>31</xdr:row>
      <xdr:rowOff>138709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3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155236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12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98885</xdr:rowOff>
    </xdr:from>
    <xdr:to>
      <xdr:col>10</xdr:col>
      <xdr:colOff>165100</xdr:colOff>
      <xdr:row>32</xdr:row>
      <xdr:rowOff>29035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4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45562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18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90131</xdr:rowOff>
    </xdr:from>
    <xdr:to>
      <xdr:col>6</xdr:col>
      <xdr:colOff>38100</xdr:colOff>
      <xdr:row>33</xdr:row>
      <xdr:rowOff>20281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5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36808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165889</xdr:rowOff>
    </xdr:from>
    <xdr:to>
      <xdr:col>24</xdr:col>
      <xdr:colOff>63500</xdr:colOff>
      <xdr:row>56</xdr:row>
      <xdr:rowOff>40785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95639"/>
          <a:ext cx="838200" cy="4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40785</xdr:rowOff>
    </xdr:from>
    <xdr:to>
      <xdr:col>19</xdr:col>
      <xdr:colOff>177800</xdr:colOff>
      <xdr:row>56</xdr:row>
      <xdr:rowOff>49699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41985"/>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49699</xdr:rowOff>
    </xdr:from>
    <xdr:to>
      <xdr:col>15</xdr:col>
      <xdr:colOff>50800</xdr:colOff>
      <xdr:row>56</xdr:row>
      <xdr:rowOff>88006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0899"/>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157421</xdr:rowOff>
    </xdr:from>
    <xdr:to>
      <xdr:col>10</xdr:col>
      <xdr:colOff>114300</xdr:colOff>
      <xdr:row>56</xdr:row>
      <xdr:rowOff>88006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87171"/>
          <a:ext cx="889000" cy="10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115089</xdr:rowOff>
    </xdr:from>
    <xdr:to>
      <xdr:col>24</xdr:col>
      <xdr:colOff>114300</xdr:colOff>
      <xdr:row>56</xdr:row>
      <xdr:rowOff>45239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4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137966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161435</xdr:rowOff>
    </xdr:from>
    <xdr:to>
      <xdr:col>20</xdr:col>
      <xdr:colOff>38100</xdr:colOff>
      <xdr:row>56</xdr:row>
      <xdr:rowOff>91585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108112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6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170349</xdr:rowOff>
    </xdr:from>
    <xdr:to>
      <xdr:col>15</xdr:col>
      <xdr:colOff>101600</xdr:colOff>
      <xdr:row>56</xdr:row>
      <xdr:rowOff>100499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117026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37206</xdr:rowOff>
    </xdr:from>
    <xdr:to>
      <xdr:col>10</xdr:col>
      <xdr:colOff>165100</xdr:colOff>
      <xdr:row>56</xdr:row>
      <xdr:rowOff>138806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155333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1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106621</xdr:rowOff>
    </xdr:from>
    <xdr:to>
      <xdr:col>6</xdr:col>
      <xdr:colOff>38100</xdr:colOff>
      <xdr:row>56</xdr:row>
      <xdr:rowOff>36771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53298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1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48219</xdr:rowOff>
    </xdr:from>
    <xdr:to>
      <xdr:col>24</xdr:col>
      <xdr:colOff>63500</xdr:colOff>
      <xdr:row>77</xdr:row>
      <xdr:rowOff>128983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49869"/>
          <a:ext cx="8382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97875</xdr:rowOff>
    </xdr:from>
    <xdr:to>
      <xdr:col>19</xdr:col>
      <xdr:colOff>177800</xdr:colOff>
      <xdr:row>77</xdr:row>
      <xdr:rowOff>128983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299525"/>
          <a:ext cx="889000" cy="3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97875</xdr:rowOff>
    </xdr:from>
    <xdr:to>
      <xdr:col>15</xdr:col>
      <xdr:colOff>50800</xdr:colOff>
      <xdr:row>77</xdr:row>
      <xdr:rowOff>99723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99525"/>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99723</xdr:rowOff>
    </xdr:from>
    <xdr:to>
      <xdr:col>10</xdr:col>
      <xdr:colOff>114300</xdr:colOff>
      <xdr:row>77</xdr:row>
      <xdr:rowOff>145771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01373"/>
          <a:ext cx="889000" cy="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168869</xdr:rowOff>
    </xdr:from>
    <xdr:to>
      <xdr:col>24</xdr:col>
      <xdr:colOff>114300</xdr:colOff>
      <xdr:row>77</xdr:row>
      <xdr:rowOff>99019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9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20296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5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78183</xdr:rowOff>
    </xdr:from>
    <xdr:to>
      <xdr:col>20</xdr:col>
      <xdr:colOff>38100</xdr:colOff>
      <xdr:row>78</xdr:row>
      <xdr:rowOff>8333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7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24860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47075</xdr:rowOff>
    </xdr:from>
    <xdr:to>
      <xdr:col>15</xdr:col>
      <xdr:colOff>101600</xdr:colOff>
      <xdr:row>77</xdr:row>
      <xdr:rowOff>148675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165202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2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48923</xdr:rowOff>
    </xdr:from>
    <xdr:to>
      <xdr:col>10</xdr:col>
      <xdr:colOff>165100</xdr:colOff>
      <xdr:row>77</xdr:row>
      <xdr:rowOff>150523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167050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02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94971</xdr:rowOff>
    </xdr:from>
    <xdr:to>
      <xdr:col>6</xdr:col>
      <xdr:colOff>38100</xdr:colOff>
      <xdr:row>78</xdr:row>
      <xdr:rowOff>25121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41648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144737</xdr:rowOff>
    </xdr:from>
    <xdr:to>
      <xdr:col>24</xdr:col>
      <xdr:colOff>63500</xdr:colOff>
      <xdr:row>96</xdr:row>
      <xdr:rowOff>126388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432487"/>
          <a:ext cx="838200" cy="1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19989</xdr:rowOff>
    </xdr:from>
    <xdr:to>
      <xdr:col>19</xdr:col>
      <xdr:colOff>177800</xdr:colOff>
      <xdr:row>96</xdr:row>
      <xdr:rowOff>126388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79189"/>
          <a:ext cx="889000" cy="10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19989</xdr:rowOff>
    </xdr:from>
    <xdr:to>
      <xdr:col>15</xdr:col>
      <xdr:colOff>50800</xdr:colOff>
      <xdr:row>96</xdr:row>
      <xdr:rowOff>171056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79189"/>
          <a:ext cx="8890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153752</xdr:rowOff>
    </xdr:from>
    <xdr:to>
      <xdr:col>10</xdr:col>
      <xdr:colOff>114300</xdr:colOff>
      <xdr:row>96</xdr:row>
      <xdr:rowOff>171056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12952"/>
          <a:ext cx="889000" cy="1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93937</xdr:rowOff>
    </xdr:from>
    <xdr:to>
      <xdr:col>24</xdr:col>
      <xdr:colOff>114300</xdr:colOff>
      <xdr:row>96</xdr:row>
      <xdr:rowOff>24087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8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72364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75588</xdr:rowOff>
    </xdr:from>
    <xdr:to>
      <xdr:col>20</xdr:col>
      <xdr:colOff>38100</xdr:colOff>
      <xdr:row>97</xdr:row>
      <xdr:rowOff>5738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168315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140639</xdr:rowOff>
    </xdr:from>
    <xdr:to>
      <xdr:col>15</xdr:col>
      <xdr:colOff>101600</xdr:colOff>
      <xdr:row>96</xdr:row>
      <xdr:rowOff>70789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61916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120256</xdr:rowOff>
    </xdr:from>
    <xdr:to>
      <xdr:col>10</xdr:col>
      <xdr:colOff>165100</xdr:colOff>
      <xdr:row>97</xdr:row>
      <xdr:rowOff>50406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41533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7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102952</xdr:rowOff>
    </xdr:from>
    <xdr:to>
      <xdr:col>6</xdr:col>
      <xdr:colOff>38100</xdr:colOff>
      <xdr:row>97</xdr:row>
      <xdr:rowOff>33102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24229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146490</xdr:rowOff>
    </xdr:from>
    <xdr:to>
      <xdr:col>55</xdr:col>
      <xdr:colOff>0</xdr:colOff>
      <xdr:row>36</xdr:row>
      <xdr:rowOff>54532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47240"/>
          <a:ext cx="838200" cy="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54532</xdr:rowOff>
    </xdr:from>
    <xdr:to>
      <xdr:col>50</xdr:col>
      <xdr:colOff>114300</xdr:colOff>
      <xdr:row>36</xdr:row>
      <xdr:rowOff>84292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26732"/>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132546</xdr:rowOff>
    </xdr:from>
    <xdr:to>
      <xdr:col>45</xdr:col>
      <xdr:colOff>177800</xdr:colOff>
      <xdr:row>36</xdr:row>
      <xdr:rowOff>84292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33296"/>
          <a:ext cx="889000" cy="12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132546</xdr:rowOff>
    </xdr:from>
    <xdr:to>
      <xdr:col>41</xdr:col>
      <xdr:colOff>50800</xdr:colOff>
      <xdr:row>36</xdr:row>
      <xdr:rowOff>90332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33296"/>
          <a:ext cx="889000" cy="1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95690</xdr:rowOff>
    </xdr:from>
    <xdr:to>
      <xdr:col>55</xdr:col>
      <xdr:colOff>50800</xdr:colOff>
      <xdr:row>36</xdr:row>
      <xdr:rowOff>25840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09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118567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4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3732</xdr:rowOff>
    </xdr:from>
    <xdr:to>
      <xdr:col>50</xdr:col>
      <xdr:colOff>165100</xdr:colOff>
      <xdr:row>36</xdr:row>
      <xdr:rowOff>105332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121859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5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33492</xdr:rowOff>
    </xdr:from>
    <xdr:to>
      <xdr:col>46</xdr:col>
      <xdr:colOff>38100</xdr:colOff>
      <xdr:row>36</xdr:row>
      <xdr:rowOff>135092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151619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81746</xdr:rowOff>
    </xdr:from>
    <xdr:to>
      <xdr:col>41</xdr:col>
      <xdr:colOff>101600</xdr:colOff>
      <xdr:row>36</xdr:row>
      <xdr:rowOff>11896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08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28423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5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39532</xdr:rowOff>
    </xdr:from>
    <xdr:to>
      <xdr:col>36</xdr:col>
      <xdr:colOff>165100</xdr:colOff>
      <xdr:row>36</xdr:row>
      <xdr:rowOff>141132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157659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8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34130</xdr:rowOff>
    </xdr:from>
    <xdr:to>
      <xdr:col>55</xdr:col>
      <xdr:colOff>0</xdr:colOff>
      <xdr:row>57</xdr:row>
      <xdr:rowOff>67922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806780"/>
          <a:ext cx="838200" cy="3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34130</xdr:rowOff>
    </xdr:from>
    <xdr:to>
      <xdr:col>50</xdr:col>
      <xdr:colOff>114300</xdr:colOff>
      <xdr:row>58</xdr:row>
      <xdr:rowOff>22751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06780"/>
          <a:ext cx="889000" cy="1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63287</xdr:rowOff>
    </xdr:from>
    <xdr:to>
      <xdr:col>45</xdr:col>
      <xdr:colOff>177800</xdr:colOff>
      <xdr:row>58</xdr:row>
      <xdr:rowOff>22751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35937"/>
          <a:ext cx="889000" cy="1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110768</xdr:rowOff>
    </xdr:from>
    <xdr:to>
      <xdr:col>41</xdr:col>
      <xdr:colOff>50800</xdr:colOff>
      <xdr:row>57</xdr:row>
      <xdr:rowOff>63287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711968"/>
          <a:ext cx="889000" cy="1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17122</xdr:rowOff>
    </xdr:from>
    <xdr:to>
      <xdr:col>55</xdr:col>
      <xdr:colOff>50800</xdr:colOff>
      <xdr:row>57</xdr:row>
      <xdr:rowOff>118722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7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39999</xdr:rowOff>
    </xdr:from>
    <xdr:ext cx="690189"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4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154780</xdr:rowOff>
    </xdr:from>
    <xdr:to>
      <xdr:col>50</xdr:col>
      <xdr:colOff>165100</xdr:colOff>
      <xdr:row>57</xdr:row>
      <xdr:rowOff>84930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7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101457</xdr:rowOff>
    </xdr:from>
    <xdr:ext cx="690189"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94205" y="95312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143401</xdr:rowOff>
    </xdr:from>
    <xdr:to>
      <xdr:col>46</xdr:col>
      <xdr:colOff>38100</xdr:colOff>
      <xdr:row>58</xdr:row>
      <xdr:rowOff>73551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90078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9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12487</xdr:rowOff>
    </xdr:from>
    <xdr:to>
      <xdr:col>41</xdr:col>
      <xdr:colOff>101600</xdr:colOff>
      <xdr:row>57</xdr:row>
      <xdr:rowOff>114087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78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130614</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16205" y="95603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59968</xdr:rowOff>
    </xdr:from>
    <xdr:to>
      <xdr:col>36</xdr:col>
      <xdr:colOff>165100</xdr:colOff>
      <xdr:row>56</xdr:row>
      <xdr:rowOff>161568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6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6645</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27205" y="9436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132540</xdr:rowOff>
    </xdr:from>
    <xdr:to>
      <xdr:col>55</xdr:col>
      <xdr:colOff>0</xdr:colOff>
      <xdr:row>76</xdr:row>
      <xdr:rowOff>144799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2991290"/>
          <a:ext cx="838200" cy="18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132540</xdr:rowOff>
    </xdr:from>
    <xdr:to>
      <xdr:col>50</xdr:col>
      <xdr:colOff>114300</xdr:colOff>
      <xdr:row>78</xdr:row>
      <xdr:rowOff>92018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2991290"/>
          <a:ext cx="889000" cy="47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92018</xdr:rowOff>
    </xdr:from>
    <xdr:to>
      <xdr:col>45</xdr:col>
      <xdr:colOff>177800</xdr:colOff>
      <xdr:row>78</xdr:row>
      <xdr:rowOff>120624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65118"/>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62658</xdr:rowOff>
    </xdr:from>
    <xdr:to>
      <xdr:col>41</xdr:col>
      <xdr:colOff>50800</xdr:colOff>
      <xdr:row>78</xdr:row>
      <xdr:rowOff>120624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35758"/>
          <a:ext cx="889000" cy="5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93999</xdr:rowOff>
    </xdr:from>
    <xdr:to>
      <xdr:col>55</xdr:col>
      <xdr:colOff>50800</xdr:colOff>
      <xdr:row>77</xdr:row>
      <xdr:rowOff>24149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12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116876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81740</xdr:rowOff>
    </xdr:from>
    <xdr:to>
      <xdr:col>50</xdr:col>
      <xdr:colOff>165100</xdr:colOff>
      <xdr:row>76</xdr:row>
      <xdr:rowOff>11891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404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28417</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71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41218</xdr:rowOff>
    </xdr:from>
    <xdr:to>
      <xdr:col>46</xdr:col>
      <xdr:colOff>38100</xdr:colOff>
      <xdr:row>78</xdr:row>
      <xdr:rowOff>142818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133945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0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69824</xdr:rowOff>
    </xdr:from>
    <xdr:to>
      <xdr:col>41</xdr:col>
      <xdr:colOff>101600</xdr:colOff>
      <xdr:row>78</xdr:row>
      <xdr:rowOff>171424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162551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11858</xdr:rowOff>
    </xdr:from>
    <xdr:to>
      <xdr:col>36</xdr:col>
      <xdr:colOff>165100</xdr:colOff>
      <xdr:row>78</xdr:row>
      <xdr:rowOff>113458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104585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7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160373</xdr:rowOff>
    </xdr:from>
    <xdr:to>
      <xdr:col>55</xdr:col>
      <xdr:colOff>0</xdr:colOff>
      <xdr:row>98</xdr:row>
      <xdr:rowOff>1805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791023"/>
          <a:ext cx="838200" cy="1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1805</xdr:rowOff>
    </xdr:from>
    <xdr:to>
      <xdr:col>50</xdr:col>
      <xdr:colOff>114300</xdr:colOff>
      <xdr:row>98</xdr:row>
      <xdr:rowOff>38119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03905"/>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97701</xdr:rowOff>
    </xdr:from>
    <xdr:to>
      <xdr:col>45</xdr:col>
      <xdr:colOff>177800</xdr:colOff>
      <xdr:row>98</xdr:row>
      <xdr:rowOff>38119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728351"/>
          <a:ext cx="889000" cy="1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136066</xdr:rowOff>
    </xdr:from>
    <xdr:to>
      <xdr:col>41</xdr:col>
      <xdr:colOff>50800</xdr:colOff>
      <xdr:row>97</xdr:row>
      <xdr:rowOff>97701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595266"/>
          <a:ext cx="889000" cy="13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109573</xdr:rowOff>
    </xdr:from>
    <xdr:to>
      <xdr:col>55</xdr:col>
      <xdr:colOff>50800</xdr:colOff>
      <xdr:row>98</xdr:row>
      <xdr:rowOff>39723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7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132450</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9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122455</xdr:rowOff>
    </xdr:from>
    <xdr:to>
      <xdr:col>50</xdr:col>
      <xdr:colOff>165100</xdr:colOff>
      <xdr:row>98</xdr:row>
      <xdr:rowOff>52605</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75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69132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2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158769</xdr:rowOff>
    </xdr:from>
    <xdr:to>
      <xdr:col>46</xdr:col>
      <xdr:colOff>38100</xdr:colOff>
      <xdr:row>98</xdr:row>
      <xdr:rowOff>88919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7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105446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6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46901</xdr:rowOff>
    </xdr:from>
    <xdr:to>
      <xdr:col>41</xdr:col>
      <xdr:colOff>101600</xdr:colOff>
      <xdr:row>97</xdr:row>
      <xdr:rowOff>148501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6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165028</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45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85266</xdr:rowOff>
    </xdr:from>
    <xdr:to>
      <xdr:col>36</xdr:col>
      <xdr:colOff>165100</xdr:colOff>
      <xdr:row>97</xdr:row>
      <xdr:rowOff>15416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5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95</xdr:row>
      <xdr:rowOff>31943</xdr:rowOff>
    </xdr:from>
    <xdr:ext cx="69018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27205" y="16319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164560</xdr:rowOff>
    </xdr:from>
    <xdr:to>
      <xdr:col>85</xdr:col>
      <xdr:colOff>127000</xdr:colOff>
      <xdr:row>38</xdr:row>
      <xdr:rowOff>95417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336760"/>
          <a:ext cx="838200" cy="27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95417</xdr:rowOff>
    </xdr:from>
    <xdr:to>
      <xdr:col>81</xdr:col>
      <xdr:colOff>50800</xdr:colOff>
      <xdr:row>38</xdr:row>
      <xdr:rowOff>138240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10517"/>
          <a:ext cx="889000" cy="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11029</xdr:rowOff>
    </xdr:from>
    <xdr:to>
      <xdr:col>76</xdr:col>
      <xdr:colOff>114300</xdr:colOff>
      <xdr:row>38</xdr:row>
      <xdr:rowOff>138240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354679"/>
          <a:ext cx="889000" cy="29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107993</xdr:rowOff>
    </xdr:from>
    <xdr:to>
      <xdr:col>71</xdr:col>
      <xdr:colOff>177800</xdr:colOff>
      <xdr:row>37</xdr:row>
      <xdr:rowOff>11029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108743"/>
          <a:ext cx="889000" cy="24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159354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113760</xdr:rowOff>
    </xdr:from>
    <xdr:to>
      <xdr:col>85</xdr:col>
      <xdr:colOff>177800</xdr:colOff>
      <xdr:row>37</xdr:row>
      <xdr:rowOff>43910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2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136637</xdr:rowOff>
    </xdr:from>
    <xdr:ext cx="599010"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44617</xdr:rowOff>
    </xdr:from>
    <xdr:to>
      <xdr:col>81</xdr:col>
      <xdr:colOff>101600</xdr:colOff>
      <xdr:row>38</xdr:row>
      <xdr:rowOff>146217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5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162743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3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87440</xdr:rowOff>
    </xdr:from>
    <xdr:to>
      <xdr:col>76</xdr:col>
      <xdr:colOff>165100</xdr:colOff>
      <xdr:row>39</xdr:row>
      <xdr:rowOff>17590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8717</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6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131679</xdr:rowOff>
    </xdr:from>
    <xdr:to>
      <xdr:col>72</xdr:col>
      <xdr:colOff>38100</xdr:colOff>
      <xdr:row>37</xdr:row>
      <xdr:rowOff>61829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78356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0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57193</xdr:rowOff>
    </xdr:from>
    <xdr:to>
      <xdr:col>67</xdr:col>
      <xdr:colOff>101600</xdr:colOff>
      <xdr:row>35</xdr:row>
      <xdr:rowOff>158793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0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3870</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14795" y="58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39463</xdr:rowOff>
    </xdr:from>
    <xdr:to>
      <xdr:col>85</xdr:col>
      <xdr:colOff>127000</xdr:colOff>
      <xdr:row>74</xdr:row>
      <xdr:rowOff>164515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726763"/>
          <a:ext cx="838200" cy="12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164515</xdr:rowOff>
    </xdr:from>
    <xdr:to>
      <xdr:col>81</xdr:col>
      <xdr:colOff>50800</xdr:colOff>
      <xdr:row>75</xdr:row>
      <xdr:rowOff>30376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85181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30376</xdr:rowOff>
    </xdr:from>
    <xdr:to>
      <xdr:col>76</xdr:col>
      <xdr:colOff>114300</xdr:colOff>
      <xdr:row>75</xdr:row>
      <xdr:rowOff>83310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889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83310</xdr:rowOff>
    </xdr:from>
    <xdr:to>
      <xdr:col>71</xdr:col>
      <xdr:colOff>177800</xdr:colOff>
      <xdr:row>75</xdr:row>
      <xdr:rowOff>108896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942060"/>
          <a:ext cx="8890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160113</xdr:rowOff>
    </xdr:from>
    <xdr:to>
      <xdr:col>85</xdr:col>
      <xdr:colOff>177800</xdr:colOff>
      <xdr:row>74</xdr:row>
      <xdr:rowOff>90263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6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11540</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52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113715</xdr:rowOff>
    </xdr:from>
    <xdr:to>
      <xdr:col>81</xdr:col>
      <xdr:colOff>101600</xdr:colOff>
      <xdr:row>75</xdr:row>
      <xdr:rowOff>43865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8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60392</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5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151026</xdr:rowOff>
    </xdr:from>
    <xdr:to>
      <xdr:col>76</xdr:col>
      <xdr:colOff>165100</xdr:colOff>
      <xdr:row>75</xdr:row>
      <xdr:rowOff>81176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97703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61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32510</xdr:rowOff>
    </xdr:from>
    <xdr:to>
      <xdr:col>72</xdr:col>
      <xdr:colOff>38100</xdr:colOff>
      <xdr:row>75</xdr:row>
      <xdr:rowOff>134110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150637</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66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58096</xdr:rowOff>
    </xdr:from>
    <xdr:to>
      <xdr:col>67</xdr:col>
      <xdr:colOff>101600</xdr:colOff>
      <xdr:row>75</xdr:row>
      <xdr:rowOff>159696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9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4773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69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87999</xdr:rowOff>
    </xdr:from>
    <xdr:to>
      <xdr:col>85</xdr:col>
      <xdr:colOff>127000</xdr:colOff>
      <xdr:row>96</xdr:row>
      <xdr:rowOff>150870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547199"/>
          <a:ext cx="838200" cy="6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150870</xdr:rowOff>
    </xdr:from>
    <xdr:to>
      <xdr:col>81</xdr:col>
      <xdr:colOff>50800</xdr:colOff>
      <xdr:row>97</xdr:row>
      <xdr:rowOff>33415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610070"/>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63853</xdr:rowOff>
    </xdr:from>
    <xdr:to>
      <xdr:col>76</xdr:col>
      <xdr:colOff>114300</xdr:colOff>
      <xdr:row>97</xdr:row>
      <xdr:rowOff>33415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523053"/>
          <a:ext cx="889000" cy="1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63853</xdr:rowOff>
    </xdr:from>
    <xdr:to>
      <xdr:col>71</xdr:col>
      <xdr:colOff>177800</xdr:colOff>
      <xdr:row>98</xdr:row>
      <xdr:rowOff>170433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523053"/>
          <a:ext cx="889000" cy="44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37199</xdr:rowOff>
    </xdr:from>
    <xdr:to>
      <xdr:col>85</xdr:col>
      <xdr:colOff>177800</xdr:colOff>
      <xdr:row>96</xdr:row>
      <xdr:rowOff>138799</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4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60076</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34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100070</xdr:rowOff>
    </xdr:from>
    <xdr:to>
      <xdr:col>81</xdr:col>
      <xdr:colOff>101600</xdr:colOff>
      <xdr:row>97</xdr:row>
      <xdr:rowOff>30220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5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46747</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3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154065</xdr:rowOff>
    </xdr:from>
    <xdr:to>
      <xdr:col>76</xdr:col>
      <xdr:colOff>165100</xdr:colOff>
      <xdr:row>97</xdr:row>
      <xdr:rowOff>84215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100742</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8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13053</xdr:rowOff>
    </xdr:from>
    <xdr:to>
      <xdr:col>72</xdr:col>
      <xdr:colOff>38100</xdr:colOff>
      <xdr:row>96</xdr:row>
      <xdr:rowOff>114653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4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131180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24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119633</xdr:rowOff>
    </xdr:from>
    <xdr:to>
      <xdr:col>67</xdr:col>
      <xdr:colOff>101600</xdr:colOff>
      <xdr:row>99</xdr:row>
      <xdr:rowOff>49783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40910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31953</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18503"/>
          <a:ext cx="889000" cy="6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120482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8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152603</xdr:rowOff>
    </xdr:from>
    <xdr:to>
      <xdr:col>98</xdr:col>
      <xdr:colOff>38100</xdr:colOff>
      <xdr:row>39</xdr:row>
      <xdr:rowOff>82753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99280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128823</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72923"/>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128823</xdr:rowOff>
    </xdr:from>
    <xdr:to>
      <xdr:col>111</xdr:col>
      <xdr:colOff>177800</xdr:colOff>
      <xdr:row>58</xdr:row>
      <xdr:rowOff>129239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72923"/>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125957</xdr:rowOff>
    </xdr:from>
    <xdr:to>
      <xdr:col>107</xdr:col>
      <xdr:colOff>50800</xdr:colOff>
      <xdr:row>58</xdr:row>
      <xdr:rowOff>129239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70057"/>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125957</xdr:rowOff>
    </xdr:from>
    <xdr:to>
      <xdr:col>102</xdr:col>
      <xdr:colOff>114300</xdr:colOff>
      <xdr:row>58</xdr:row>
      <xdr:rowOff>129020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70057"/>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78023</xdr:rowOff>
    </xdr:from>
    <xdr:to>
      <xdr:col>112</xdr:col>
      <xdr:colOff>38100</xdr:colOff>
      <xdr:row>59</xdr:row>
      <xdr:rowOff>8173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170750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78439</xdr:rowOff>
    </xdr:from>
    <xdr:to>
      <xdr:col>107</xdr:col>
      <xdr:colOff>101600</xdr:colOff>
      <xdr:row>59</xdr:row>
      <xdr:rowOff>8589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171166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75157</xdr:rowOff>
    </xdr:from>
    <xdr:to>
      <xdr:col>102</xdr:col>
      <xdr:colOff>165100</xdr:colOff>
      <xdr:row>59</xdr:row>
      <xdr:rowOff>5307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167884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78220</xdr:rowOff>
    </xdr:from>
    <xdr:to>
      <xdr:col>98</xdr:col>
      <xdr:colOff>38100</xdr:colOff>
      <xdr:row>59</xdr:row>
      <xdr:rowOff>8370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170947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104404</xdr:rowOff>
    </xdr:from>
    <xdr:to>
      <xdr:col>116</xdr:col>
      <xdr:colOff>63500</xdr:colOff>
      <xdr:row>75</xdr:row>
      <xdr:rowOff>130563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2963154"/>
          <a:ext cx="8382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104404</xdr:rowOff>
    </xdr:from>
    <xdr:to>
      <xdr:col>111</xdr:col>
      <xdr:colOff>177800</xdr:colOff>
      <xdr:row>76</xdr:row>
      <xdr:rowOff>65621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2963154"/>
          <a:ext cx="889000" cy="1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123261</xdr:rowOff>
    </xdr:from>
    <xdr:to>
      <xdr:col>107</xdr:col>
      <xdr:colOff>50800</xdr:colOff>
      <xdr:row>76</xdr:row>
      <xdr:rowOff>65621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2982011"/>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123261</xdr:rowOff>
    </xdr:from>
    <xdr:to>
      <xdr:col>102</xdr:col>
      <xdr:colOff>114300</xdr:colOff>
      <xdr:row>76</xdr:row>
      <xdr:rowOff>47003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2982011"/>
          <a:ext cx="889000" cy="9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79763</xdr:rowOff>
    </xdr:from>
    <xdr:to>
      <xdr:col>116</xdr:col>
      <xdr:colOff>114300</xdr:colOff>
      <xdr:row>76</xdr:row>
      <xdr:rowOff>9913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102640</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78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53604</xdr:rowOff>
    </xdr:from>
    <xdr:to>
      <xdr:col>112</xdr:col>
      <xdr:colOff>38100</xdr:colOff>
      <xdr:row>75</xdr:row>
      <xdr:rowOff>155204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281</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68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14821</xdr:rowOff>
    </xdr:from>
    <xdr:to>
      <xdr:col>107</xdr:col>
      <xdr:colOff>101600</xdr:colOff>
      <xdr:row>76</xdr:row>
      <xdr:rowOff>116421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132948</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2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72461</xdr:rowOff>
    </xdr:from>
    <xdr:to>
      <xdr:col>102</xdr:col>
      <xdr:colOff>165100</xdr:colOff>
      <xdr:row>76</xdr:row>
      <xdr:rowOff>2611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19138</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0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167653</xdr:rowOff>
    </xdr:from>
    <xdr:to>
      <xdr:col>98</xdr:col>
      <xdr:colOff>38100</xdr:colOff>
      <xdr:row>76</xdr:row>
      <xdr:rowOff>97803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114330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0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新規職員採用の増に伴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、物件費は観光施設等の指定管理料増により増加、維持補修費は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修繕料の増に伴い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金事業」の増等により増加、補助費等は協議会等への負担金及び補助金の増等により増加、普通建設事業費は施設等新設事業費の減等により減少、災害復旧事業費は令和５年台風７号及び同年梅雨前線豪雨等により被災した林道災害復旧事業費の増により増加、公債費は令和元年度借入の一般補助施設整備事業債及び過疎対策事業債、令和２年度借入の緊急防災・減災事業債、災害復旧事業債、辺地対策事業債及び減収補てん債及び令和３年度借入の災害復旧事業債及び過疎対策事業債の償還開始により増加、積立金は財政調整基金積立金、減債基金積立金、公共施設基金積立金及び森林環境譲与税基金積立金の増により増加、繰出金は、介護保険特別会計・国保診療所特別会計への繰出金の増に伴い増加した。事業費の増加に伴い住民一人当たりのコストは上昇しているが、人件費・物件費・補助費等は人口減少の影響もある。費目の大半において類似団体を上回っているのは、人口が少ない事が主な要因である。近年、観光施設等の改修及び整備等の大型の整備事業が集中した事により地方債現在高が増加した影響で公債費は年々上昇し、類似団体を上回っているが、交付税措置率の高い辺地対策事業債や過疎対策事業債等が主であるため、実質公債比率は類似団体を平均を下回っている。令和７年度～令和８年度には引き続き保健体育施設の整備及び義務教育学校の長寿命化改修等事業の借入を行うため、公債費は今後も上昇する事が予想される。したがって、今後は地方債の新規発行を伴う普通建設事業を抑制し、公債費の減少に努める必要がある。また、一般社団法人への派遣職員の復帰による職員数の適正化による人件費の抑制、事務事業の見直し及び事業の緊急性・重要性・費用効果等を十分に検討し、コストの削減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
438
274.22
2,236,462
1,956,024
245,319
1,014,591
2,307,942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142786</xdr:rowOff>
    </xdr:from>
    <xdr:to>
      <xdr:col>24</xdr:col>
      <xdr:colOff>63500</xdr:colOff>
      <xdr:row>34</xdr:row>
      <xdr:rowOff>156147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72086"/>
          <a:ext cx="8382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156147</xdr:rowOff>
    </xdr:from>
    <xdr:to>
      <xdr:col>19</xdr:col>
      <xdr:colOff>177800</xdr:colOff>
      <xdr:row>35</xdr:row>
      <xdr:rowOff>21387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985447"/>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121348</xdr:rowOff>
    </xdr:from>
    <xdr:to>
      <xdr:col>15</xdr:col>
      <xdr:colOff>50800</xdr:colOff>
      <xdr:row>35</xdr:row>
      <xdr:rowOff>21387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50648"/>
          <a:ext cx="889000" cy="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121348</xdr:rowOff>
    </xdr:from>
    <xdr:to>
      <xdr:col>10</xdr:col>
      <xdr:colOff>114300</xdr:colOff>
      <xdr:row>34</xdr:row>
      <xdr:rowOff>137960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950648"/>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91986</xdr:rowOff>
    </xdr:from>
    <xdr:to>
      <xdr:col>24</xdr:col>
      <xdr:colOff>114300</xdr:colOff>
      <xdr:row>35</xdr:row>
      <xdr:rowOff>22136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114863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7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105347</xdr:rowOff>
    </xdr:from>
    <xdr:to>
      <xdr:col>20</xdr:col>
      <xdr:colOff>38100</xdr:colOff>
      <xdr:row>35</xdr:row>
      <xdr:rowOff>35497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52024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0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142037</xdr:rowOff>
    </xdr:from>
    <xdr:to>
      <xdr:col>15</xdr:col>
      <xdr:colOff>101600</xdr:colOff>
      <xdr:row>35</xdr:row>
      <xdr:rowOff>72187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88714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7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70548</xdr:rowOff>
    </xdr:from>
    <xdr:to>
      <xdr:col>10</xdr:col>
      <xdr:colOff>165100</xdr:colOff>
      <xdr:row>35</xdr:row>
      <xdr:rowOff>698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17225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87160</xdr:rowOff>
    </xdr:from>
    <xdr:to>
      <xdr:col>6</xdr:col>
      <xdr:colOff>38100</xdr:colOff>
      <xdr:row>35</xdr:row>
      <xdr:rowOff>17310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33837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9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143290</xdr:rowOff>
    </xdr:from>
    <xdr:to>
      <xdr:col>24</xdr:col>
      <xdr:colOff>63500</xdr:colOff>
      <xdr:row>56</xdr:row>
      <xdr:rowOff>156302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744490"/>
          <a:ext cx="8382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143290</xdr:rowOff>
    </xdr:from>
    <xdr:to>
      <xdr:col>19</xdr:col>
      <xdr:colOff>177800</xdr:colOff>
      <xdr:row>57</xdr:row>
      <xdr:rowOff>65336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44490"/>
          <a:ext cx="889000" cy="9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22232</xdr:rowOff>
    </xdr:from>
    <xdr:to>
      <xdr:col>15</xdr:col>
      <xdr:colOff>50800</xdr:colOff>
      <xdr:row>57</xdr:row>
      <xdr:rowOff>65336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94882"/>
          <a:ext cx="889000" cy="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10251</xdr:rowOff>
    </xdr:from>
    <xdr:to>
      <xdr:col>10</xdr:col>
      <xdr:colOff>114300</xdr:colOff>
      <xdr:row>57</xdr:row>
      <xdr:rowOff>22232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11451"/>
          <a:ext cx="889000" cy="18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105502</xdr:rowOff>
    </xdr:from>
    <xdr:to>
      <xdr:col>24</xdr:col>
      <xdr:colOff>114300</xdr:colOff>
      <xdr:row>57</xdr:row>
      <xdr:rowOff>35652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128379</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58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92490</xdr:rowOff>
    </xdr:from>
    <xdr:to>
      <xdr:col>20</xdr:col>
      <xdr:colOff>38100</xdr:colOff>
      <xdr:row>57</xdr:row>
      <xdr:rowOff>22640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39167</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9468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14536</xdr:rowOff>
    </xdr:from>
    <xdr:to>
      <xdr:col>15</xdr:col>
      <xdr:colOff>101600</xdr:colOff>
      <xdr:row>57</xdr:row>
      <xdr:rowOff>116136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55</xdr:row>
      <xdr:rowOff>132663</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562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142882</xdr:rowOff>
    </xdr:from>
    <xdr:to>
      <xdr:col>10</xdr:col>
      <xdr:colOff>165100</xdr:colOff>
      <xdr:row>57</xdr:row>
      <xdr:rowOff>73032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89559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193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130901</xdr:rowOff>
    </xdr:from>
    <xdr:to>
      <xdr:col>6</xdr:col>
      <xdr:colOff>38100</xdr:colOff>
      <xdr:row>56</xdr:row>
      <xdr:rowOff>61051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77578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3358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47137</xdr:rowOff>
    </xdr:from>
    <xdr:to>
      <xdr:col>24</xdr:col>
      <xdr:colOff>63500</xdr:colOff>
      <xdr:row>74</xdr:row>
      <xdr:rowOff>31204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220087"/>
          <a:ext cx="838200" cy="4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47137</xdr:rowOff>
    </xdr:from>
    <xdr:to>
      <xdr:col>19</xdr:col>
      <xdr:colOff>177800</xdr:colOff>
      <xdr:row>75</xdr:row>
      <xdr:rowOff>86188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220087"/>
          <a:ext cx="889000" cy="7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63207</xdr:rowOff>
    </xdr:from>
    <xdr:to>
      <xdr:col>15</xdr:col>
      <xdr:colOff>50800</xdr:colOff>
      <xdr:row>75</xdr:row>
      <xdr:rowOff>86188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219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63207</xdr:rowOff>
    </xdr:from>
    <xdr:to>
      <xdr:col>10</xdr:col>
      <xdr:colOff>114300</xdr:colOff>
      <xdr:row>75</xdr:row>
      <xdr:rowOff>124328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21957"/>
          <a:ext cx="889000" cy="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151854</xdr:rowOff>
    </xdr:from>
    <xdr:to>
      <xdr:col>24</xdr:col>
      <xdr:colOff>114300</xdr:colOff>
      <xdr:row>74</xdr:row>
      <xdr:rowOff>82004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3281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1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167787</xdr:rowOff>
    </xdr:from>
    <xdr:to>
      <xdr:col>20</xdr:col>
      <xdr:colOff>38100</xdr:colOff>
      <xdr:row>71</xdr:row>
      <xdr:rowOff>97937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1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114464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194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35388</xdr:rowOff>
    </xdr:from>
    <xdr:to>
      <xdr:col>15</xdr:col>
      <xdr:colOff>101600</xdr:colOff>
      <xdr:row>75</xdr:row>
      <xdr:rowOff>136988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153515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6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12407</xdr:rowOff>
    </xdr:from>
    <xdr:to>
      <xdr:col>10</xdr:col>
      <xdr:colOff>165100</xdr:colOff>
      <xdr:row>75</xdr:row>
      <xdr:rowOff>114007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130534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73528</xdr:rowOff>
    </xdr:from>
    <xdr:to>
      <xdr:col>6</xdr:col>
      <xdr:colOff>38100</xdr:colOff>
      <xdr:row>76</xdr:row>
      <xdr:rowOff>3677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32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20205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0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4161</xdr:rowOff>
    </xdr:from>
    <xdr:to>
      <xdr:col>24</xdr:col>
      <xdr:colOff>63500</xdr:colOff>
      <xdr:row>95</xdr:row>
      <xdr:rowOff>81090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949011"/>
          <a:ext cx="838200" cy="41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32699</xdr:rowOff>
    </xdr:from>
    <xdr:to>
      <xdr:col>19</xdr:col>
      <xdr:colOff>177800</xdr:colOff>
      <xdr:row>95</xdr:row>
      <xdr:rowOff>81090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20449"/>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32699</xdr:rowOff>
    </xdr:from>
    <xdr:to>
      <xdr:col>15</xdr:col>
      <xdr:colOff>50800</xdr:colOff>
      <xdr:row>95</xdr:row>
      <xdr:rowOff>110492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20449"/>
          <a:ext cx="889000" cy="7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110492</xdr:rowOff>
    </xdr:from>
    <xdr:to>
      <xdr:col>10</xdr:col>
      <xdr:colOff>114300</xdr:colOff>
      <xdr:row>95</xdr:row>
      <xdr:rowOff>156761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398242"/>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124811</xdr:rowOff>
    </xdr:from>
    <xdr:to>
      <xdr:col>24</xdr:col>
      <xdr:colOff>114300</xdr:colOff>
      <xdr:row>93</xdr:row>
      <xdr:rowOff>54961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8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147688</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74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30290</xdr:rowOff>
    </xdr:from>
    <xdr:to>
      <xdr:col>20</xdr:col>
      <xdr:colOff>38100</xdr:colOff>
      <xdr:row>95</xdr:row>
      <xdr:rowOff>131890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148417</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09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153349</xdr:rowOff>
    </xdr:from>
    <xdr:to>
      <xdr:col>15</xdr:col>
      <xdr:colOff>101600</xdr:colOff>
      <xdr:row>95</xdr:row>
      <xdr:rowOff>83499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2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100026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04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59692</xdr:rowOff>
    </xdr:from>
    <xdr:to>
      <xdr:col>10</xdr:col>
      <xdr:colOff>165100</xdr:colOff>
      <xdr:row>95</xdr:row>
      <xdr:rowOff>161292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6369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12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105961</xdr:rowOff>
    </xdr:from>
    <xdr:to>
      <xdr:col>6</xdr:col>
      <xdr:colOff>38100</xdr:colOff>
      <xdr:row>96</xdr:row>
      <xdr:rowOff>36111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52638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16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111016</xdr:rowOff>
    </xdr:from>
    <xdr:to>
      <xdr:col>55</xdr:col>
      <xdr:colOff>0</xdr:colOff>
      <xdr:row>56</xdr:row>
      <xdr:rowOff>115612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12216"/>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115612</xdr:rowOff>
    </xdr:from>
    <xdr:to>
      <xdr:col>50</xdr:col>
      <xdr:colOff>114300</xdr:colOff>
      <xdr:row>57</xdr:row>
      <xdr:rowOff>152814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6812"/>
          <a:ext cx="889000" cy="20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41803</xdr:rowOff>
    </xdr:from>
    <xdr:to>
      <xdr:col>45</xdr:col>
      <xdr:colOff>177800</xdr:colOff>
      <xdr:row>57</xdr:row>
      <xdr:rowOff>152814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4453"/>
          <a:ext cx="889000" cy="1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41803</xdr:rowOff>
    </xdr:from>
    <xdr:to>
      <xdr:col>41</xdr:col>
      <xdr:colOff>50800</xdr:colOff>
      <xdr:row>58</xdr:row>
      <xdr:rowOff>39660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14453"/>
          <a:ext cx="889000" cy="16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60216</xdr:rowOff>
    </xdr:from>
    <xdr:to>
      <xdr:col>55</xdr:col>
      <xdr:colOff>50800</xdr:colOff>
      <xdr:row>56</xdr:row>
      <xdr:rowOff>161816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6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83093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1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64812</xdr:rowOff>
    </xdr:from>
    <xdr:to>
      <xdr:col>50</xdr:col>
      <xdr:colOff>165100</xdr:colOff>
      <xdr:row>56</xdr:row>
      <xdr:rowOff>166412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11489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102014</xdr:rowOff>
    </xdr:from>
    <xdr:to>
      <xdr:col>46</xdr:col>
      <xdr:colOff>38100</xdr:colOff>
      <xdr:row>58</xdr:row>
      <xdr:rowOff>32164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48691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162453</xdr:rowOff>
    </xdr:from>
    <xdr:to>
      <xdr:col>41</xdr:col>
      <xdr:colOff>101600</xdr:colOff>
      <xdr:row>57</xdr:row>
      <xdr:rowOff>92603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109130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3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160310</xdr:rowOff>
    </xdr:from>
    <xdr:to>
      <xdr:col>36</xdr:col>
      <xdr:colOff>165100</xdr:colOff>
      <xdr:row>58</xdr:row>
      <xdr:rowOff>90460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106987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0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41613</xdr:rowOff>
    </xdr:from>
    <xdr:to>
      <xdr:col>55</xdr:col>
      <xdr:colOff>0</xdr:colOff>
      <xdr:row>77</xdr:row>
      <xdr:rowOff>101138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43263"/>
          <a:ext cx="8382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56840</xdr:rowOff>
    </xdr:from>
    <xdr:to>
      <xdr:col>50</xdr:col>
      <xdr:colOff>114300</xdr:colOff>
      <xdr:row>77</xdr:row>
      <xdr:rowOff>101138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58490"/>
          <a:ext cx="889000" cy="4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3476</xdr:rowOff>
    </xdr:from>
    <xdr:to>
      <xdr:col>45</xdr:col>
      <xdr:colOff>177800</xdr:colOff>
      <xdr:row>77</xdr:row>
      <xdr:rowOff>56840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05126"/>
          <a:ext cx="889000" cy="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3476</xdr:rowOff>
    </xdr:from>
    <xdr:to>
      <xdr:col>41</xdr:col>
      <xdr:colOff>50800</xdr:colOff>
      <xdr:row>77</xdr:row>
      <xdr:rowOff>99183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05126"/>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162263</xdr:rowOff>
    </xdr:from>
    <xdr:to>
      <xdr:col>55</xdr:col>
      <xdr:colOff>50800</xdr:colOff>
      <xdr:row>77</xdr:row>
      <xdr:rowOff>92413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13690</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4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50338</xdr:rowOff>
    </xdr:from>
    <xdr:to>
      <xdr:col>50</xdr:col>
      <xdr:colOff>165100</xdr:colOff>
      <xdr:row>77</xdr:row>
      <xdr:rowOff>151938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168465</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2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6040</xdr:rowOff>
    </xdr:from>
    <xdr:to>
      <xdr:col>46</xdr:col>
      <xdr:colOff>38100</xdr:colOff>
      <xdr:row>77</xdr:row>
      <xdr:rowOff>107640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124167</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98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124126</xdr:rowOff>
    </xdr:from>
    <xdr:to>
      <xdr:col>41</xdr:col>
      <xdr:colOff>101600</xdr:colOff>
      <xdr:row>77</xdr:row>
      <xdr:rowOff>54276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70804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9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48383</xdr:rowOff>
    </xdr:from>
    <xdr:to>
      <xdr:col>36</xdr:col>
      <xdr:colOff>165100</xdr:colOff>
      <xdr:row>77</xdr:row>
      <xdr:rowOff>149983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166510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2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84809</xdr:rowOff>
    </xdr:from>
    <xdr:to>
      <xdr:col>55</xdr:col>
      <xdr:colOff>0</xdr:colOff>
      <xdr:row>97</xdr:row>
      <xdr:rowOff>163091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5459"/>
          <a:ext cx="838200" cy="7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163091</xdr:rowOff>
    </xdr:from>
    <xdr:to>
      <xdr:col>50</xdr:col>
      <xdr:colOff>114300</xdr:colOff>
      <xdr:row>98</xdr:row>
      <xdr:rowOff>41387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3741"/>
          <a:ext cx="889000" cy="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151527</xdr:rowOff>
    </xdr:from>
    <xdr:to>
      <xdr:col>45</xdr:col>
      <xdr:colOff>177800</xdr:colOff>
      <xdr:row>98</xdr:row>
      <xdr:rowOff>41387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82177"/>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151527</xdr:rowOff>
    </xdr:from>
    <xdr:to>
      <xdr:col>41</xdr:col>
      <xdr:colOff>50800</xdr:colOff>
      <xdr:row>98</xdr:row>
      <xdr:rowOff>74986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82177"/>
          <a:ext cx="889000" cy="9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34009</xdr:rowOff>
    </xdr:from>
    <xdr:to>
      <xdr:col>55</xdr:col>
      <xdr:colOff>50800</xdr:colOff>
      <xdr:row>97</xdr:row>
      <xdr:rowOff>135609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56886</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1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112291</xdr:rowOff>
    </xdr:from>
    <xdr:to>
      <xdr:col>50</xdr:col>
      <xdr:colOff>165100</xdr:colOff>
      <xdr:row>98</xdr:row>
      <xdr:rowOff>42441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58968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162037</xdr:rowOff>
    </xdr:from>
    <xdr:to>
      <xdr:col>46</xdr:col>
      <xdr:colOff>38100</xdr:colOff>
      <xdr:row>98</xdr:row>
      <xdr:rowOff>92187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108714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6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100727</xdr:rowOff>
    </xdr:from>
    <xdr:to>
      <xdr:col>41</xdr:col>
      <xdr:colOff>101600</xdr:colOff>
      <xdr:row>98</xdr:row>
      <xdr:rowOff>30877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47404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0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24186</xdr:rowOff>
    </xdr:from>
    <xdr:to>
      <xdr:col>36</xdr:col>
      <xdr:colOff>165100</xdr:colOff>
      <xdr:row>98</xdr:row>
      <xdr:rowOff>125786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142313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0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31101</xdr:rowOff>
    </xdr:from>
    <xdr:to>
      <xdr:col>85</xdr:col>
      <xdr:colOff>126364</xdr:colOff>
      <xdr:row>38</xdr:row>
      <xdr:rowOff>122153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6031851"/>
          <a:ext cx="1269" cy="6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125980</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122153</xdr:rowOff>
    </xdr:from>
    <xdr:to>
      <xdr:col>86</xdr:col>
      <xdr:colOff>25400</xdr:colOff>
      <xdr:row>38</xdr:row>
      <xdr:rowOff>122153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3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149228</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80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31101</xdr:rowOff>
    </xdr:from>
    <xdr:to>
      <xdr:col>86</xdr:col>
      <xdr:colOff>25400</xdr:colOff>
      <xdr:row>35</xdr:row>
      <xdr:rowOff>31101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031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25491</xdr:rowOff>
    </xdr:from>
    <xdr:to>
      <xdr:col>85</xdr:col>
      <xdr:colOff>127000</xdr:colOff>
      <xdr:row>36</xdr:row>
      <xdr:rowOff>75427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197691"/>
          <a:ext cx="838200" cy="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87944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3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109517</xdr:rowOff>
    </xdr:from>
    <xdr:to>
      <xdr:col>85</xdr:col>
      <xdr:colOff>177800</xdr:colOff>
      <xdr:row>38</xdr:row>
      <xdr:rowOff>39667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25491</xdr:rowOff>
    </xdr:from>
    <xdr:to>
      <xdr:col>81</xdr:col>
      <xdr:colOff>50800</xdr:colOff>
      <xdr:row>36</xdr:row>
      <xdr:rowOff>35977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97691"/>
          <a:ext cx="889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121533</xdr:rowOff>
    </xdr:from>
    <xdr:to>
      <xdr:col>81</xdr:col>
      <xdr:colOff>101600</xdr:colOff>
      <xdr:row>38</xdr:row>
      <xdr:rowOff>51682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42810</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137734</xdr:rowOff>
    </xdr:from>
    <xdr:to>
      <xdr:col>76</xdr:col>
      <xdr:colOff>114300</xdr:colOff>
      <xdr:row>36</xdr:row>
      <xdr:rowOff>35977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452684"/>
          <a:ext cx="889000" cy="7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111182</xdr:rowOff>
    </xdr:from>
    <xdr:to>
      <xdr:col>76</xdr:col>
      <xdr:colOff>165100</xdr:colOff>
      <xdr:row>38</xdr:row>
      <xdr:rowOff>41332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32459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137734</xdr:rowOff>
    </xdr:from>
    <xdr:to>
      <xdr:col>71</xdr:col>
      <xdr:colOff>177800</xdr:colOff>
      <xdr:row>35</xdr:row>
      <xdr:rowOff>85188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452684"/>
          <a:ext cx="889000" cy="63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87613</xdr:rowOff>
    </xdr:from>
    <xdr:to>
      <xdr:col>72</xdr:col>
      <xdr:colOff>38100</xdr:colOff>
      <xdr:row>38</xdr:row>
      <xdr:rowOff>17763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8890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86008</xdr:rowOff>
    </xdr:from>
    <xdr:to>
      <xdr:col>67</xdr:col>
      <xdr:colOff>101600</xdr:colOff>
      <xdr:row>38</xdr:row>
      <xdr:rowOff>16159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7285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24627</xdr:rowOff>
    </xdr:from>
    <xdr:to>
      <xdr:col>85</xdr:col>
      <xdr:colOff>177800</xdr:colOff>
      <xdr:row>36</xdr:row>
      <xdr:rowOff>126227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47504</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4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146141</xdr:rowOff>
    </xdr:from>
    <xdr:to>
      <xdr:col>81</xdr:col>
      <xdr:colOff>101600</xdr:colOff>
      <xdr:row>36</xdr:row>
      <xdr:rowOff>76291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92818</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92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156627</xdr:rowOff>
    </xdr:from>
    <xdr:to>
      <xdr:col>76</xdr:col>
      <xdr:colOff>165100</xdr:colOff>
      <xdr:row>36</xdr:row>
      <xdr:rowOff>86777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1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103304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9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86934</xdr:rowOff>
    </xdr:from>
    <xdr:to>
      <xdr:col>72</xdr:col>
      <xdr:colOff>38100</xdr:colOff>
      <xdr:row>32</xdr:row>
      <xdr:rowOff>17084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33611</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1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34388</xdr:rowOff>
    </xdr:from>
    <xdr:to>
      <xdr:col>67</xdr:col>
      <xdr:colOff>101600</xdr:colOff>
      <xdr:row>35</xdr:row>
      <xdr:rowOff>135988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152515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22734</xdr:rowOff>
    </xdr:from>
    <xdr:to>
      <xdr:col>85</xdr:col>
      <xdr:colOff>127000</xdr:colOff>
      <xdr:row>58</xdr:row>
      <xdr:rowOff>34061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66834"/>
          <a:ext cx="838200" cy="1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34061</xdr:rowOff>
    </xdr:from>
    <xdr:to>
      <xdr:col>81</xdr:col>
      <xdr:colOff>50800</xdr:colOff>
      <xdr:row>58</xdr:row>
      <xdr:rowOff>38636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78161"/>
          <a:ext cx="889000" cy="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38636</xdr:rowOff>
    </xdr:from>
    <xdr:to>
      <xdr:col>76</xdr:col>
      <xdr:colOff>114300</xdr:colOff>
      <xdr:row>58</xdr:row>
      <xdr:rowOff>45918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82736"/>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45918</xdr:rowOff>
    </xdr:from>
    <xdr:to>
      <xdr:col>71</xdr:col>
      <xdr:colOff>177800</xdr:colOff>
      <xdr:row>58</xdr:row>
      <xdr:rowOff>50427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90018"/>
          <a:ext cx="8890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143384</xdr:rowOff>
    </xdr:from>
    <xdr:to>
      <xdr:col>85</xdr:col>
      <xdr:colOff>177800</xdr:colOff>
      <xdr:row>58</xdr:row>
      <xdr:rowOff>73534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166261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154711</xdr:rowOff>
    </xdr:from>
    <xdr:to>
      <xdr:col>81</xdr:col>
      <xdr:colOff>101600</xdr:colOff>
      <xdr:row>58</xdr:row>
      <xdr:rowOff>84861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2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101388</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0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159286</xdr:rowOff>
    </xdr:from>
    <xdr:to>
      <xdr:col>76</xdr:col>
      <xdr:colOff>165100</xdr:colOff>
      <xdr:row>58</xdr:row>
      <xdr:rowOff>89436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105963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0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166568</xdr:rowOff>
    </xdr:from>
    <xdr:to>
      <xdr:col>72</xdr:col>
      <xdr:colOff>38100</xdr:colOff>
      <xdr:row>58</xdr:row>
      <xdr:rowOff>96718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113245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1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171077</xdr:rowOff>
    </xdr:from>
    <xdr:to>
      <xdr:col>67</xdr:col>
      <xdr:colOff>101600</xdr:colOff>
      <xdr:row>58</xdr:row>
      <xdr:rowOff>101227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117754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1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164560</xdr:rowOff>
    </xdr:from>
    <xdr:to>
      <xdr:col>85</xdr:col>
      <xdr:colOff>127000</xdr:colOff>
      <xdr:row>78</xdr:row>
      <xdr:rowOff>95416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194760"/>
          <a:ext cx="838200" cy="27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95416</xdr:rowOff>
    </xdr:from>
    <xdr:to>
      <xdr:col>81</xdr:col>
      <xdr:colOff>50800</xdr:colOff>
      <xdr:row>78</xdr:row>
      <xdr:rowOff>138241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68516"/>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11029</xdr:rowOff>
    </xdr:from>
    <xdr:to>
      <xdr:col>76</xdr:col>
      <xdr:colOff>114300</xdr:colOff>
      <xdr:row>78</xdr:row>
      <xdr:rowOff>138241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12679"/>
          <a:ext cx="889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107993</xdr:rowOff>
    </xdr:from>
    <xdr:to>
      <xdr:col>71</xdr:col>
      <xdr:colOff>177800</xdr:colOff>
      <xdr:row>77</xdr:row>
      <xdr:rowOff>11029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966743"/>
          <a:ext cx="889000" cy="24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159266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113760</xdr:rowOff>
    </xdr:from>
    <xdr:to>
      <xdr:col>85</xdr:col>
      <xdr:colOff>177800</xdr:colOff>
      <xdr:row>77</xdr:row>
      <xdr:rowOff>43910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1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136637</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99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44616</xdr:rowOff>
    </xdr:from>
    <xdr:to>
      <xdr:col>81</xdr:col>
      <xdr:colOff>101600</xdr:colOff>
      <xdr:row>78</xdr:row>
      <xdr:rowOff>146216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162743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87441</xdr:rowOff>
    </xdr:from>
    <xdr:to>
      <xdr:col>76</xdr:col>
      <xdr:colOff>165100</xdr:colOff>
      <xdr:row>79</xdr:row>
      <xdr:rowOff>17591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8718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131679</xdr:rowOff>
    </xdr:from>
    <xdr:to>
      <xdr:col>72</xdr:col>
      <xdr:colOff>38100</xdr:colOff>
      <xdr:row>77</xdr:row>
      <xdr:rowOff>61829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78356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57193</xdr:rowOff>
    </xdr:from>
    <xdr:to>
      <xdr:col>67</xdr:col>
      <xdr:colOff>101600</xdr:colOff>
      <xdr:row>75</xdr:row>
      <xdr:rowOff>158793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91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3870</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6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39463</xdr:rowOff>
    </xdr:from>
    <xdr:to>
      <xdr:col>85</xdr:col>
      <xdr:colOff>127000</xdr:colOff>
      <xdr:row>94</xdr:row>
      <xdr:rowOff>164514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155763"/>
          <a:ext cx="838200" cy="1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164514</xdr:rowOff>
    </xdr:from>
    <xdr:to>
      <xdr:col>81</xdr:col>
      <xdr:colOff>50800</xdr:colOff>
      <xdr:row>95</xdr:row>
      <xdr:rowOff>30376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280814"/>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30376</xdr:rowOff>
    </xdr:from>
    <xdr:to>
      <xdr:col>76</xdr:col>
      <xdr:colOff>114300</xdr:colOff>
      <xdr:row>95</xdr:row>
      <xdr:rowOff>83310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18126"/>
          <a:ext cx="889000" cy="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83310</xdr:rowOff>
    </xdr:from>
    <xdr:to>
      <xdr:col>71</xdr:col>
      <xdr:colOff>177800</xdr:colOff>
      <xdr:row>95</xdr:row>
      <xdr:rowOff>108896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71060"/>
          <a:ext cx="889000" cy="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160113</xdr:rowOff>
    </xdr:from>
    <xdr:to>
      <xdr:col>85</xdr:col>
      <xdr:colOff>177800</xdr:colOff>
      <xdr:row>94</xdr:row>
      <xdr:rowOff>90263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11540</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9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113714</xdr:rowOff>
    </xdr:from>
    <xdr:to>
      <xdr:col>81</xdr:col>
      <xdr:colOff>101600</xdr:colOff>
      <xdr:row>95</xdr:row>
      <xdr:rowOff>43864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60391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0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151026</xdr:rowOff>
    </xdr:from>
    <xdr:to>
      <xdr:col>76</xdr:col>
      <xdr:colOff>165100</xdr:colOff>
      <xdr:row>95</xdr:row>
      <xdr:rowOff>81176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97703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0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32510</xdr:rowOff>
    </xdr:from>
    <xdr:to>
      <xdr:col>72</xdr:col>
      <xdr:colOff>38100</xdr:colOff>
      <xdr:row>95</xdr:row>
      <xdr:rowOff>134110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150637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58096</xdr:rowOff>
    </xdr:from>
    <xdr:to>
      <xdr:col>67</xdr:col>
      <xdr:colOff>101600</xdr:colOff>
      <xdr:row>95</xdr:row>
      <xdr:rowOff>159696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4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4773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12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費目の大半において類似団体を上回っているのは、人口が少ない事が主な要因である。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前年度と比較して、議会費は物件費及び補助費等の減により減少、総務費は地方創生事業の和佐又山全体整備事業により増となったが、旧上北山温泉跡地駐車場整備事業及び移住者用賃貸住宅改修事業の減等により減少、民生費は保育園新設事業の減等により減少、衛生費は保健センター空調改修事業及び歯科診察台更新整備事業の増等により増加、 農林水産事業費は林道改良事業費等の減等により減少、商工費は観光施設等の指定管理料の増等により増加、土木費は村営住宅新築事業及び村道橋梁定期点検事業の増等により増加、消防費は奈良県広域消防組合負担金の減等により減少、教育費は公民館駐車場整備事業及び生涯学習センター屋上時計設置事業の増等により増加、災害復旧費は令和５年台風７号及び同年梅雨前線豪雨等により被災した林道災害復旧事業費の増等により増加、公債費は令和元年度借入の一般補助施設整備事業債及び過疎対策事業債、令和２年度借入の緊急防災・減債事業債、災害復旧事業債、辺地対策事業債及び減収補てん債及び令和３年度借入の災害復旧事業債及び過疎対策事業債の償還開始により増加した。事業費の増加に伴い住民一人当たりのコストは上昇しているが、人件費・物件費・補助費等は人口減少の影響もある。地方債は年々上昇傾向にある事から今後は地方債の新規発行を伴う普通建設事業を抑制し、公債費の減少に努める必要がある。また、一般社団法人への派遣職員の復帰による職員数の適正化による人件費の抑制、事務事業の見直し及び事業の緊急性・重要性・費用効果等を十分に検討し、コストの削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財政調整基金残高は取崩額を上回る歳計剰余金の積み立てにより前年度比増加、実質収支額は黒字だが、前年度比</a:t>
          </a:r>
          <a:r>
            <a:rPr kumimoji="1" lang="en-US" altLang="ja-JP" sz="1100">
              <a:latin typeface="ＭＳ ゴシック" pitchFamily="49" charset="-128"/>
              <a:ea typeface="ＭＳ ゴシック" pitchFamily="49" charset="-128"/>
            </a:rPr>
            <a:t>39,448</a:t>
          </a:r>
          <a:r>
            <a:rPr kumimoji="1" lang="ja-JP" altLang="en-US" sz="1100">
              <a:latin typeface="ＭＳ ゴシック" pitchFamily="49" charset="-128"/>
              <a:ea typeface="ＭＳ ゴシック" pitchFamily="49" charset="-128"/>
            </a:rPr>
            <a:t>千円の減となり標準財政規模に占める割合は</a:t>
          </a:r>
          <a:r>
            <a:rPr kumimoji="1" lang="en-US" altLang="ja-JP" sz="1100">
              <a:latin typeface="ＭＳ ゴシック" pitchFamily="49" charset="-128"/>
              <a:ea typeface="ＭＳ ゴシック" pitchFamily="49" charset="-128"/>
            </a:rPr>
            <a:t>3.57</a:t>
          </a:r>
          <a:r>
            <a:rPr kumimoji="1" lang="ja-JP" altLang="en-US" sz="1100">
              <a:latin typeface="ＭＳ ゴシック" pitchFamily="49" charset="-128"/>
              <a:ea typeface="ＭＳ ゴシック" pitchFamily="49" charset="-128"/>
            </a:rPr>
            <a:t>ポイントの減となった。実質単年度収支については赤字であり、地方交付税の減少、観光施設等整備事業による財政需要及び観光施設等指定管理料の増等による物件費の増加が要因となり</a:t>
          </a:r>
          <a:r>
            <a:rPr kumimoji="1" lang="en-US" altLang="ja-JP" sz="1100">
              <a:latin typeface="ＭＳ ゴシック" pitchFamily="49" charset="-128"/>
              <a:ea typeface="ＭＳ ゴシック" pitchFamily="49" charset="-128"/>
            </a:rPr>
            <a:t>51,405</a:t>
          </a:r>
          <a:r>
            <a:rPr kumimoji="1" lang="ja-JP" altLang="en-US" sz="1100">
              <a:latin typeface="ＭＳ ゴシック" pitchFamily="49" charset="-128"/>
              <a:ea typeface="ＭＳ ゴシック" pitchFamily="49" charset="-128"/>
            </a:rPr>
            <a:t>千円の減となり標準財政規模に占める割合においても</a:t>
          </a:r>
          <a:r>
            <a:rPr kumimoji="1" lang="en-US" altLang="ja-JP" sz="1100">
              <a:latin typeface="ＭＳ ゴシック" pitchFamily="49" charset="-128"/>
              <a:ea typeface="ＭＳ ゴシック" pitchFamily="49" charset="-128"/>
            </a:rPr>
            <a:t>5.01</a:t>
          </a:r>
          <a:r>
            <a:rPr kumimoji="1" lang="ja-JP" altLang="en-US" sz="1100">
              <a:latin typeface="ＭＳ ゴシック" pitchFamily="49" charset="-128"/>
              <a:ea typeface="ＭＳ ゴシック" pitchFamily="49" charset="-128"/>
            </a:rPr>
            <a:t>ポイントの減となった。今後は地方交付税に左右されない財政運営を図る必要があり、事務事業の見直し及び統廃合等の歳出の合理化等行財政改革を推進し、健全な行財政運営に努めていくとともに、財政調整基金は中長期的な見通しの下において決算剰余金を中心に積立て、最低限の取崩しに努める。</a:t>
          </a:r>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一般会計及び各事業会計ともに赤字は発生していない状況にある。今後も財政調整基金の多額の取り崩しを抑制し、単年度収支においても黒字となるよう、今後も計画的な事業運営を図りながら財政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2236462</v>
      </c>
      <c r="BO4" s="485"/>
      <c r="BP4" s="485"/>
      <c r="BQ4" s="485"/>
      <c r="BR4" s="485"/>
      <c r="BS4" s="485"/>
      <c r="BT4" s="485"/>
      <c r="BU4" s="486"/>
      <c r="BV4" s="484">
        <v>2212682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24.2</v>
      </c>
      <c r="CU4" s="625"/>
      <c r="CV4" s="625"/>
      <c r="CW4" s="625"/>
      <c r="CX4" s="625"/>
      <c r="CY4" s="625"/>
      <c r="CZ4" s="625"/>
      <c r="DA4" s="626"/>
      <c r="DB4" s="624">
        <v>27.8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1956024</v>
      </c>
      <c r="BO5" s="456"/>
      <c r="BP5" s="456"/>
      <c r="BQ5" s="456"/>
      <c r="BR5" s="456"/>
      <c r="BS5" s="456"/>
      <c r="BT5" s="456"/>
      <c r="BU5" s="457"/>
      <c r="BV5" s="455">
        <v>1892170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91.1</v>
      </c>
      <c r="CU5" s="453"/>
      <c r="CV5" s="453"/>
      <c r="CW5" s="453"/>
      <c r="CX5" s="453"/>
      <c r="CY5" s="453"/>
      <c r="CZ5" s="453"/>
      <c r="DA5" s="454"/>
      <c r="DB5" s="452">
        <v>85.4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280438</v>
      </c>
      <c r="BO6" s="456"/>
      <c r="BP6" s="456"/>
      <c r="BQ6" s="456"/>
      <c r="BR6" s="456"/>
      <c r="BS6" s="456"/>
      <c r="BT6" s="456"/>
      <c r="BU6" s="457"/>
      <c r="BV6" s="455">
        <v>320512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91.4</v>
      </c>
      <c r="CU6" s="599"/>
      <c r="CV6" s="599"/>
      <c r="CW6" s="599"/>
      <c r="CX6" s="599"/>
      <c r="CY6" s="599"/>
      <c r="CZ6" s="599"/>
      <c r="DA6" s="600"/>
      <c r="DB6" s="598">
        <v>86.1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35119</v>
      </c>
      <c r="BO7" s="456"/>
      <c r="BP7" s="456"/>
      <c r="BQ7" s="456"/>
      <c r="BR7" s="456"/>
      <c r="BS7" s="456"/>
      <c r="BT7" s="456"/>
      <c r="BU7" s="457"/>
      <c r="BV7" s="455">
        <v>35745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1014591</v>
      </c>
      <c r="CU7" s="456"/>
      <c r="CV7" s="456"/>
      <c r="CW7" s="456"/>
      <c r="CX7" s="456"/>
      <c r="CY7" s="456"/>
      <c r="CZ7" s="456"/>
      <c r="DA7" s="457"/>
      <c r="DB7" s="455">
        <v>1026105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245319</v>
      </c>
      <c r="BO8" s="456"/>
      <c r="BP8" s="456"/>
      <c r="BQ8" s="456"/>
      <c r="BR8" s="456"/>
      <c r="BS8" s="456"/>
      <c r="BT8" s="456"/>
      <c r="BU8" s="457"/>
      <c r="BV8" s="455">
        <v>284767</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0.12</v>
      </c>
      <c r="CU8" s="559"/>
      <c r="CV8" s="559"/>
      <c r="CW8" s="559"/>
      <c r="CX8" s="559"/>
      <c r="CY8" s="559"/>
      <c r="CZ8" s="559"/>
      <c r="DA8" s="560"/>
      <c r="DB8" s="558">
        <v>0.12</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444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-39448</v>
      </c>
      <c r="BO9" s="456"/>
      <c r="BP9" s="456"/>
      <c r="BQ9" s="456"/>
      <c r="BR9" s="456"/>
      <c r="BS9" s="456"/>
      <c r="BT9" s="456"/>
      <c r="BU9" s="457"/>
      <c r="BV9" s="455">
        <v>23917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12.2</v>
      </c>
      <c r="CU9" s="453"/>
      <c r="CV9" s="453"/>
      <c r="CW9" s="453"/>
      <c r="CX9" s="453"/>
      <c r="CY9" s="453"/>
      <c r="CZ9" s="453"/>
      <c r="DA9" s="454"/>
      <c r="DB9" s="452">
        <v>10.6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512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104</v>
      </c>
      <c r="AV10" s="514"/>
      <c r="AW10" s="514"/>
      <c r="AX10" s="514"/>
      <c r="AY10" s="469" t="s">
        <v>115</v>
      </c>
      <c r="AZ10" s="470"/>
      <c r="BA10" s="470"/>
      <c r="BB10" s="470"/>
      <c r="BC10" s="470"/>
      <c r="BD10" s="470"/>
      <c r="BE10" s="470"/>
      <c r="BF10" s="470"/>
      <c r="BG10" s="470"/>
      <c r="BH10" s="470"/>
      <c r="BI10" s="470"/>
      <c r="BJ10" s="470"/>
      <c r="BK10" s="470"/>
      <c r="BL10" s="470"/>
      <c r="BM10" s="471"/>
      <c r="BN10" s="455">
        <v>142390</v>
      </c>
      <c r="BO10" s="456"/>
      <c r="BP10" s="456"/>
      <c r="BQ10" s="456"/>
      <c r="BR10" s="456"/>
      <c r="BS10" s="456"/>
      <c r="BT10" s="456"/>
      <c r="BU10" s="457"/>
      <c r="BV10" s="455">
        <v>130430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104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440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100000</v>
      </c>
      <c r="BO12" s="456"/>
      <c r="BP12" s="456"/>
      <c r="BQ12" s="456"/>
      <c r="BR12" s="456"/>
      <c r="BS12" s="456"/>
      <c r="BT12" s="456"/>
      <c r="BU12" s="457"/>
      <c r="BV12" s="455">
        <v>100000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438</v>
      </c>
      <c r="S13" s="543"/>
      <c r="T13" s="543"/>
      <c r="U13" s="543"/>
      <c r="V13" s="544"/>
      <c r="W13" s="545" t="s">
        <v>131</v>
      </c>
      <c r="X13" s="441"/>
      <c r="Y13" s="441"/>
      <c r="Z13" s="441"/>
      <c r="AA13" s="441"/>
      <c r="AB13" s="442"/>
      <c r="AC13" s="408">
        <v>19</v>
      </c>
      <c r="AD13" s="409"/>
      <c r="AE13" s="409"/>
      <c r="AF13" s="409"/>
      <c r="AG13" s="410"/>
      <c r="AH13" s="408">
        <v>24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2942</v>
      </c>
      <c r="BO13" s="456"/>
      <c r="BP13" s="456"/>
      <c r="BQ13" s="456"/>
      <c r="BR13" s="456"/>
      <c r="BS13" s="456"/>
      <c r="BT13" s="456"/>
      <c r="BU13" s="457"/>
      <c r="BV13" s="455">
        <v>54347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3.9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454</v>
      </c>
      <c r="S14" s="543"/>
      <c r="T14" s="543"/>
      <c r="U14" s="543"/>
      <c r="V14" s="544"/>
      <c r="W14" s="546"/>
      <c r="X14" s="444"/>
      <c r="Y14" s="444"/>
      <c r="Z14" s="444"/>
      <c r="AA14" s="444"/>
      <c r="AB14" s="445"/>
      <c r="AC14" s="535">
        <v>8.6</v>
      </c>
      <c r="AD14" s="536"/>
      <c r="AE14" s="536"/>
      <c r="AF14" s="536"/>
      <c r="AG14" s="537"/>
      <c r="AH14" s="535">
        <v>9.5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453</v>
      </c>
      <c r="S15" s="543"/>
      <c r="T15" s="543"/>
      <c r="U15" s="543"/>
      <c r="V15" s="544"/>
      <c r="W15" s="545" t="s">
        <v>137</v>
      </c>
      <c r="X15" s="441"/>
      <c r="Y15" s="441"/>
      <c r="Z15" s="441"/>
      <c r="AA15" s="441"/>
      <c r="AB15" s="442"/>
      <c r="AC15" s="408">
        <v>40</v>
      </c>
      <c r="AD15" s="409"/>
      <c r="AE15" s="409"/>
      <c r="AF15" s="409"/>
      <c r="AG15" s="410"/>
      <c r="AH15" s="408">
        <v>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119159</v>
      </c>
      <c r="BO15" s="485"/>
      <c r="BP15" s="485"/>
      <c r="BQ15" s="485"/>
      <c r="BR15" s="485"/>
      <c r="BS15" s="485"/>
      <c r="BT15" s="485"/>
      <c r="BU15" s="486"/>
      <c r="BV15" s="484">
        <v>121404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18</v>
      </c>
      <c r="AD16" s="536"/>
      <c r="AE16" s="536"/>
      <c r="AF16" s="536"/>
      <c r="AG16" s="537"/>
      <c r="AH16" s="535">
        <v>21.8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989783</v>
      </c>
      <c r="BO16" s="456"/>
      <c r="BP16" s="456"/>
      <c r="BQ16" s="456"/>
      <c r="BR16" s="456"/>
      <c r="BS16" s="456"/>
      <c r="BT16" s="456"/>
      <c r="BU16" s="457"/>
      <c r="BV16" s="455">
        <v>996112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163</v>
      </c>
      <c r="AD17" s="409"/>
      <c r="AE17" s="409"/>
      <c r="AF17" s="409"/>
      <c r="AG17" s="410"/>
      <c r="AH17" s="408">
        <v>173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140499</v>
      </c>
      <c r="BO17" s="456"/>
      <c r="BP17" s="456"/>
      <c r="BQ17" s="456"/>
      <c r="BR17" s="456"/>
      <c r="BS17" s="456"/>
      <c r="BT17" s="456"/>
      <c r="BU17" s="457"/>
      <c r="BV17" s="455">
        <v>143916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274.22000000000003</v>
      </c>
      <c r="M18" s="508"/>
      <c r="N18" s="508"/>
      <c r="O18" s="508"/>
      <c r="P18" s="508"/>
      <c r="Q18" s="508"/>
      <c r="R18" s="509"/>
      <c r="S18" s="509"/>
      <c r="T18" s="509"/>
      <c r="U18" s="509"/>
      <c r="V18" s="510"/>
      <c r="W18" s="526"/>
      <c r="X18" s="527"/>
      <c r="Y18" s="527"/>
      <c r="Z18" s="527"/>
      <c r="AA18" s="527"/>
      <c r="AB18" s="551"/>
      <c r="AC18" s="425">
        <v>73.400000000000006</v>
      </c>
      <c r="AD18" s="426"/>
      <c r="AE18" s="426"/>
      <c r="AF18" s="426"/>
      <c r="AG18" s="511"/>
      <c r="AH18" s="425">
        <v>68.7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936267</v>
      </c>
      <c r="BO18" s="456"/>
      <c r="BP18" s="456"/>
      <c r="BQ18" s="456"/>
      <c r="BR18" s="456"/>
      <c r="BS18" s="456"/>
      <c r="BT18" s="456"/>
      <c r="BU18" s="457"/>
      <c r="BV18" s="455">
        <v>882249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1603015</v>
      </c>
      <c r="BO19" s="456"/>
      <c r="BP19" s="456"/>
      <c r="BQ19" s="456"/>
      <c r="BR19" s="456"/>
      <c r="BS19" s="456"/>
      <c r="BT19" s="456"/>
      <c r="BU19" s="457"/>
      <c r="BV19" s="455">
        <v>1611385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265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2307942</v>
      </c>
      <c r="BO22" s="485"/>
      <c r="BP22" s="485"/>
      <c r="BQ22" s="485"/>
      <c r="BR22" s="485"/>
      <c r="BS22" s="485"/>
      <c r="BT22" s="485"/>
      <c r="BU22" s="486"/>
      <c r="BV22" s="484">
        <v>2113233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2233108</v>
      </c>
      <c r="BO23" s="456"/>
      <c r="BP23" s="456"/>
      <c r="BQ23" s="456"/>
      <c r="BR23" s="456"/>
      <c r="BS23" s="456"/>
      <c r="BT23" s="456"/>
      <c r="BU23" s="457"/>
      <c r="BV23" s="455">
        <v>2017485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6600</v>
      </c>
      <c r="R24" s="409"/>
      <c r="S24" s="409"/>
      <c r="T24" s="409"/>
      <c r="U24" s="409"/>
      <c r="V24" s="410"/>
      <c r="W24" s="498"/>
      <c r="X24" s="435"/>
      <c r="Y24" s="436"/>
      <c r="Z24" s="411" t="s">
        <v>162</v>
      </c>
      <c r="AA24" s="412"/>
      <c r="AB24" s="412"/>
      <c r="AC24" s="412"/>
      <c r="AD24" s="412"/>
      <c r="AE24" s="412"/>
      <c r="AF24" s="412"/>
      <c r="AG24" s="413"/>
      <c r="AH24" s="408">
        <v>39</v>
      </c>
      <c r="AI24" s="409"/>
      <c r="AJ24" s="409"/>
      <c r="AK24" s="409"/>
      <c r="AL24" s="410"/>
      <c r="AM24" s="408">
        <v>108849</v>
      </c>
      <c r="AN24" s="409"/>
      <c r="AO24" s="409"/>
      <c r="AP24" s="409"/>
      <c r="AQ24" s="409"/>
      <c r="AR24" s="410"/>
      <c r="AS24" s="408">
        <v>2791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1814006</v>
      </c>
      <c r="BO24" s="456"/>
      <c r="BP24" s="456"/>
      <c r="BQ24" s="456"/>
      <c r="BR24" s="456"/>
      <c r="BS24" s="456"/>
      <c r="BT24" s="456"/>
      <c r="BU24" s="457"/>
      <c r="BV24" s="455">
        <v>1547629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5800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8250</v>
      </c>
      <c r="BO25" s="485"/>
      <c r="BP25" s="485"/>
      <c r="BQ25" s="485"/>
      <c r="BR25" s="485"/>
      <c r="BS25" s="485"/>
      <c r="BT25" s="485"/>
      <c r="BU25" s="486"/>
      <c r="BV25" s="484" t="s">
        <v>122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5100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2000</v>
      </c>
      <c r="R27" s="409"/>
      <c r="S27" s="409"/>
      <c r="T27" s="409"/>
      <c r="U27" s="409"/>
      <c r="V27" s="410"/>
      <c r="W27" s="498"/>
      <c r="X27" s="435"/>
      <c r="Y27" s="436"/>
      <c r="Z27" s="411" t="s">
        <v>172</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36049</v>
      </c>
      <c r="BO27" s="490"/>
      <c r="BP27" s="490"/>
      <c r="BQ27" s="490"/>
      <c r="BR27" s="490"/>
      <c r="BS27" s="490"/>
      <c r="BT27" s="490"/>
      <c r="BU27" s="491"/>
      <c r="BV27" s="489">
        <v>36048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1700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1710055</v>
      </c>
      <c r="BO28" s="485"/>
      <c r="BP28" s="485"/>
      <c r="BQ28" s="485"/>
      <c r="BR28" s="485"/>
      <c r="BS28" s="485"/>
      <c r="BT28" s="485"/>
      <c r="BU28" s="486"/>
      <c r="BV28" s="484">
        <v>1667665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4</v>
      </c>
      <c r="M29" s="409"/>
      <c r="N29" s="409"/>
      <c r="O29" s="409"/>
      <c r="P29" s="410"/>
      <c r="Q29" s="408">
        <v>1600</v>
      </c>
      <c r="R29" s="409"/>
      <c r="S29" s="409"/>
      <c r="T29" s="409"/>
      <c r="U29" s="409"/>
      <c r="V29" s="410"/>
      <c r="W29" s="499"/>
      <c r="X29" s="500"/>
      <c r="Y29" s="501"/>
      <c r="Z29" s="411" t="s">
        <v>178</v>
      </c>
      <c r="AA29" s="412"/>
      <c r="AB29" s="412"/>
      <c r="AC29" s="412"/>
      <c r="AD29" s="412"/>
      <c r="AE29" s="412"/>
      <c r="AF29" s="412"/>
      <c r="AG29" s="413"/>
      <c r="AH29" s="408">
        <v>39</v>
      </c>
      <c r="AI29" s="409"/>
      <c r="AJ29" s="409"/>
      <c r="AK29" s="409"/>
      <c r="AL29" s="410"/>
      <c r="AM29" s="408">
        <v>108849</v>
      </c>
      <c r="AN29" s="409"/>
      <c r="AO29" s="409"/>
      <c r="AP29" s="409"/>
      <c r="AQ29" s="409"/>
      <c r="AR29" s="410"/>
      <c r="AS29" s="408">
        <v>2791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67465</v>
      </c>
      <c r="BO29" s="456"/>
      <c r="BP29" s="456"/>
      <c r="BQ29" s="456"/>
      <c r="BR29" s="456"/>
      <c r="BS29" s="456"/>
      <c r="BT29" s="456"/>
      <c r="BU29" s="457"/>
      <c r="BV29" s="455">
        <v>62802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90.4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307260</v>
      </c>
      <c r="BO30" s="490"/>
      <c r="BP30" s="490"/>
      <c r="BQ30" s="490"/>
      <c r="BR30" s="490"/>
      <c r="BS30" s="490"/>
      <c r="BT30" s="490"/>
      <c r="BU30" s="491"/>
      <c r="BV30" s="489">
        <v>291201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国民健康保険診療所特別会計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13</v>
      </c>
      <c r="CP34" s="403"/>
      <c r="CQ34" s="404" t="str">
        <f>IF('各会計、関係団体の財政状況及び健全化判断比率'!BS7="","",'各会計、関係団体の財政状況及び健全化判断比率'!BS7)</f>
        <v>一般社団法人ツーリズムかみきた</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上・下北山衛生一部事務組合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奈良広域水質検査センター組合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奈良県後期高齢者医療広域連合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奈良県広域消防組合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南和広域医療企業団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xE0bqlTvZEppEIifyxCbCY09LGRNBTDDzzd5MkOHjxtH5uSKO2Xql4dyfg6AgSZLgA9BiE2jsAHC3CE6I73Ig==" saltValue="nW3DVA1PDYwpS8CVHDRX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9" t="s">
        <v>531</v>
      </c>
      <c r="D34" s="1189"/>
      <c r="E34" s="1190"/>
      <c r="F34" s="32">
        <v>27.92</v>
      </c>
      <c r="G34" s="33">
        <v>29.04</v>
      </c>
      <c r="H34" s="33">
        <v>24.83</v>
      </c>
      <c r="I34" s="33">
        <v>27.75</v>
      </c>
      <c r="J34" s="34">
        <v>24.17</v>
      </c>
      <c r="K34" s="22"/>
      <c r="L34" s="22"/>
      <c r="M34" s="22"/>
      <c r="N34" s="22"/>
      <c r="O34" s="22"/>
      <c r="P34" s="22"/>
    </row>
    <row r="35" spans="1:16" ht="39" customHeight="1" x14ac:dyDescent="0.15">
      <c r="A35" s="22"/>
      <c r="B35" s="35"/>
      <c r="C35" s="1183" t="s">
        <v>532</v>
      </c>
      <c r="D35" s="1184"/>
      <c r="E35" s="1185"/>
      <c r="F35" s="36">
        <v>2.29</v>
      </c>
      <c r="G35" s="37">
        <v>2.1800000000000002</v>
      </c>
      <c r="H35" s="37">
        <v>1.34</v>
      </c>
      <c r="I35" s="37">
        <v>2.0499999999999998</v>
      </c>
      <c r="J35" s="38">
        <v>1.29</v>
      </c>
      <c r="K35" s="22"/>
      <c r="L35" s="22"/>
      <c r="M35" s="22"/>
      <c r="N35" s="22"/>
      <c r="O35" s="22"/>
      <c r="P35" s="22"/>
    </row>
    <row r="36" spans="1:16" ht="39" customHeight="1" x14ac:dyDescent="0.15">
      <c r="A36" s="22"/>
      <c r="B36" s="35"/>
      <c r="C36" s="1183" t="s">
        <v>533</v>
      </c>
      <c r="D36" s="1184"/>
      <c r="E36" s="1185"/>
      <c r="F36" s="36">
        <v>0.45</v>
      </c>
      <c r="G36" s="37">
        <v>0.34</v>
      </c>
      <c r="H36" s="37">
        <v>0.24</v>
      </c>
      <c r="I36" s="37">
        <v>0.36</v>
      </c>
      <c r="J36" s="38">
        <v>0.4</v>
      </c>
      <c r="K36" s="22"/>
      <c r="L36" s="22"/>
      <c r="M36" s="22"/>
      <c r="N36" s="22"/>
      <c r="O36" s="22"/>
      <c r="P36" s="22"/>
    </row>
    <row r="37" spans="1:16" ht="39" customHeight="1" x14ac:dyDescent="0.15">
      <c r="A37" s="22"/>
      <c r="B37" s="35"/>
      <c r="C37" s="1183" t="s">
        <v>534</v>
      </c>
      <c r="D37" s="1184"/>
      <c r="E37" s="1185"/>
      <c r="F37" s="36">
        <v>0.47</v>
      </c>
      <c r="G37" s="37">
        <v>0.62</v>
      </c>
      <c r="H37" s="37">
        <v>0.23</v>
      </c>
      <c r="I37" s="37">
        <v>0.41</v>
      </c>
      <c r="J37" s="38">
        <v>0.31</v>
      </c>
      <c r="K37" s="22"/>
      <c r="L37" s="22"/>
      <c r="M37" s="22"/>
      <c r="N37" s="22"/>
      <c r="O37" s="22"/>
      <c r="P37" s="22"/>
    </row>
    <row r="38" spans="1:16" ht="39" customHeight="1" x14ac:dyDescent="0.15">
      <c r="A38" s="22"/>
      <c r="B38" s="35"/>
      <c r="C38" s="1183" t="s">
        <v>535</v>
      </c>
      <c r="D38" s="1184"/>
      <c r="E38" s="1185"/>
      <c r="F38" s="36">
        <v>0.91</v>
      </c>
      <c r="G38" s="37">
        <v>1.41</v>
      </c>
      <c r="H38" s="37">
        <v>0.9</v>
      </c>
      <c r="I38" s="37">
        <v>0.56000000000000005</v>
      </c>
      <c r="J38" s="38">
        <v>0.1</v>
      </c>
      <c r="K38" s="22"/>
      <c r="L38" s="22"/>
      <c r="M38" s="22"/>
      <c r="N38" s="22"/>
      <c r="O38" s="22"/>
      <c r="P38" s="22"/>
    </row>
    <row r="39" spans="1:16" ht="39" customHeight="1" x14ac:dyDescent="0.15">
      <c r="A39" s="22"/>
      <c r="B39" s="35"/>
      <c r="C39" s="1183" t="s">
        <v>536</v>
      </c>
      <c r="D39" s="1184"/>
      <c r="E39" s="1185"/>
      <c r="F39" s="36">
        <v>0.06</v>
      </c>
      <c r="G39" s="37">
        <v>0.03</v>
      </c>
      <c r="H39" s="37">
        <v>0.04</v>
      </c>
      <c r="I39" s="37">
        <v>0.02</v>
      </c>
      <c r="J39" s="38">
        <v>0.01</v>
      </c>
      <c r="K39" s="22"/>
      <c r="L39" s="22"/>
      <c r="M39" s="22"/>
      <c r="N39" s="22"/>
      <c r="O39" s="22"/>
      <c r="P39" s="22"/>
    </row>
    <row r="40" spans="1:16" ht="39" customHeight="1" x14ac:dyDescent="0.15">
      <c r="A40" s="22"/>
      <c r="B40" s="35"/>
      <c r="C40" s="1183"/>
      <c r="D40" s="1184"/>
      <c r="E40" s="1185"/>
      <c r="F40" s="36"/>
      <c r="G40" s="37"/>
      <c r="H40" s="37"/>
      <c r="I40" s="37"/>
      <c r="J40" s="38"/>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537</v>
      </c>
      <c r="D42" s="1184"/>
      <c r="E42" s="1185"/>
      <c r="F42" s="36" t="s">
        <v>486</v>
      </c>
      <c r="G42" s="37" t="s">
        <v>486</v>
      </c>
      <c r="H42" s="37" t="s">
        <v>486</v>
      </c>
      <c r="I42" s="37" t="s">
        <v>486</v>
      </c>
      <c r="J42" s="38" t="s">
        <v>486</v>
      </c>
      <c r="K42" s="22"/>
      <c r="L42" s="22"/>
      <c r="M42" s="22"/>
      <c r="N42" s="22"/>
      <c r="O42" s="22"/>
      <c r="P42" s="22"/>
    </row>
    <row r="43" spans="1:16" ht="39" customHeight="1" thickBot="1" x14ac:dyDescent="0.2">
      <c r="A43" s="22"/>
      <c r="B43" s="40"/>
      <c r="C43" s="1186" t="s">
        <v>538</v>
      </c>
      <c r="D43" s="1187"/>
      <c r="E43" s="1188"/>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7hVIwWxW//s7sogf7MWxQUxgv9Y2yFPT3698MQwXabHv+Ryp6+mxkICq9Yn9yjGHELCFgNc+eThkE0zVCAO6Q==" saltValue="D56amDLPioxxAXccBlmQ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4" t="s">
        <v>9</v>
      </c>
      <c r="C45" s="1215"/>
      <c r="D45" s="58"/>
      <c r="E45" s="1220" t="s">
        <v>10</v>
      </c>
      <c r="F45" s="1220"/>
      <c r="G45" s="1220"/>
      <c r="H45" s="1220"/>
      <c r="I45" s="1220"/>
      <c r="J45" s="1221"/>
      <c r="K45" s="59">
        <v>159</v>
      </c>
      <c r="L45" s="60">
        <v>163</v>
      </c>
      <c r="M45" s="60">
        <v>173</v>
      </c>
      <c r="N45" s="60">
        <v>176</v>
      </c>
      <c r="O45" s="61">
        <v>199</v>
      </c>
      <c r="P45" s="48"/>
      <c r="Q45" s="48"/>
      <c r="R45" s="48"/>
      <c r="S45" s="48"/>
      <c r="T45" s="48"/>
      <c r="U45" s="48"/>
    </row>
    <row r="46" spans="1:21" ht="30.75" customHeight="1" x14ac:dyDescent="0.15">
      <c r="A46" s="48"/>
      <c r="B46" s="1216"/>
      <c r="C46" s="1217"/>
      <c r="D46" s="62"/>
      <c r="E46" s="1193" t="s">
        <v>11</v>
      </c>
      <c r="F46" s="1193"/>
      <c r="G46" s="1193"/>
      <c r="H46" s="1193"/>
      <c r="I46" s="1193"/>
      <c r="J46" s="1194"/>
      <c r="K46" s="63" t="s">
        <v>486</v>
      </c>
      <c r="L46" s="64" t="s">
        <v>486</v>
      </c>
      <c r="M46" s="64" t="s">
        <v>486</v>
      </c>
      <c r="N46" s="64" t="s">
        <v>486</v>
      </c>
      <c r="O46" s="65" t="s">
        <v>486</v>
      </c>
      <c r="P46" s="48"/>
      <c r="Q46" s="48"/>
      <c r="R46" s="48"/>
      <c r="S46" s="48"/>
      <c r="T46" s="48"/>
      <c r="U46" s="48"/>
    </row>
    <row r="47" spans="1:21" ht="30.75" customHeight="1" x14ac:dyDescent="0.15">
      <c r="A47" s="48"/>
      <c r="B47" s="1216"/>
      <c r="C47" s="1217"/>
      <c r="D47" s="62"/>
      <c r="E47" s="1193" t="s">
        <v>12</v>
      </c>
      <c r="F47" s="1193"/>
      <c r="G47" s="1193"/>
      <c r="H47" s="1193"/>
      <c r="I47" s="1193"/>
      <c r="J47" s="1194"/>
      <c r="K47" s="63" t="s">
        <v>486</v>
      </c>
      <c r="L47" s="64" t="s">
        <v>486</v>
      </c>
      <c r="M47" s="64" t="s">
        <v>486</v>
      </c>
      <c r="N47" s="64" t="s">
        <v>486</v>
      </c>
      <c r="O47" s="65" t="s">
        <v>486</v>
      </c>
      <c r="P47" s="48"/>
      <c r="Q47" s="48"/>
      <c r="R47" s="48"/>
      <c r="S47" s="48"/>
      <c r="T47" s="48"/>
      <c r="U47" s="48"/>
    </row>
    <row r="48" spans="1:21" ht="30.75" customHeight="1" x14ac:dyDescent="0.15">
      <c r="A48" s="48"/>
      <c r="B48" s="1216"/>
      <c r="C48" s="1217"/>
      <c r="D48" s="62"/>
      <c r="E48" s="1193" t="s">
        <v>13</v>
      </c>
      <c r="F48" s="1193"/>
      <c r="G48" s="1193"/>
      <c r="H48" s="1193"/>
      <c r="I48" s="1193"/>
      <c r="J48" s="1194"/>
      <c r="K48" s="63">
        <v>5</v>
      </c>
      <c r="L48" s="64">
        <v>7</v>
      </c>
      <c r="M48" s="64">
        <v>4</v>
      </c>
      <c r="N48" s="64">
        <v>7</v>
      </c>
      <c r="O48" s="65">
        <v>7</v>
      </c>
      <c r="P48" s="48"/>
      <c r="Q48" s="48"/>
      <c r="R48" s="48"/>
      <c r="S48" s="48"/>
      <c r="T48" s="48"/>
      <c r="U48" s="48"/>
    </row>
    <row r="49" spans="1:21" ht="30.75" customHeight="1" x14ac:dyDescent="0.15">
      <c r="A49" s="48"/>
      <c r="B49" s="1216"/>
      <c r="C49" s="1217"/>
      <c r="D49" s="62"/>
      <c r="E49" s="1193" t="s">
        <v>14</v>
      </c>
      <c r="F49" s="1193"/>
      <c r="G49" s="1193"/>
      <c r="H49" s="1193"/>
      <c r="I49" s="1193"/>
      <c r="J49" s="1194"/>
      <c r="K49" s="63">
        <v>16</v>
      </c>
      <c r="L49" s="64">
        <v>18</v>
      </c>
      <c r="M49" s="64">
        <v>15</v>
      </c>
      <c r="N49" s="64">
        <v>10</v>
      </c>
      <c r="O49" s="65">
        <v>10</v>
      </c>
      <c r="P49" s="48"/>
      <c r="Q49" s="48"/>
      <c r="R49" s="48"/>
      <c r="S49" s="48"/>
      <c r="T49" s="48"/>
      <c r="U49" s="48"/>
    </row>
    <row r="50" spans="1:21" ht="30.75" customHeight="1" x14ac:dyDescent="0.15">
      <c r="A50" s="48"/>
      <c r="B50" s="1216"/>
      <c r="C50" s="1217"/>
      <c r="D50" s="62"/>
      <c r="E50" s="1193" t="s">
        <v>15</v>
      </c>
      <c r="F50" s="1193"/>
      <c r="G50" s="1193"/>
      <c r="H50" s="1193"/>
      <c r="I50" s="1193"/>
      <c r="J50" s="1194"/>
      <c r="K50" s="63" t="s">
        <v>486</v>
      </c>
      <c r="L50" s="64" t="s">
        <v>486</v>
      </c>
      <c r="M50" s="64" t="s">
        <v>486</v>
      </c>
      <c r="N50" s="64" t="s">
        <v>486</v>
      </c>
      <c r="O50" s="65" t="s">
        <v>486</v>
      </c>
      <c r="P50" s="48"/>
      <c r="Q50" s="48"/>
      <c r="R50" s="48"/>
      <c r="S50" s="48"/>
      <c r="T50" s="48"/>
      <c r="U50" s="48"/>
    </row>
    <row r="51" spans="1:21" ht="30.75" customHeight="1" x14ac:dyDescent="0.15">
      <c r="A51" s="48"/>
      <c r="B51" s="1218"/>
      <c r="C51" s="1219"/>
      <c r="D51" s="66"/>
      <c r="E51" s="1193" t="s">
        <v>16</v>
      </c>
      <c r="F51" s="1193"/>
      <c r="G51" s="1193"/>
      <c r="H51" s="1193"/>
      <c r="I51" s="1193"/>
      <c r="J51" s="1194"/>
      <c r="K51" s="63">
        <v>0</v>
      </c>
      <c r="L51" s="64" t="s">
        <v>486</v>
      </c>
      <c r="M51" s="64" t="s">
        <v>486</v>
      </c>
      <c r="N51" s="64">
        <v>0</v>
      </c>
      <c r="O51" s="65">
        <v>0</v>
      </c>
      <c r="P51" s="48"/>
      <c r="Q51" s="48"/>
      <c r="R51" s="48"/>
      <c r="S51" s="48"/>
      <c r="T51" s="48"/>
      <c r="U51" s="48"/>
    </row>
    <row r="52" spans="1:21" ht="30.75" customHeight="1" x14ac:dyDescent="0.15">
      <c r="A52" s="48"/>
      <c r="B52" s="1191" t="s">
        <v>17</v>
      </c>
      <c r="C52" s="1192"/>
      <c r="D52" s="66"/>
      <c r="E52" s="1193" t="s">
        <v>18</v>
      </c>
      <c r="F52" s="1193"/>
      <c r="G52" s="1193"/>
      <c r="H52" s="1193"/>
      <c r="I52" s="1193"/>
      <c r="J52" s="1194"/>
      <c r="K52" s="63">
        <v>157</v>
      </c>
      <c r="L52" s="64">
        <v>157</v>
      </c>
      <c r="M52" s="64">
        <v>159</v>
      </c>
      <c r="N52" s="64">
        <v>156</v>
      </c>
      <c r="O52" s="65">
        <v>155</v>
      </c>
      <c r="P52" s="48"/>
      <c r="Q52" s="48"/>
      <c r="R52" s="48"/>
      <c r="S52" s="48"/>
      <c r="T52" s="48"/>
      <c r="U52" s="48"/>
    </row>
    <row r="53" spans="1:21" ht="30.75" customHeight="1" thickBot="1" x14ac:dyDescent="0.2">
      <c r="A53" s="48"/>
      <c r="B53" s="1195" t="s">
        <v>19</v>
      </c>
      <c r="C53" s="1196"/>
      <c r="D53" s="67"/>
      <c r="E53" s="1197" t="s">
        <v>20</v>
      </c>
      <c r="F53" s="1197"/>
      <c r="G53" s="1197"/>
      <c r="H53" s="1197"/>
      <c r="I53" s="1197"/>
      <c r="J53" s="1198"/>
      <c r="K53" s="68">
        <v>23</v>
      </c>
      <c r="L53" s="69">
        <v>31</v>
      </c>
      <c r="M53" s="69">
        <v>33</v>
      </c>
      <c r="N53" s="69">
        <v>37</v>
      </c>
      <c r="O53" s="70">
        <v>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99" t="s">
        <v>24</v>
      </c>
      <c r="C58" s="1200"/>
      <c r="D58" s="1205" t="s">
        <v>25</v>
      </c>
      <c r="E58" s="1206"/>
      <c r="F58" s="1206"/>
      <c r="G58" s="1206"/>
      <c r="H58" s="1206"/>
      <c r="I58" s="1206"/>
      <c r="J58" s="1207"/>
      <c r="K58" s="83"/>
      <c r="L58" s="84"/>
      <c r="M58" s="84"/>
      <c r="N58" s="84"/>
      <c r="O58" s="85"/>
    </row>
    <row r="59" spans="1:21" ht="31.5" customHeight="1" x14ac:dyDescent="0.15">
      <c r="B59" s="1201"/>
      <c r="C59" s="1202"/>
      <c r="D59" s="1208" t="s">
        <v>26</v>
      </c>
      <c r="E59" s="1209"/>
      <c r="F59" s="1209"/>
      <c r="G59" s="1209"/>
      <c r="H59" s="1209"/>
      <c r="I59" s="1209"/>
      <c r="J59" s="1210"/>
      <c r="K59" s="86"/>
      <c r="L59" s="87"/>
      <c r="M59" s="87"/>
      <c r="N59" s="87"/>
      <c r="O59" s="88"/>
    </row>
    <row r="60" spans="1:21" ht="31.5" customHeight="1" thickBot="1" x14ac:dyDescent="0.2">
      <c r="B60" s="1203"/>
      <c r="C60" s="1204"/>
      <c r="D60" s="1211" t="s">
        <v>27</v>
      </c>
      <c r="E60" s="1212"/>
      <c r="F60" s="1212"/>
      <c r="G60" s="1212"/>
      <c r="H60" s="1212"/>
      <c r="I60" s="1212"/>
      <c r="J60" s="121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UOj4dACfgaBUKVIWvTeQ0D3upH4VthJwgNVqYvAgDc9LBjx62JbQT1ly9RIvFEXRIMmlG1DMhGb7/Ono8LawA==" saltValue="IJRegB1ynGh7VZBc/0K3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4" t="s">
        <v>30</v>
      </c>
      <c r="C41" s="1235"/>
      <c r="D41" s="105"/>
      <c r="E41" s="1236" t="s">
        <v>31</v>
      </c>
      <c r="F41" s="1236"/>
      <c r="G41" s="1236"/>
      <c r="H41" s="1237"/>
      <c r="I41" s="355">
        <v>1803</v>
      </c>
      <c r="J41" s="356">
        <v>1979</v>
      </c>
      <c r="K41" s="356">
        <v>1942</v>
      </c>
      <c r="L41" s="356">
        <v>2113</v>
      </c>
      <c r="M41" s="357">
        <v>2308</v>
      </c>
    </row>
    <row r="42" spans="2:13" ht="27.75" customHeight="1" x14ac:dyDescent="0.15">
      <c r="B42" s="1224"/>
      <c r="C42" s="1225"/>
      <c r="D42" s="106"/>
      <c r="E42" s="1228" t="s">
        <v>32</v>
      </c>
      <c r="F42" s="1228"/>
      <c r="G42" s="1228"/>
      <c r="H42" s="1229"/>
      <c r="I42" s="358" t="s">
        <v>486</v>
      </c>
      <c r="J42" s="359" t="s">
        <v>486</v>
      </c>
      <c r="K42" s="359" t="s">
        <v>486</v>
      </c>
      <c r="L42" s="359" t="s">
        <v>486</v>
      </c>
      <c r="M42" s="360" t="s">
        <v>486</v>
      </c>
    </row>
    <row r="43" spans="2:13" ht="27.75" customHeight="1" x14ac:dyDescent="0.15">
      <c r="B43" s="1224"/>
      <c r="C43" s="1225"/>
      <c r="D43" s="106"/>
      <c r="E43" s="1228" t="s">
        <v>33</v>
      </c>
      <c r="F43" s="1228"/>
      <c r="G43" s="1228"/>
      <c r="H43" s="1229"/>
      <c r="I43" s="358">
        <v>70</v>
      </c>
      <c r="J43" s="359">
        <v>68</v>
      </c>
      <c r="K43" s="359">
        <v>48</v>
      </c>
      <c r="L43" s="359">
        <v>60</v>
      </c>
      <c r="M43" s="360">
        <v>92</v>
      </c>
    </row>
    <row r="44" spans="2:13" ht="27.75" customHeight="1" x14ac:dyDescent="0.15">
      <c r="B44" s="1224"/>
      <c r="C44" s="1225"/>
      <c r="D44" s="106"/>
      <c r="E44" s="1228" t="s">
        <v>34</v>
      </c>
      <c r="F44" s="1228"/>
      <c r="G44" s="1228"/>
      <c r="H44" s="1229"/>
      <c r="I44" s="358">
        <v>145</v>
      </c>
      <c r="J44" s="359">
        <v>125</v>
      </c>
      <c r="K44" s="359">
        <v>116</v>
      </c>
      <c r="L44" s="359">
        <v>111</v>
      </c>
      <c r="M44" s="360">
        <v>105</v>
      </c>
    </row>
    <row r="45" spans="2:13" ht="27.75" customHeight="1" x14ac:dyDescent="0.15">
      <c r="B45" s="1224"/>
      <c r="C45" s="1225"/>
      <c r="D45" s="106"/>
      <c r="E45" s="1228" t="s">
        <v>35</v>
      </c>
      <c r="F45" s="1228"/>
      <c r="G45" s="1228"/>
      <c r="H45" s="1229"/>
      <c r="I45" s="358">
        <v>322</v>
      </c>
      <c r="J45" s="359">
        <v>305</v>
      </c>
      <c r="K45" s="359">
        <v>276</v>
      </c>
      <c r="L45" s="359">
        <v>261</v>
      </c>
      <c r="M45" s="360">
        <v>254</v>
      </c>
    </row>
    <row r="46" spans="2:13" ht="27.75" customHeight="1" x14ac:dyDescent="0.15">
      <c r="B46" s="1224"/>
      <c r="C46" s="1225"/>
      <c r="D46" s="107"/>
      <c r="E46" s="1228" t="s">
        <v>36</v>
      </c>
      <c r="F46" s="1228"/>
      <c r="G46" s="1228"/>
      <c r="H46" s="1229"/>
      <c r="I46" s="358" t="s">
        <v>486</v>
      </c>
      <c r="J46" s="359">
        <v>30</v>
      </c>
      <c r="K46" s="359" t="s">
        <v>486</v>
      </c>
      <c r="L46" s="359" t="s">
        <v>486</v>
      </c>
      <c r="M46" s="360" t="s">
        <v>486</v>
      </c>
    </row>
    <row r="47" spans="2:13" ht="27.75" customHeight="1" x14ac:dyDescent="0.15">
      <c r="B47" s="1224"/>
      <c r="C47" s="1225"/>
      <c r="D47" s="108"/>
      <c r="E47" s="1238" t="s">
        <v>37</v>
      </c>
      <c r="F47" s="1239"/>
      <c r="G47" s="1239"/>
      <c r="H47" s="1240"/>
      <c r="I47" s="358" t="s">
        <v>486</v>
      </c>
      <c r="J47" s="359" t="s">
        <v>486</v>
      </c>
      <c r="K47" s="359" t="s">
        <v>486</v>
      </c>
      <c r="L47" s="359" t="s">
        <v>486</v>
      </c>
      <c r="M47" s="360" t="s">
        <v>486</v>
      </c>
    </row>
    <row r="48" spans="2:13" ht="27.75" customHeight="1" x14ac:dyDescent="0.15">
      <c r="B48" s="1224"/>
      <c r="C48" s="1225"/>
      <c r="D48" s="106"/>
      <c r="E48" s="1228" t="s">
        <v>38</v>
      </c>
      <c r="F48" s="1228"/>
      <c r="G48" s="1228"/>
      <c r="H48" s="1229"/>
      <c r="I48" s="358" t="s">
        <v>486</v>
      </c>
      <c r="J48" s="359" t="s">
        <v>486</v>
      </c>
      <c r="K48" s="359" t="s">
        <v>486</v>
      </c>
      <c r="L48" s="359" t="s">
        <v>486</v>
      </c>
      <c r="M48" s="360" t="s">
        <v>486</v>
      </c>
    </row>
    <row r="49" spans="2:13" ht="27.75" customHeight="1" x14ac:dyDescent="0.15">
      <c r="B49" s="1226"/>
      <c r="C49" s="1227"/>
      <c r="D49" s="106"/>
      <c r="E49" s="1228" t="s">
        <v>39</v>
      </c>
      <c r="F49" s="1228"/>
      <c r="G49" s="1228"/>
      <c r="H49" s="1229"/>
      <c r="I49" s="358" t="s">
        <v>486</v>
      </c>
      <c r="J49" s="359" t="s">
        <v>486</v>
      </c>
      <c r="K49" s="359" t="s">
        <v>486</v>
      </c>
      <c r="L49" s="359" t="s">
        <v>486</v>
      </c>
      <c r="M49" s="360" t="s">
        <v>486</v>
      </c>
    </row>
    <row r="50" spans="2:13" ht="27.75" customHeight="1" x14ac:dyDescent="0.15">
      <c r="B50" s="1222" t="s">
        <v>40</v>
      </c>
      <c r="C50" s="1223"/>
      <c r="D50" s="109"/>
      <c r="E50" s="1228" t="s">
        <v>41</v>
      </c>
      <c r="F50" s="1228"/>
      <c r="G50" s="1228"/>
      <c r="H50" s="1229"/>
      <c r="I50" s="358">
        <v>1879</v>
      </c>
      <c r="J50" s="359">
        <v>1899</v>
      </c>
      <c r="K50" s="359">
        <v>2033</v>
      </c>
      <c r="L50" s="359">
        <v>2082</v>
      </c>
      <c r="M50" s="360">
        <v>2153</v>
      </c>
    </row>
    <row r="51" spans="2:13" ht="27.75" customHeight="1" x14ac:dyDescent="0.15">
      <c r="B51" s="1224"/>
      <c r="C51" s="1225"/>
      <c r="D51" s="106"/>
      <c r="E51" s="1228" t="s">
        <v>42</v>
      </c>
      <c r="F51" s="1228"/>
      <c r="G51" s="1228"/>
      <c r="H51" s="1229"/>
      <c r="I51" s="358">
        <v>39</v>
      </c>
      <c r="J51" s="359">
        <v>36</v>
      </c>
      <c r="K51" s="359">
        <v>33</v>
      </c>
      <c r="L51" s="359">
        <v>40</v>
      </c>
      <c r="M51" s="360">
        <v>46</v>
      </c>
    </row>
    <row r="52" spans="2:13" ht="27.75" customHeight="1" x14ac:dyDescent="0.15">
      <c r="B52" s="1226"/>
      <c r="C52" s="1227"/>
      <c r="D52" s="106"/>
      <c r="E52" s="1228" t="s">
        <v>43</v>
      </c>
      <c r="F52" s="1228"/>
      <c r="G52" s="1228"/>
      <c r="H52" s="1229"/>
      <c r="I52" s="358">
        <v>1641</v>
      </c>
      <c r="J52" s="359">
        <v>1641</v>
      </c>
      <c r="K52" s="359">
        <v>1579</v>
      </c>
      <c r="L52" s="359">
        <v>1700</v>
      </c>
      <c r="M52" s="360">
        <v>2040</v>
      </c>
    </row>
    <row r="53" spans="2:13" ht="27.75" customHeight="1" thickBot="1" x14ac:dyDescent="0.2">
      <c r="B53" s="1230" t="s">
        <v>19</v>
      </c>
      <c r="C53" s="1231"/>
      <c r="D53" s="110"/>
      <c r="E53" s="1232" t="s">
        <v>44</v>
      </c>
      <c r="F53" s="1232"/>
      <c r="G53" s="1232"/>
      <c r="H53" s="1233"/>
      <c r="I53" s="361">
        <v>-1219</v>
      </c>
      <c r="J53" s="362">
        <v>-1068</v>
      </c>
      <c r="K53" s="362">
        <v>-1264</v>
      </c>
      <c r="L53" s="362">
        <v>-1277</v>
      </c>
      <c r="M53" s="363">
        <v>-1481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ppK/LdMfnNqDrWVsK2sTJQnVE/2ZnTY7zQR2MSf5NpPNMqtGBEVdSUeAWRkqukpRjgYlGH/RrzWzPOzFxMV4g==" saltValue="FXF8rUMcvobTl+sHr8Sx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9" t="s">
        <v>46</v>
      </c>
      <c r="D55" s="1249"/>
      <c r="E55" s="1250"/>
      <c r="F55" s="122">
        <v>1637</v>
      </c>
      <c r="G55" s="122">
        <v>1668</v>
      </c>
      <c r="H55" s="123">
        <v>1710</v>
      </c>
    </row>
    <row r="56" spans="2:8" ht="52.5" customHeight="1" x14ac:dyDescent="0.15">
      <c r="B56" s="124"/>
      <c r="C56" s="1251" t="s">
        <v>47</v>
      </c>
      <c r="D56" s="1251"/>
      <c r="E56" s="1252"/>
      <c r="F56" s="125">
        <v>63</v>
      </c>
      <c r="G56" s="125">
        <v>63</v>
      </c>
      <c r="H56" s="126">
        <v>67</v>
      </c>
    </row>
    <row r="57" spans="2:8" ht="53.25" customHeight="1" x14ac:dyDescent="0.15">
      <c r="B57" s="124"/>
      <c r="C57" s="1253" t="s">
        <v>48</v>
      </c>
      <c r="D57" s="1253"/>
      <c r="E57" s="1254"/>
      <c r="F57" s="127">
        <v>276</v>
      </c>
      <c r="G57" s="127">
        <v>291</v>
      </c>
      <c r="H57" s="128">
        <v>307</v>
      </c>
    </row>
    <row r="58" spans="2:8" ht="45.75" customHeight="1" x14ac:dyDescent="0.15">
      <c r="B58" s="129"/>
      <c r="C58" s="1241" t="s">
        <v>552</v>
      </c>
      <c r="D58" s="1242"/>
      <c r="E58" s="1243"/>
      <c r="F58" s="130">
        <v>131</v>
      </c>
      <c r="G58" s="130">
        <v>145</v>
      </c>
      <c r="H58" s="131">
        <v>147</v>
      </c>
    </row>
    <row r="59" spans="2:8" ht="45.75" customHeight="1" x14ac:dyDescent="0.15">
      <c r="B59" s="129"/>
      <c r="C59" s="1241" t="s">
        <v>553</v>
      </c>
      <c r="D59" s="1242"/>
      <c r="E59" s="1243"/>
      <c r="F59" s="130">
        <v>69</v>
      </c>
      <c r="G59" s="130">
        <v>69</v>
      </c>
      <c r="H59" s="131">
        <v>69</v>
      </c>
    </row>
    <row r="60" spans="2:8" ht="45.75" customHeight="1" x14ac:dyDescent="0.15">
      <c r="B60" s="129"/>
      <c r="C60" s="1241" t="s">
        <v>554</v>
      </c>
      <c r="D60" s="1242"/>
      <c r="E60" s="1243"/>
      <c r="F60" s="130">
        <v>36</v>
      </c>
      <c r="G60" s="130">
        <v>37</v>
      </c>
      <c r="H60" s="131">
        <v>51</v>
      </c>
    </row>
    <row r="61" spans="2:8" ht="45.75" customHeight="1" x14ac:dyDescent="0.15">
      <c r="B61" s="129"/>
      <c r="C61" s="1241" t="s">
        <v>555</v>
      </c>
      <c r="D61" s="1242"/>
      <c r="E61" s="1243"/>
      <c r="F61" s="130">
        <v>22</v>
      </c>
      <c r="G61" s="130">
        <v>22</v>
      </c>
      <c r="H61" s="131">
        <v>22</v>
      </c>
    </row>
    <row r="62" spans="2:8" ht="45.75" customHeight="1" thickBot="1" x14ac:dyDescent="0.2">
      <c r="B62" s="132"/>
      <c r="C62" s="1244" t="s">
        <v>556</v>
      </c>
      <c r="D62" s="1245"/>
      <c r="E62" s="1246"/>
      <c r="F62" s="133">
        <v>12</v>
      </c>
      <c r="G62" s="133">
        <v>12</v>
      </c>
      <c r="H62" s="134">
        <v>12</v>
      </c>
    </row>
    <row r="63" spans="2:8" ht="52.5" customHeight="1" thickBot="1" x14ac:dyDescent="0.2">
      <c r="B63" s="135"/>
      <c r="C63" s="1247" t="s">
        <v>49</v>
      </c>
      <c r="D63" s="1247"/>
      <c r="E63" s="1248"/>
      <c r="F63" s="136">
        <v>1976</v>
      </c>
      <c r="G63" s="136">
        <v>2022</v>
      </c>
      <c r="H63" s="137">
        <v>2085</v>
      </c>
    </row>
    <row r="64" spans="2:8" x14ac:dyDescent="0.15"/>
  </sheetData>
  <sheetProtection algorithmName="SHA-512" hashValue="0Q65FPSvPQVyjm9TYnQaqDj1zjdWoQoaQDOEJ3CM1Ik8nYu4tatrYj9/uIGEavOfPcZATsma6HmIWXR1OQE4Tw==" saltValue="7wlvYzVe5ScsErXx+uKu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A1F13-A4D1-49E4-AE32-F7ADDA848548}">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2" t="s">
        <v>566</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x14ac:dyDescent="0.15">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x14ac:dyDescent="0.15">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x14ac:dyDescent="0.15">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x14ac:dyDescent="0.15">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559</v>
      </c>
    </row>
    <row r="50" spans="1:109" x14ac:dyDescent="0.15">
      <c r="B50" s="372"/>
      <c r="G50" s="1255"/>
      <c r="H50" s="1255"/>
      <c r="I50" s="1255"/>
      <c r="J50" s="1255"/>
      <c r="K50" s="382"/>
      <c r="L50" s="382"/>
      <c r="M50" s="383"/>
      <c r="N50" s="383"/>
      <c r="AN50" s="1256"/>
      <c r="AO50" s="1257"/>
      <c r="AP50" s="1257"/>
      <c r="AQ50" s="1257"/>
      <c r="AR50" s="1257"/>
      <c r="AS50" s="1257"/>
      <c r="AT50" s="1257"/>
      <c r="AU50" s="1257"/>
      <c r="AV50" s="1257"/>
      <c r="AW50" s="1257"/>
      <c r="AX50" s="1257"/>
      <c r="AY50" s="1257"/>
      <c r="AZ50" s="1257"/>
      <c r="BA50" s="1257"/>
      <c r="BB50" s="1257"/>
      <c r="BC50" s="1257"/>
      <c r="BD50" s="1257"/>
      <c r="BE50" s="1257"/>
      <c r="BF50" s="1257"/>
      <c r="BG50" s="1257"/>
      <c r="BH50" s="1257"/>
      <c r="BI50" s="1257"/>
      <c r="BJ50" s="1257"/>
      <c r="BK50" s="1257"/>
      <c r="BL50" s="1257"/>
      <c r="BM50" s="1257"/>
      <c r="BN50" s="1257"/>
      <c r="BO50" s="1258"/>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15">
      <c r="B51" s="372"/>
      <c r="G51" s="1272"/>
      <c r="H51" s="1272"/>
      <c r="I51" s="1273"/>
      <c r="J51" s="1273"/>
      <c r="K51" s="1271"/>
      <c r="L51" s="1271"/>
      <c r="M51" s="1271"/>
      <c r="N51" s="1271"/>
      <c r="AM51" s="381"/>
      <c r="AN51" s="1261" t="s">
        <v>560</v>
      </c>
      <c r="AO51" s="1261"/>
      <c r="AP51" s="1261"/>
      <c r="AQ51" s="1261"/>
      <c r="AR51" s="1261"/>
      <c r="AS51" s="1261"/>
      <c r="AT51" s="1261"/>
      <c r="AU51" s="1261"/>
      <c r="AV51" s="1261"/>
      <c r="AW51" s="1261"/>
      <c r="AX51" s="1261"/>
      <c r="AY51" s="1261"/>
      <c r="AZ51" s="1261"/>
      <c r="BA51" s="1261"/>
      <c r="BB51" s="1261" t="s">
        <v>561</v>
      </c>
      <c r="BC51" s="1261"/>
      <c r="BD51" s="1261"/>
      <c r="BE51" s="1261"/>
      <c r="BF51" s="1261"/>
      <c r="BG51" s="1261"/>
      <c r="BH51" s="1261"/>
      <c r="BI51" s="1261"/>
      <c r="BJ51" s="1261"/>
      <c r="BK51" s="1261"/>
      <c r="BL51" s="1261"/>
      <c r="BM51" s="1261"/>
      <c r="BN51" s="1261"/>
      <c r="BO51" s="1261"/>
      <c r="BP51" s="1260"/>
      <c r="BQ51" s="1260"/>
      <c r="BR51" s="1260"/>
      <c r="BS51" s="1260"/>
      <c r="BT51" s="1260"/>
      <c r="BU51" s="1260"/>
      <c r="BV51" s="1260"/>
      <c r="BW51" s="1260"/>
      <c r="BX51" s="1260"/>
      <c r="BY51" s="1260"/>
      <c r="BZ51" s="1260"/>
      <c r="CA51" s="1260"/>
      <c r="CB51" s="1260"/>
      <c r="CC51" s="1260"/>
      <c r="CD51" s="1260"/>
      <c r="CE51" s="1260"/>
      <c r="CF51" s="1260"/>
      <c r="CG51" s="1260"/>
      <c r="CH51" s="1260"/>
      <c r="CI51" s="1260"/>
      <c r="CJ51" s="1260"/>
      <c r="CK51" s="1260"/>
      <c r="CL51" s="1260"/>
      <c r="CM51" s="1260"/>
      <c r="CN51" s="1260"/>
      <c r="CO51" s="1260"/>
      <c r="CP51" s="1260"/>
      <c r="CQ51" s="1260"/>
      <c r="CR51" s="1260"/>
      <c r="CS51" s="1260"/>
      <c r="CT51" s="1260"/>
      <c r="CU51" s="1260"/>
      <c r="CV51" s="1260"/>
      <c r="CW51" s="1260"/>
      <c r="CX51" s="1260"/>
      <c r="CY51" s="1260"/>
      <c r="CZ51" s="1260"/>
      <c r="DA51" s="1260"/>
      <c r="DB51" s="1260"/>
      <c r="DC51" s="1260"/>
    </row>
    <row r="52" spans="1:109" x14ac:dyDescent="0.15">
      <c r="B52" s="372"/>
      <c r="G52" s="1272"/>
      <c r="H52" s="1272"/>
      <c r="I52" s="1273"/>
      <c r="J52" s="1273"/>
      <c r="K52" s="1271"/>
      <c r="L52" s="1271"/>
      <c r="M52" s="1271"/>
      <c r="N52" s="1271"/>
      <c r="AM52" s="38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x14ac:dyDescent="0.15">
      <c r="A53" s="380"/>
      <c r="B53" s="372"/>
      <c r="G53" s="1272"/>
      <c r="H53" s="1272"/>
      <c r="I53" s="1255"/>
      <c r="J53" s="1255"/>
      <c r="K53" s="1271"/>
      <c r="L53" s="1271"/>
      <c r="M53" s="1271"/>
      <c r="N53" s="1271"/>
      <c r="AM53" s="381"/>
      <c r="AN53" s="1261"/>
      <c r="AO53" s="1261"/>
      <c r="AP53" s="1261"/>
      <c r="AQ53" s="1261"/>
      <c r="AR53" s="1261"/>
      <c r="AS53" s="1261"/>
      <c r="AT53" s="1261"/>
      <c r="AU53" s="1261"/>
      <c r="AV53" s="1261"/>
      <c r="AW53" s="1261"/>
      <c r="AX53" s="1261"/>
      <c r="AY53" s="1261"/>
      <c r="AZ53" s="1261"/>
      <c r="BA53" s="1261"/>
      <c r="BB53" s="1261" t="s">
        <v>562</v>
      </c>
      <c r="BC53" s="1261"/>
      <c r="BD53" s="1261"/>
      <c r="BE53" s="1261"/>
      <c r="BF53" s="1261"/>
      <c r="BG53" s="1261"/>
      <c r="BH53" s="1261"/>
      <c r="BI53" s="1261"/>
      <c r="BJ53" s="1261"/>
      <c r="BK53" s="1261"/>
      <c r="BL53" s="1261"/>
      <c r="BM53" s="1261"/>
      <c r="BN53" s="1261"/>
      <c r="BO53" s="1261"/>
      <c r="BP53" s="1260">
        <v>63.7</v>
      </c>
      <c r="BQ53" s="1260"/>
      <c r="BR53" s="1260"/>
      <c r="BS53" s="1260"/>
      <c r="BT53" s="1260"/>
      <c r="BU53" s="1260"/>
      <c r="BV53" s="1260"/>
      <c r="BW53" s="1260"/>
      <c r="BX53" s="1260">
        <v>65.3</v>
      </c>
      <c r="BY53" s="1260"/>
      <c r="BZ53" s="1260"/>
      <c r="CA53" s="1260"/>
      <c r="CB53" s="1260"/>
      <c r="CC53" s="1260"/>
      <c r="CD53" s="1260"/>
      <c r="CE53" s="1260"/>
      <c r="CF53" s="1260">
        <v>67.099999999999994</v>
      </c>
      <c r="CG53" s="1260"/>
      <c r="CH53" s="1260"/>
      <c r="CI53" s="1260"/>
      <c r="CJ53" s="1260"/>
      <c r="CK53" s="1260"/>
      <c r="CL53" s="1260"/>
      <c r="CM53" s="1260"/>
      <c r="CN53" s="1260">
        <v>68.7</v>
      </c>
      <c r="CO53" s="1260"/>
      <c r="CP53" s="1260"/>
      <c r="CQ53" s="1260"/>
      <c r="CR53" s="1260"/>
      <c r="CS53" s="1260"/>
      <c r="CT53" s="1260"/>
      <c r="CU53" s="1260"/>
      <c r="CV53" s="1260">
        <v>70.2</v>
      </c>
      <c r="CW53" s="1260"/>
      <c r="CX53" s="1260"/>
      <c r="CY53" s="1260"/>
      <c r="CZ53" s="1260"/>
      <c r="DA53" s="1260"/>
      <c r="DB53" s="1260"/>
      <c r="DC53" s="1260"/>
    </row>
    <row r="54" spans="1:109" x14ac:dyDescent="0.15">
      <c r="A54" s="380"/>
      <c r="B54" s="372"/>
      <c r="G54" s="1272"/>
      <c r="H54" s="1272"/>
      <c r="I54" s="1255"/>
      <c r="J54" s="1255"/>
      <c r="K54" s="1271"/>
      <c r="L54" s="1271"/>
      <c r="M54" s="1271"/>
      <c r="N54" s="1271"/>
      <c r="AM54" s="38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x14ac:dyDescent="0.15">
      <c r="A55" s="380"/>
      <c r="B55" s="372"/>
      <c r="G55" s="1255"/>
      <c r="H55" s="1255"/>
      <c r="I55" s="1255"/>
      <c r="J55" s="1255"/>
      <c r="K55" s="1271"/>
      <c r="L55" s="1271"/>
      <c r="M55" s="1271"/>
      <c r="N55" s="1271"/>
      <c r="AN55" s="1259" t="s">
        <v>563</v>
      </c>
      <c r="AO55" s="1259"/>
      <c r="AP55" s="1259"/>
      <c r="AQ55" s="1259"/>
      <c r="AR55" s="1259"/>
      <c r="AS55" s="1259"/>
      <c r="AT55" s="1259"/>
      <c r="AU55" s="1259"/>
      <c r="AV55" s="1259"/>
      <c r="AW55" s="1259"/>
      <c r="AX55" s="1259"/>
      <c r="AY55" s="1259"/>
      <c r="AZ55" s="1259"/>
      <c r="BA55" s="1259"/>
      <c r="BB55" s="1261" t="s">
        <v>561</v>
      </c>
      <c r="BC55" s="1261"/>
      <c r="BD55" s="1261"/>
      <c r="BE55" s="1261"/>
      <c r="BF55" s="1261"/>
      <c r="BG55" s="1261"/>
      <c r="BH55" s="1261"/>
      <c r="BI55" s="1261"/>
      <c r="BJ55" s="1261"/>
      <c r="BK55" s="1261"/>
      <c r="BL55" s="1261"/>
      <c r="BM55" s="1261"/>
      <c r="BN55" s="1261"/>
      <c r="BO55" s="1261"/>
      <c r="BP55" s="1260">
        <v>0</v>
      </c>
      <c r="BQ55" s="1260"/>
      <c r="BR55" s="1260"/>
      <c r="BS55" s="1260"/>
      <c r="BT55" s="1260"/>
      <c r="BU55" s="1260"/>
      <c r="BV55" s="1260"/>
      <c r="BW55" s="1260"/>
      <c r="BX55" s="1260">
        <v>0</v>
      </c>
      <c r="BY55" s="1260"/>
      <c r="BZ55" s="1260"/>
      <c r="CA55" s="1260"/>
      <c r="CB55" s="1260"/>
      <c r="CC55" s="1260"/>
      <c r="CD55" s="1260"/>
      <c r="CE55" s="1260"/>
      <c r="CF55" s="1260">
        <v>0</v>
      </c>
      <c r="CG55" s="1260"/>
      <c r="CH55" s="1260"/>
      <c r="CI55" s="1260"/>
      <c r="CJ55" s="1260"/>
      <c r="CK55" s="1260"/>
      <c r="CL55" s="1260"/>
      <c r="CM55" s="1260"/>
      <c r="CN55" s="1260">
        <v>0</v>
      </c>
      <c r="CO55" s="1260"/>
      <c r="CP55" s="1260"/>
      <c r="CQ55" s="1260"/>
      <c r="CR55" s="1260"/>
      <c r="CS55" s="1260"/>
      <c r="CT55" s="1260"/>
      <c r="CU55" s="1260"/>
      <c r="CV55" s="1260">
        <v>0</v>
      </c>
      <c r="CW55" s="1260"/>
      <c r="CX55" s="1260"/>
      <c r="CY55" s="1260"/>
      <c r="CZ55" s="1260"/>
      <c r="DA55" s="1260"/>
      <c r="DB55" s="1260"/>
      <c r="DC55" s="1260"/>
    </row>
    <row r="56" spans="1:109" x14ac:dyDescent="0.15">
      <c r="A56" s="380"/>
      <c r="B56" s="372"/>
      <c r="G56" s="1255"/>
      <c r="H56" s="1255"/>
      <c r="I56" s="1255"/>
      <c r="J56" s="1255"/>
      <c r="K56" s="1271"/>
      <c r="L56" s="1271"/>
      <c r="M56" s="1271"/>
      <c r="N56" s="1271"/>
      <c r="AN56" s="1259"/>
      <c r="AO56" s="1259"/>
      <c r="AP56" s="1259"/>
      <c r="AQ56" s="1259"/>
      <c r="AR56" s="1259"/>
      <c r="AS56" s="1259"/>
      <c r="AT56" s="1259"/>
      <c r="AU56" s="1259"/>
      <c r="AV56" s="1259"/>
      <c r="AW56" s="1259"/>
      <c r="AX56" s="1259"/>
      <c r="AY56" s="1259"/>
      <c r="AZ56" s="1259"/>
      <c r="BA56" s="1259"/>
      <c r="BB56" s="1261"/>
      <c r="BC56" s="1261"/>
      <c r="BD56" s="1261"/>
      <c r="BE56" s="1261"/>
      <c r="BF56" s="1261"/>
      <c r="BG56" s="1261"/>
      <c r="BH56" s="1261"/>
      <c r="BI56" s="1261"/>
      <c r="BJ56" s="1261"/>
      <c r="BK56" s="1261"/>
      <c r="BL56" s="1261"/>
      <c r="BM56" s="1261"/>
      <c r="BN56" s="1261"/>
      <c r="BO56" s="1261"/>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380" customFormat="1" x14ac:dyDescent="0.15">
      <c r="B57" s="384"/>
      <c r="G57" s="1255"/>
      <c r="H57" s="1255"/>
      <c r="I57" s="1274"/>
      <c r="J57" s="1274"/>
      <c r="K57" s="1271"/>
      <c r="L57" s="1271"/>
      <c r="M57" s="1271"/>
      <c r="N57" s="1271"/>
      <c r="AM57" s="366"/>
      <c r="AN57" s="1259"/>
      <c r="AO57" s="1259"/>
      <c r="AP57" s="1259"/>
      <c r="AQ57" s="1259"/>
      <c r="AR57" s="1259"/>
      <c r="AS57" s="1259"/>
      <c r="AT57" s="1259"/>
      <c r="AU57" s="1259"/>
      <c r="AV57" s="1259"/>
      <c r="AW57" s="1259"/>
      <c r="AX57" s="1259"/>
      <c r="AY57" s="1259"/>
      <c r="AZ57" s="1259"/>
      <c r="BA57" s="1259"/>
      <c r="BB57" s="1261" t="s">
        <v>562</v>
      </c>
      <c r="BC57" s="1261"/>
      <c r="BD57" s="1261"/>
      <c r="BE57" s="1261"/>
      <c r="BF57" s="1261"/>
      <c r="BG57" s="1261"/>
      <c r="BH57" s="1261"/>
      <c r="BI57" s="1261"/>
      <c r="BJ57" s="1261"/>
      <c r="BK57" s="1261"/>
      <c r="BL57" s="1261"/>
      <c r="BM57" s="1261"/>
      <c r="BN57" s="1261"/>
      <c r="BO57" s="1261"/>
      <c r="BP57" s="1260">
        <v>60.4</v>
      </c>
      <c r="BQ57" s="1260"/>
      <c r="BR57" s="1260"/>
      <c r="BS57" s="1260"/>
      <c r="BT57" s="1260"/>
      <c r="BU57" s="1260"/>
      <c r="BV57" s="1260"/>
      <c r="BW57" s="1260"/>
      <c r="BX57" s="1260">
        <v>61.5</v>
      </c>
      <c r="BY57" s="1260"/>
      <c r="BZ57" s="1260"/>
      <c r="CA57" s="1260"/>
      <c r="CB57" s="1260"/>
      <c r="CC57" s="1260"/>
      <c r="CD57" s="1260"/>
      <c r="CE57" s="1260"/>
      <c r="CF57" s="1260">
        <v>60.8</v>
      </c>
      <c r="CG57" s="1260"/>
      <c r="CH57" s="1260"/>
      <c r="CI57" s="1260"/>
      <c r="CJ57" s="1260"/>
      <c r="CK57" s="1260"/>
      <c r="CL57" s="1260"/>
      <c r="CM57" s="1260"/>
      <c r="CN57" s="1260">
        <v>62.2</v>
      </c>
      <c r="CO57" s="1260"/>
      <c r="CP57" s="1260"/>
      <c r="CQ57" s="1260"/>
      <c r="CR57" s="1260"/>
      <c r="CS57" s="1260"/>
      <c r="CT57" s="1260"/>
      <c r="CU57" s="1260"/>
      <c r="CV57" s="1260">
        <v>62.5</v>
      </c>
      <c r="CW57" s="1260"/>
      <c r="CX57" s="1260"/>
      <c r="CY57" s="1260"/>
      <c r="CZ57" s="1260"/>
      <c r="DA57" s="1260"/>
      <c r="DB57" s="1260"/>
      <c r="DC57" s="1260"/>
      <c r="DD57" s="385"/>
      <c r="DE57" s="384"/>
    </row>
    <row r="58" spans="1:109" s="380" customFormat="1" x14ac:dyDescent="0.15">
      <c r="A58" s="366"/>
      <c r="B58" s="384"/>
      <c r="G58" s="1255"/>
      <c r="H58" s="1255"/>
      <c r="I58" s="1274"/>
      <c r="J58" s="1274"/>
      <c r="K58" s="1271"/>
      <c r="L58" s="1271"/>
      <c r="M58" s="1271"/>
      <c r="N58" s="1271"/>
      <c r="AM58" s="366"/>
      <c r="AN58" s="1259"/>
      <c r="AO58" s="1259"/>
      <c r="AP58" s="1259"/>
      <c r="AQ58" s="1259"/>
      <c r="AR58" s="1259"/>
      <c r="AS58" s="1259"/>
      <c r="AT58" s="1259"/>
      <c r="AU58" s="1259"/>
      <c r="AV58" s="1259"/>
      <c r="AW58" s="1259"/>
      <c r="AX58" s="1259"/>
      <c r="AY58" s="1259"/>
      <c r="AZ58" s="1259"/>
      <c r="BA58" s="1259"/>
      <c r="BB58" s="1261"/>
      <c r="BC58" s="1261"/>
      <c r="BD58" s="1261"/>
      <c r="BE58" s="1261"/>
      <c r="BF58" s="1261"/>
      <c r="BG58" s="1261"/>
      <c r="BH58" s="1261"/>
      <c r="BI58" s="1261"/>
      <c r="BJ58" s="1261"/>
      <c r="BK58" s="1261"/>
      <c r="BL58" s="1261"/>
      <c r="BM58" s="1261"/>
      <c r="BN58" s="1261"/>
      <c r="BO58" s="1261"/>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564</v>
      </c>
    </row>
    <row r="64" spans="1:109" x14ac:dyDescent="0.15">
      <c r="B64" s="372"/>
      <c r="G64" s="379"/>
      <c r="I64" s="392"/>
      <c r="J64" s="392"/>
      <c r="K64" s="392"/>
      <c r="L64" s="392"/>
      <c r="M64" s="392"/>
      <c r="N64" s="393"/>
      <c r="AM64" s="379"/>
      <c r="AN64" s="379" t="s">
        <v>558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2" t="s">
        <v>567</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x14ac:dyDescent="0.15">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x14ac:dyDescent="0.15">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x14ac:dyDescent="0.15">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x14ac:dyDescent="0.15">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559</v>
      </c>
    </row>
    <row r="72" spans="2:107" x14ac:dyDescent="0.15">
      <c r="B72" s="372"/>
      <c r="G72" s="1255"/>
      <c r="H72" s="1255"/>
      <c r="I72" s="1255"/>
      <c r="J72" s="1255"/>
      <c r="K72" s="382"/>
      <c r="L72" s="382"/>
      <c r="M72" s="383"/>
      <c r="N72" s="383"/>
      <c r="AN72" s="1256"/>
      <c r="AO72" s="1257"/>
      <c r="AP72" s="1257"/>
      <c r="AQ72" s="1257"/>
      <c r="AR72" s="1257"/>
      <c r="AS72" s="1257"/>
      <c r="AT72" s="1257"/>
      <c r="AU72" s="1257"/>
      <c r="AV72" s="1257"/>
      <c r="AW72" s="1257"/>
      <c r="AX72" s="1257"/>
      <c r="AY72" s="1257"/>
      <c r="AZ72" s="1257"/>
      <c r="BA72" s="1257"/>
      <c r="BB72" s="1257"/>
      <c r="BC72" s="1257"/>
      <c r="BD72" s="1257"/>
      <c r="BE72" s="1257"/>
      <c r="BF72" s="1257"/>
      <c r="BG72" s="1257"/>
      <c r="BH72" s="1257"/>
      <c r="BI72" s="1257"/>
      <c r="BJ72" s="1257"/>
      <c r="BK72" s="1257"/>
      <c r="BL72" s="1257"/>
      <c r="BM72" s="1257"/>
      <c r="BN72" s="1257"/>
      <c r="BO72" s="1258"/>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x14ac:dyDescent="0.15">
      <c r="B73" s="372"/>
      <c r="G73" s="1272"/>
      <c r="H73" s="1272"/>
      <c r="I73" s="1272"/>
      <c r="J73" s="1272"/>
      <c r="K73" s="1275"/>
      <c r="L73" s="1275"/>
      <c r="M73" s="1275"/>
      <c r="N73" s="1275"/>
      <c r="AM73" s="381"/>
      <c r="AN73" s="1261" t="s">
        <v>560</v>
      </c>
      <c r="AO73" s="1261"/>
      <c r="AP73" s="1261"/>
      <c r="AQ73" s="1261"/>
      <c r="AR73" s="1261"/>
      <c r="AS73" s="1261"/>
      <c r="AT73" s="1261"/>
      <c r="AU73" s="1261"/>
      <c r="AV73" s="1261"/>
      <c r="AW73" s="1261"/>
      <c r="AX73" s="1261"/>
      <c r="AY73" s="1261"/>
      <c r="AZ73" s="1261"/>
      <c r="BA73" s="1261"/>
      <c r="BB73" s="1261" t="s">
        <v>561</v>
      </c>
      <c r="BC73" s="1261"/>
      <c r="BD73" s="1261"/>
      <c r="BE73" s="1261"/>
      <c r="BF73" s="1261"/>
      <c r="BG73" s="1261"/>
      <c r="BH73" s="1261"/>
      <c r="BI73" s="1261"/>
      <c r="BJ73" s="1261"/>
      <c r="BK73" s="1261"/>
      <c r="BL73" s="1261"/>
      <c r="BM73" s="1261"/>
      <c r="BN73" s="1261"/>
      <c r="BO73" s="1261"/>
      <c r="BP73" s="1260"/>
      <c r="BQ73" s="1260"/>
      <c r="BR73" s="1260"/>
      <c r="BS73" s="1260"/>
      <c r="BT73" s="1260"/>
      <c r="BU73" s="1260"/>
      <c r="BV73" s="1260"/>
      <c r="BW73" s="1260"/>
      <c r="BX73" s="1260"/>
      <c r="BY73" s="1260"/>
      <c r="BZ73" s="1260"/>
      <c r="CA73" s="1260"/>
      <c r="CB73" s="1260"/>
      <c r="CC73" s="1260"/>
      <c r="CD73" s="1260"/>
      <c r="CE73" s="1260"/>
      <c r="CF73" s="1260"/>
      <c r="CG73" s="1260"/>
      <c r="CH73" s="1260"/>
      <c r="CI73" s="1260"/>
      <c r="CJ73" s="1260"/>
      <c r="CK73" s="1260"/>
      <c r="CL73" s="1260"/>
      <c r="CM73" s="1260"/>
      <c r="CN73" s="1260"/>
      <c r="CO73" s="1260"/>
      <c r="CP73" s="1260"/>
      <c r="CQ73" s="1260"/>
      <c r="CR73" s="1260"/>
      <c r="CS73" s="1260"/>
      <c r="CT73" s="1260"/>
      <c r="CU73" s="1260"/>
      <c r="CV73" s="1260"/>
      <c r="CW73" s="1260"/>
      <c r="CX73" s="1260"/>
      <c r="CY73" s="1260"/>
      <c r="CZ73" s="1260"/>
      <c r="DA73" s="1260"/>
      <c r="DB73" s="1260"/>
      <c r="DC73" s="1260"/>
    </row>
    <row r="74" spans="2:107" x14ac:dyDescent="0.15">
      <c r="B74" s="372"/>
      <c r="G74" s="1272"/>
      <c r="H74" s="1272"/>
      <c r="I74" s="1272"/>
      <c r="J74" s="1272"/>
      <c r="K74" s="1275"/>
      <c r="L74" s="1275"/>
      <c r="M74" s="1275"/>
      <c r="N74" s="1275"/>
      <c r="AM74" s="38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x14ac:dyDescent="0.15">
      <c r="B75" s="372"/>
      <c r="G75" s="1272"/>
      <c r="H75" s="1272"/>
      <c r="I75" s="1255"/>
      <c r="J75" s="1255"/>
      <c r="K75" s="1271"/>
      <c r="L75" s="1271"/>
      <c r="M75" s="1271"/>
      <c r="N75" s="1271"/>
      <c r="AM75" s="381"/>
      <c r="AN75" s="1261"/>
      <c r="AO75" s="1261"/>
      <c r="AP75" s="1261"/>
      <c r="AQ75" s="1261"/>
      <c r="AR75" s="1261"/>
      <c r="AS75" s="1261"/>
      <c r="AT75" s="1261"/>
      <c r="AU75" s="1261"/>
      <c r="AV75" s="1261"/>
      <c r="AW75" s="1261"/>
      <c r="AX75" s="1261"/>
      <c r="AY75" s="1261"/>
      <c r="AZ75" s="1261"/>
      <c r="BA75" s="1261"/>
      <c r="BB75" s="1261" t="s">
        <v>565</v>
      </c>
      <c r="BC75" s="1261"/>
      <c r="BD75" s="1261"/>
      <c r="BE75" s="1261"/>
      <c r="BF75" s="1261"/>
      <c r="BG75" s="1261"/>
      <c r="BH75" s="1261"/>
      <c r="BI75" s="1261"/>
      <c r="BJ75" s="1261"/>
      <c r="BK75" s="1261"/>
      <c r="BL75" s="1261"/>
      <c r="BM75" s="1261"/>
      <c r="BN75" s="1261"/>
      <c r="BO75" s="1261"/>
      <c r="BP75" s="1260">
        <v>3.1</v>
      </c>
      <c r="BQ75" s="1260"/>
      <c r="BR75" s="1260"/>
      <c r="BS75" s="1260"/>
      <c r="BT75" s="1260"/>
      <c r="BU75" s="1260"/>
      <c r="BV75" s="1260"/>
      <c r="BW75" s="1260"/>
      <c r="BX75" s="1260">
        <v>3.3</v>
      </c>
      <c r="BY75" s="1260"/>
      <c r="BZ75" s="1260"/>
      <c r="CA75" s="1260"/>
      <c r="CB75" s="1260"/>
      <c r="CC75" s="1260"/>
      <c r="CD75" s="1260"/>
      <c r="CE75" s="1260"/>
      <c r="CF75" s="1260">
        <v>3.6</v>
      </c>
      <c r="CG75" s="1260"/>
      <c r="CH75" s="1260"/>
      <c r="CI75" s="1260"/>
      <c r="CJ75" s="1260"/>
      <c r="CK75" s="1260"/>
      <c r="CL75" s="1260"/>
      <c r="CM75" s="1260"/>
      <c r="CN75" s="1260">
        <v>3.9</v>
      </c>
      <c r="CO75" s="1260"/>
      <c r="CP75" s="1260"/>
      <c r="CQ75" s="1260"/>
      <c r="CR75" s="1260"/>
      <c r="CS75" s="1260"/>
      <c r="CT75" s="1260"/>
      <c r="CU75" s="1260"/>
      <c r="CV75" s="1260">
        <v>4.9000000000000004</v>
      </c>
      <c r="CW75" s="1260"/>
      <c r="CX75" s="1260"/>
      <c r="CY75" s="1260"/>
      <c r="CZ75" s="1260"/>
      <c r="DA75" s="1260"/>
      <c r="DB75" s="1260"/>
      <c r="DC75" s="1260"/>
    </row>
    <row r="76" spans="2:107" x14ac:dyDescent="0.15">
      <c r="B76" s="372"/>
      <c r="G76" s="1272"/>
      <c r="H76" s="1272"/>
      <c r="I76" s="1255"/>
      <c r="J76" s="1255"/>
      <c r="K76" s="1271"/>
      <c r="L76" s="1271"/>
      <c r="M76" s="1271"/>
      <c r="N76" s="1271"/>
      <c r="AM76" s="38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x14ac:dyDescent="0.15">
      <c r="B77" s="372"/>
      <c r="G77" s="1255"/>
      <c r="H77" s="1255"/>
      <c r="I77" s="1255"/>
      <c r="J77" s="1255"/>
      <c r="K77" s="1275"/>
      <c r="L77" s="1275"/>
      <c r="M77" s="1275"/>
      <c r="N77" s="1275"/>
      <c r="AN77" s="1259" t="s">
        <v>563</v>
      </c>
      <c r="AO77" s="1259"/>
      <c r="AP77" s="1259"/>
      <c r="AQ77" s="1259"/>
      <c r="AR77" s="1259"/>
      <c r="AS77" s="1259"/>
      <c r="AT77" s="1259"/>
      <c r="AU77" s="1259"/>
      <c r="AV77" s="1259"/>
      <c r="AW77" s="1259"/>
      <c r="AX77" s="1259"/>
      <c r="AY77" s="1259"/>
      <c r="AZ77" s="1259"/>
      <c r="BA77" s="1259"/>
      <c r="BB77" s="1261" t="s">
        <v>561</v>
      </c>
      <c r="BC77" s="1261"/>
      <c r="BD77" s="1261"/>
      <c r="BE77" s="1261"/>
      <c r="BF77" s="1261"/>
      <c r="BG77" s="1261"/>
      <c r="BH77" s="1261"/>
      <c r="BI77" s="1261"/>
      <c r="BJ77" s="1261"/>
      <c r="BK77" s="1261"/>
      <c r="BL77" s="1261"/>
      <c r="BM77" s="1261"/>
      <c r="BN77" s="1261"/>
      <c r="BO77" s="1261"/>
      <c r="BP77" s="1260">
        <v>0</v>
      </c>
      <c r="BQ77" s="1260"/>
      <c r="BR77" s="1260"/>
      <c r="BS77" s="1260"/>
      <c r="BT77" s="1260"/>
      <c r="BU77" s="1260"/>
      <c r="BV77" s="1260"/>
      <c r="BW77" s="1260"/>
      <c r="BX77" s="1260">
        <v>0</v>
      </c>
      <c r="BY77" s="1260"/>
      <c r="BZ77" s="1260"/>
      <c r="CA77" s="1260"/>
      <c r="CB77" s="1260"/>
      <c r="CC77" s="1260"/>
      <c r="CD77" s="1260"/>
      <c r="CE77" s="1260"/>
      <c r="CF77" s="1260">
        <v>0</v>
      </c>
      <c r="CG77" s="1260"/>
      <c r="CH77" s="1260"/>
      <c r="CI77" s="1260"/>
      <c r="CJ77" s="1260"/>
      <c r="CK77" s="1260"/>
      <c r="CL77" s="1260"/>
      <c r="CM77" s="1260"/>
      <c r="CN77" s="1260">
        <v>0</v>
      </c>
      <c r="CO77" s="1260"/>
      <c r="CP77" s="1260"/>
      <c r="CQ77" s="1260"/>
      <c r="CR77" s="1260"/>
      <c r="CS77" s="1260"/>
      <c r="CT77" s="1260"/>
      <c r="CU77" s="1260"/>
      <c r="CV77" s="1260">
        <v>0</v>
      </c>
      <c r="CW77" s="1260"/>
      <c r="CX77" s="1260"/>
      <c r="CY77" s="1260"/>
      <c r="CZ77" s="1260"/>
      <c r="DA77" s="1260"/>
      <c r="DB77" s="1260"/>
      <c r="DC77" s="1260"/>
    </row>
    <row r="78" spans="2:107" x14ac:dyDescent="0.15">
      <c r="B78" s="372"/>
      <c r="G78" s="1255"/>
      <c r="H78" s="1255"/>
      <c r="I78" s="1255"/>
      <c r="J78" s="1255"/>
      <c r="K78" s="1275"/>
      <c r="L78" s="1275"/>
      <c r="M78" s="1275"/>
      <c r="N78" s="1275"/>
      <c r="AN78" s="1259"/>
      <c r="AO78" s="1259"/>
      <c r="AP78" s="1259"/>
      <c r="AQ78" s="1259"/>
      <c r="AR78" s="1259"/>
      <c r="AS78" s="1259"/>
      <c r="AT78" s="1259"/>
      <c r="AU78" s="1259"/>
      <c r="AV78" s="1259"/>
      <c r="AW78" s="1259"/>
      <c r="AX78" s="1259"/>
      <c r="AY78" s="1259"/>
      <c r="AZ78" s="1259"/>
      <c r="BA78" s="1259"/>
      <c r="BB78" s="1261"/>
      <c r="BC78" s="1261"/>
      <c r="BD78" s="1261"/>
      <c r="BE78" s="1261"/>
      <c r="BF78" s="1261"/>
      <c r="BG78" s="1261"/>
      <c r="BH78" s="1261"/>
      <c r="BI78" s="1261"/>
      <c r="BJ78" s="1261"/>
      <c r="BK78" s="1261"/>
      <c r="BL78" s="1261"/>
      <c r="BM78" s="1261"/>
      <c r="BN78" s="1261"/>
      <c r="BO78" s="1261"/>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x14ac:dyDescent="0.15">
      <c r="B79" s="372"/>
      <c r="G79" s="1255"/>
      <c r="H79" s="1255"/>
      <c r="I79" s="1274"/>
      <c r="J79" s="1274"/>
      <c r="K79" s="1276"/>
      <c r="L79" s="1276"/>
      <c r="M79" s="1276"/>
      <c r="N79" s="1276"/>
      <c r="AN79" s="1259"/>
      <c r="AO79" s="1259"/>
      <c r="AP79" s="1259"/>
      <c r="AQ79" s="1259"/>
      <c r="AR79" s="1259"/>
      <c r="AS79" s="1259"/>
      <c r="AT79" s="1259"/>
      <c r="AU79" s="1259"/>
      <c r="AV79" s="1259"/>
      <c r="AW79" s="1259"/>
      <c r="AX79" s="1259"/>
      <c r="AY79" s="1259"/>
      <c r="AZ79" s="1259"/>
      <c r="BA79" s="1259"/>
      <c r="BB79" s="1261" t="s">
        <v>565</v>
      </c>
      <c r="BC79" s="1261"/>
      <c r="BD79" s="1261"/>
      <c r="BE79" s="1261"/>
      <c r="BF79" s="1261"/>
      <c r="BG79" s="1261"/>
      <c r="BH79" s="1261"/>
      <c r="BI79" s="1261"/>
      <c r="BJ79" s="1261"/>
      <c r="BK79" s="1261"/>
      <c r="BL79" s="1261"/>
      <c r="BM79" s="1261"/>
      <c r="BN79" s="1261"/>
      <c r="BO79" s="1261"/>
      <c r="BP79" s="1260">
        <v>7.4</v>
      </c>
      <c r="BQ79" s="1260"/>
      <c r="BR79" s="1260"/>
      <c r="BS79" s="1260"/>
      <c r="BT79" s="1260"/>
      <c r="BU79" s="1260"/>
      <c r="BV79" s="1260"/>
      <c r="BW79" s="1260"/>
      <c r="BX79" s="1260">
        <v>8</v>
      </c>
      <c r="BY79" s="1260"/>
      <c r="BZ79" s="1260"/>
      <c r="CA79" s="1260"/>
      <c r="CB79" s="1260"/>
      <c r="CC79" s="1260"/>
      <c r="CD79" s="1260"/>
      <c r="CE79" s="1260"/>
      <c r="CF79" s="1260">
        <v>6.6</v>
      </c>
      <c r="CG79" s="1260"/>
      <c r="CH79" s="1260"/>
      <c r="CI79" s="1260"/>
      <c r="CJ79" s="1260"/>
      <c r="CK79" s="1260"/>
      <c r="CL79" s="1260"/>
      <c r="CM79" s="1260"/>
      <c r="CN79" s="1260">
        <v>6.8</v>
      </c>
      <c r="CO79" s="1260"/>
      <c r="CP79" s="1260"/>
      <c r="CQ79" s="1260"/>
      <c r="CR79" s="1260"/>
      <c r="CS79" s="1260"/>
      <c r="CT79" s="1260"/>
      <c r="CU79" s="1260"/>
      <c r="CV79" s="1260">
        <v>7.3</v>
      </c>
      <c r="CW79" s="1260"/>
      <c r="CX79" s="1260"/>
      <c r="CY79" s="1260"/>
      <c r="CZ79" s="1260"/>
      <c r="DA79" s="1260"/>
      <c r="DB79" s="1260"/>
      <c r="DC79" s="1260"/>
    </row>
    <row r="80" spans="2:107" x14ac:dyDescent="0.15">
      <c r="B80" s="372"/>
      <c r="G80" s="1255"/>
      <c r="H80" s="1255"/>
      <c r="I80" s="1274"/>
      <c r="J80" s="1274"/>
      <c r="K80" s="1276"/>
      <c r="L80" s="1276"/>
      <c r="M80" s="1276"/>
      <c r="N80" s="1276"/>
      <c r="AN80" s="1259"/>
      <c r="AO80" s="1259"/>
      <c r="AP80" s="1259"/>
      <c r="AQ80" s="1259"/>
      <c r="AR80" s="1259"/>
      <c r="AS80" s="1259"/>
      <c r="AT80" s="1259"/>
      <c r="AU80" s="1259"/>
      <c r="AV80" s="1259"/>
      <c r="AW80" s="1259"/>
      <c r="AX80" s="1259"/>
      <c r="AY80" s="1259"/>
      <c r="AZ80" s="1259"/>
      <c r="BA80" s="1259"/>
      <c r="BB80" s="1261"/>
      <c r="BC80" s="1261"/>
      <c r="BD80" s="1261"/>
      <c r="BE80" s="1261"/>
      <c r="BF80" s="1261"/>
      <c r="BG80" s="1261"/>
      <c r="BH80" s="1261"/>
      <c r="BI80" s="1261"/>
      <c r="BJ80" s="1261"/>
      <c r="BK80" s="1261"/>
      <c r="BL80" s="1261"/>
      <c r="BM80" s="1261"/>
      <c r="BN80" s="1261"/>
      <c r="BO80" s="1261"/>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CawGWEIUff6k4rddAbeEJj6OPT364st/tjCHBBWct71Z8LMTAa9IOj6Gd6OvwGpKV1XO9Ut7Y3TKp3mkuFTPA==" saltValue="3ul1mMtoLff4N/pnwwjL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71F15-8D53-4826-838A-4912734CE88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XlUFMtNeJqnQ0LLq/e/vyJwADT8mcmsfhxNsUOjJghYw9wcIX6rJb5vZjdMON/oTflqVpNTfxjf0/QlSbCUng==" saltValue="Gfi2qd3pCTwMaTkhTbC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7355F-4C33-471F-8F67-737A4EF5B89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D4UGY6qHiB2GMqFfC5VinLX7ZR3Bff7F4n56NqVdiMid9MiwUN0IO/zA+O66VfPoHXzA4DMjwId/AlRvRVyNtw==" saltValue="UMwo34zlF9XvUJ5DljZHx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1626564</v>
      </c>
      <c r="E3" s="156"/>
      <c r="F3" s="157">
        <v>316937</v>
      </c>
      <c r="G3" s="158"/>
      <c r="H3" s="159"/>
    </row>
    <row r="4" spans="1:8" x14ac:dyDescent="0.15">
      <c r="A4" s="160"/>
      <c r="B4" s="161"/>
      <c r="C4" s="162"/>
      <c r="D4" s="163">
        <v>352219</v>
      </c>
      <c r="E4" s="164"/>
      <c r="F4" s="165">
        <v>199150</v>
      </c>
      <c r="G4" s="166"/>
      <c r="H4" s="167"/>
    </row>
    <row r="5" spans="1:8" x14ac:dyDescent="0.15">
      <c r="A5" s="148" t="s">
        <v>519</v>
      </c>
      <c r="B5" s="153"/>
      <c r="C5" s="154"/>
      <c r="D5" s="155">
        <v>1084267</v>
      </c>
      <c r="E5" s="156"/>
      <c r="F5" s="157">
        <v>332350</v>
      </c>
      <c r="G5" s="158"/>
      <c r="H5" s="159"/>
    </row>
    <row r="6" spans="1:8" x14ac:dyDescent="0.15">
      <c r="A6" s="160"/>
      <c r="B6" s="161"/>
      <c r="C6" s="162"/>
      <c r="D6" s="163">
        <v>735537</v>
      </c>
      <c r="E6" s="164"/>
      <c r="F6" s="165">
        <v>200453</v>
      </c>
      <c r="G6" s="166"/>
      <c r="H6" s="167"/>
    </row>
    <row r="7" spans="1:8" x14ac:dyDescent="0.15">
      <c r="A7" s="148" t="s">
        <v>520</v>
      </c>
      <c r="B7" s="153"/>
      <c r="C7" s="154"/>
      <c r="D7" s="155">
        <v>511587</v>
      </c>
      <c r="E7" s="156"/>
      <c r="F7" s="157">
        <v>362690</v>
      </c>
      <c r="G7" s="158"/>
      <c r="H7" s="159"/>
    </row>
    <row r="8" spans="1:8" x14ac:dyDescent="0.15">
      <c r="A8" s="160"/>
      <c r="B8" s="161"/>
      <c r="C8" s="162"/>
      <c r="D8" s="163">
        <v>221773</v>
      </c>
      <c r="E8" s="164"/>
      <c r="F8" s="165">
        <v>172580</v>
      </c>
      <c r="G8" s="166"/>
      <c r="H8" s="167"/>
    </row>
    <row r="9" spans="1:8" x14ac:dyDescent="0.15">
      <c r="A9" s="148" t="s">
        <v>521</v>
      </c>
      <c r="B9" s="153"/>
      <c r="C9" s="154"/>
      <c r="D9" s="155">
        <v>1211811</v>
      </c>
      <c r="E9" s="156"/>
      <c r="F9" s="157">
        <v>296093</v>
      </c>
      <c r="G9" s="158"/>
      <c r="H9" s="159"/>
    </row>
    <row r="10" spans="1:8" x14ac:dyDescent="0.15">
      <c r="A10" s="160"/>
      <c r="B10" s="161"/>
      <c r="C10" s="162"/>
      <c r="D10" s="163">
        <v>717009</v>
      </c>
      <c r="E10" s="164"/>
      <c r="F10" s="165">
        <v>140545</v>
      </c>
      <c r="G10" s="166"/>
      <c r="H10" s="167"/>
    </row>
    <row r="11" spans="1:8" x14ac:dyDescent="0.15">
      <c r="A11" s="148" t="s">
        <v>522</v>
      </c>
      <c r="B11" s="153"/>
      <c r="C11" s="154"/>
      <c r="D11" s="155">
        <v>1063989</v>
      </c>
      <c r="E11" s="156"/>
      <c r="F11" s="157">
        <v>308655</v>
      </c>
      <c r="G11" s="158"/>
      <c r="H11" s="159"/>
    </row>
    <row r="12" spans="1:8" x14ac:dyDescent="0.15">
      <c r="A12" s="160"/>
      <c r="B12" s="161"/>
      <c r="C12" s="168"/>
      <c r="D12" s="163">
        <v>742420</v>
      </c>
      <c r="E12" s="164"/>
      <c r="F12" s="165">
        <v>169887</v>
      </c>
      <c r="G12" s="166"/>
      <c r="H12" s="167"/>
    </row>
    <row r="13" spans="1:8" x14ac:dyDescent="0.15">
      <c r="A13" s="148"/>
      <c r="B13" s="153"/>
      <c r="C13" s="169"/>
      <c r="D13" s="170">
        <v>1099644</v>
      </c>
      <c r="E13" s="171"/>
      <c r="F13" s="172">
        <v>323345</v>
      </c>
      <c r="G13" s="173"/>
      <c r="H13" s="159"/>
    </row>
    <row r="14" spans="1:8" x14ac:dyDescent="0.15">
      <c r="A14" s="160"/>
      <c r="B14" s="161"/>
      <c r="C14" s="162"/>
      <c r="D14" s="163">
        <v>553792</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27.92</v>
      </c>
      <c r="C19" s="174">
        <f>ROUND(VALUE(SUBSTITUTE(実質収支比率等に係る経年分析!G$48,"▲","-")),2)</f>
        <v>29.05</v>
      </c>
      <c r="D19" s="174">
        <f>ROUND(VALUE(SUBSTITUTE(実質収支比率等に係る経年分析!H$48,"▲","-")),2)</f>
        <v>24.84</v>
      </c>
      <c r="E19" s="174">
        <f>ROUND(VALUE(SUBSTITUTE(実質収支比率等に係る経年分析!I$48,"▲","-")),2)</f>
        <v>27.75</v>
      </c>
      <c r="F19" s="174">
        <f>ROUND(VALUE(SUBSTITUTE(実質収支比率等に係る経年分析!J$48,"▲","-")),2)</f>
        <v>24.18</v>
      </c>
    </row>
    <row r="20" spans="1:11" x14ac:dyDescent="0.15">
      <c r="A20" s="174" t="s">
        <v>53</v>
      </c>
      <c r="B20" s="174">
        <f>ROUND(VALUE(SUBSTITUTE(実質収支比率等に係る経年分析!F$47,"▲","-")),2)</f>
        <v>174.48</v>
      </c>
      <c r="C20" s="174">
        <f>ROUND(VALUE(SUBSTITUTE(実質収支比率等に係る経年分析!G$47,"▲","-")),2)</f>
        <v>166.44</v>
      </c>
      <c r="D20" s="174">
        <f>ROUND(VALUE(SUBSTITUTE(実質収支比率等に係る経年分析!H$47,"▲","-")),2)</f>
        <v>155.91</v>
      </c>
      <c r="E20" s="174">
        <f>ROUND(VALUE(SUBSTITUTE(実質収支比率等に係る経年分析!I$47,"▲","-")),2)</f>
        <v>162.52000000000001</v>
      </c>
      <c r="F20" s="174">
        <f>ROUND(VALUE(SUBSTITUTE(実質収支比率等に係る経年分析!J$47,"▲","-")),2)</f>
        <v>168.55</v>
      </c>
    </row>
    <row r="21" spans="1:11" x14ac:dyDescent="0.15">
      <c r="A21" s="174" t="s">
        <v>54</v>
      </c>
      <c r="B21" s="174">
        <f>IF(ISNUMBER(VALUE(SUBSTITUTE(実質収支比率等に係る経年分析!F$49,"▲","-"))),ROUND(VALUE(SUBSTITUTE(実質収支比率等に係る経年分析!F$49,"▲","-")),2),NA())</f>
        <v>-16.28</v>
      </c>
      <c r="C21" s="174">
        <f>IF(ISNUMBER(VALUE(SUBSTITUTE(実質収支比率等に係る経年分析!G$49,"▲","-"))),ROUND(VALUE(SUBSTITUTE(実質収支比率等に係る経年分析!G$49,"▲","-")),2),NA())</f>
        <v>2.41</v>
      </c>
      <c r="D21" s="174">
        <f>IF(ISNUMBER(VALUE(SUBSTITUTE(実質収支比率等に係る経年分析!H$49,"▲","-"))),ROUND(VALUE(SUBSTITUTE(実質収支比率等に係る経年分析!H$49,"▲","-")),2),NA())</f>
        <v>11.05</v>
      </c>
      <c r="E21" s="174">
        <f>IF(ISNUMBER(VALUE(SUBSTITUTE(実質収支比率等に係る経年分析!I$49,"▲","-"))),ROUND(VALUE(SUBSTITUTE(実質収支比率等に係る経年分析!I$49,"▲","-")),2),NA())</f>
        <v>5.3</v>
      </c>
      <c r="F21" s="174">
        <f>IF(ISNUMBER(VALUE(SUBSTITUTE(実質収支比率等に係る経年分析!J$49,"▲","-"))),ROUND(VALUE(SUBSTITUTE(実質収支比率等に係る経年分析!J$49,"▲","-")),2),NA())</f>
        <v>0.28999999999999998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0.56000000000000005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2.1800000000000002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2.0499999999999998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24.17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157</v>
      </c>
      <c r="E42" s="176"/>
      <c r="F42" s="176"/>
      <c r="G42" s="176">
        <f>'実質公債費比率（分子）の構造'!L$52</f>
        <v>157</v>
      </c>
      <c r="H42" s="176"/>
      <c r="I42" s="176"/>
      <c r="J42" s="176">
        <f>'実質公債費比率（分子）の構造'!M$52</f>
        <v>159</v>
      </c>
      <c r="K42" s="176"/>
      <c r="L42" s="176"/>
      <c r="M42" s="176">
        <f>'実質公債費比率（分子）の構造'!N$52</f>
        <v>156</v>
      </c>
      <c r="N42" s="176"/>
      <c r="O42" s="176"/>
      <c r="P42" s="176">
        <f>'実質公債費比率（分子）の構造'!O$52</f>
        <v>155</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16</v>
      </c>
      <c r="C45" s="176"/>
      <c r="D45" s="176"/>
      <c r="E45" s="176">
        <f>'実質公債費比率（分子）の構造'!L$49</f>
        <v>18</v>
      </c>
      <c r="F45" s="176"/>
      <c r="G45" s="176"/>
      <c r="H45" s="176">
        <f>'実質公債費比率（分子）の構造'!M$49</f>
        <v>15</v>
      </c>
      <c r="I45" s="176"/>
      <c r="J45" s="176"/>
      <c r="K45" s="176">
        <f>'実質公債費比率（分子）の構造'!N$49</f>
        <v>10</v>
      </c>
      <c r="L45" s="176"/>
      <c r="M45" s="176"/>
      <c r="N45" s="176">
        <f>'実質公債費比率（分子）の構造'!O$49</f>
        <v>10</v>
      </c>
      <c r="O45" s="176"/>
      <c r="P45" s="176"/>
    </row>
    <row r="46" spans="1:16" x14ac:dyDescent="0.15">
      <c r="A46" s="176" t="s">
        <v>64</v>
      </c>
      <c r="B46" s="176">
        <f>'実質公債費比率（分子）の構造'!K$48</f>
        <v>5</v>
      </c>
      <c r="C46" s="176"/>
      <c r="D46" s="176"/>
      <c r="E46" s="176">
        <f>'実質公債費比率（分子）の構造'!L$48</f>
        <v>7</v>
      </c>
      <c r="F46" s="176"/>
      <c r="G46" s="176"/>
      <c r="H46" s="176">
        <f>'実質公債費比率（分子）の構造'!M$48</f>
        <v>4</v>
      </c>
      <c r="I46" s="176"/>
      <c r="J46" s="176"/>
      <c r="K46" s="176">
        <f>'実質公債費比率（分子）の構造'!N$48</f>
        <v>7</v>
      </c>
      <c r="L46" s="176"/>
      <c r="M46" s="176"/>
      <c r="N46" s="176">
        <f>'実質公債費比率（分子）の構造'!O$48</f>
        <v>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159</v>
      </c>
      <c r="C49" s="176"/>
      <c r="D49" s="176"/>
      <c r="E49" s="176">
        <f>'実質公債費比率（分子）の構造'!L$45</f>
        <v>163</v>
      </c>
      <c r="F49" s="176"/>
      <c r="G49" s="176"/>
      <c r="H49" s="176">
        <f>'実質公債費比率（分子）の構造'!M$45</f>
        <v>173</v>
      </c>
      <c r="I49" s="176"/>
      <c r="J49" s="176"/>
      <c r="K49" s="176">
        <f>'実質公債費比率（分子）の構造'!N$45</f>
        <v>176</v>
      </c>
      <c r="L49" s="176"/>
      <c r="M49" s="176"/>
      <c r="N49" s="176">
        <f>'実質公債費比率（分子）の構造'!O$45</f>
        <v>199</v>
      </c>
      <c r="O49" s="176"/>
      <c r="P49" s="176"/>
    </row>
    <row r="50" spans="1:16" x14ac:dyDescent="0.15">
      <c r="A50" s="176" t="s">
        <v>67</v>
      </c>
      <c r="B50" s="176" t="e">
        <f>NA()</f>
        <v>#N/A</v>
      </c>
      <c r="C50" s="176">
        <f>IF(ISNUMBER('実質公債費比率（分子）の構造'!K$53),'実質公債費比率（分子）の構造'!K$53,NA())</f>
        <v>23</v>
      </c>
      <c r="D50" s="176" t="e">
        <f>NA()</f>
        <v>#N/A</v>
      </c>
      <c r="E50" s="176" t="e">
        <f>NA()</f>
        <v>#N/A</v>
      </c>
      <c r="F50" s="176">
        <f>IF(ISNUMBER('実質公債費比率（分子）の構造'!L$53),'実質公債費比率（分子）の構造'!L$53,NA())</f>
        <v>31</v>
      </c>
      <c r="G50" s="176" t="e">
        <f>NA()</f>
        <v>#N/A</v>
      </c>
      <c r="H50" s="176" t="e">
        <f>NA()</f>
        <v>#N/A</v>
      </c>
      <c r="I50" s="176">
        <f>IF(ISNUMBER('実質公債費比率（分子）の構造'!M$53),'実質公債費比率（分子）の構造'!M$53,NA())</f>
        <v>33</v>
      </c>
      <c r="J50" s="176" t="e">
        <f>NA()</f>
        <v>#N/A</v>
      </c>
      <c r="K50" s="176" t="e">
        <f>NA()</f>
        <v>#N/A</v>
      </c>
      <c r="L50" s="176">
        <f>IF(ISNUMBER('実質公債費比率（分子）の構造'!N$53),'実質公債費比率（分子）の構造'!N$53,NA())</f>
        <v>37</v>
      </c>
      <c r="M50" s="176" t="e">
        <f>NA()</f>
        <v>#N/A</v>
      </c>
      <c r="N50" s="176" t="e">
        <f>NA()</f>
        <v>#N/A</v>
      </c>
      <c r="O50" s="176">
        <f>IF(ISNUMBER('実質公債費比率（分子）の構造'!O$53),'実質公債費比率（分子）の構造'!O$53,NA())</f>
        <v>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1641</v>
      </c>
      <c r="E56" s="175"/>
      <c r="F56" s="175"/>
      <c r="G56" s="175">
        <f>'将来負担比率（分子）の構造'!J$52</f>
        <v>1641</v>
      </c>
      <c r="H56" s="175"/>
      <c r="I56" s="175"/>
      <c r="J56" s="175">
        <f>'将来負担比率（分子）の構造'!K$52</f>
        <v>1579</v>
      </c>
      <c r="K56" s="175"/>
      <c r="L56" s="175"/>
      <c r="M56" s="175">
        <f>'将来負担比率（分子）の構造'!L$52</f>
        <v>1700</v>
      </c>
      <c r="N56" s="175"/>
      <c r="O56" s="175"/>
      <c r="P56" s="175">
        <f>'将来負担比率（分子）の構造'!M$52</f>
        <v>2040</v>
      </c>
    </row>
    <row r="57" spans="1:16" x14ac:dyDescent="0.15">
      <c r="A57" s="175" t="s">
        <v>42</v>
      </c>
      <c r="B57" s="175"/>
      <c r="C57" s="175"/>
      <c r="D57" s="175">
        <f>'将来負担比率（分子）の構造'!I$51</f>
        <v>39</v>
      </c>
      <c r="E57" s="175"/>
      <c r="F57" s="175"/>
      <c r="G57" s="175">
        <f>'将来負担比率（分子）の構造'!J$51</f>
        <v>36</v>
      </c>
      <c r="H57" s="175"/>
      <c r="I57" s="175"/>
      <c r="J57" s="175">
        <f>'将来負担比率（分子）の構造'!K$51</f>
        <v>33</v>
      </c>
      <c r="K57" s="175"/>
      <c r="L57" s="175"/>
      <c r="M57" s="175">
        <f>'将来負担比率（分子）の構造'!L$51</f>
        <v>40</v>
      </c>
      <c r="N57" s="175"/>
      <c r="O57" s="175"/>
      <c r="P57" s="175">
        <f>'将来負担比率（分子）の構造'!M$51</f>
        <v>46</v>
      </c>
    </row>
    <row r="58" spans="1:16" x14ac:dyDescent="0.15">
      <c r="A58" s="175" t="s">
        <v>41</v>
      </c>
      <c r="B58" s="175"/>
      <c r="C58" s="175"/>
      <c r="D58" s="175">
        <f>'将来負担比率（分子）の構造'!I$50</f>
        <v>1879</v>
      </c>
      <c r="E58" s="175"/>
      <c r="F58" s="175"/>
      <c r="G58" s="175">
        <f>'将来負担比率（分子）の構造'!J$50</f>
        <v>1899</v>
      </c>
      <c r="H58" s="175"/>
      <c r="I58" s="175"/>
      <c r="J58" s="175">
        <f>'将来負担比率（分子）の構造'!K$50</f>
        <v>2033</v>
      </c>
      <c r="K58" s="175"/>
      <c r="L58" s="175"/>
      <c r="M58" s="175">
        <f>'将来負担比率（分子）の構造'!L$50</f>
        <v>2082</v>
      </c>
      <c r="N58" s="175"/>
      <c r="O58" s="175"/>
      <c r="P58" s="175">
        <f>'将来負担比率（分子）の構造'!M$50</f>
        <v>2153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f>'将来負担比率（分子）の構造'!J$46</f>
        <v>30</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322</v>
      </c>
      <c r="C62" s="175"/>
      <c r="D62" s="175"/>
      <c r="E62" s="175">
        <f>'将来負担比率（分子）の構造'!J$45</f>
        <v>305</v>
      </c>
      <c r="F62" s="175"/>
      <c r="G62" s="175"/>
      <c r="H62" s="175">
        <f>'将来負担比率（分子）の構造'!K$45</f>
        <v>276</v>
      </c>
      <c r="I62" s="175"/>
      <c r="J62" s="175"/>
      <c r="K62" s="175">
        <f>'将来負担比率（分子）の構造'!L$45</f>
        <v>261</v>
      </c>
      <c r="L62" s="175"/>
      <c r="M62" s="175"/>
      <c r="N62" s="175">
        <f>'将来負担比率（分子）の構造'!M$45</f>
        <v>254</v>
      </c>
      <c r="O62" s="175"/>
      <c r="P62" s="175"/>
    </row>
    <row r="63" spans="1:16" x14ac:dyDescent="0.15">
      <c r="A63" s="175" t="s">
        <v>34</v>
      </c>
      <c r="B63" s="175">
        <f>'将来負担比率（分子）の構造'!I$44</f>
        <v>145</v>
      </c>
      <c r="C63" s="175"/>
      <c r="D63" s="175"/>
      <c r="E63" s="175">
        <f>'将来負担比率（分子）の構造'!J$44</f>
        <v>125</v>
      </c>
      <c r="F63" s="175"/>
      <c r="G63" s="175"/>
      <c r="H63" s="175">
        <f>'将来負担比率（分子）の構造'!K$44</f>
        <v>116</v>
      </c>
      <c r="I63" s="175"/>
      <c r="J63" s="175"/>
      <c r="K63" s="175">
        <f>'将来負担比率（分子）の構造'!L$44</f>
        <v>111</v>
      </c>
      <c r="L63" s="175"/>
      <c r="M63" s="175"/>
      <c r="N63" s="175">
        <f>'将来負担比率（分子）の構造'!M$44</f>
        <v>105</v>
      </c>
      <c r="O63" s="175"/>
      <c r="P63" s="175"/>
    </row>
    <row r="64" spans="1:16" x14ac:dyDescent="0.15">
      <c r="A64" s="175" t="s">
        <v>33</v>
      </c>
      <c r="B64" s="175">
        <f>'将来負担比率（分子）の構造'!I$43</f>
        <v>70</v>
      </c>
      <c r="C64" s="175"/>
      <c r="D64" s="175"/>
      <c r="E64" s="175">
        <f>'将来負担比率（分子）の構造'!J$43</f>
        <v>68</v>
      </c>
      <c r="F64" s="175"/>
      <c r="G64" s="175"/>
      <c r="H64" s="175">
        <f>'将来負担比率（分子）の構造'!K$43</f>
        <v>48</v>
      </c>
      <c r="I64" s="175"/>
      <c r="J64" s="175"/>
      <c r="K64" s="175">
        <f>'将来負担比率（分子）の構造'!L$43</f>
        <v>60</v>
      </c>
      <c r="L64" s="175"/>
      <c r="M64" s="175"/>
      <c r="N64" s="175">
        <f>'将来負担比率（分子）の構造'!M$43</f>
        <v>92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1803</v>
      </c>
      <c r="C66" s="175"/>
      <c r="D66" s="175"/>
      <c r="E66" s="175">
        <f>'将来負担比率（分子）の構造'!J$41</f>
        <v>1979</v>
      </c>
      <c r="F66" s="175"/>
      <c r="G66" s="175"/>
      <c r="H66" s="175">
        <f>'将来負担比率（分子）の構造'!K$41</f>
        <v>1942</v>
      </c>
      <c r="I66" s="175"/>
      <c r="J66" s="175"/>
      <c r="K66" s="175">
        <f>'将来負担比率（分子）の構造'!L$41</f>
        <v>2113</v>
      </c>
      <c r="L66" s="175"/>
      <c r="M66" s="175"/>
      <c r="N66" s="175">
        <f>'将来負担比率（分子）の構造'!M$41</f>
        <v>2308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1637</v>
      </c>
      <c r="C72" s="179">
        <f>基金残高に係る経年分析!G55</f>
        <v>1668</v>
      </c>
      <c r="D72" s="179">
        <f>基金残高に係る経年分析!H55</f>
        <v>1710</v>
      </c>
    </row>
    <row r="73" spans="1:16" x14ac:dyDescent="0.15">
      <c r="A73" s="178" t="s">
        <v>74</v>
      </c>
      <c r="B73" s="179">
        <f>基金残高に係る経年分析!F56</f>
        <v>63</v>
      </c>
      <c r="C73" s="179">
        <f>基金残高に係る経年分析!G56</f>
        <v>63</v>
      </c>
      <c r="D73" s="179">
        <f>基金残高に係る経年分析!H56</f>
        <v>67</v>
      </c>
    </row>
    <row r="74" spans="1:16" x14ac:dyDescent="0.15">
      <c r="A74" s="178" t="s">
        <v>75</v>
      </c>
      <c r="B74" s="179">
        <f>基金残高に係る経年分析!F57</f>
        <v>276</v>
      </c>
      <c r="C74" s="179">
        <f>基金残高に係る経年分析!G57</f>
        <v>291</v>
      </c>
      <c r="D74" s="179">
        <f>基金残高に係る経年分析!H57</f>
        <v>307</v>
      </c>
    </row>
  </sheetData>
  <sheetProtection algorithmName="SHA-512" hashValue="JLqEc3aAmnIz6brI26NwebPw7E+FoEWUmXi+PVnYfRT5Oq9togxDdgtp6RRS7a89WHGdd+xIoVLBuxKPEBfpnQ==" saltValue="a8mnweGvBUAHHw8lp2Be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85872</v>
      </c>
      <c r="S5" s="713"/>
      <c r="T5" s="713"/>
      <c r="U5" s="713"/>
      <c r="V5" s="713"/>
      <c r="W5" s="713"/>
      <c r="X5" s="713"/>
      <c r="Y5" s="738"/>
      <c r="Z5" s="751">
        <v>3.8</v>
      </c>
      <c r="AA5" s="751"/>
      <c r="AB5" s="751"/>
      <c r="AC5" s="751"/>
      <c r="AD5" s="752">
        <v>85872</v>
      </c>
      <c r="AE5" s="752"/>
      <c r="AF5" s="752"/>
      <c r="AG5" s="752"/>
      <c r="AH5" s="752"/>
      <c r="AI5" s="752"/>
      <c r="AJ5" s="752"/>
      <c r="AK5" s="752"/>
      <c r="AL5" s="739">
        <v>8.4</v>
      </c>
      <c r="AM5" s="721"/>
      <c r="AN5" s="721"/>
      <c r="AO5" s="740"/>
      <c r="AP5" s="715" t="s">
        <v>217</v>
      </c>
      <c r="AQ5" s="716"/>
      <c r="AR5" s="716"/>
      <c r="AS5" s="716"/>
      <c r="AT5" s="716"/>
      <c r="AU5" s="716"/>
      <c r="AV5" s="716"/>
      <c r="AW5" s="716"/>
      <c r="AX5" s="716"/>
      <c r="AY5" s="716"/>
      <c r="AZ5" s="716"/>
      <c r="BA5" s="716"/>
      <c r="BB5" s="716"/>
      <c r="BC5" s="716"/>
      <c r="BD5" s="716"/>
      <c r="BE5" s="716"/>
      <c r="BF5" s="717"/>
      <c r="BG5" s="657">
        <v>85872</v>
      </c>
      <c r="BH5" s="658"/>
      <c r="BI5" s="658"/>
      <c r="BJ5" s="658"/>
      <c r="BK5" s="658"/>
      <c r="BL5" s="658"/>
      <c r="BM5" s="658"/>
      <c r="BN5" s="659"/>
      <c r="BO5" s="695">
        <v>100</v>
      </c>
      <c r="BP5" s="695"/>
      <c r="BQ5" s="695"/>
      <c r="BR5" s="695"/>
      <c r="BS5" s="696">
        <v>8348</v>
      </c>
      <c r="BT5" s="696"/>
      <c r="BU5" s="696"/>
      <c r="BV5" s="696"/>
      <c r="BW5" s="696"/>
      <c r="BX5" s="696"/>
      <c r="BY5" s="696"/>
      <c r="BZ5" s="696"/>
      <c r="CA5" s="696"/>
      <c r="CB5" s="736"/>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45638</v>
      </c>
      <c r="S6" s="658"/>
      <c r="T6" s="658"/>
      <c r="U6" s="658"/>
      <c r="V6" s="658"/>
      <c r="W6" s="658"/>
      <c r="X6" s="658"/>
      <c r="Y6" s="659"/>
      <c r="Z6" s="695">
        <v>2</v>
      </c>
      <c r="AA6" s="695"/>
      <c r="AB6" s="695"/>
      <c r="AC6" s="695"/>
      <c r="AD6" s="696">
        <v>45638</v>
      </c>
      <c r="AE6" s="696"/>
      <c r="AF6" s="696"/>
      <c r="AG6" s="696"/>
      <c r="AH6" s="696"/>
      <c r="AI6" s="696"/>
      <c r="AJ6" s="696"/>
      <c r="AK6" s="696"/>
      <c r="AL6" s="660">
        <v>4.5</v>
      </c>
      <c r="AM6" s="661"/>
      <c r="AN6" s="661"/>
      <c r="AO6" s="697"/>
      <c r="AP6" s="654" t="s">
        <v>222</v>
      </c>
      <c r="AQ6" s="655"/>
      <c r="AR6" s="655"/>
      <c r="AS6" s="655"/>
      <c r="AT6" s="655"/>
      <c r="AU6" s="655"/>
      <c r="AV6" s="655"/>
      <c r="AW6" s="655"/>
      <c r="AX6" s="655"/>
      <c r="AY6" s="655"/>
      <c r="AZ6" s="655"/>
      <c r="BA6" s="655"/>
      <c r="BB6" s="655"/>
      <c r="BC6" s="655"/>
      <c r="BD6" s="655"/>
      <c r="BE6" s="655"/>
      <c r="BF6" s="656"/>
      <c r="BG6" s="657">
        <v>85872</v>
      </c>
      <c r="BH6" s="658"/>
      <c r="BI6" s="658"/>
      <c r="BJ6" s="658"/>
      <c r="BK6" s="658"/>
      <c r="BL6" s="658"/>
      <c r="BM6" s="658"/>
      <c r="BN6" s="659"/>
      <c r="BO6" s="695">
        <v>100</v>
      </c>
      <c r="BP6" s="695"/>
      <c r="BQ6" s="695"/>
      <c r="BR6" s="695"/>
      <c r="BS6" s="696">
        <v>8348</v>
      </c>
      <c r="BT6" s="696"/>
      <c r="BU6" s="696"/>
      <c r="BV6" s="696"/>
      <c r="BW6" s="696"/>
      <c r="BX6" s="696"/>
      <c r="BY6" s="696"/>
      <c r="BZ6" s="696"/>
      <c r="CA6" s="696"/>
      <c r="CB6" s="736"/>
      <c r="CD6" s="715" t="s">
        <v>223</v>
      </c>
      <c r="CE6" s="716"/>
      <c r="CF6" s="716"/>
      <c r="CG6" s="716"/>
      <c r="CH6" s="716"/>
      <c r="CI6" s="716"/>
      <c r="CJ6" s="716"/>
      <c r="CK6" s="716"/>
      <c r="CL6" s="716"/>
      <c r="CM6" s="716"/>
      <c r="CN6" s="716"/>
      <c r="CO6" s="716"/>
      <c r="CP6" s="716"/>
      <c r="CQ6" s="717"/>
      <c r="CR6" s="657">
        <v>26293</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26293</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24</v>
      </c>
      <c r="S7" s="658"/>
      <c r="T7" s="658"/>
      <c r="U7" s="658"/>
      <c r="V7" s="658"/>
      <c r="W7" s="658"/>
      <c r="X7" s="658"/>
      <c r="Y7" s="659"/>
      <c r="Z7" s="695">
        <v>0</v>
      </c>
      <c r="AA7" s="695"/>
      <c r="AB7" s="695"/>
      <c r="AC7" s="695"/>
      <c r="AD7" s="696">
        <v>24</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26379</v>
      </c>
      <c r="BH7" s="658"/>
      <c r="BI7" s="658"/>
      <c r="BJ7" s="658"/>
      <c r="BK7" s="658"/>
      <c r="BL7" s="658"/>
      <c r="BM7" s="658"/>
      <c r="BN7" s="659"/>
      <c r="BO7" s="695">
        <v>30.7</v>
      </c>
      <c r="BP7" s="695"/>
      <c r="BQ7" s="695"/>
      <c r="BR7" s="695"/>
      <c r="BS7" s="696" t="s">
        <v>122</v>
      </c>
      <c r="BT7" s="696"/>
      <c r="BU7" s="696"/>
      <c r="BV7" s="696"/>
      <c r="BW7" s="696"/>
      <c r="BX7" s="696"/>
      <c r="BY7" s="696"/>
      <c r="BZ7" s="696"/>
      <c r="CA7" s="696"/>
      <c r="CB7" s="736"/>
      <c r="CD7" s="654" t="s">
        <v>226</v>
      </c>
      <c r="CE7" s="655"/>
      <c r="CF7" s="655"/>
      <c r="CG7" s="655"/>
      <c r="CH7" s="655"/>
      <c r="CI7" s="655"/>
      <c r="CJ7" s="655"/>
      <c r="CK7" s="655"/>
      <c r="CL7" s="655"/>
      <c r="CM7" s="655"/>
      <c r="CN7" s="655"/>
      <c r="CO7" s="655"/>
      <c r="CP7" s="655"/>
      <c r="CQ7" s="656"/>
      <c r="CR7" s="657">
        <v>628045</v>
      </c>
      <c r="CS7" s="658"/>
      <c r="CT7" s="658"/>
      <c r="CU7" s="658"/>
      <c r="CV7" s="658"/>
      <c r="CW7" s="658"/>
      <c r="CX7" s="658"/>
      <c r="CY7" s="659"/>
      <c r="CZ7" s="695">
        <v>32.1</v>
      </c>
      <c r="DA7" s="695"/>
      <c r="DB7" s="695"/>
      <c r="DC7" s="695"/>
      <c r="DD7" s="663">
        <v>125916</v>
      </c>
      <c r="DE7" s="658"/>
      <c r="DF7" s="658"/>
      <c r="DG7" s="658"/>
      <c r="DH7" s="658"/>
      <c r="DI7" s="658"/>
      <c r="DJ7" s="658"/>
      <c r="DK7" s="658"/>
      <c r="DL7" s="658"/>
      <c r="DM7" s="658"/>
      <c r="DN7" s="658"/>
      <c r="DO7" s="658"/>
      <c r="DP7" s="659"/>
      <c r="DQ7" s="663">
        <v>453170</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718</v>
      </c>
      <c r="S8" s="658"/>
      <c r="T8" s="658"/>
      <c r="U8" s="658"/>
      <c r="V8" s="658"/>
      <c r="W8" s="658"/>
      <c r="X8" s="658"/>
      <c r="Y8" s="659"/>
      <c r="Z8" s="695">
        <v>0</v>
      </c>
      <c r="AA8" s="695"/>
      <c r="AB8" s="695"/>
      <c r="AC8" s="695"/>
      <c r="AD8" s="696">
        <v>718</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824</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229</v>
      </c>
      <c r="CE8" s="655"/>
      <c r="CF8" s="655"/>
      <c r="CG8" s="655"/>
      <c r="CH8" s="655"/>
      <c r="CI8" s="655"/>
      <c r="CJ8" s="655"/>
      <c r="CK8" s="655"/>
      <c r="CL8" s="655"/>
      <c r="CM8" s="655"/>
      <c r="CN8" s="655"/>
      <c r="CO8" s="655"/>
      <c r="CP8" s="655"/>
      <c r="CQ8" s="656"/>
      <c r="CR8" s="657">
        <v>168618</v>
      </c>
      <c r="CS8" s="658"/>
      <c r="CT8" s="658"/>
      <c r="CU8" s="658"/>
      <c r="CV8" s="658"/>
      <c r="CW8" s="658"/>
      <c r="CX8" s="658"/>
      <c r="CY8" s="659"/>
      <c r="CZ8" s="695">
        <v>8.6</v>
      </c>
      <c r="DA8" s="695"/>
      <c r="DB8" s="695"/>
      <c r="DC8" s="695"/>
      <c r="DD8" s="663" t="s">
        <v>122</v>
      </c>
      <c r="DE8" s="658"/>
      <c r="DF8" s="658"/>
      <c r="DG8" s="658"/>
      <c r="DH8" s="658"/>
      <c r="DI8" s="658"/>
      <c r="DJ8" s="658"/>
      <c r="DK8" s="658"/>
      <c r="DL8" s="658"/>
      <c r="DM8" s="658"/>
      <c r="DN8" s="658"/>
      <c r="DO8" s="658"/>
      <c r="DP8" s="659"/>
      <c r="DQ8" s="663">
        <v>129894</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789</v>
      </c>
      <c r="S9" s="658"/>
      <c r="T9" s="658"/>
      <c r="U9" s="658"/>
      <c r="V9" s="658"/>
      <c r="W9" s="658"/>
      <c r="X9" s="658"/>
      <c r="Y9" s="659"/>
      <c r="Z9" s="695">
        <v>0</v>
      </c>
      <c r="AA9" s="695"/>
      <c r="AB9" s="695"/>
      <c r="AC9" s="695"/>
      <c r="AD9" s="696">
        <v>789</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21620</v>
      </c>
      <c r="BH9" s="658"/>
      <c r="BI9" s="658"/>
      <c r="BJ9" s="658"/>
      <c r="BK9" s="658"/>
      <c r="BL9" s="658"/>
      <c r="BM9" s="658"/>
      <c r="BN9" s="659"/>
      <c r="BO9" s="695">
        <v>25.2</v>
      </c>
      <c r="BP9" s="695"/>
      <c r="BQ9" s="695"/>
      <c r="BR9" s="695"/>
      <c r="BS9" s="696" t="s">
        <v>122</v>
      </c>
      <c r="BT9" s="696"/>
      <c r="BU9" s="696"/>
      <c r="BV9" s="696"/>
      <c r="BW9" s="696"/>
      <c r="BX9" s="696"/>
      <c r="BY9" s="696"/>
      <c r="BZ9" s="696"/>
      <c r="CA9" s="696"/>
      <c r="CB9" s="736"/>
      <c r="CD9" s="654" t="s">
        <v>232</v>
      </c>
      <c r="CE9" s="655"/>
      <c r="CF9" s="655"/>
      <c r="CG9" s="655"/>
      <c r="CH9" s="655"/>
      <c r="CI9" s="655"/>
      <c r="CJ9" s="655"/>
      <c r="CK9" s="655"/>
      <c r="CL9" s="655"/>
      <c r="CM9" s="655"/>
      <c r="CN9" s="655"/>
      <c r="CO9" s="655"/>
      <c r="CP9" s="655"/>
      <c r="CQ9" s="656"/>
      <c r="CR9" s="657">
        <v>191088</v>
      </c>
      <c r="CS9" s="658"/>
      <c r="CT9" s="658"/>
      <c r="CU9" s="658"/>
      <c r="CV9" s="658"/>
      <c r="CW9" s="658"/>
      <c r="CX9" s="658"/>
      <c r="CY9" s="659"/>
      <c r="CZ9" s="695">
        <v>9.8000000000000007</v>
      </c>
      <c r="DA9" s="695"/>
      <c r="DB9" s="695"/>
      <c r="DC9" s="695"/>
      <c r="DD9" s="663">
        <v>53627</v>
      </c>
      <c r="DE9" s="658"/>
      <c r="DF9" s="658"/>
      <c r="DG9" s="658"/>
      <c r="DH9" s="658"/>
      <c r="DI9" s="658"/>
      <c r="DJ9" s="658"/>
      <c r="DK9" s="658"/>
      <c r="DL9" s="658"/>
      <c r="DM9" s="658"/>
      <c r="DN9" s="658"/>
      <c r="DO9" s="658"/>
      <c r="DP9" s="659"/>
      <c r="DQ9" s="663">
        <v>94345</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2437</v>
      </c>
      <c r="BH10" s="658"/>
      <c r="BI10" s="658"/>
      <c r="BJ10" s="658"/>
      <c r="BK10" s="658"/>
      <c r="BL10" s="658"/>
      <c r="BM10" s="658"/>
      <c r="BN10" s="659"/>
      <c r="BO10" s="695">
        <v>2.8</v>
      </c>
      <c r="BP10" s="695"/>
      <c r="BQ10" s="695"/>
      <c r="BR10" s="695"/>
      <c r="BS10" s="696" t="s">
        <v>122</v>
      </c>
      <c r="BT10" s="696"/>
      <c r="BU10" s="696"/>
      <c r="BV10" s="696"/>
      <c r="BW10" s="696"/>
      <c r="BX10" s="696"/>
      <c r="BY10" s="696"/>
      <c r="BZ10" s="696"/>
      <c r="CA10" s="696"/>
      <c r="CB10" s="736"/>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15557</v>
      </c>
      <c r="S11" s="658"/>
      <c r="T11" s="658"/>
      <c r="U11" s="658"/>
      <c r="V11" s="658"/>
      <c r="W11" s="658"/>
      <c r="X11" s="658"/>
      <c r="Y11" s="659"/>
      <c r="Z11" s="660">
        <v>0.7</v>
      </c>
      <c r="AA11" s="661"/>
      <c r="AB11" s="661"/>
      <c r="AC11" s="662"/>
      <c r="AD11" s="663">
        <v>15557</v>
      </c>
      <c r="AE11" s="658"/>
      <c r="AF11" s="658"/>
      <c r="AG11" s="658"/>
      <c r="AH11" s="658"/>
      <c r="AI11" s="658"/>
      <c r="AJ11" s="658"/>
      <c r="AK11" s="659"/>
      <c r="AL11" s="660">
        <v>1.5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1498</v>
      </c>
      <c r="BH11" s="658"/>
      <c r="BI11" s="658"/>
      <c r="BJ11" s="658"/>
      <c r="BK11" s="658"/>
      <c r="BL11" s="658"/>
      <c r="BM11" s="658"/>
      <c r="BN11" s="659"/>
      <c r="BO11" s="695">
        <v>1.7</v>
      </c>
      <c r="BP11" s="695"/>
      <c r="BQ11" s="695"/>
      <c r="BR11" s="695"/>
      <c r="BS11" s="696" t="s">
        <v>122</v>
      </c>
      <c r="BT11" s="696"/>
      <c r="BU11" s="696"/>
      <c r="BV11" s="696"/>
      <c r="BW11" s="696"/>
      <c r="BX11" s="696"/>
      <c r="BY11" s="696"/>
      <c r="BZ11" s="696"/>
      <c r="CA11" s="696"/>
      <c r="CB11" s="736"/>
      <c r="CD11" s="654" t="s">
        <v>238</v>
      </c>
      <c r="CE11" s="655"/>
      <c r="CF11" s="655"/>
      <c r="CG11" s="655"/>
      <c r="CH11" s="655"/>
      <c r="CI11" s="655"/>
      <c r="CJ11" s="655"/>
      <c r="CK11" s="655"/>
      <c r="CL11" s="655"/>
      <c r="CM11" s="655"/>
      <c r="CN11" s="655"/>
      <c r="CO11" s="655"/>
      <c r="CP11" s="655"/>
      <c r="CQ11" s="656"/>
      <c r="CR11" s="657">
        <v>202994</v>
      </c>
      <c r="CS11" s="658"/>
      <c r="CT11" s="658"/>
      <c r="CU11" s="658"/>
      <c r="CV11" s="658"/>
      <c r="CW11" s="658"/>
      <c r="CX11" s="658"/>
      <c r="CY11" s="659"/>
      <c r="CZ11" s="695">
        <v>10.4</v>
      </c>
      <c r="DA11" s="695"/>
      <c r="DB11" s="695"/>
      <c r="DC11" s="695"/>
      <c r="DD11" s="663">
        <v>129701</v>
      </c>
      <c r="DE11" s="658"/>
      <c r="DF11" s="658"/>
      <c r="DG11" s="658"/>
      <c r="DH11" s="658"/>
      <c r="DI11" s="658"/>
      <c r="DJ11" s="658"/>
      <c r="DK11" s="658"/>
      <c r="DL11" s="658"/>
      <c r="DM11" s="658"/>
      <c r="DN11" s="658"/>
      <c r="DO11" s="658"/>
      <c r="DP11" s="659"/>
      <c r="DQ11" s="663">
        <v>82970</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56203</v>
      </c>
      <c r="BH12" s="658"/>
      <c r="BI12" s="658"/>
      <c r="BJ12" s="658"/>
      <c r="BK12" s="658"/>
      <c r="BL12" s="658"/>
      <c r="BM12" s="658"/>
      <c r="BN12" s="659"/>
      <c r="BO12" s="695">
        <v>65.400000000000006</v>
      </c>
      <c r="BP12" s="695"/>
      <c r="BQ12" s="695"/>
      <c r="BR12" s="695"/>
      <c r="BS12" s="696">
        <v>8348</v>
      </c>
      <c r="BT12" s="696"/>
      <c r="BU12" s="696"/>
      <c r="BV12" s="696"/>
      <c r="BW12" s="696"/>
      <c r="BX12" s="696"/>
      <c r="BY12" s="696"/>
      <c r="BZ12" s="696"/>
      <c r="CA12" s="696"/>
      <c r="CB12" s="736"/>
      <c r="CD12" s="654" t="s">
        <v>241</v>
      </c>
      <c r="CE12" s="655"/>
      <c r="CF12" s="655"/>
      <c r="CG12" s="655"/>
      <c r="CH12" s="655"/>
      <c r="CI12" s="655"/>
      <c r="CJ12" s="655"/>
      <c r="CK12" s="655"/>
      <c r="CL12" s="655"/>
      <c r="CM12" s="655"/>
      <c r="CN12" s="655"/>
      <c r="CO12" s="655"/>
      <c r="CP12" s="655"/>
      <c r="CQ12" s="656"/>
      <c r="CR12" s="657">
        <v>129699</v>
      </c>
      <c r="CS12" s="658"/>
      <c r="CT12" s="658"/>
      <c r="CU12" s="658"/>
      <c r="CV12" s="658"/>
      <c r="CW12" s="658"/>
      <c r="CX12" s="658"/>
      <c r="CY12" s="659"/>
      <c r="CZ12" s="695">
        <v>6.6</v>
      </c>
      <c r="DA12" s="695"/>
      <c r="DB12" s="695"/>
      <c r="DC12" s="695"/>
      <c r="DD12" s="663" t="s">
        <v>122</v>
      </c>
      <c r="DE12" s="658"/>
      <c r="DF12" s="658"/>
      <c r="DG12" s="658"/>
      <c r="DH12" s="658"/>
      <c r="DI12" s="658"/>
      <c r="DJ12" s="658"/>
      <c r="DK12" s="658"/>
      <c r="DL12" s="658"/>
      <c r="DM12" s="658"/>
      <c r="DN12" s="658"/>
      <c r="DO12" s="658"/>
      <c r="DP12" s="659"/>
      <c r="DQ12" s="663">
        <v>121944</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54972</v>
      </c>
      <c r="BH13" s="658"/>
      <c r="BI13" s="658"/>
      <c r="BJ13" s="658"/>
      <c r="BK13" s="658"/>
      <c r="BL13" s="658"/>
      <c r="BM13" s="658"/>
      <c r="BN13" s="659"/>
      <c r="BO13" s="695">
        <v>64</v>
      </c>
      <c r="BP13" s="695"/>
      <c r="BQ13" s="695"/>
      <c r="BR13" s="695"/>
      <c r="BS13" s="696">
        <v>8348</v>
      </c>
      <c r="BT13" s="696"/>
      <c r="BU13" s="696"/>
      <c r="BV13" s="696"/>
      <c r="BW13" s="696"/>
      <c r="BX13" s="696"/>
      <c r="BY13" s="696"/>
      <c r="BZ13" s="696"/>
      <c r="CA13" s="696"/>
      <c r="CB13" s="736"/>
      <c r="CD13" s="654" t="s">
        <v>244</v>
      </c>
      <c r="CE13" s="655"/>
      <c r="CF13" s="655"/>
      <c r="CG13" s="655"/>
      <c r="CH13" s="655"/>
      <c r="CI13" s="655"/>
      <c r="CJ13" s="655"/>
      <c r="CK13" s="655"/>
      <c r="CL13" s="655"/>
      <c r="CM13" s="655"/>
      <c r="CN13" s="655"/>
      <c r="CO13" s="655"/>
      <c r="CP13" s="655"/>
      <c r="CQ13" s="656"/>
      <c r="CR13" s="657">
        <v>174696</v>
      </c>
      <c r="CS13" s="658"/>
      <c r="CT13" s="658"/>
      <c r="CU13" s="658"/>
      <c r="CV13" s="658"/>
      <c r="CW13" s="658"/>
      <c r="CX13" s="658"/>
      <c r="CY13" s="659"/>
      <c r="CZ13" s="695">
        <v>8.9</v>
      </c>
      <c r="DA13" s="695"/>
      <c r="DB13" s="695"/>
      <c r="DC13" s="695"/>
      <c r="DD13" s="663">
        <v>144412</v>
      </c>
      <c r="DE13" s="658"/>
      <c r="DF13" s="658"/>
      <c r="DG13" s="658"/>
      <c r="DH13" s="658"/>
      <c r="DI13" s="658"/>
      <c r="DJ13" s="658"/>
      <c r="DK13" s="658"/>
      <c r="DL13" s="658"/>
      <c r="DM13" s="658"/>
      <c r="DN13" s="658"/>
      <c r="DO13" s="658"/>
      <c r="DP13" s="659"/>
      <c r="DQ13" s="663">
        <v>48310</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283</v>
      </c>
      <c r="S14" s="658"/>
      <c r="T14" s="658"/>
      <c r="U14" s="658"/>
      <c r="V14" s="658"/>
      <c r="W14" s="658"/>
      <c r="X14" s="658"/>
      <c r="Y14" s="659"/>
      <c r="Z14" s="695">
        <v>0</v>
      </c>
      <c r="AA14" s="695"/>
      <c r="AB14" s="695"/>
      <c r="AC14" s="695"/>
      <c r="AD14" s="696">
        <v>283</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2020</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6"/>
      <c r="CD14" s="654" t="s">
        <v>247</v>
      </c>
      <c r="CE14" s="655"/>
      <c r="CF14" s="655"/>
      <c r="CG14" s="655"/>
      <c r="CH14" s="655"/>
      <c r="CI14" s="655"/>
      <c r="CJ14" s="655"/>
      <c r="CK14" s="655"/>
      <c r="CL14" s="655"/>
      <c r="CM14" s="655"/>
      <c r="CN14" s="655"/>
      <c r="CO14" s="655"/>
      <c r="CP14" s="655"/>
      <c r="CQ14" s="656"/>
      <c r="CR14" s="657">
        <v>78371</v>
      </c>
      <c r="CS14" s="658"/>
      <c r="CT14" s="658"/>
      <c r="CU14" s="658"/>
      <c r="CV14" s="658"/>
      <c r="CW14" s="658"/>
      <c r="CX14" s="658"/>
      <c r="CY14" s="659"/>
      <c r="CZ14" s="695">
        <v>4</v>
      </c>
      <c r="DA14" s="695"/>
      <c r="DB14" s="695"/>
      <c r="DC14" s="695"/>
      <c r="DD14" s="663">
        <v>1063</v>
      </c>
      <c r="DE14" s="658"/>
      <c r="DF14" s="658"/>
      <c r="DG14" s="658"/>
      <c r="DH14" s="658"/>
      <c r="DI14" s="658"/>
      <c r="DJ14" s="658"/>
      <c r="DK14" s="658"/>
      <c r="DL14" s="658"/>
      <c r="DM14" s="658"/>
      <c r="DN14" s="658"/>
      <c r="DO14" s="658"/>
      <c r="DP14" s="659"/>
      <c r="DQ14" s="663">
        <v>70975</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1270</v>
      </c>
      <c r="BH15" s="658"/>
      <c r="BI15" s="658"/>
      <c r="BJ15" s="658"/>
      <c r="BK15" s="658"/>
      <c r="BL15" s="658"/>
      <c r="BM15" s="658"/>
      <c r="BN15" s="659"/>
      <c r="BO15" s="695">
        <v>1.5</v>
      </c>
      <c r="BP15" s="695"/>
      <c r="BQ15" s="695"/>
      <c r="BR15" s="695"/>
      <c r="BS15" s="696" t="s">
        <v>122</v>
      </c>
      <c r="BT15" s="696"/>
      <c r="BU15" s="696"/>
      <c r="BV15" s="696"/>
      <c r="BW15" s="696"/>
      <c r="BX15" s="696"/>
      <c r="BY15" s="696"/>
      <c r="BZ15" s="696"/>
      <c r="CA15" s="696"/>
      <c r="CB15" s="736"/>
      <c r="CD15" s="654" t="s">
        <v>250</v>
      </c>
      <c r="CE15" s="655"/>
      <c r="CF15" s="655"/>
      <c r="CG15" s="655"/>
      <c r="CH15" s="655"/>
      <c r="CI15" s="655"/>
      <c r="CJ15" s="655"/>
      <c r="CK15" s="655"/>
      <c r="CL15" s="655"/>
      <c r="CM15" s="655"/>
      <c r="CN15" s="655"/>
      <c r="CO15" s="655"/>
      <c r="CP15" s="655"/>
      <c r="CQ15" s="656"/>
      <c r="CR15" s="657">
        <v>111539</v>
      </c>
      <c r="CS15" s="658"/>
      <c r="CT15" s="658"/>
      <c r="CU15" s="658"/>
      <c r="CV15" s="658"/>
      <c r="CW15" s="658"/>
      <c r="CX15" s="658"/>
      <c r="CY15" s="659"/>
      <c r="CZ15" s="695">
        <v>5.7</v>
      </c>
      <c r="DA15" s="695"/>
      <c r="DB15" s="695"/>
      <c r="DC15" s="695"/>
      <c r="DD15" s="663">
        <v>13436</v>
      </c>
      <c r="DE15" s="658"/>
      <c r="DF15" s="658"/>
      <c r="DG15" s="658"/>
      <c r="DH15" s="658"/>
      <c r="DI15" s="658"/>
      <c r="DJ15" s="658"/>
      <c r="DK15" s="658"/>
      <c r="DL15" s="658"/>
      <c r="DM15" s="658"/>
      <c r="DN15" s="658"/>
      <c r="DO15" s="658"/>
      <c r="DP15" s="659"/>
      <c r="DQ15" s="663">
        <v>92742</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2071</v>
      </c>
      <c r="S16" s="658"/>
      <c r="T16" s="658"/>
      <c r="U16" s="658"/>
      <c r="V16" s="658"/>
      <c r="W16" s="658"/>
      <c r="X16" s="658"/>
      <c r="Y16" s="659"/>
      <c r="Z16" s="695">
        <v>0.1</v>
      </c>
      <c r="AA16" s="695"/>
      <c r="AB16" s="695"/>
      <c r="AC16" s="695"/>
      <c r="AD16" s="696">
        <v>2071</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253</v>
      </c>
      <c r="CE16" s="655"/>
      <c r="CF16" s="655"/>
      <c r="CG16" s="655"/>
      <c r="CH16" s="655"/>
      <c r="CI16" s="655"/>
      <c r="CJ16" s="655"/>
      <c r="CK16" s="655"/>
      <c r="CL16" s="655"/>
      <c r="CM16" s="655"/>
      <c r="CN16" s="655"/>
      <c r="CO16" s="655"/>
      <c r="CP16" s="655"/>
      <c r="CQ16" s="656"/>
      <c r="CR16" s="657">
        <v>45529</v>
      </c>
      <c r="CS16" s="658"/>
      <c r="CT16" s="658"/>
      <c r="CU16" s="658"/>
      <c r="CV16" s="658"/>
      <c r="CW16" s="658"/>
      <c r="CX16" s="658"/>
      <c r="CY16" s="659"/>
      <c r="CZ16" s="695">
        <v>2.2999999999999998</v>
      </c>
      <c r="DA16" s="695"/>
      <c r="DB16" s="695"/>
      <c r="DC16" s="695"/>
      <c r="DD16" s="663" t="s">
        <v>122</v>
      </c>
      <c r="DE16" s="658"/>
      <c r="DF16" s="658"/>
      <c r="DG16" s="658"/>
      <c r="DH16" s="658"/>
      <c r="DI16" s="658"/>
      <c r="DJ16" s="658"/>
      <c r="DK16" s="658"/>
      <c r="DL16" s="658"/>
      <c r="DM16" s="658"/>
      <c r="DN16" s="658"/>
      <c r="DO16" s="658"/>
      <c r="DP16" s="659"/>
      <c r="DQ16" s="663">
        <v>6358</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2227</v>
      </c>
      <c r="S17" s="658"/>
      <c r="T17" s="658"/>
      <c r="U17" s="658"/>
      <c r="V17" s="658"/>
      <c r="W17" s="658"/>
      <c r="X17" s="658"/>
      <c r="Y17" s="659"/>
      <c r="Z17" s="695">
        <v>0.1</v>
      </c>
      <c r="AA17" s="695"/>
      <c r="AB17" s="695"/>
      <c r="AC17" s="695"/>
      <c r="AD17" s="696">
        <v>2227</v>
      </c>
      <c r="AE17" s="696"/>
      <c r="AF17" s="696"/>
      <c r="AG17" s="696"/>
      <c r="AH17" s="696"/>
      <c r="AI17" s="696"/>
      <c r="AJ17" s="696"/>
      <c r="AK17" s="696"/>
      <c r="AL17" s="660">
        <v>0.2</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256</v>
      </c>
      <c r="CE17" s="655"/>
      <c r="CF17" s="655"/>
      <c r="CG17" s="655"/>
      <c r="CH17" s="655"/>
      <c r="CI17" s="655"/>
      <c r="CJ17" s="655"/>
      <c r="CK17" s="655"/>
      <c r="CL17" s="655"/>
      <c r="CM17" s="655"/>
      <c r="CN17" s="655"/>
      <c r="CO17" s="655"/>
      <c r="CP17" s="655"/>
      <c r="CQ17" s="656"/>
      <c r="CR17" s="657">
        <v>199152</v>
      </c>
      <c r="CS17" s="658"/>
      <c r="CT17" s="658"/>
      <c r="CU17" s="658"/>
      <c r="CV17" s="658"/>
      <c r="CW17" s="658"/>
      <c r="CX17" s="658"/>
      <c r="CY17" s="659"/>
      <c r="CZ17" s="695">
        <v>10.199999999999999</v>
      </c>
      <c r="DA17" s="695"/>
      <c r="DB17" s="695"/>
      <c r="DC17" s="695"/>
      <c r="DD17" s="663" t="s">
        <v>122</v>
      </c>
      <c r="DE17" s="658"/>
      <c r="DF17" s="658"/>
      <c r="DG17" s="658"/>
      <c r="DH17" s="658"/>
      <c r="DI17" s="658"/>
      <c r="DJ17" s="658"/>
      <c r="DK17" s="658"/>
      <c r="DL17" s="658"/>
      <c r="DM17" s="658"/>
      <c r="DN17" s="658"/>
      <c r="DO17" s="658"/>
      <c r="DP17" s="659"/>
      <c r="DQ17" s="663">
        <v>195576</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76</v>
      </c>
      <c r="S18" s="658"/>
      <c r="T18" s="658"/>
      <c r="U18" s="658"/>
      <c r="V18" s="658"/>
      <c r="W18" s="658"/>
      <c r="X18" s="658"/>
      <c r="Y18" s="659"/>
      <c r="Z18" s="695">
        <v>0</v>
      </c>
      <c r="AA18" s="695"/>
      <c r="AB18" s="695"/>
      <c r="AC18" s="695"/>
      <c r="AD18" s="696">
        <v>76</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76</v>
      </c>
      <c r="S19" s="658"/>
      <c r="T19" s="658"/>
      <c r="U19" s="658"/>
      <c r="V19" s="658"/>
      <c r="W19" s="658"/>
      <c r="X19" s="658"/>
      <c r="Y19" s="659"/>
      <c r="Z19" s="695">
        <v>0</v>
      </c>
      <c r="AA19" s="695"/>
      <c r="AB19" s="695"/>
      <c r="AC19" s="695"/>
      <c r="AD19" s="696">
        <v>76</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265</v>
      </c>
      <c r="CE20" s="655"/>
      <c r="CF20" s="655"/>
      <c r="CG20" s="655"/>
      <c r="CH20" s="655"/>
      <c r="CI20" s="655"/>
      <c r="CJ20" s="655"/>
      <c r="CK20" s="655"/>
      <c r="CL20" s="655"/>
      <c r="CM20" s="655"/>
      <c r="CN20" s="655"/>
      <c r="CO20" s="655"/>
      <c r="CP20" s="655"/>
      <c r="CQ20" s="656"/>
      <c r="CR20" s="657">
        <v>1956024</v>
      </c>
      <c r="CS20" s="658"/>
      <c r="CT20" s="658"/>
      <c r="CU20" s="658"/>
      <c r="CV20" s="658"/>
      <c r="CW20" s="658"/>
      <c r="CX20" s="658"/>
      <c r="CY20" s="659"/>
      <c r="CZ20" s="695">
        <v>100</v>
      </c>
      <c r="DA20" s="695"/>
      <c r="DB20" s="695"/>
      <c r="DC20" s="695"/>
      <c r="DD20" s="663">
        <v>468155</v>
      </c>
      <c r="DE20" s="658"/>
      <c r="DF20" s="658"/>
      <c r="DG20" s="658"/>
      <c r="DH20" s="658"/>
      <c r="DI20" s="658"/>
      <c r="DJ20" s="658"/>
      <c r="DK20" s="658"/>
      <c r="DL20" s="658"/>
      <c r="DM20" s="658"/>
      <c r="DN20" s="658"/>
      <c r="DO20" s="658"/>
      <c r="DP20" s="659"/>
      <c r="DQ20" s="663">
        <v>1322577</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990758</v>
      </c>
      <c r="S21" s="658"/>
      <c r="T21" s="658"/>
      <c r="U21" s="658"/>
      <c r="V21" s="658"/>
      <c r="W21" s="658"/>
      <c r="X21" s="658"/>
      <c r="Y21" s="659"/>
      <c r="Z21" s="695">
        <v>44.3</v>
      </c>
      <c r="AA21" s="695"/>
      <c r="AB21" s="695"/>
      <c r="AC21" s="695"/>
      <c r="AD21" s="696">
        <v>870564</v>
      </c>
      <c r="AE21" s="696"/>
      <c r="AF21" s="696"/>
      <c r="AG21" s="696"/>
      <c r="AH21" s="696"/>
      <c r="AI21" s="696"/>
      <c r="AJ21" s="696"/>
      <c r="AK21" s="696"/>
      <c r="AL21" s="660">
        <v>85</v>
      </c>
      <c r="AM21" s="661"/>
      <c r="AN21" s="661"/>
      <c r="AO21" s="697"/>
      <c r="AP21" s="654" t="s">
        <v>267</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870564</v>
      </c>
      <c r="S22" s="658"/>
      <c r="T22" s="658"/>
      <c r="U22" s="658"/>
      <c r="V22" s="658"/>
      <c r="W22" s="658"/>
      <c r="X22" s="658"/>
      <c r="Y22" s="659"/>
      <c r="Z22" s="695">
        <v>38.9</v>
      </c>
      <c r="AA22" s="695"/>
      <c r="AB22" s="695"/>
      <c r="AC22" s="695"/>
      <c r="AD22" s="696">
        <v>870564</v>
      </c>
      <c r="AE22" s="696"/>
      <c r="AF22" s="696"/>
      <c r="AG22" s="696"/>
      <c r="AH22" s="696"/>
      <c r="AI22" s="696"/>
      <c r="AJ22" s="696"/>
      <c r="AK22" s="696"/>
      <c r="AL22" s="660">
        <v>85</v>
      </c>
      <c r="AM22" s="661"/>
      <c r="AN22" s="661"/>
      <c r="AO22" s="697"/>
      <c r="AP22" s="654" t="s">
        <v>269</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120194</v>
      </c>
      <c r="S23" s="658"/>
      <c r="T23" s="658"/>
      <c r="U23" s="658"/>
      <c r="V23" s="658"/>
      <c r="W23" s="658"/>
      <c r="X23" s="658"/>
      <c r="Y23" s="659"/>
      <c r="Z23" s="695">
        <v>5.4</v>
      </c>
      <c r="AA23" s="695"/>
      <c r="AB23" s="695"/>
      <c r="AC23" s="695"/>
      <c r="AD23" s="696" t="s">
        <v>122</v>
      </c>
      <c r="AE23" s="696"/>
      <c r="AF23" s="696"/>
      <c r="AG23" s="696"/>
      <c r="AH23" s="696"/>
      <c r="AI23" s="696"/>
      <c r="AJ23" s="696"/>
      <c r="AK23" s="696"/>
      <c r="AL23" s="660" t="s">
        <v>122</v>
      </c>
      <c r="AM23" s="661"/>
      <c r="AN23" s="661"/>
      <c r="AO23" s="697"/>
      <c r="AP23" s="654" t="s">
        <v>272</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280</v>
      </c>
      <c r="CE24" s="716"/>
      <c r="CF24" s="716"/>
      <c r="CG24" s="716"/>
      <c r="CH24" s="716"/>
      <c r="CI24" s="716"/>
      <c r="CJ24" s="716"/>
      <c r="CK24" s="716"/>
      <c r="CL24" s="716"/>
      <c r="CM24" s="716"/>
      <c r="CN24" s="716"/>
      <c r="CO24" s="716"/>
      <c r="CP24" s="716"/>
      <c r="CQ24" s="717"/>
      <c r="CR24" s="712">
        <v>633723</v>
      </c>
      <c r="CS24" s="713"/>
      <c r="CT24" s="713"/>
      <c r="CU24" s="713"/>
      <c r="CV24" s="713"/>
      <c r="CW24" s="713"/>
      <c r="CX24" s="713"/>
      <c r="CY24" s="738"/>
      <c r="CZ24" s="739">
        <v>32.4</v>
      </c>
      <c r="DA24" s="721"/>
      <c r="DB24" s="721"/>
      <c r="DC24" s="741"/>
      <c r="DD24" s="737">
        <v>598613</v>
      </c>
      <c r="DE24" s="713"/>
      <c r="DF24" s="713"/>
      <c r="DG24" s="713"/>
      <c r="DH24" s="713"/>
      <c r="DI24" s="713"/>
      <c r="DJ24" s="713"/>
      <c r="DK24" s="738"/>
      <c r="DL24" s="737">
        <v>574372</v>
      </c>
      <c r="DM24" s="713"/>
      <c r="DN24" s="713"/>
      <c r="DO24" s="713"/>
      <c r="DP24" s="713"/>
      <c r="DQ24" s="713"/>
      <c r="DR24" s="713"/>
      <c r="DS24" s="713"/>
      <c r="DT24" s="713"/>
      <c r="DU24" s="713"/>
      <c r="DV24" s="738"/>
      <c r="DW24" s="739">
        <v>55.9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1144013</v>
      </c>
      <c r="S25" s="658"/>
      <c r="T25" s="658"/>
      <c r="U25" s="658"/>
      <c r="V25" s="658"/>
      <c r="W25" s="658"/>
      <c r="X25" s="658"/>
      <c r="Y25" s="659"/>
      <c r="Z25" s="695">
        <v>51.2</v>
      </c>
      <c r="AA25" s="695"/>
      <c r="AB25" s="695"/>
      <c r="AC25" s="695"/>
      <c r="AD25" s="696">
        <v>1023819</v>
      </c>
      <c r="AE25" s="696"/>
      <c r="AF25" s="696"/>
      <c r="AG25" s="696"/>
      <c r="AH25" s="696"/>
      <c r="AI25" s="696"/>
      <c r="AJ25" s="696"/>
      <c r="AK25" s="696"/>
      <c r="AL25" s="660">
        <v>100</v>
      </c>
      <c r="AM25" s="661"/>
      <c r="AN25" s="661"/>
      <c r="AO25" s="697"/>
      <c r="AP25" s="654" t="s">
        <v>282</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283</v>
      </c>
      <c r="CE25" s="655"/>
      <c r="CF25" s="655"/>
      <c r="CG25" s="655"/>
      <c r="CH25" s="655"/>
      <c r="CI25" s="655"/>
      <c r="CJ25" s="655"/>
      <c r="CK25" s="655"/>
      <c r="CL25" s="655"/>
      <c r="CM25" s="655"/>
      <c r="CN25" s="655"/>
      <c r="CO25" s="655"/>
      <c r="CP25" s="655"/>
      <c r="CQ25" s="656"/>
      <c r="CR25" s="657">
        <v>400762</v>
      </c>
      <c r="CS25" s="670"/>
      <c r="CT25" s="670"/>
      <c r="CU25" s="670"/>
      <c r="CV25" s="670"/>
      <c r="CW25" s="670"/>
      <c r="CX25" s="670"/>
      <c r="CY25" s="671"/>
      <c r="CZ25" s="660">
        <v>20.5</v>
      </c>
      <c r="DA25" s="672"/>
      <c r="DB25" s="672"/>
      <c r="DC25" s="673"/>
      <c r="DD25" s="663">
        <v>383479</v>
      </c>
      <c r="DE25" s="670"/>
      <c r="DF25" s="670"/>
      <c r="DG25" s="670"/>
      <c r="DH25" s="670"/>
      <c r="DI25" s="670"/>
      <c r="DJ25" s="670"/>
      <c r="DK25" s="671"/>
      <c r="DL25" s="663">
        <v>370548</v>
      </c>
      <c r="DM25" s="670"/>
      <c r="DN25" s="670"/>
      <c r="DO25" s="670"/>
      <c r="DP25" s="670"/>
      <c r="DQ25" s="670"/>
      <c r="DR25" s="670"/>
      <c r="DS25" s="670"/>
      <c r="DT25" s="670"/>
      <c r="DU25" s="670"/>
      <c r="DV25" s="671"/>
      <c r="DW25" s="660">
        <v>36.1</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285</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286</v>
      </c>
      <c r="CE26" s="655"/>
      <c r="CF26" s="655"/>
      <c r="CG26" s="655"/>
      <c r="CH26" s="655"/>
      <c r="CI26" s="655"/>
      <c r="CJ26" s="655"/>
      <c r="CK26" s="655"/>
      <c r="CL26" s="655"/>
      <c r="CM26" s="655"/>
      <c r="CN26" s="655"/>
      <c r="CO26" s="655"/>
      <c r="CP26" s="655"/>
      <c r="CQ26" s="656"/>
      <c r="CR26" s="657">
        <v>245343</v>
      </c>
      <c r="CS26" s="658"/>
      <c r="CT26" s="658"/>
      <c r="CU26" s="658"/>
      <c r="CV26" s="658"/>
      <c r="CW26" s="658"/>
      <c r="CX26" s="658"/>
      <c r="CY26" s="659"/>
      <c r="CZ26" s="660">
        <v>12.5</v>
      </c>
      <c r="DA26" s="672"/>
      <c r="DB26" s="672"/>
      <c r="DC26" s="673"/>
      <c r="DD26" s="663">
        <v>231431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t="s">
        <v>122</v>
      </c>
      <c r="S27" s="658"/>
      <c r="T27" s="658"/>
      <c r="U27" s="658"/>
      <c r="V27" s="658"/>
      <c r="W27" s="658"/>
      <c r="X27" s="658"/>
      <c r="Y27" s="659"/>
      <c r="Z27" s="695" t="s">
        <v>122</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85872</v>
      </c>
      <c r="BH27" s="658"/>
      <c r="BI27" s="658"/>
      <c r="BJ27" s="658"/>
      <c r="BK27" s="658"/>
      <c r="BL27" s="658"/>
      <c r="BM27" s="658"/>
      <c r="BN27" s="659"/>
      <c r="BO27" s="695">
        <v>100</v>
      </c>
      <c r="BP27" s="695"/>
      <c r="BQ27" s="695"/>
      <c r="BR27" s="695"/>
      <c r="BS27" s="696">
        <v>8348</v>
      </c>
      <c r="BT27" s="696"/>
      <c r="BU27" s="696"/>
      <c r="BV27" s="696"/>
      <c r="BW27" s="696"/>
      <c r="BX27" s="696"/>
      <c r="BY27" s="696"/>
      <c r="BZ27" s="696"/>
      <c r="CA27" s="696"/>
      <c r="CB27" s="736"/>
      <c r="CD27" s="654" t="s">
        <v>289</v>
      </c>
      <c r="CE27" s="655"/>
      <c r="CF27" s="655"/>
      <c r="CG27" s="655"/>
      <c r="CH27" s="655"/>
      <c r="CI27" s="655"/>
      <c r="CJ27" s="655"/>
      <c r="CK27" s="655"/>
      <c r="CL27" s="655"/>
      <c r="CM27" s="655"/>
      <c r="CN27" s="655"/>
      <c r="CO27" s="655"/>
      <c r="CP27" s="655"/>
      <c r="CQ27" s="656"/>
      <c r="CR27" s="657">
        <v>33809</v>
      </c>
      <c r="CS27" s="670"/>
      <c r="CT27" s="670"/>
      <c r="CU27" s="670"/>
      <c r="CV27" s="670"/>
      <c r="CW27" s="670"/>
      <c r="CX27" s="670"/>
      <c r="CY27" s="671"/>
      <c r="CZ27" s="660">
        <v>1.7</v>
      </c>
      <c r="DA27" s="672"/>
      <c r="DB27" s="672"/>
      <c r="DC27" s="673"/>
      <c r="DD27" s="663">
        <v>19558</v>
      </c>
      <c r="DE27" s="670"/>
      <c r="DF27" s="670"/>
      <c r="DG27" s="670"/>
      <c r="DH27" s="670"/>
      <c r="DI27" s="670"/>
      <c r="DJ27" s="670"/>
      <c r="DK27" s="671"/>
      <c r="DL27" s="663">
        <v>8248</v>
      </c>
      <c r="DM27" s="670"/>
      <c r="DN27" s="670"/>
      <c r="DO27" s="670"/>
      <c r="DP27" s="670"/>
      <c r="DQ27" s="670"/>
      <c r="DR27" s="670"/>
      <c r="DS27" s="670"/>
      <c r="DT27" s="670"/>
      <c r="DU27" s="670"/>
      <c r="DV27" s="671"/>
      <c r="DW27" s="660">
        <v>0.8</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16409</v>
      </c>
      <c r="S28" s="658"/>
      <c r="T28" s="658"/>
      <c r="U28" s="658"/>
      <c r="V28" s="658"/>
      <c r="W28" s="658"/>
      <c r="X28" s="658"/>
      <c r="Y28" s="659"/>
      <c r="Z28" s="695">
        <v>0.7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199152</v>
      </c>
      <c r="CS28" s="658"/>
      <c r="CT28" s="658"/>
      <c r="CU28" s="658"/>
      <c r="CV28" s="658"/>
      <c r="CW28" s="658"/>
      <c r="CX28" s="658"/>
      <c r="CY28" s="659"/>
      <c r="CZ28" s="660">
        <v>10.199999999999999</v>
      </c>
      <c r="DA28" s="672"/>
      <c r="DB28" s="672"/>
      <c r="DC28" s="673"/>
      <c r="DD28" s="663">
        <v>195576</v>
      </c>
      <c r="DE28" s="658"/>
      <c r="DF28" s="658"/>
      <c r="DG28" s="658"/>
      <c r="DH28" s="658"/>
      <c r="DI28" s="658"/>
      <c r="DJ28" s="658"/>
      <c r="DK28" s="659"/>
      <c r="DL28" s="663">
        <v>195576</v>
      </c>
      <c r="DM28" s="658"/>
      <c r="DN28" s="658"/>
      <c r="DO28" s="658"/>
      <c r="DP28" s="658"/>
      <c r="DQ28" s="658"/>
      <c r="DR28" s="658"/>
      <c r="DS28" s="658"/>
      <c r="DT28" s="658"/>
      <c r="DU28" s="658"/>
      <c r="DV28" s="659"/>
      <c r="DW28" s="660">
        <v>19</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1735</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293</v>
      </c>
      <c r="CE29" s="677"/>
      <c r="CF29" s="654" t="s">
        <v>66</v>
      </c>
      <c r="CG29" s="655"/>
      <c r="CH29" s="655"/>
      <c r="CI29" s="655"/>
      <c r="CJ29" s="655"/>
      <c r="CK29" s="655"/>
      <c r="CL29" s="655"/>
      <c r="CM29" s="655"/>
      <c r="CN29" s="655"/>
      <c r="CO29" s="655"/>
      <c r="CP29" s="655"/>
      <c r="CQ29" s="656"/>
      <c r="CR29" s="657">
        <v>199152</v>
      </c>
      <c r="CS29" s="670"/>
      <c r="CT29" s="670"/>
      <c r="CU29" s="670"/>
      <c r="CV29" s="670"/>
      <c r="CW29" s="670"/>
      <c r="CX29" s="670"/>
      <c r="CY29" s="671"/>
      <c r="CZ29" s="660">
        <v>10.199999999999999</v>
      </c>
      <c r="DA29" s="672"/>
      <c r="DB29" s="672"/>
      <c r="DC29" s="673"/>
      <c r="DD29" s="663">
        <v>195576</v>
      </c>
      <c r="DE29" s="670"/>
      <c r="DF29" s="670"/>
      <c r="DG29" s="670"/>
      <c r="DH29" s="670"/>
      <c r="DI29" s="670"/>
      <c r="DJ29" s="670"/>
      <c r="DK29" s="671"/>
      <c r="DL29" s="663">
        <v>195576</v>
      </c>
      <c r="DM29" s="670"/>
      <c r="DN29" s="670"/>
      <c r="DO29" s="670"/>
      <c r="DP29" s="670"/>
      <c r="DQ29" s="670"/>
      <c r="DR29" s="670"/>
      <c r="DS29" s="670"/>
      <c r="DT29" s="670"/>
      <c r="DU29" s="670"/>
      <c r="DV29" s="671"/>
      <c r="DW29" s="660">
        <v>19</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130587</v>
      </c>
      <c r="S30" s="658"/>
      <c r="T30" s="658"/>
      <c r="U30" s="658"/>
      <c r="V30" s="658"/>
      <c r="W30" s="658"/>
      <c r="X30" s="658"/>
      <c r="Y30" s="659"/>
      <c r="Z30" s="695">
        <v>5.8</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7"/>
      <c r="BI30" s="727"/>
      <c r="BJ30" s="727"/>
      <c r="BK30" s="727"/>
      <c r="BL30" s="727"/>
      <c r="BM30" s="727"/>
      <c r="BN30" s="727"/>
      <c r="BO30" s="727"/>
      <c r="BP30" s="727"/>
      <c r="BQ30" s="728"/>
      <c r="BR30" s="709" t="s">
        <v>296</v>
      </c>
      <c r="BS30" s="727"/>
      <c r="BT30" s="727"/>
      <c r="BU30" s="727"/>
      <c r="BV30" s="727"/>
      <c r="BW30" s="727"/>
      <c r="BX30" s="727"/>
      <c r="BY30" s="727"/>
      <c r="BZ30" s="727"/>
      <c r="CA30" s="727"/>
      <c r="CB30" s="728"/>
      <c r="CD30" s="678"/>
      <c r="CE30" s="679"/>
      <c r="CF30" s="654" t="s">
        <v>297</v>
      </c>
      <c r="CG30" s="655"/>
      <c r="CH30" s="655"/>
      <c r="CI30" s="655"/>
      <c r="CJ30" s="655"/>
      <c r="CK30" s="655"/>
      <c r="CL30" s="655"/>
      <c r="CM30" s="655"/>
      <c r="CN30" s="655"/>
      <c r="CO30" s="655"/>
      <c r="CP30" s="655"/>
      <c r="CQ30" s="656"/>
      <c r="CR30" s="657">
        <v>195091</v>
      </c>
      <c r="CS30" s="658"/>
      <c r="CT30" s="658"/>
      <c r="CU30" s="658"/>
      <c r="CV30" s="658"/>
      <c r="CW30" s="658"/>
      <c r="CX30" s="658"/>
      <c r="CY30" s="659"/>
      <c r="CZ30" s="660">
        <v>10</v>
      </c>
      <c r="DA30" s="672"/>
      <c r="DB30" s="672"/>
      <c r="DC30" s="673"/>
      <c r="DD30" s="663">
        <v>191515</v>
      </c>
      <c r="DE30" s="658"/>
      <c r="DF30" s="658"/>
      <c r="DG30" s="658"/>
      <c r="DH30" s="658"/>
      <c r="DI30" s="658"/>
      <c r="DJ30" s="658"/>
      <c r="DK30" s="659"/>
      <c r="DL30" s="663">
        <v>191515</v>
      </c>
      <c r="DM30" s="658"/>
      <c r="DN30" s="658"/>
      <c r="DO30" s="658"/>
      <c r="DP30" s="658"/>
      <c r="DQ30" s="658"/>
      <c r="DR30" s="658"/>
      <c r="DS30" s="658"/>
      <c r="DT30" s="658"/>
      <c r="DU30" s="658"/>
      <c r="DV30" s="659"/>
      <c r="DW30" s="660">
        <v>18.600000000000001</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299</v>
      </c>
      <c r="AQ31" s="730"/>
      <c r="AR31" s="730"/>
      <c r="AS31" s="730"/>
      <c r="AT31" s="731" t="s">
        <v>300</v>
      </c>
      <c r="AU31" s="218"/>
      <c r="AV31" s="218"/>
      <c r="AW31" s="218"/>
      <c r="AX31" s="715" t="s">
        <v>178</v>
      </c>
      <c r="AY31" s="716"/>
      <c r="AZ31" s="716"/>
      <c r="BA31" s="716"/>
      <c r="BB31" s="716"/>
      <c r="BC31" s="716"/>
      <c r="BD31" s="716"/>
      <c r="BE31" s="716"/>
      <c r="BF31" s="717"/>
      <c r="BG31" s="719">
        <v>98.6</v>
      </c>
      <c r="BH31" s="720"/>
      <c r="BI31" s="720"/>
      <c r="BJ31" s="720"/>
      <c r="BK31" s="720"/>
      <c r="BL31" s="720"/>
      <c r="BM31" s="721">
        <v>93.8</v>
      </c>
      <c r="BN31" s="720"/>
      <c r="BO31" s="720"/>
      <c r="BP31" s="720"/>
      <c r="BQ31" s="722"/>
      <c r="BR31" s="719">
        <v>96.1</v>
      </c>
      <c r="BS31" s="720"/>
      <c r="BT31" s="720"/>
      <c r="BU31" s="720"/>
      <c r="BV31" s="720"/>
      <c r="BW31" s="720"/>
      <c r="BX31" s="721">
        <v>94.7</v>
      </c>
      <c r="BY31" s="720"/>
      <c r="BZ31" s="720"/>
      <c r="CA31" s="720"/>
      <c r="CB31" s="722"/>
      <c r="CD31" s="678"/>
      <c r="CE31" s="679"/>
      <c r="CF31" s="654" t="s">
        <v>301</v>
      </c>
      <c r="CG31" s="655"/>
      <c r="CH31" s="655"/>
      <c r="CI31" s="655"/>
      <c r="CJ31" s="655"/>
      <c r="CK31" s="655"/>
      <c r="CL31" s="655"/>
      <c r="CM31" s="655"/>
      <c r="CN31" s="655"/>
      <c r="CO31" s="655"/>
      <c r="CP31" s="655"/>
      <c r="CQ31" s="656"/>
      <c r="CR31" s="657">
        <v>4061</v>
      </c>
      <c r="CS31" s="670"/>
      <c r="CT31" s="670"/>
      <c r="CU31" s="670"/>
      <c r="CV31" s="670"/>
      <c r="CW31" s="670"/>
      <c r="CX31" s="670"/>
      <c r="CY31" s="671"/>
      <c r="CZ31" s="660">
        <v>0.2</v>
      </c>
      <c r="DA31" s="672"/>
      <c r="DB31" s="672"/>
      <c r="DC31" s="673"/>
      <c r="DD31" s="663">
        <v>4061</v>
      </c>
      <c r="DE31" s="670"/>
      <c r="DF31" s="670"/>
      <c r="DG31" s="670"/>
      <c r="DH31" s="670"/>
      <c r="DI31" s="670"/>
      <c r="DJ31" s="670"/>
      <c r="DK31" s="671"/>
      <c r="DL31" s="663">
        <v>4061</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68241</v>
      </c>
      <c r="S32" s="658"/>
      <c r="T32" s="658"/>
      <c r="U32" s="658"/>
      <c r="V32" s="658"/>
      <c r="W32" s="658"/>
      <c r="X32" s="658"/>
      <c r="Y32" s="659"/>
      <c r="Z32" s="695">
        <v>3.1</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303</v>
      </c>
      <c r="AX32" s="654" t="s">
        <v>304</v>
      </c>
      <c r="AY32" s="655"/>
      <c r="AZ32" s="655"/>
      <c r="BA32" s="655"/>
      <c r="BB32" s="655"/>
      <c r="BC32" s="655"/>
      <c r="BD32" s="655"/>
      <c r="BE32" s="655"/>
      <c r="BF32" s="656"/>
      <c r="BG32" s="723">
        <v>98.6</v>
      </c>
      <c r="BH32" s="670"/>
      <c r="BI32" s="670"/>
      <c r="BJ32" s="670"/>
      <c r="BK32" s="670"/>
      <c r="BL32" s="670"/>
      <c r="BM32" s="661">
        <v>96.7</v>
      </c>
      <c r="BN32" s="670"/>
      <c r="BO32" s="670"/>
      <c r="BP32" s="670"/>
      <c r="BQ32" s="693"/>
      <c r="BR32" s="723">
        <v>99.4</v>
      </c>
      <c r="BS32" s="670"/>
      <c r="BT32" s="670"/>
      <c r="BU32" s="670"/>
      <c r="BV32" s="670"/>
      <c r="BW32" s="670"/>
      <c r="BX32" s="661">
        <v>97.5</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5904</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307</v>
      </c>
      <c r="AY33" s="639"/>
      <c r="AZ33" s="639"/>
      <c r="BA33" s="639"/>
      <c r="BB33" s="639"/>
      <c r="BC33" s="639"/>
      <c r="BD33" s="639"/>
      <c r="BE33" s="639"/>
      <c r="BF33" s="640"/>
      <c r="BG33" s="718">
        <v>98.5</v>
      </c>
      <c r="BH33" s="642"/>
      <c r="BI33" s="642"/>
      <c r="BJ33" s="642"/>
      <c r="BK33" s="642"/>
      <c r="BL33" s="642"/>
      <c r="BM33" s="688">
        <v>92</v>
      </c>
      <c r="BN33" s="642"/>
      <c r="BO33" s="642"/>
      <c r="BP33" s="642"/>
      <c r="BQ33" s="705"/>
      <c r="BR33" s="718">
        <v>94.3</v>
      </c>
      <c r="BS33" s="642"/>
      <c r="BT33" s="642"/>
      <c r="BU33" s="642"/>
      <c r="BV33" s="642"/>
      <c r="BW33" s="642"/>
      <c r="BX33" s="688">
        <v>93</v>
      </c>
      <c r="BY33" s="642"/>
      <c r="BZ33" s="642"/>
      <c r="CA33" s="642"/>
      <c r="CB33" s="705"/>
      <c r="CD33" s="654" t="s">
        <v>308</v>
      </c>
      <c r="CE33" s="655"/>
      <c r="CF33" s="655"/>
      <c r="CG33" s="655"/>
      <c r="CH33" s="655"/>
      <c r="CI33" s="655"/>
      <c r="CJ33" s="655"/>
      <c r="CK33" s="655"/>
      <c r="CL33" s="655"/>
      <c r="CM33" s="655"/>
      <c r="CN33" s="655"/>
      <c r="CO33" s="655"/>
      <c r="CP33" s="655"/>
      <c r="CQ33" s="656"/>
      <c r="CR33" s="657">
        <v>808617</v>
      </c>
      <c r="CS33" s="670"/>
      <c r="CT33" s="670"/>
      <c r="CU33" s="670"/>
      <c r="CV33" s="670"/>
      <c r="CW33" s="670"/>
      <c r="CX33" s="670"/>
      <c r="CY33" s="671"/>
      <c r="CZ33" s="660">
        <v>41.3</v>
      </c>
      <c r="DA33" s="672"/>
      <c r="DB33" s="672"/>
      <c r="DC33" s="673"/>
      <c r="DD33" s="663">
        <v>674405</v>
      </c>
      <c r="DE33" s="670"/>
      <c r="DF33" s="670"/>
      <c r="DG33" s="670"/>
      <c r="DH33" s="670"/>
      <c r="DI33" s="670"/>
      <c r="DJ33" s="670"/>
      <c r="DK33" s="671"/>
      <c r="DL33" s="663">
        <v>361895</v>
      </c>
      <c r="DM33" s="670"/>
      <c r="DN33" s="670"/>
      <c r="DO33" s="670"/>
      <c r="DP33" s="670"/>
      <c r="DQ33" s="670"/>
      <c r="DR33" s="670"/>
      <c r="DS33" s="670"/>
      <c r="DT33" s="670"/>
      <c r="DU33" s="670"/>
      <c r="DV33" s="671"/>
      <c r="DW33" s="660">
        <v>35.200000000000003</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24538</v>
      </c>
      <c r="S34" s="658"/>
      <c r="T34" s="658"/>
      <c r="U34" s="658"/>
      <c r="V34" s="658"/>
      <c r="W34" s="658"/>
      <c r="X34" s="658"/>
      <c r="Y34" s="659"/>
      <c r="Z34" s="695">
        <v>1.1000000000000001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287837</v>
      </c>
      <c r="CS34" s="658"/>
      <c r="CT34" s="658"/>
      <c r="CU34" s="658"/>
      <c r="CV34" s="658"/>
      <c r="CW34" s="658"/>
      <c r="CX34" s="658"/>
      <c r="CY34" s="659"/>
      <c r="CZ34" s="660">
        <v>14.7</v>
      </c>
      <c r="DA34" s="672"/>
      <c r="DB34" s="672"/>
      <c r="DC34" s="673"/>
      <c r="DD34" s="663">
        <v>225129</v>
      </c>
      <c r="DE34" s="658"/>
      <c r="DF34" s="658"/>
      <c r="DG34" s="658"/>
      <c r="DH34" s="658"/>
      <c r="DI34" s="658"/>
      <c r="DJ34" s="658"/>
      <c r="DK34" s="659"/>
      <c r="DL34" s="663">
        <v>163358</v>
      </c>
      <c r="DM34" s="658"/>
      <c r="DN34" s="658"/>
      <c r="DO34" s="658"/>
      <c r="DP34" s="658"/>
      <c r="DQ34" s="658"/>
      <c r="DR34" s="658"/>
      <c r="DS34" s="658"/>
      <c r="DT34" s="658"/>
      <c r="DU34" s="658"/>
      <c r="DV34" s="659"/>
      <c r="DW34" s="660">
        <v>15.9</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100000</v>
      </c>
      <c r="S35" s="658"/>
      <c r="T35" s="658"/>
      <c r="U35" s="658"/>
      <c r="V35" s="658"/>
      <c r="W35" s="658"/>
      <c r="X35" s="658"/>
      <c r="Y35" s="659"/>
      <c r="Z35" s="695">
        <v>4.5</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25304</v>
      </c>
      <c r="CS35" s="670"/>
      <c r="CT35" s="670"/>
      <c r="CU35" s="670"/>
      <c r="CV35" s="670"/>
      <c r="CW35" s="670"/>
      <c r="CX35" s="670"/>
      <c r="CY35" s="671"/>
      <c r="CZ35" s="660">
        <v>1.3</v>
      </c>
      <c r="DA35" s="672"/>
      <c r="DB35" s="672"/>
      <c r="DC35" s="673"/>
      <c r="DD35" s="663">
        <v>21654</v>
      </c>
      <c r="DE35" s="670"/>
      <c r="DF35" s="670"/>
      <c r="DG35" s="670"/>
      <c r="DH35" s="670"/>
      <c r="DI35" s="670"/>
      <c r="DJ35" s="670"/>
      <c r="DK35" s="671"/>
      <c r="DL35" s="663">
        <v>10554</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320512</v>
      </c>
      <c r="S36" s="658"/>
      <c r="T36" s="658"/>
      <c r="U36" s="658"/>
      <c r="V36" s="658"/>
      <c r="W36" s="658"/>
      <c r="X36" s="658"/>
      <c r="Y36" s="659"/>
      <c r="Z36" s="695">
        <v>14.3</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120135</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4109</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244233</v>
      </c>
      <c r="CS36" s="658"/>
      <c r="CT36" s="658"/>
      <c r="CU36" s="658"/>
      <c r="CV36" s="658"/>
      <c r="CW36" s="658"/>
      <c r="CX36" s="658"/>
      <c r="CY36" s="659"/>
      <c r="CZ36" s="660">
        <v>12.5</v>
      </c>
      <c r="DA36" s="672"/>
      <c r="DB36" s="672"/>
      <c r="DC36" s="673"/>
      <c r="DD36" s="663">
        <v>182574</v>
      </c>
      <c r="DE36" s="658"/>
      <c r="DF36" s="658"/>
      <c r="DG36" s="658"/>
      <c r="DH36" s="658"/>
      <c r="DI36" s="658"/>
      <c r="DJ36" s="658"/>
      <c r="DK36" s="659"/>
      <c r="DL36" s="663">
        <v>138194</v>
      </c>
      <c r="DM36" s="658"/>
      <c r="DN36" s="658"/>
      <c r="DO36" s="658"/>
      <c r="DP36" s="658"/>
      <c r="DQ36" s="658"/>
      <c r="DR36" s="658"/>
      <c r="DS36" s="658"/>
      <c r="DT36" s="658"/>
      <c r="DU36" s="658"/>
      <c r="DV36" s="659"/>
      <c r="DW36" s="660">
        <v>13.5</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34723</v>
      </c>
      <c r="S37" s="658"/>
      <c r="T37" s="658"/>
      <c r="U37" s="658"/>
      <c r="V37" s="658"/>
      <c r="W37" s="658"/>
      <c r="X37" s="658"/>
      <c r="Y37" s="659"/>
      <c r="Z37" s="695">
        <v>1.6</v>
      </c>
      <c r="AA37" s="695"/>
      <c r="AB37" s="695"/>
      <c r="AC37" s="695"/>
      <c r="AD37" s="696">
        <v>3</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32004</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3901</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95251</v>
      </c>
      <c r="CS37" s="670"/>
      <c r="CT37" s="670"/>
      <c r="CU37" s="670"/>
      <c r="CV37" s="670"/>
      <c r="CW37" s="670"/>
      <c r="CX37" s="670"/>
      <c r="CY37" s="671"/>
      <c r="CZ37" s="660">
        <v>4.9000000000000004</v>
      </c>
      <c r="DA37" s="672"/>
      <c r="DB37" s="672"/>
      <c r="DC37" s="673"/>
      <c r="DD37" s="663">
        <v>79951</v>
      </c>
      <c r="DE37" s="670"/>
      <c r="DF37" s="670"/>
      <c r="DG37" s="670"/>
      <c r="DH37" s="670"/>
      <c r="DI37" s="670"/>
      <c r="DJ37" s="670"/>
      <c r="DK37" s="671"/>
      <c r="DL37" s="663">
        <v>77928</v>
      </c>
      <c r="DM37" s="670"/>
      <c r="DN37" s="670"/>
      <c r="DO37" s="670"/>
      <c r="DP37" s="670"/>
      <c r="DQ37" s="670"/>
      <c r="DR37" s="670"/>
      <c r="DS37" s="670"/>
      <c r="DT37" s="670"/>
      <c r="DU37" s="670"/>
      <c r="DV37" s="671"/>
      <c r="DW37" s="660">
        <v>7.6</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389800</v>
      </c>
      <c r="S38" s="658"/>
      <c r="T38" s="658"/>
      <c r="U38" s="658"/>
      <c r="V38" s="658"/>
      <c r="W38" s="658"/>
      <c r="X38" s="658"/>
      <c r="Y38" s="659"/>
      <c r="Z38" s="695">
        <v>17.399999999999999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16428</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57</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88131</v>
      </c>
      <c r="CS38" s="658"/>
      <c r="CT38" s="658"/>
      <c r="CU38" s="658"/>
      <c r="CV38" s="658"/>
      <c r="CW38" s="658"/>
      <c r="CX38" s="658"/>
      <c r="CY38" s="659"/>
      <c r="CZ38" s="660">
        <v>4.5</v>
      </c>
      <c r="DA38" s="672"/>
      <c r="DB38" s="672"/>
      <c r="DC38" s="673"/>
      <c r="DD38" s="663">
        <v>82035</v>
      </c>
      <c r="DE38" s="658"/>
      <c r="DF38" s="658"/>
      <c r="DG38" s="658"/>
      <c r="DH38" s="658"/>
      <c r="DI38" s="658"/>
      <c r="DJ38" s="658"/>
      <c r="DK38" s="659"/>
      <c r="DL38" s="663">
        <v>49789</v>
      </c>
      <c r="DM38" s="658"/>
      <c r="DN38" s="658"/>
      <c r="DO38" s="658"/>
      <c r="DP38" s="658"/>
      <c r="DQ38" s="658"/>
      <c r="DR38" s="658"/>
      <c r="DS38" s="658"/>
      <c r="DT38" s="658"/>
      <c r="DU38" s="658"/>
      <c r="DV38" s="659"/>
      <c r="DW38" s="660">
        <v>4.8</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78</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163112</v>
      </c>
      <c r="CS39" s="670"/>
      <c r="CT39" s="670"/>
      <c r="CU39" s="670"/>
      <c r="CV39" s="670"/>
      <c r="CW39" s="670"/>
      <c r="CX39" s="670"/>
      <c r="CY39" s="671"/>
      <c r="CZ39" s="660">
        <v>8.3000000000000007</v>
      </c>
      <c r="DA39" s="672"/>
      <c r="DB39" s="672"/>
      <c r="DC39" s="673"/>
      <c r="DD39" s="663">
        <v>163013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3500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115</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2236462</v>
      </c>
      <c r="S41" s="682"/>
      <c r="T41" s="682"/>
      <c r="U41" s="682"/>
      <c r="V41" s="682"/>
      <c r="W41" s="682"/>
      <c r="X41" s="682"/>
      <c r="Y41" s="685"/>
      <c r="Z41" s="686">
        <v>100</v>
      </c>
      <c r="AA41" s="686"/>
      <c r="AB41" s="686"/>
      <c r="AC41" s="686"/>
      <c r="AD41" s="687">
        <v>1023822</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28742</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42961</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362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513684</v>
      </c>
      <c r="CS42" s="670"/>
      <c r="CT42" s="670"/>
      <c r="CU42" s="670"/>
      <c r="CV42" s="670"/>
      <c r="CW42" s="670"/>
      <c r="CX42" s="670"/>
      <c r="CY42" s="671"/>
      <c r="CZ42" s="660">
        <v>26.3</v>
      </c>
      <c r="DA42" s="672"/>
      <c r="DB42" s="672"/>
      <c r="DC42" s="673"/>
      <c r="DD42" s="663">
        <v>49559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5929</v>
      </c>
      <c r="CS43" s="670"/>
      <c r="CT43" s="670"/>
      <c r="CU43" s="670"/>
      <c r="CV43" s="670"/>
      <c r="CW43" s="670"/>
      <c r="CX43" s="670"/>
      <c r="CY43" s="671"/>
      <c r="CZ43" s="660">
        <v>0.3</v>
      </c>
      <c r="DA43" s="672"/>
      <c r="DB43" s="672"/>
      <c r="DC43" s="673"/>
      <c r="DD43" s="663">
        <v>5929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468155</v>
      </c>
      <c r="CS44" s="658"/>
      <c r="CT44" s="658"/>
      <c r="CU44" s="658"/>
      <c r="CV44" s="658"/>
      <c r="CW44" s="658"/>
      <c r="CX44" s="658"/>
      <c r="CY44" s="659"/>
      <c r="CZ44" s="660">
        <v>23.9</v>
      </c>
      <c r="DA44" s="661"/>
      <c r="DB44" s="661"/>
      <c r="DC44" s="662"/>
      <c r="DD44" s="663">
        <v>43201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140965</v>
      </c>
      <c r="CS45" s="670"/>
      <c r="CT45" s="670"/>
      <c r="CU45" s="670"/>
      <c r="CV45" s="670"/>
      <c r="CW45" s="670"/>
      <c r="CX45" s="670"/>
      <c r="CY45" s="671"/>
      <c r="CZ45" s="660">
        <v>7.2</v>
      </c>
      <c r="DA45" s="672"/>
      <c r="DB45" s="672"/>
      <c r="DC45" s="673"/>
      <c r="DD45" s="663">
        <v>10569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326665</v>
      </c>
      <c r="CS46" s="658"/>
      <c r="CT46" s="658"/>
      <c r="CU46" s="658"/>
      <c r="CV46" s="658"/>
      <c r="CW46" s="658"/>
      <c r="CX46" s="658"/>
      <c r="CY46" s="659"/>
      <c r="CZ46" s="660">
        <v>16.7</v>
      </c>
      <c r="DA46" s="661"/>
      <c r="DB46" s="661"/>
      <c r="DC46" s="662"/>
      <c r="DD46" s="663">
        <v>32107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45529</v>
      </c>
      <c r="CS47" s="670"/>
      <c r="CT47" s="670"/>
      <c r="CU47" s="670"/>
      <c r="CV47" s="670"/>
      <c r="CW47" s="670"/>
      <c r="CX47" s="670"/>
      <c r="CY47" s="671"/>
      <c r="CZ47" s="660">
        <v>2.2999999999999998</v>
      </c>
      <c r="DA47" s="672"/>
      <c r="DB47" s="672"/>
      <c r="DC47" s="673"/>
      <c r="DD47" s="663">
        <v>6358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1956024</v>
      </c>
      <c r="CS49" s="642"/>
      <c r="CT49" s="642"/>
      <c r="CU49" s="642"/>
      <c r="CV49" s="642"/>
      <c r="CW49" s="642"/>
      <c r="CX49" s="642"/>
      <c r="CY49" s="643"/>
      <c r="CZ49" s="644">
        <v>100</v>
      </c>
      <c r="DA49" s="645"/>
      <c r="DB49" s="645"/>
      <c r="DC49" s="646"/>
      <c r="DD49" s="647">
        <v>1322577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D5kQaGyVsznF/ZW3tVth0Hy6/p7RIENFwo2eJLRcf8HMqc6BnMgxqoG2EzRTEIH4/vws+u4oZpnhg0usD56Hw==" saltValue="2GGUS6qielM2IhodfxY3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0" t="s">
        <v>353</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1" t="s">
        <v>354</v>
      </c>
      <c r="DK2" s="1132"/>
      <c r="DL2" s="1132"/>
      <c r="DM2" s="1132"/>
      <c r="DN2" s="1132"/>
      <c r="DO2" s="1133"/>
      <c r="DP2" s="228"/>
      <c r="DQ2" s="1131" t="s">
        <v>355</v>
      </c>
      <c r="DR2" s="1132"/>
      <c r="DS2" s="1132"/>
      <c r="DT2" s="1132"/>
      <c r="DU2" s="1132"/>
      <c r="DV2" s="1132"/>
      <c r="DW2" s="1132"/>
      <c r="DX2" s="1132"/>
      <c r="DY2" s="1132"/>
      <c r="DZ2" s="113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9" t="s">
        <v>356</v>
      </c>
      <c r="B4" s="1099"/>
      <c r="C4" s="1099"/>
      <c r="D4" s="1099"/>
      <c r="E4" s="1099"/>
      <c r="F4" s="1099"/>
      <c r="G4" s="1099"/>
      <c r="H4" s="1099"/>
      <c r="I4" s="1099"/>
      <c r="J4" s="1099"/>
      <c r="K4" s="1099"/>
      <c r="L4" s="1099"/>
      <c r="M4" s="1099"/>
      <c r="N4" s="1099"/>
      <c r="O4" s="1099"/>
      <c r="P4" s="1099"/>
      <c r="Q4" s="1099"/>
      <c r="R4" s="1099"/>
      <c r="S4" s="1099"/>
      <c r="T4" s="1099"/>
      <c r="U4" s="1099"/>
      <c r="V4" s="1099"/>
      <c r="W4" s="1099"/>
      <c r="X4" s="1099"/>
      <c r="Y4" s="1099"/>
      <c r="Z4" s="1099"/>
      <c r="AA4" s="1099"/>
      <c r="AB4" s="1099"/>
      <c r="AC4" s="1099"/>
      <c r="AD4" s="1099"/>
      <c r="AE4" s="1099"/>
      <c r="AF4" s="1099"/>
      <c r="AG4" s="1099"/>
      <c r="AH4" s="1099"/>
      <c r="AI4" s="1099"/>
      <c r="AJ4" s="1099"/>
      <c r="AK4" s="1099"/>
      <c r="AL4" s="1099"/>
      <c r="AM4" s="1099"/>
      <c r="AN4" s="1099"/>
      <c r="AO4" s="1099"/>
      <c r="AP4" s="1099"/>
      <c r="AQ4" s="1099"/>
      <c r="AR4" s="1099"/>
      <c r="AS4" s="1099"/>
      <c r="AT4" s="1099"/>
      <c r="AU4" s="1099"/>
      <c r="AV4" s="1099"/>
      <c r="AW4" s="1099"/>
      <c r="AX4" s="1099"/>
      <c r="AY4" s="1099"/>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358</v>
      </c>
      <c r="B5" s="1034"/>
      <c r="C5" s="1034"/>
      <c r="D5" s="1034"/>
      <c r="E5" s="1034"/>
      <c r="F5" s="1034"/>
      <c r="G5" s="1034"/>
      <c r="H5" s="1034"/>
      <c r="I5" s="1034"/>
      <c r="J5" s="1034"/>
      <c r="K5" s="1034"/>
      <c r="L5" s="1034"/>
      <c r="M5" s="1034"/>
      <c r="N5" s="1034"/>
      <c r="O5" s="1034"/>
      <c r="P5" s="1035"/>
      <c r="Q5" s="1039" t="s">
        <v>359</v>
      </c>
      <c r="R5" s="1040"/>
      <c r="S5" s="1040"/>
      <c r="T5" s="1040"/>
      <c r="U5" s="1041"/>
      <c r="V5" s="1039" t="s">
        <v>360</v>
      </c>
      <c r="W5" s="1040"/>
      <c r="X5" s="1040"/>
      <c r="Y5" s="1040"/>
      <c r="Z5" s="1041"/>
      <c r="AA5" s="1039" t="s">
        <v>361</v>
      </c>
      <c r="AB5" s="1040"/>
      <c r="AC5" s="1040"/>
      <c r="AD5" s="1040"/>
      <c r="AE5" s="1040"/>
      <c r="AF5" s="1134" t="s">
        <v>362</v>
      </c>
      <c r="AG5" s="1040"/>
      <c r="AH5" s="1040"/>
      <c r="AI5" s="1040"/>
      <c r="AJ5" s="1053"/>
      <c r="AK5" s="1040" t="s">
        <v>363</v>
      </c>
      <c r="AL5" s="1040"/>
      <c r="AM5" s="1040"/>
      <c r="AN5" s="1040"/>
      <c r="AO5" s="1041"/>
      <c r="AP5" s="1039" t="s">
        <v>364</v>
      </c>
      <c r="AQ5" s="1040"/>
      <c r="AR5" s="1040"/>
      <c r="AS5" s="1040"/>
      <c r="AT5" s="1041"/>
      <c r="AU5" s="1039" t="s">
        <v>365</v>
      </c>
      <c r="AV5" s="1040"/>
      <c r="AW5" s="1040"/>
      <c r="AX5" s="1040"/>
      <c r="AY5" s="1053"/>
      <c r="AZ5" s="232"/>
      <c r="BA5" s="232"/>
      <c r="BB5" s="232"/>
      <c r="BC5" s="232"/>
      <c r="BD5" s="232"/>
      <c r="BE5" s="233"/>
      <c r="BF5" s="233"/>
      <c r="BG5" s="233"/>
      <c r="BH5" s="233"/>
      <c r="BI5" s="233"/>
      <c r="BJ5" s="233"/>
      <c r="BK5" s="233"/>
      <c r="BL5" s="233"/>
      <c r="BM5" s="233"/>
      <c r="BN5" s="233"/>
      <c r="BO5" s="233"/>
      <c r="BP5" s="233"/>
      <c r="BQ5" s="1033" t="s">
        <v>366</v>
      </c>
      <c r="BR5" s="1034"/>
      <c r="BS5" s="1034"/>
      <c r="BT5" s="1034"/>
      <c r="BU5" s="1034"/>
      <c r="BV5" s="1034"/>
      <c r="BW5" s="1034"/>
      <c r="BX5" s="1034"/>
      <c r="BY5" s="1034"/>
      <c r="BZ5" s="1034"/>
      <c r="CA5" s="1034"/>
      <c r="CB5" s="1034"/>
      <c r="CC5" s="1034"/>
      <c r="CD5" s="1034"/>
      <c r="CE5" s="1034"/>
      <c r="CF5" s="1034"/>
      <c r="CG5" s="1035"/>
      <c r="CH5" s="1039" t="s">
        <v>367</v>
      </c>
      <c r="CI5" s="1040"/>
      <c r="CJ5" s="1040"/>
      <c r="CK5" s="1040"/>
      <c r="CL5" s="1041"/>
      <c r="CM5" s="1039" t="s">
        <v>368</v>
      </c>
      <c r="CN5" s="1040"/>
      <c r="CO5" s="1040"/>
      <c r="CP5" s="1040"/>
      <c r="CQ5" s="1041"/>
      <c r="CR5" s="1039" t="s">
        <v>369</v>
      </c>
      <c r="CS5" s="1040"/>
      <c r="CT5" s="1040"/>
      <c r="CU5" s="1040"/>
      <c r="CV5" s="1041"/>
      <c r="CW5" s="1039" t="s">
        <v>370</v>
      </c>
      <c r="CX5" s="1040"/>
      <c r="CY5" s="1040"/>
      <c r="CZ5" s="1040"/>
      <c r="DA5" s="1041"/>
      <c r="DB5" s="1039" t="s">
        <v>371</v>
      </c>
      <c r="DC5" s="1040"/>
      <c r="DD5" s="1040"/>
      <c r="DE5" s="1040"/>
      <c r="DF5" s="1041"/>
      <c r="DG5" s="1124" t="s">
        <v>372</v>
      </c>
      <c r="DH5" s="1125"/>
      <c r="DI5" s="1125"/>
      <c r="DJ5" s="1125"/>
      <c r="DK5" s="1126"/>
      <c r="DL5" s="1124" t="s">
        <v>373</v>
      </c>
      <c r="DM5" s="1125"/>
      <c r="DN5" s="1125"/>
      <c r="DO5" s="1125"/>
      <c r="DP5" s="1126"/>
      <c r="DQ5" s="1039" t="s">
        <v>374</v>
      </c>
      <c r="DR5" s="1040"/>
      <c r="DS5" s="1040"/>
      <c r="DT5" s="1040"/>
      <c r="DU5" s="1041"/>
      <c r="DV5" s="1039" t="s">
        <v>365</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5"/>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7"/>
      <c r="DH6" s="1128"/>
      <c r="DI6" s="1128"/>
      <c r="DJ6" s="1128"/>
      <c r="DK6" s="1129"/>
      <c r="DL6" s="1127"/>
      <c r="DM6" s="1128"/>
      <c r="DN6" s="1128"/>
      <c r="DO6" s="1128"/>
      <c r="DP6" s="1129"/>
      <c r="DQ6" s="1042"/>
      <c r="DR6" s="1043"/>
      <c r="DS6" s="1043"/>
      <c r="DT6" s="1043"/>
      <c r="DU6" s="1044"/>
      <c r="DV6" s="1042"/>
      <c r="DW6" s="1043"/>
      <c r="DX6" s="1043"/>
      <c r="DY6" s="1043"/>
      <c r="DZ6" s="1054"/>
      <c r="EA6" s="234"/>
    </row>
    <row r="7" spans="1:131" s="235" customFormat="1" ht="26.25" customHeight="1" thickTop="1" x14ac:dyDescent="0.15">
      <c r="A7" s="236">
        <v>1</v>
      </c>
      <c r="B7" s="1087" t="s">
        <v>375</v>
      </c>
      <c r="C7" s="1088"/>
      <c r="D7" s="1088"/>
      <c r="E7" s="1088"/>
      <c r="F7" s="1088"/>
      <c r="G7" s="1088"/>
      <c r="H7" s="1088"/>
      <c r="I7" s="1088"/>
      <c r="J7" s="1088"/>
      <c r="K7" s="1088"/>
      <c r="L7" s="1088"/>
      <c r="M7" s="1088"/>
      <c r="N7" s="1088"/>
      <c r="O7" s="1088"/>
      <c r="P7" s="1089"/>
      <c r="Q7" s="1142">
        <v>2236</v>
      </c>
      <c r="R7" s="1143"/>
      <c r="S7" s="1143"/>
      <c r="T7" s="1143"/>
      <c r="U7" s="1143"/>
      <c r="V7" s="1143">
        <v>1956</v>
      </c>
      <c r="W7" s="1143"/>
      <c r="X7" s="1143"/>
      <c r="Y7" s="1143"/>
      <c r="Z7" s="1143"/>
      <c r="AA7" s="1143">
        <v>280</v>
      </c>
      <c r="AB7" s="1143"/>
      <c r="AC7" s="1143"/>
      <c r="AD7" s="1143"/>
      <c r="AE7" s="1144"/>
      <c r="AF7" s="1145">
        <v>245</v>
      </c>
      <c r="AG7" s="1146"/>
      <c r="AH7" s="1146"/>
      <c r="AI7" s="1146"/>
      <c r="AJ7" s="1147"/>
      <c r="AK7" s="1018" t="s">
        <v>544</v>
      </c>
      <c r="AL7" s="1019"/>
      <c r="AM7" s="1019"/>
      <c r="AN7" s="1019"/>
      <c r="AO7" s="1019"/>
      <c r="AP7" s="1019">
        <v>2308</v>
      </c>
      <c r="AQ7" s="1019"/>
      <c r="AR7" s="1019"/>
      <c r="AS7" s="1019"/>
      <c r="AT7" s="1019"/>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6" t="s">
        <v>550</v>
      </c>
      <c r="BT7" s="1137"/>
      <c r="BU7" s="1137"/>
      <c r="BV7" s="1137"/>
      <c r="BW7" s="1137"/>
      <c r="BX7" s="1137"/>
      <c r="BY7" s="1137"/>
      <c r="BZ7" s="1137"/>
      <c r="CA7" s="1137"/>
      <c r="CB7" s="1137"/>
      <c r="CC7" s="1137"/>
      <c r="CD7" s="1137"/>
      <c r="CE7" s="1137"/>
      <c r="CF7" s="1137"/>
      <c r="CG7" s="1150"/>
      <c r="CH7" s="1139">
        <v>0</v>
      </c>
      <c r="CI7" s="1140"/>
      <c r="CJ7" s="1140"/>
      <c r="CK7" s="1140"/>
      <c r="CL7" s="1141"/>
      <c r="CM7" s="1139">
        <v>5</v>
      </c>
      <c r="CN7" s="1140"/>
      <c r="CO7" s="1140"/>
      <c r="CP7" s="1140"/>
      <c r="CQ7" s="1141"/>
      <c r="CR7" s="1139">
        <v>3</v>
      </c>
      <c r="CS7" s="1140"/>
      <c r="CT7" s="1140"/>
      <c r="CU7" s="1140"/>
      <c r="CV7" s="1141"/>
      <c r="CW7" s="1139">
        <v>8</v>
      </c>
      <c r="CX7" s="1140"/>
      <c r="CY7" s="1140"/>
      <c r="CZ7" s="1140"/>
      <c r="DA7" s="1141"/>
      <c r="DB7" s="1139">
        <v>1</v>
      </c>
      <c r="DC7" s="1140"/>
      <c r="DD7" s="1140"/>
      <c r="DE7" s="1140"/>
      <c r="DF7" s="1141"/>
      <c r="DG7" s="1027" t="s">
        <v>544</v>
      </c>
      <c r="DH7" s="1028"/>
      <c r="DI7" s="1028"/>
      <c r="DJ7" s="1028"/>
      <c r="DK7" s="1029"/>
      <c r="DL7" s="1027" t="s">
        <v>544</v>
      </c>
      <c r="DM7" s="1028"/>
      <c r="DN7" s="1028"/>
      <c r="DO7" s="1028"/>
      <c r="DP7" s="1029"/>
      <c r="DQ7" s="1027" t="s">
        <v>544</v>
      </c>
      <c r="DR7" s="1028"/>
      <c r="DS7" s="1028"/>
      <c r="DT7" s="1028"/>
      <c r="DU7" s="1029"/>
      <c r="DV7" s="1136"/>
      <c r="DW7" s="1137"/>
      <c r="DX7" s="1137"/>
      <c r="DY7" s="1137"/>
      <c r="DZ7" s="1138"/>
      <c r="EA7" s="234"/>
    </row>
    <row r="8" spans="1:131" s="235" customFormat="1" ht="26.25" customHeight="1" x14ac:dyDescent="0.15">
      <c r="A8" s="238">
        <v>2</v>
      </c>
      <c r="B8" s="1068"/>
      <c r="C8" s="1069"/>
      <c r="D8" s="1069"/>
      <c r="E8" s="1069"/>
      <c r="F8" s="1069"/>
      <c r="G8" s="1069"/>
      <c r="H8" s="1069"/>
      <c r="I8" s="1069"/>
      <c r="J8" s="1069"/>
      <c r="K8" s="1069"/>
      <c r="L8" s="1069"/>
      <c r="M8" s="1069"/>
      <c r="N8" s="1069"/>
      <c r="O8" s="1069"/>
      <c r="P8" s="1070"/>
      <c r="Q8" s="1076"/>
      <c r="R8" s="1077"/>
      <c r="S8" s="1077"/>
      <c r="T8" s="1077"/>
      <c r="U8" s="1077"/>
      <c r="V8" s="1077"/>
      <c r="W8" s="1077"/>
      <c r="X8" s="1077"/>
      <c r="Y8" s="1077"/>
      <c r="Z8" s="1077"/>
      <c r="AA8" s="1077"/>
      <c r="AB8" s="1077"/>
      <c r="AC8" s="1077"/>
      <c r="AD8" s="1077"/>
      <c r="AE8" s="1078"/>
      <c r="AF8" s="1073"/>
      <c r="AG8" s="1074"/>
      <c r="AH8" s="1074"/>
      <c r="AI8" s="1074"/>
      <c r="AJ8" s="1075"/>
      <c r="AK8" s="1120"/>
      <c r="AL8" s="1121"/>
      <c r="AM8" s="1121"/>
      <c r="AN8" s="1121"/>
      <c r="AO8" s="1121"/>
      <c r="AP8" s="1121"/>
      <c r="AQ8" s="1121"/>
      <c r="AR8" s="1121"/>
      <c r="AS8" s="1121"/>
      <c r="AT8" s="1121"/>
      <c r="AU8" s="1122"/>
      <c r="AV8" s="1122"/>
      <c r="AW8" s="1122"/>
      <c r="AX8" s="1122"/>
      <c r="AY8" s="1123"/>
      <c r="AZ8" s="232"/>
      <c r="BA8" s="232"/>
      <c r="BB8" s="232"/>
      <c r="BC8" s="232"/>
      <c r="BD8" s="232"/>
      <c r="BE8" s="233"/>
      <c r="BF8" s="233"/>
      <c r="BG8" s="233"/>
      <c r="BH8" s="233"/>
      <c r="BI8" s="233"/>
      <c r="BJ8" s="233"/>
      <c r="BK8" s="233"/>
      <c r="BL8" s="233"/>
      <c r="BM8" s="233"/>
      <c r="BN8" s="233"/>
      <c r="BO8" s="233"/>
      <c r="BP8" s="233"/>
      <c r="BQ8" s="238">
        <v>2</v>
      </c>
      <c r="BR8" s="239"/>
      <c r="BS8" s="1030"/>
      <c r="BT8" s="1031"/>
      <c r="BU8" s="1031"/>
      <c r="BV8" s="1031"/>
      <c r="BW8" s="1031"/>
      <c r="BX8" s="1031"/>
      <c r="BY8" s="1031"/>
      <c r="BZ8" s="1031"/>
      <c r="CA8" s="1031"/>
      <c r="CB8" s="1031"/>
      <c r="CC8" s="1031"/>
      <c r="CD8" s="1031"/>
      <c r="CE8" s="1031"/>
      <c r="CF8" s="1031"/>
      <c r="CG8" s="1052"/>
      <c r="CH8" s="1027"/>
      <c r="CI8" s="1028"/>
      <c r="CJ8" s="1028"/>
      <c r="CK8" s="1028"/>
      <c r="CL8" s="1029"/>
      <c r="CM8" s="1027"/>
      <c r="CN8" s="1028"/>
      <c r="CO8" s="1028"/>
      <c r="CP8" s="1028"/>
      <c r="CQ8" s="1029"/>
      <c r="CR8" s="1027"/>
      <c r="CS8" s="1028"/>
      <c r="CT8" s="1028"/>
      <c r="CU8" s="1028"/>
      <c r="CV8" s="1029"/>
      <c r="CW8" s="1027"/>
      <c r="CX8" s="1028"/>
      <c r="CY8" s="1028"/>
      <c r="CZ8" s="1028"/>
      <c r="DA8" s="1029"/>
      <c r="DB8" s="1027"/>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20"/>
      <c r="AL9" s="1121"/>
      <c r="AM9" s="1121"/>
      <c r="AN9" s="1121"/>
      <c r="AO9" s="1121"/>
      <c r="AP9" s="1121"/>
      <c r="AQ9" s="1121"/>
      <c r="AR9" s="1121"/>
      <c r="AS9" s="1121"/>
      <c r="AT9" s="1121"/>
      <c r="AU9" s="1122"/>
      <c r="AV9" s="1122"/>
      <c r="AW9" s="1122"/>
      <c r="AX9" s="1122"/>
      <c r="AY9" s="1123"/>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20"/>
      <c r="AL10" s="1121"/>
      <c r="AM10" s="1121"/>
      <c r="AN10" s="1121"/>
      <c r="AO10" s="1121"/>
      <c r="AP10" s="1121"/>
      <c r="AQ10" s="1121"/>
      <c r="AR10" s="1121"/>
      <c r="AS10" s="1121"/>
      <c r="AT10" s="1121"/>
      <c r="AU10" s="1122"/>
      <c r="AV10" s="1122"/>
      <c r="AW10" s="1122"/>
      <c r="AX10" s="1122"/>
      <c r="AY10" s="1123"/>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20"/>
      <c r="AL11" s="1121"/>
      <c r="AM11" s="1121"/>
      <c r="AN11" s="1121"/>
      <c r="AO11" s="1121"/>
      <c r="AP11" s="1121"/>
      <c r="AQ11" s="1121"/>
      <c r="AR11" s="1121"/>
      <c r="AS11" s="1121"/>
      <c r="AT11" s="1121"/>
      <c r="AU11" s="1122"/>
      <c r="AV11" s="1122"/>
      <c r="AW11" s="1122"/>
      <c r="AX11" s="1122"/>
      <c r="AY11" s="1123"/>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20"/>
      <c r="AL12" s="1121"/>
      <c r="AM12" s="1121"/>
      <c r="AN12" s="1121"/>
      <c r="AO12" s="1121"/>
      <c r="AP12" s="1121"/>
      <c r="AQ12" s="1121"/>
      <c r="AR12" s="1121"/>
      <c r="AS12" s="1121"/>
      <c r="AT12" s="1121"/>
      <c r="AU12" s="1122"/>
      <c r="AV12" s="1122"/>
      <c r="AW12" s="1122"/>
      <c r="AX12" s="1122"/>
      <c r="AY12" s="1123"/>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20"/>
      <c r="AL13" s="1121"/>
      <c r="AM13" s="1121"/>
      <c r="AN13" s="1121"/>
      <c r="AO13" s="1121"/>
      <c r="AP13" s="1121"/>
      <c r="AQ13" s="1121"/>
      <c r="AR13" s="1121"/>
      <c r="AS13" s="1121"/>
      <c r="AT13" s="1121"/>
      <c r="AU13" s="1122"/>
      <c r="AV13" s="1122"/>
      <c r="AW13" s="1122"/>
      <c r="AX13" s="1122"/>
      <c r="AY13" s="1123"/>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20"/>
      <c r="AL14" s="1121"/>
      <c r="AM14" s="1121"/>
      <c r="AN14" s="1121"/>
      <c r="AO14" s="1121"/>
      <c r="AP14" s="1121"/>
      <c r="AQ14" s="1121"/>
      <c r="AR14" s="1121"/>
      <c r="AS14" s="1121"/>
      <c r="AT14" s="1121"/>
      <c r="AU14" s="1122"/>
      <c r="AV14" s="1122"/>
      <c r="AW14" s="1122"/>
      <c r="AX14" s="1122"/>
      <c r="AY14" s="1123"/>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20"/>
      <c r="AL15" s="1121"/>
      <c r="AM15" s="1121"/>
      <c r="AN15" s="1121"/>
      <c r="AO15" s="1121"/>
      <c r="AP15" s="1121"/>
      <c r="AQ15" s="1121"/>
      <c r="AR15" s="1121"/>
      <c r="AS15" s="1121"/>
      <c r="AT15" s="1121"/>
      <c r="AU15" s="1122"/>
      <c r="AV15" s="1122"/>
      <c r="AW15" s="1122"/>
      <c r="AX15" s="1122"/>
      <c r="AY15" s="1123"/>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20"/>
      <c r="AL16" s="1121"/>
      <c r="AM16" s="1121"/>
      <c r="AN16" s="1121"/>
      <c r="AO16" s="1121"/>
      <c r="AP16" s="1121"/>
      <c r="AQ16" s="1121"/>
      <c r="AR16" s="1121"/>
      <c r="AS16" s="1121"/>
      <c r="AT16" s="1121"/>
      <c r="AU16" s="1122"/>
      <c r="AV16" s="1122"/>
      <c r="AW16" s="1122"/>
      <c r="AX16" s="1122"/>
      <c r="AY16" s="1123"/>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20"/>
      <c r="AL17" s="1121"/>
      <c r="AM17" s="1121"/>
      <c r="AN17" s="1121"/>
      <c r="AO17" s="1121"/>
      <c r="AP17" s="1121"/>
      <c r="AQ17" s="1121"/>
      <c r="AR17" s="1121"/>
      <c r="AS17" s="1121"/>
      <c r="AT17" s="1121"/>
      <c r="AU17" s="1122"/>
      <c r="AV17" s="1122"/>
      <c r="AW17" s="1122"/>
      <c r="AX17" s="1122"/>
      <c r="AY17" s="1123"/>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20"/>
      <c r="AL18" s="1121"/>
      <c r="AM18" s="1121"/>
      <c r="AN18" s="1121"/>
      <c r="AO18" s="1121"/>
      <c r="AP18" s="1121"/>
      <c r="AQ18" s="1121"/>
      <c r="AR18" s="1121"/>
      <c r="AS18" s="1121"/>
      <c r="AT18" s="1121"/>
      <c r="AU18" s="1122"/>
      <c r="AV18" s="1122"/>
      <c r="AW18" s="1122"/>
      <c r="AX18" s="1122"/>
      <c r="AY18" s="1123"/>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20"/>
      <c r="AL19" s="1121"/>
      <c r="AM19" s="1121"/>
      <c r="AN19" s="1121"/>
      <c r="AO19" s="1121"/>
      <c r="AP19" s="1121"/>
      <c r="AQ19" s="1121"/>
      <c r="AR19" s="1121"/>
      <c r="AS19" s="1121"/>
      <c r="AT19" s="1121"/>
      <c r="AU19" s="1122"/>
      <c r="AV19" s="1122"/>
      <c r="AW19" s="1122"/>
      <c r="AX19" s="1122"/>
      <c r="AY19" s="1123"/>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20"/>
      <c r="AL20" s="1121"/>
      <c r="AM20" s="1121"/>
      <c r="AN20" s="1121"/>
      <c r="AO20" s="1121"/>
      <c r="AP20" s="1121"/>
      <c r="AQ20" s="1121"/>
      <c r="AR20" s="1121"/>
      <c r="AS20" s="1121"/>
      <c r="AT20" s="1121"/>
      <c r="AU20" s="1122"/>
      <c r="AV20" s="1122"/>
      <c r="AW20" s="1122"/>
      <c r="AX20" s="1122"/>
      <c r="AY20" s="1123"/>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20"/>
      <c r="AL21" s="1121"/>
      <c r="AM21" s="1121"/>
      <c r="AN21" s="1121"/>
      <c r="AO21" s="1121"/>
      <c r="AP21" s="1121"/>
      <c r="AQ21" s="1121"/>
      <c r="AR21" s="1121"/>
      <c r="AS21" s="1121"/>
      <c r="AT21" s="1121"/>
      <c r="AU21" s="1122"/>
      <c r="AV21" s="1122"/>
      <c r="AW21" s="1122"/>
      <c r="AX21" s="1122"/>
      <c r="AY21" s="1123"/>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3"/>
      <c r="R22" s="1114"/>
      <c r="S22" s="1114"/>
      <c r="T22" s="1114"/>
      <c r="U22" s="1114"/>
      <c r="V22" s="1114"/>
      <c r="W22" s="1114"/>
      <c r="X22" s="1114"/>
      <c r="Y22" s="1114"/>
      <c r="Z22" s="1114"/>
      <c r="AA22" s="1114"/>
      <c r="AB22" s="1114"/>
      <c r="AC22" s="1114"/>
      <c r="AD22" s="1114"/>
      <c r="AE22" s="1115"/>
      <c r="AF22" s="1073"/>
      <c r="AG22" s="1074"/>
      <c r="AH22" s="1074"/>
      <c r="AI22" s="1074"/>
      <c r="AJ22" s="1075"/>
      <c r="AK22" s="1116"/>
      <c r="AL22" s="1117"/>
      <c r="AM22" s="1117"/>
      <c r="AN22" s="1117"/>
      <c r="AO22" s="1117"/>
      <c r="AP22" s="1117"/>
      <c r="AQ22" s="1117"/>
      <c r="AR22" s="1117"/>
      <c r="AS22" s="1117"/>
      <c r="AT22" s="1117"/>
      <c r="AU22" s="1118"/>
      <c r="AV22" s="1118"/>
      <c r="AW22" s="1118"/>
      <c r="AX22" s="1118"/>
      <c r="AY22" s="1119"/>
      <c r="AZ22" s="1066" t="s">
        <v>376</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7">
        <v>2236</v>
      </c>
      <c r="R23" s="1101"/>
      <c r="S23" s="1101"/>
      <c r="T23" s="1101"/>
      <c r="U23" s="1101"/>
      <c r="V23" s="1101">
        <v>1956</v>
      </c>
      <c r="W23" s="1101"/>
      <c r="X23" s="1101"/>
      <c r="Y23" s="1101"/>
      <c r="Z23" s="1101"/>
      <c r="AA23" s="1101">
        <v>280</v>
      </c>
      <c r="AB23" s="1101"/>
      <c r="AC23" s="1101"/>
      <c r="AD23" s="1101"/>
      <c r="AE23" s="1108"/>
      <c r="AF23" s="1109">
        <v>245</v>
      </c>
      <c r="AG23" s="1101"/>
      <c r="AH23" s="1101"/>
      <c r="AI23" s="1101"/>
      <c r="AJ23" s="1110"/>
      <c r="AK23" s="1111"/>
      <c r="AL23" s="1112"/>
      <c r="AM23" s="1112"/>
      <c r="AN23" s="1112"/>
      <c r="AO23" s="1112"/>
      <c r="AP23" s="1101">
        <v>2308</v>
      </c>
      <c r="AQ23" s="1101"/>
      <c r="AR23" s="1101"/>
      <c r="AS23" s="1101"/>
      <c r="AT23" s="1101"/>
      <c r="AU23" s="1102"/>
      <c r="AV23" s="1102"/>
      <c r="AW23" s="1102"/>
      <c r="AX23" s="1102"/>
      <c r="AY23" s="1103"/>
      <c r="AZ23" s="1104" t="s">
        <v>122</v>
      </c>
      <c r="BA23" s="1105"/>
      <c r="BB23" s="1105"/>
      <c r="BC23" s="1105"/>
      <c r="BD23" s="1106"/>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100" t="s">
        <v>379</v>
      </c>
      <c r="B24" s="1100"/>
      <c r="C24" s="1100"/>
      <c r="D24" s="1100"/>
      <c r="E24" s="1100"/>
      <c r="F24" s="1100"/>
      <c r="G24" s="1100"/>
      <c r="H24" s="1100"/>
      <c r="I24" s="1100"/>
      <c r="J24" s="1100"/>
      <c r="K24" s="1100"/>
      <c r="L24" s="1100"/>
      <c r="M24" s="1100"/>
      <c r="N24" s="1100"/>
      <c r="O24" s="1100"/>
      <c r="P24" s="1100"/>
      <c r="Q24" s="1100"/>
      <c r="R24" s="1100"/>
      <c r="S24" s="1100"/>
      <c r="T24" s="1100"/>
      <c r="U24" s="1100"/>
      <c r="V24" s="1100"/>
      <c r="W24" s="1100"/>
      <c r="X24" s="1100"/>
      <c r="Y24" s="1100"/>
      <c r="Z24" s="1100"/>
      <c r="AA24" s="1100"/>
      <c r="AB24" s="1100"/>
      <c r="AC24" s="1100"/>
      <c r="AD24" s="1100"/>
      <c r="AE24" s="1100"/>
      <c r="AF24" s="1100"/>
      <c r="AG24" s="1100"/>
      <c r="AH24" s="1100"/>
      <c r="AI24" s="1100"/>
      <c r="AJ24" s="1100"/>
      <c r="AK24" s="1100"/>
      <c r="AL24" s="1100"/>
      <c r="AM24" s="1100"/>
      <c r="AN24" s="1100"/>
      <c r="AO24" s="1100"/>
      <c r="AP24" s="1100"/>
      <c r="AQ24" s="1100"/>
      <c r="AR24" s="1100"/>
      <c r="AS24" s="1100"/>
      <c r="AT24" s="1100"/>
      <c r="AU24" s="1100"/>
      <c r="AV24" s="1100"/>
      <c r="AW24" s="1100"/>
      <c r="AX24" s="1100"/>
      <c r="AY24" s="1100"/>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099" t="s">
        <v>380</v>
      </c>
      <c r="B25" s="1099"/>
      <c r="C25" s="1099"/>
      <c r="D25" s="1099"/>
      <c r="E25" s="1099"/>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358</v>
      </c>
      <c r="B26" s="1034"/>
      <c r="C26" s="1034"/>
      <c r="D26" s="1034"/>
      <c r="E26" s="1034"/>
      <c r="F26" s="1034"/>
      <c r="G26" s="1034"/>
      <c r="H26" s="1034"/>
      <c r="I26" s="1034"/>
      <c r="J26" s="1034"/>
      <c r="K26" s="1034"/>
      <c r="L26" s="1034"/>
      <c r="M26" s="1034"/>
      <c r="N26" s="1034"/>
      <c r="O26" s="1034"/>
      <c r="P26" s="1035"/>
      <c r="Q26" s="1039" t="s">
        <v>381</v>
      </c>
      <c r="R26" s="1040"/>
      <c r="S26" s="1040"/>
      <c r="T26" s="1040"/>
      <c r="U26" s="1041"/>
      <c r="V26" s="1039" t="s">
        <v>382</v>
      </c>
      <c r="W26" s="1040"/>
      <c r="X26" s="1040"/>
      <c r="Y26" s="1040"/>
      <c r="Z26" s="1041"/>
      <c r="AA26" s="1039" t="s">
        <v>383</v>
      </c>
      <c r="AB26" s="1040"/>
      <c r="AC26" s="1040"/>
      <c r="AD26" s="1040"/>
      <c r="AE26" s="1040"/>
      <c r="AF26" s="1095" t="s">
        <v>384</v>
      </c>
      <c r="AG26" s="1046"/>
      <c r="AH26" s="1046"/>
      <c r="AI26" s="1046"/>
      <c r="AJ26" s="1096"/>
      <c r="AK26" s="1040" t="s">
        <v>385</v>
      </c>
      <c r="AL26" s="1040"/>
      <c r="AM26" s="1040"/>
      <c r="AN26" s="1040"/>
      <c r="AO26" s="1041"/>
      <c r="AP26" s="1039" t="s">
        <v>386</v>
      </c>
      <c r="AQ26" s="1040"/>
      <c r="AR26" s="1040"/>
      <c r="AS26" s="1040"/>
      <c r="AT26" s="1041"/>
      <c r="AU26" s="1039" t="s">
        <v>387</v>
      </c>
      <c r="AV26" s="1040"/>
      <c r="AW26" s="1040"/>
      <c r="AX26" s="1040"/>
      <c r="AY26" s="1041"/>
      <c r="AZ26" s="1039" t="s">
        <v>388</v>
      </c>
      <c r="BA26" s="1040"/>
      <c r="BB26" s="1040"/>
      <c r="BC26" s="1040"/>
      <c r="BD26" s="1041"/>
      <c r="BE26" s="1039" t="s">
        <v>365</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7"/>
      <c r="AG27" s="1049"/>
      <c r="AH27" s="1049"/>
      <c r="AI27" s="1049"/>
      <c r="AJ27" s="1098"/>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7" t="s">
        <v>389</v>
      </c>
      <c r="C28" s="1088"/>
      <c r="D28" s="1088"/>
      <c r="E28" s="1088"/>
      <c r="F28" s="1088"/>
      <c r="G28" s="1088"/>
      <c r="H28" s="1088"/>
      <c r="I28" s="1088"/>
      <c r="J28" s="1088"/>
      <c r="K28" s="1088"/>
      <c r="L28" s="1088"/>
      <c r="M28" s="1088"/>
      <c r="N28" s="1088"/>
      <c r="O28" s="1088"/>
      <c r="P28" s="1089"/>
      <c r="Q28" s="1090">
        <v>81</v>
      </c>
      <c r="R28" s="1091"/>
      <c r="S28" s="1091"/>
      <c r="T28" s="1091"/>
      <c r="U28" s="1091"/>
      <c r="V28" s="1091">
        <v>80</v>
      </c>
      <c r="W28" s="1091"/>
      <c r="X28" s="1091"/>
      <c r="Y28" s="1091"/>
      <c r="Z28" s="1091"/>
      <c r="AA28" s="1091">
        <v>1</v>
      </c>
      <c r="AB28" s="1091"/>
      <c r="AC28" s="1091"/>
      <c r="AD28" s="1091"/>
      <c r="AE28" s="1092"/>
      <c r="AF28" s="1093">
        <v>1</v>
      </c>
      <c r="AG28" s="1091"/>
      <c r="AH28" s="1091"/>
      <c r="AI28" s="1091"/>
      <c r="AJ28" s="1094"/>
      <c r="AK28" s="1083">
        <v>32</v>
      </c>
      <c r="AL28" s="1084"/>
      <c r="AM28" s="1084"/>
      <c r="AN28" s="1084"/>
      <c r="AO28" s="1084"/>
      <c r="AP28" s="1084">
        <v>16</v>
      </c>
      <c r="AQ28" s="1084"/>
      <c r="AR28" s="1084"/>
      <c r="AS28" s="1084"/>
      <c r="AT28" s="1084"/>
      <c r="AU28" s="1084">
        <v>16</v>
      </c>
      <c r="AV28" s="1084"/>
      <c r="AW28" s="1084"/>
      <c r="AX28" s="1084"/>
      <c r="AY28" s="1084"/>
      <c r="AZ28" s="1018" t="s">
        <v>544</v>
      </c>
      <c r="BA28" s="1019"/>
      <c r="BB28" s="1019"/>
      <c r="BC28" s="1019"/>
      <c r="BD28" s="1019"/>
      <c r="BE28" s="1085"/>
      <c r="BF28" s="1085"/>
      <c r="BG28" s="1085"/>
      <c r="BH28" s="1085"/>
      <c r="BI28" s="1086"/>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390</v>
      </c>
      <c r="C29" s="1069"/>
      <c r="D29" s="1069"/>
      <c r="E29" s="1069"/>
      <c r="F29" s="1069"/>
      <c r="G29" s="1069"/>
      <c r="H29" s="1069"/>
      <c r="I29" s="1069"/>
      <c r="J29" s="1069"/>
      <c r="K29" s="1069"/>
      <c r="L29" s="1069"/>
      <c r="M29" s="1069"/>
      <c r="N29" s="1069"/>
      <c r="O29" s="1069"/>
      <c r="P29" s="1070"/>
      <c r="Q29" s="1076">
        <v>61</v>
      </c>
      <c r="R29" s="1077"/>
      <c r="S29" s="1077"/>
      <c r="T29" s="1077"/>
      <c r="U29" s="1077"/>
      <c r="V29" s="1077">
        <v>57</v>
      </c>
      <c r="W29" s="1077"/>
      <c r="X29" s="1077"/>
      <c r="Y29" s="1077"/>
      <c r="Z29" s="1077"/>
      <c r="AA29" s="1077">
        <v>4</v>
      </c>
      <c r="AB29" s="1077"/>
      <c r="AC29" s="1077"/>
      <c r="AD29" s="1077"/>
      <c r="AE29" s="1078"/>
      <c r="AF29" s="1073">
        <v>4</v>
      </c>
      <c r="AG29" s="1074"/>
      <c r="AH29" s="1074"/>
      <c r="AI29" s="1074"/>
      <c r="AJ29" s="1075"/>
      <c r="AK29" s="1016">
        <v>4</v>
      </c>
      <c r="AL29" s="1007"/>
      <c r="AM29" s="1007"/>
      <c r="AN29" s="1007"/>
      <c r="AO29" s="1007"/>
      <c r="AP29" s="1080" t="s">
        <v>544</v>
      </c>
      <c r="AQ29" s="1081"/>
      <c r="AR29" s="1081"/>
      <c r="AS29" s="1081"/>
      <c r="AT29" s="1082"/>
      <c r="AU29" s="1080" t="s">
        <v>544</v>
      </c>
      <c r="AV29" s="1081"/>
      <c r="AW29" s="1081"/>
      <c r="AX29" s="1081"/>
      <c r="AY29" s="1082"/>
      <c r="AZ29" s="1080" t="s">
        <v>544</v>
      </c>
      <c r="BA29" s="1081"/>
      <c r="BB29" s="1081"/>
      <c r="BC29" s="1081"/>
      <c r="BD29" s="1082"/>
      <c r="BE29" s="1008"/>
      <c r="BF29" s="1008"/>
      <c r="BG29" s="1008"/>
      <c r="BH29" s="1008"/>
      <c r="BI29" s="100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391</v>
      </c>
      <c r="C30" s="1069"/>
      <c r="D30" s="1069"/>
      <c r="E30" s="1069"/>
      <c r="F30" s="1069"/>
      <c r="G30" s="1069"/>
      <c r="H30" s="1069"/>
      <c r="I30" s="1069"/>
      <c r="J30" s="1069"/>
      <c r="K30" s="1069"/>
      <c r="L30" s="1069"/>
      <c r="M30" s="1069"/>
      <c r="N30" s="1069"/>
      <c r="O30" s="1069"/>
      <c r="P30" s="1070"/>
      <c r="Q30" s="1076">
        <v>116</v>
      </c>
      <c r="R30" s="1077"/>
      <c r="S30" s="1077"/>
      <c r="T30" s="1077"/>
      <c r="U30" s="1077"/>
      <c r="V30" s="1077">
        <v>103</v>
      </c>
      <c r="W30" s="1077"/>
      <c r="X30" s="1077"/>
      <c r="Y30" s="1077"/>
      <c r="Z30" s="1077"/>
      <c r="AA30" s="1077">
        <v>13</v>
      </c>
      <c r="AB30" s="1077"/>
      <c r="AC30" s="1077"/>
      <c r="AD30" s="1077"/>
      <c r="AE30" s="1078"/>
      <c r="AF30" s="1073">
        <v>13</v>
      </c>
      <c r="AG30" s="1074"/>
      <c r="AH30" s="1074"/>
      <c r="AI30" s="1074"/>
      <c r="AJ30" s="1075"/>
      <c r="AK30" s="1016">
        <v>18</v>
      </c>
      <c r="AL30" s="1007"/>
      <c r="AM30" s="1007"/>
      <c r="AN30" s="1007"/>
      <c r="AO30" s="1007"/>
      <c r="AP30" s="1080" t="s">
        <v>544</v>
      </c>
      <c r="AQ30" s="1081"/>
      <c r="AR30" s="1081"/>
      <c r="AS30" s="1081"/>
      <c r="AT30" s="1082"/>
      <c r="AU30" s="1080" t="s">
        <v>544</v>
      </c>
      <c r="AV30" s="1081"/>
      <c r="AW30" s="1081"/>
      <c r="AX30" s="1081"/>
      <c r="AY30" s="1082"/>
      <c r="AZ30" s="1080" t="s">
        <v>544</v>
      </c>
      <c r="BA30" s="1081"/>
      <c r="BB30" s="1081"/>
      <c r="BC30" s="1081"/>
      <c r="BD30" s="1082"/>
      <c r="BE30" s="1008"/>
      <c r="BF30" s="1008"/>
      <c r="BG30" s="1008"/>
      <c r="BH30" s="1008"/>
      <c r="BI30" s="100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392</v>
      </c>
      <c r="C31" s="1069"/>
      <c r="D31" s="1069"/>
      <c r="E31" s="1069"/>
      <c r="F31" s="1069"/>
      <c r="G31" s="1069"/>
      <c r="H31" s="1069"/>
      <c r="I31" s="1069"/>
      <c r="J31" s="1069"/>
      <c r="K31" s="1069"/>
      <c r="L31" s="1069"/>
      <c r="M31" s="1069"/>
      <c r="N31" s="1069"/>
      <c r="O31" s="1069"/>
      <c r="P31" s="1070"/>
      <c r="Q31" s="1076">
        <v>18</v>
      </c>
      <c r="R31" s="1077"/>
      <c r="S31" s="1077"/>
      <c r="T31" s="1077"/>
      <c r="U31" s="1077"/>
      <c r="V31" s="1077">
        <v>18</v>
      </c>
      <c r="W31" s="1077"/>
      <c r="X31" s="1077"/>
      <c r="Y31" s="1077"/>
      <c r="Z31" s="1077"/>
      <c r="AA31" s="1077">
        <v>0</v>
      </c>
      <c r="AB31" s="1077"/>
      <c r="AC31" s="1077"/>
      <c r="AD31" s="1077"/>
      <c r="AE31" s="1078"/>
      <c r="AF31" s="1073">
        <v>0</v>
      </c>
      <c r="AG31" s="1074"/>
      <c r="AH31" s="1074"/>
      <c r="AI31" s="1074"/>
      <c r="AJ31" s="1075"/>
      <c r="AK31" s="1016">
        <v>9</v>
      </c>
      <c r="AL31" s="1007"/>
      <c r="AM31" s="1007"/>
      <c r="AN31" s="1007"/>
      <c r="AO31" s="1007"/>
      <c r="AP31" s="1080" t="s">
        <v>544</v>
      </c>
      <c r="AQ31" s="1081"/>
      <c r="AR31" s="1081"/>
      <c r="AS31" s="1081"/>
      <c r="AT31" s="1082"/>
      <c r="AU31" s="1080" t="s">
        <v>544</v>
      </c>
      <c r="AV31" s="1081"/>
      <c r="AW31" s="1081"/>
      <c r="AX31" s="1081"/>
      <c r="AY31" s="1082"/>
      <c r="AZ31" s="1080" t="s">
        <v>544</v>
      </c>
      <c r="BA31" s="1081"/>
      <c r="BB31" s="1081"/>
      <c r="BC31" s="1081"/>
      <c r="BD31" s="1082"/>
      <c r="BE31" s="1008"/>
      <c r="BF31" s="1008"/>
      <c r="BG31" s="1008"/>
      <c r="BH31" s="1008"/>
      <c r="BI31" s="100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t="s">
        <v>393</v>
      </c>
      <c r="C32" s="1069"/>
      <c r="D32" s="1069"/>
      <c r="E32" s="1069"/>
      <c r="F32" s="1069"/>
      <c r="G32" s="1069"/>
      <c r="H32" s="1069"/>
      <c r="I32" s="1069"/>
      <c r="J32" s="1069"/>
      <c r="K32" s="1069"/>
      <c r="L32" s="1069"/>
      <c r="M32" s="1069"/>
      <c r="N32" s="1069"/>
      <c r="O32" s="1069"/>
      <c r="P32" s="1070"/>
      <c r="Q32" s="1076">
        <v>119</v>
      </c>
      <c r="R32" s="1077"/>
      <c r="S32" s="1077"/>
      <c r="T32" s="1077"/>
      <c r="U32" s="1077"/>
      <c r="V32" s="1077">
        <v>116</v>
      </c>
      <c r="W32" s="1077"/>
      <c r="X32" s="1077"/>
      <c r="Y32" s="1077"/>
      <c r="Z32" s="1077"/>
      <c r="AA32" s="1077">
        <v>3</v>
      </c>
      <c r="AB32" s="1077"/>
      <c r="AC32" s="1077"/>
      <c r="AD32" s="1077"/>
      <c r="AE32" s="1078"/>
      <c r="AF32" s="1073">
        <v>3</v>
      </c>
      <c r="AG32" s="1074"/>
      <c r="AH32" s="1074"/>
      <c r="AI32" s="1074"/>
      <c r="AJ32" s="1075"/>
      <c r="AK32" s="1016">
        <v>16</v>
      </c>
      <c r="AL32" s="1007"/>
      <c r="AM32" s="1007"/>
      <c r="AN32" s="1007"/>
      <c r="AO32" s="1007"/>
      <c r="AP32" s="1007">
        <v>159</v>
      </c>
      <c r="AQ32" s="1007"/>
      <c r="AR32" s="1007"/>
      <c r="AS32" s="1007"/>
      <c r="AT32" s="1007"/>
      <c r="AU32" s="1007">
        <v>159</v>
      </c>
      <c r="AV32" s="1007"/>
      <c r="AW32" s="1007"/>
      <c r="AX32" s="1007"/>
      <c r="AY32" s="1007"/>
      <c r="AZ32" s="1080" t="s">
        <v>544</v>
      </c>
      <c r="BA32" s="1081"/>
      <c r="BB32" s="1081"/>
      <c r="BC32" s="1081"/>
      <c r="BD32" s="1082"/>
      <c r="BE32" s="1008" t="s">
        <v>394</v>
      </c>
      <c r="BF32" s="1008"/>
      <c r="BG32" s="1008"/>
      <c r="BH32" s="1008"/>
      <c r="BI32" s="100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6"/>
      <c r="AL33" s="1007"/>
      <c r="AM33" s="1007"/>
      <c r="AN33" s="1007"/>
      <c r="AO33" s="1007"/>
      <c r="AP33" s="1007"/>
      <c r="AQ33" s="1007"/>
      <c r="AR33" s="1007"/>
      <c r="AS33" s="1007"/>
      <c r="AT33" s="1007"/>
      <c r="AU33" s="1007"/>
      <c r="AV33" s="1007"/>
      <c r="AW33" s="1007"/>
      <c r="AX33" s="1007"/>
      <c r="AY33" s="1007"/>
      <c r="AZ33" s="1079"/>
      <c r="BA33" s="1079"/>
      <c r="BB33" s="1079"/>
      <c r="BC33" s="1079"/>
      <c r="BD33" s="1079"/>
      <c r="BE33" s="1008"/>
      <c r="BF33" s="1008"/>
      <c r="BG33" s="1008"/>
      <c r="BH33" s="1008"/>
      <c r="BI33" s="100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6"/>
      <c r="AL34" s="1007"/>
      <c r="AM34" s="1007"/>
      <c r="AN34" s="1007"/>
      <c r="AO34" s="1007"/>
      <c r="AP34" s="1007"/>
      <c r="AQ34" s="1007"/>
      <c r="AR34" s="1007"/>
      <c r="AS34" s="1007"/>
      <c r="AT34" s="1007"/>
      <c r="AU34" s="1007"/>
      <c r="AV34" s="1007"/>
      <c r="AW34" s="1007"/>
      <c r="AX34" s="1007"/>
      <c r="AY34" s="1007"/>
      <c r="AZ34" s="1079"/>
      <c r="BA34" s="1079"/>
      <c r="BB34" s="1079"/>
      <c r="BC34" s="1079"/>
      <c r="BD34" s="1079"/>
      <c r="BE34" s="1008"/>
      <c r="BF34" s="1008"/>
      <c r="BG34" s="1008"/>
      <c r="BH34" s="1008"/>
      <c r="BI34" s="100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6"/>
      <c r="AL35" s="1007"/>
      <c r="AM35" s="1007"/>
      <c r="AN35" s="1007"/>
      <c r="AO35" s="1007"/>
      <c r="AP35" s="1007"/>
      <c r="AQ35" s="1007"/>
      <c r="AR35" s="1007"/>
      <c r="AS35" s="1007"/>
      <c r="AT35" s="1007"/>
      <c r="AU35" s="1007"/>
      <c r="AV35" s="1007"/>
      <c r="AW35" s="1007"/>
      <c r="AX35" s="1007"/>
      <c r="AY35" s="1007"/>
      <c r="AZ35" s="1079"/>
      <c r="BA35" s="1079"/>
      <c r="BB35" s="1079"/>
      <c r="BC35" s="1079"/>
      <c r="BD35" s="1079"/>
      <c r="BE35" s="1008"/>
      <c r="BF35" s="1008"/>
      <c r="BG35" s="1008"/>
      <c r="BH35" s="1008"/>
      <c r="BI35" s="100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6"/>
      <c r="AL36" s="1007"/>
      <c r="AM36" s="1007"/>
      <c r="AN36" s="1007"/>
      <c r="AO36" s="1007"/>
      <c r="AP36" s="1007"/>
      <c r="AQ36" s="1007"/>
      <c r="AR36" s="1007"/>
      <c r="AS36" s="1007"/>
      <c r="AT36" s="1007"/>
      <c r="AU36" s="1007"/>
      <c r="AV36" s="1007"/>
      <c r="AW36" s="1007"/>
      <c r="AX36" s="1007"/>
      <c r="AY36" s="1007"/>
      <c r="AZ36" s="1079"/>
      <c r="BA36" s="1079"/>
      <c r="BB36" s="1079"/>
      <c r="BC36" s="1079"/>
      <c r="BD36" s="1079"/>
      <c r="BE36" s="1008"/>
      <c r="BF36" s="1008"/>
      <c r="BG36" s="1008"/>
      <c r="BH36" s="1008"/>
      <c r="BI36" s="100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6"/>
      <c r="AL37" s="1007"/>
      <c r="AM37" s="1007"/>
      <c r="AN37" s="1007"/>
      <c r="AO37" s="1007"/>
      <c r="AP37" s="1007"/>
      <c r="AQ37" s="1007"/>
      <c r="AR37" s="1007"/>
      <c r="AS37" s="1007"/>
      <c r="AT37" s="1007"/>
      <c r="AU37" s="1007"/>
      <c r="AV37" s="1007"/>
      <c r="AW37" s="1007"/>
      <c r="AX37" s="1007"/>
      <c r="AY37" s="1007"/>
      <c r="AZ37" s="1079"/>
      <c r="BA37" s="1079"/>
      <c r="BB37" s="1079"/>
      <c r="BC37" s="1079"/>
      <c r="BD37" s="1079"/>
      <c r="BE37" s="1008"/>
      <c r="BF37" s="1008"/>
      <c r="BG37" s="1008"/>
      <c r="BH37" s="1008"/>
      <c r="BI37" s="100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6"/>
      <c r="AL38" s="1007"/>
      <c r="AM38" s="1007"/>
      <c r="AN38" s="1007"/>
      <c r="AO38" s="1007"/>
      <c r="AP38" s="1007"/>
      <c r="AQ38" s="1007"/>
      <c r="AR38" s="1007"/>
      <c r="AS38" s="1007"/>
      <c r="AT38" s="1007"/>
      <c r="AU38" s="1007"/>
      <c r="AV38" s="1007"/>
      <c r="AW38" s="1007"/>
      <c r="AX38" s="1007"/>
      <c r="AY38" s="1007"/>
      <c r="AZ38" s="1079"/>
      <c r="BA38" s="1079"/>
      <c r="BB38" s="1079"/>
      <c r="BC38" s="1079"/>
      <c r="BD38" s="1079"/>
      <c r="BE38" s="1008"/>
      <c r="BF38" s="1008"/>
      <c r="BG38" s="1008"/>
      <c r="BH38" s="1008"/>
      <c r="BI38" s="100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6"/>
      <c r="AL39" s="1007"/>
      <c r="AM39" s="1007"/>
      <c r="AN39" s="1007"/>
      <c r="AO39" s="1007"/>
      <c r="AP39" s="1007"/>
      <c r="AQ39" s="1007"/>
      <c r="AR39" s="1007"/>
      <c r="AS39" s="1007"/>
      <c r="AT39" s="1007"/>
      <c r="AU39" s="1007"/>
      <c r="AV39" s="1007"/>
      <c r="AW39" s="1007"/>
      <c r="AX39" s="1007"/>
      <c r="AY39" s="1007"/>
      <c r="AZ39" s="1079"/>
      <c r="BA39" s="1079"/>
      <c r="BB39" s="1079"/>
      <c r="BC39" s="1079"/>
      <c r="BD39" s="1079"/>
      <c r="BE39" s="1008"/>
      <c r="BF39" s="1008"/>
      <c r="BG39" s="1008"/>
      <c r="BH39" s="1008"/>
      <c r="BI39" s="100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6"/>
      <c r="AL40" s="1007"/>
      <c r="AM40" s="1007"/>
      <c r="AN40" s="1007"/>
      <c r="AO40" s="1007"/>
      <c r="AP40" s="1007"/>
      <c r="AQ40" s="1007"/>
      <c r="AR40" s="1007"/>
      <c r="AS40" s="1007"/>
      <c r="AT40" s="1007"/>
      <c r="AU40" s="1007"/>
      <c r="AV40" s="1007"/>
      <c r="AW40" s="1007"/>
      <c r="AX40" s="1007"/>
      <c r="AY40" s="1007"/>
      <c r="AZ40" s="1079"/>
      <c r="BA40" s="1079"/>
      <c r="BB40" s="1079"/>
      <c r="BC40" s="1079"/>
      <c r="BD40" s="1079"/>
      <c r="BE40" s="1008"/>
      <c r="BF40" s="1008"/>
      <c r="BG40" s="1008"/>
      <c r="BH40" s="1008"/>
      <c r="BI40" s="100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6"/>
      <c r="AL41" s="1007"/>
      <c r="AM41" s="1007"/>
      <c r="AN41" s="1007"/>
      <c r="AO41" s="1007"/>
      <c r="AP41" s="1007"/>
      <c r="AQ41" s="1007"/>
      <c r="AR41" s="1007"/>
      <c r="AS41" s="1007"/>
      <c r="AT41" s="1007"/>
      <c r="AU41" s="1007"/>
      <c r="AV41" s="1007"/>
      <c r="AW41" s="1007"/>
      <c r="AX41" s="1007"/>
      <c r="AY41" s="1007"/>
      <c r="AZ41" s="1079"/>
      <c r="BA41" s="1079"/>
      <c r="BB41" s="1079"/>
      <c r="BC41" s="1079"/>
      <c r="BD41" s="1079"/>
      <c r="BE41" s="1008"/>
      <c r="BF41" s="1008"/>
      <c r="BG41" s="1008"/>
      <c r="BH41" s="1008"/>
      <c r="BI41" s="100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6"/>
      <c r="AL42" s="1007"/>
      <c r="AM42" s="1007"/>
      <c r="AN42" s="1007"/>
      <c r="AO42" s="1007"/>
      <c r="AP42" s="1007"/>
      <c r="AQ42" s="1007"/>
      <c r="AR42" s="1007"/>
      <c r="AS42" s="1007"/>
      <c r="AT42" s="1007"/>
      <c r="AU42" s="1007"/>
      <c r="AV42" s="1007"/>
      <c r="AW42" s="1007"/>
      <c r="AX42" s="1007"/>
      <c r="AY42" s="1007"/>
      <c r="AZ42" s="1079"/>
      <c r="BA42" s="1079"/>
      <c r="BB42" s="1079"/>
      <c r="BC42" s="1079"/>
      <c r="BD42" s="1079"/>
      <c r="BE42" s="1008"/>
      <c r="BF42" s="1008"/>
      <c r="BG42" s="1008"/>
      <c r="BH42" s="1008"/>
      <c r="BI42" s="100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6"/>
      <c r="AL43" s="1007"/>
      <c r="AM43" s="1007"/>
      <c r="AN43" s="1007"/>
      <c r="AO43" s="1007"/>
      <c r="AP43" s="1007"/>
      <c r="AQ43" s="1007"/>
      <c r="AR43" s="1007"/>
      <c r="AS43" s="1007"/>
      <c r="AT43" s="1007"/>
      <c r="AU43" s="1007"/>
      <c r="AV43" s="1007"/>
      <c r="AW43" s="1007"/>
      <c r="AX43" s="1007"/>
      <c r="AY43" s="1007"/>
      <c r="AZ43" s="1079"/>
      <c r="BA43" s="1079"/>
      <c r="BB43" s="1079"/>
      <c r="BC43" s="1079"/>
      <c r="BD43" s="1079"/>
      <c r="BE43" s="1008"/>
      <c r="BF43" s="1008"/>
      <c r="BG43" s="1008"/>
      <c r="BH43" s="1008"/>
      <c r="BI43" s="100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6"/>
      <c r="AL44" s="1007"/>
      <c r="AM44" s="1007"/>
      <c r="AN44" s="1007"/>
      <c r="AO44" s="1007"/>
      <c r="AP44" s="1007"/>
      <c r="AQ44" s="1007"/>
      <c r="AR44" s="1007"/>
      <c r="AS44" s="1007"/>
      <c r="AT44" s="1007"/>
      <c r="AU44" s="1007"/>
      <c r="AV44" s="1007"/>
      <c r="AW44" s="1007"/>
      <c r="AX44" s="1007"/>
      <c r="AY44" s="1007"/>
      <c r="AZ44" s="1079"/>
      <c r="BA44" s="1079"/>
      <c r="BB44" s="1079"/>
      <c r="BC44" s="1079"/>
      <c r="BD44" s="1079"/>
      <c r="BE44" s="1008"/>
      <c r="BF44" s="1008"/>
      <c r="BG44" s="1008"/>
      <c r="BH44" s="1008"/>
      <c r="BI44" s="100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6"/>
      <c r="AL45" s="1007"/>
      <c r="AM45" s="1007"/>
      <c r="AN45" s="1007"/>
      <c r="AO45" s="1007"/>
      <c r="AP45" s="1007"/>
      <c r="AQ45" s="1007"/>
      <c r="AR45" s="1007"/>
      <c r="AS45" s="1007"/>
      <c r="AT45" s="1007"/>
      <c r="AU45" s="1007"/>
      <c r="AV45" s="1007"/>
      <c r="AW45" s="1007"/>
      <c r="AX45" s="1007"/>
      <c r="AY45" s="1007"/>
      <c r="AZ45" s="1079"/>
      <c r="BA45" s="1079"/>
      <c r="BB45" s="1079"/>
      <c r="BC45" s="1079"/>
      <c r="BD45" s="1079"/>
      <c r="BE45" s="1008"/>
      <c r="BF45" s="1008"/>
      <c r="BG45" s="1008"/>
      <c r="BH45" s="1008"/>
      <c r="BI45" s="100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6"/>
      <c r="AL46" s="1007"/>
      <c r="AM46" s="1007"/>
      <c r="AN46" s="1007"/>
      <c r="AO46" s="1007"/>
      <c r="AP46" s="1007"/>
      <c r="AQ46" s="1007"/>
      <c r="AR46" s="1007"/>
      <c r="AS46" s="1007"/>
      <c r="AT46" s="1007"/>
      <c r="AU46" s="1007"/>
      <c r="AV46" s="1007"/>
      <c r="AW46" s="1007"/>
      <c r="AX46" s="1007"/>
      <c r="AY46" s="1007"/>
      <c r="AZ46" s="1079"/>
      <c r="BA46" s="1079"/>
      <c r="BB46" s="1079"/>
      <c r="BC46" s="1079"/>
      <c r="BD46" s="1079"/>
      <c r="BE46" s="1008"/>
      <c r="BF46" s="1008"/>
      <c r="BG46" s="1008"/>
      <c r="BH46" s="1008"/>
      <c r="BI46" s="100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6"/>
      <c r="AL47" s="1007"/>
      <c r="AM47" s="1007"/>
      <c r="AN47" s="1007"/>
      <c r="AO47" s="1007"/>
      <c r="AP47" s="1007"/>
      <c r="AQ47" s="1007"/>
      <c r="AR47" s="1007"/>
      <c r="AS47" s="1007"/>
      <c r="AT47" s="1007"/>
      <c r="AU47" s="1007"/>
      <c r="AV47" s="1007"/>
      <c r="AW47" s="1007"/>
      <c r="AX47" s="1007"/>
      <c r="AY47" s="1007"/>
      <c r="AZ47" s="1079"/>
      <c r="BA47" s="1079"/>
      <c r="BB47" s="1079"/>
      <c r="BC47" s="1079"/>
      <c r="BD47" s="1079"/>
      <c r="BE47" s="1008"/>
      <c r="BF47" s="1008"/>
      <c r="BG47" s="1008"/>
      <c r="BH47" s="1008"/>
      <c r="BI47" s="100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6"/>
      <c r="AL48" s="1007"/>
      <c r="AM48" s="1007"/>
      <c r="AN48" s="1007"/>
      <c r="AO48" s="1007"/>
      <c r="AP48" s="1007"/>
      <c r="AQ48" s="1007"/>
      <c r="AR48" s="1007"/>
      <c r="AS48" s="1007"/>
      <c r="AT48" s="1007"/>
      <c r="AU48" s="1007"/>
      <c r="AV48" s="1007"/>
      <c r="AW48" s="1007"/>
      <c r="AX48" s="1007"/>
      <c r="AY48" s="1007"/>
      <c r="AZ48" s="1079"/>
      <c r="BA48" s="1079"/>
      <c r="BB48" s="1079"/>
      <c r="BC48" s="1079"/>
      <c r="BD48" s="1079"/>
      <c r="BE48" s="1008"/>
      <c r="BF48" s="1008"/>
      <c r="BG48" s="1008"/>
      <c r="BH48" s="1008"/>
      <c r="BI48" s="100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6"/>
      <c r="AL49" s="1007"/>
      <c r="AM49" s="1007"/>
      <c r="AN49" s="1007"/>
      <c r="AO49" s="1007"/>
      <c r="AP49" s="1007"/>
      <c r="AQ49" s="1007"/>
      <c r="AR49" s="1007"/>
      <c r="AS49" s="1007"/>
      <c r="AT49" s="1007"/>
      <c r="AU49" s="1007"/>
      <c r="AV49" s="1007"/>
      <c r="AW49" s="1007"/>
      <c r="AX49" s="1007"/>
      <c r="AY49" s="1007"/>
      <c r="AZ49" s="1079"/>
      <c r="BA49" s="1079"/>
      <c r="BB49" s="1079"/>
      <c r="BC49" s="1079"/>
      <c r="BD49" s="1079"/>
      <c r="BE49" s="1008"/>
      <c r="BF49" s="1008"/>
      <c r="BG49" s="1008"/>
      <c r="BH49" s="1008"/>
      <c r="BI49" s="100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08"/>
      <c r="BF50" s="1008"/>
      <c r="BG50" s="1008"/>
      <c r="BH50" s="1008"/>
      <c r="BI50" s="100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08"/>
      <c r="BF51" s="1008"/>
      <c r="BG51" s="1008"/>
      <c r="BH51" s="1008"/>
      <c r="BI51" s="100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08"/>
      <c r="BF52" s="1008"/>
      <c r="BG52" s="1008"/>
      <c r="BH52" s="1008"/>
      <c r="BI52" s="100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08"/>
      <c r="BF53" s="1008"/>
      <c r="BG53" s="1008"/>
      <c r="BH53" s="1008"/>
      <c r="BI53" s="100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08"/>
      <c r="BF54" s="1008"/>
      <c r="BG54" s="1008"/>
      <c r="BH54" s="1008"/>
      <c r="BI54" s="100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08"/>
      <c r="BF55" s="1008"/>
      <c r="BG55" s="1008"/>
      <c r="BH55" s="1008"/>
      <c r="BI55" s="100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08"/>
      <c r="BF56" s="1008"/>
      <c r="BG56" s="1008"/>
      <c r="BH56" s="1008"/>
      <c r="BI56" s="100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08"/>
      <c r="BF57" s="1008"/>
      <c r="BG57" s="1008"/>
      <c r="BH57" s="1008"/>
      <c r="BI57" s="100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08"/>
      <c r="BF58" s="1008"/>
      <c r="BG58" s="1008"/>
      <c r="BH58" s="1008"/>
      <c r="BI58" s="100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08"/>
      <c r="BF59" s="1008"/>
      <c r="BG59" s="1008"/>
      <c r="BH59" s="1008"/>
      <c r="BI59" s="100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08"/>
      <c r="BF60" s="1008"/>
      <c r="BG60" s="1008"/>
      <c r="BH60" s="1008"/>
      <c r="BI60" s="100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08"/>
      <c r="BF61" s="1008"/>
      <c r="BG61" s="1008"/>
      <c r="BH61" s="1008"/>
      <c r="BI61" s="100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08"/>
      <c r="BF62" s="1008"/>
      <c r="BG62" s="1008"/>
      <c r="BH62" s="1008"/>
      <c r="BI62" s="1009"/>
      <c r="BJ62" s="1065" t="s">
        <v>395</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22</v>
      </c>
      <c r="AG63" s="995"/>
      <c r="AH63" s="995"/>
      <c r="AI63" s="995"/>
      <c r="AJ63" s="1060"/>
      <c r="AK63" s="1061"/>
      <c r="AL63" s="999"/>
      <c r="AM63" s="999"/>
      <c r="AN63" s="999"/>
      <c r="AO63" s="999"/>
      <c r="AP63" s="995">
        <v>175</v>
      </c>
      <c r="AQ63" s="995"/>
      <c r="AR63" s="995"/>
      <c r="AS63" s="995"/>
      <c r="AT63" s="995"/>
      <c r="AU63" s="995">
        <v>175</v>
      </c>
      <c r="AV63" s="995"/>
      <c r="AW63" s="995"/>
      <c r="AX63" s="995"/>
      <c r="AY63" s="995"/>
      <c r="AZ63" s="1055"/>
      <c r="BA63" s="1055"/>
      <c r="BB63" s="1055"/>
      <c r="BC63" s="1055"/>
      <c r="BD63" s="1055"/>
      <c r="BE63" s="996"/>
      <c r="BF63" s="996"/>
      <c r="BG63" s="996"/>
      <c r="BH63" s="996"/>
      <c r="BI63" s="997"/>
      <c r="BJ63" s="1056" t="s">
        <v>122</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398</v>
      </c>
      <c r="B66" s="1034"/>
      <c r="C66" s="1034"/>
      <c r="D66" s="1034"/>
      <c r="E66" s="1034"/>
      <c r="F66" s="1034"/>
      <c r="G66" s="1034"/>
      <c r="H66" s="1034"/>
      <c r="I66" s="1034"/>
      <c r="J66" s="1034"/>
      <c r="K66" s="1034"/>
      <c r="L66" s="1034"/>
      <c r="M66" s="1034"/>
      <c r="N66" s="1034"/>
      <c r="O66" s="1034"/>
      <c r="P66" s="1035"/>
      <c r="Q66" s="1039" t="s">
        <v>381</v>
      </c>
      <c r="R66" s="1040"/>
      <c r="S66" s="1040"/>
      <c r="T66" s="1040"/>
      <c r="U66" s="1041"/>
      <c r="V66" s="1039" t="s">
        <v>382</v>
      </c>
      <c r="W66" s="1040"/>
      <c r="X66" s="1040"/>
      <c r="Y66" s="1040"/>
      <c r="Z66" s="1041"/>
      <c r="AA66" s="1039" t="s">
        <v>383</v>
      </c>
      <c r="AB66" s="1040"/>
      <c r="AC66" s="1040"/>
      <c r="AD66" s="1040"/>
      <c r="AE66" s="1041"/>
      <c r="AF66" s="1045" t="s">
        <v>384</v>
      </c>
      <c r="AG66" s="1046"/>
      <c r="AH66" s="1046"/>
      <c r="AI66" s="1046"/>
      <c r="AJ66" s="1047"/>
      <c r="AK66" s="1039" t="s">
        <v>385</v>
      </c>
      <c r="AL66" s="1034"/>
      <c r="AM66" s="1034"/>
      <c r="AN66" s="1034"/>
      <c r="AO66" s="1035"/>
      <c r="AP66" s="1039" t="s">
        <v>386</v>
      </c>
      <c r="AQ66" s="1040"/>
      <c r="AR66" s="1040"/>
      <c r="AS66" s="1040"/>
      <c r="AT66" s="1041"/>
      <c r="AU66" s="1039" t="s">
        <v>399</v>
      </c>
      <c r="AV66" s="1040"/>
      <c r="AW66" s="1040"/>
      <c r="AX66" s="1040"/>
      <c r="AY66" s="1041"/>
      <c r="AZ66" s="1039" t="s">
        <v>365</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2" t="s">
        <v>545</v>
      </c>
      <c r="C68" s="1023"/>
      <c r="D68" s="1023"/>
      <c r="E68" s="1023"/>
      <c r="F68" s="1023"/>
      <c r="G68" s="1023"/>
      <c r="H68" s="1023"/>
      <c r="I68" s="1023"/>
      <c r="J68" s="1023"/>
      <c r="K68" s="1023"/>
      <c r="L68" s="1023"/>
      <c r="M68" s="1023"/>
      <c r="N68" s="1023"/>
      <c r="O68" s="1023"/>
      <c r="P68" s="1024"/>
      <c r="Q68" s="1025">
        <v>4091</v>
      </c>
      <c r="R68" s="1026"/>
      <c r="S68" s="1026"/>
      <c r="T68" s="1026"/>
      <c r="U68" s="1026"/>
      <c r="V68" s="1026">
        <v>4075</v>
      </c>
      <c r="W68" s="1026"/>
      <c r="X68" s="1026"/>
      <c r="Y68" s="1026"/>
      <c r="Z68" s="1026"/>
      <c r="AA68" s="1026">
        <v>16</v>
      </c>
      <c r="AB68" s="1026"/>
      <c r="AC68" s="1026"/>
      <c r="AD68" s="1026"/>
      <c r="AE68" s="1026"/>
      <c r="AF68" s="1026">
        <v>16</v>
      </c>
      <c r="AG68" s="1026"/>
      <c r="AH68" s="1026"/>
      <c r="AI68" s="1026"/>
      <c r="AJ68" s="1026"/>
      <c r="AK68" s="1026">
        <v>10</v>
      </c>
      <c r="AL68" s="1026"/>
      <c r="AM68" s="1026"/>
      <c r="AN68" s="1026"/>
      <c r="AO68" s="1026"/>
      <c r="AP68" s="1018" t="s">
        <v>544</v>
      </c>
      <c r="AQ68" s="1019"/>
      <c r="AR68" s="1019"/>
      <c r="AS68" s="1019"/>
      <c r="AT68" s="1019"/>
      <c r="AU68" s="1018" t="s">
        <v>544</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546</v>
      </c>
      <c r="C69" s="1011"/>
      <c r="D69" s="1011"/>
      <c r="E69" s="1011"/>
      <c r="F69" s="1011"/>
      <c r="G69" s="1011"/>
      <c r="H69" s="1011"/>
      <c r="I69" s="1011"/>
      <c r="J69" s="1011"/>
      <c r="K69" s="1011"/>
      <c r="L69" s="1011"/>
      <c r="M69" s="1011"/>
      <c r="N69" s="1011"/>
      <c r="O69" s="1011"/>
      <c r="P69" s="1012"/>
      <c r="Q69" s="1013">
        <v>142</v>
      </c>
      <c r="R69" s="1007"/>
      <c r="S69" s="1007"/>
      <c r="T69" s="1007"/>
      <c r="U69" s="1007"/>
      <c r="V69" s="1007">
        <v>118</v>
      </c>
      <c r="W69" s="1007"/>
      <c r="X69" s="1007"/>
      <c r="Y69" s="1007"/>
      <c r="Z69" s="1007"/>
      <c r="AA69" s="1007">
        <v>24</v>
      </c>
      <c r="AB69" s="1007"/>
      <c r="AC69" s="1007"/>
      <c r="AD69" s="1007"/>
      <c r="AE69" s="1007"/>
      <c r="AF69" s="1007">
        <v>24</v>
      </c>
      <c r="AG69" s="1007"/>
      <c r="AH69" s="1007"/>
      <c r="AI69" s="1007"/>
      <c r="AJ69" s="1007"/>
      <c r="AK69" s="1007" t="s">
        <v>544</v>
      </c>
      <c r="AL69" s="1007"/>
      <c r="AM69" s="1007"/>
      <c r="AN69" s="1007"/>
      <c r="AO69" s="1007"/>
      <c r="AP69" s="1007" t="s">
        <v>544</v>
      </c>
      <c r="AQ69" s="1007"/>
      <c r="AR69" s="1007"/>
      <c r="AS69" s="1007"/>
      <c r="AT69" s="1007"/>
      <c r="AU69" s="1007" t="s">
        <v>544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547</v>
      </c>
      <c r="C70" s="1011"/>
      <c r="D70" s="1011"/>
      <c r="E70" s="1011"/>
      <c r="F70" s="1011"/>
      <c r="G70" s="1011"/>
      <c r="H70" s="1011"/>
      <c r="I70" s="1011"/>
      <c r="J70" s="1011"/>
      <c r="K70" s="1011"/>
      <c r="L70" s="1011"/>
      <c r="M70" s="1011"/>
      <c r="N70" s="1011"/>
      <c r="O70" s="1011"/>
      <c r="P70" s="1012"/>
      <c r="Q70" s="1013">
        <v>113</v>
      </c>
      <c r="R70" s="1007"/>
      <c r="S70" s="1007"/>
      <c r="T70" s="1007"/>
      <c r="U70" s="1007"/>
      <c r="V70" s="1007">
        <v>106</v>
      </c>
      <c r="W70" s="1007"/>
      <c r="X70" s="1007"/>
      <c r="Y70" s="1007"/>
      <c r="Z70" s="1007"/>
      <c r="AA70" s="1007">
        <v>7</v>
      </c>
      <c r="AB70" s="1007"/>
      <c r="AC70" s="1007"/>
      <c r="AD70" s="1007"/>
      <c r="AE70" s="1007"/>
      <c r="AF70" s="1007">
        <v>7</v>
      </c>
      <c r="AG70" s="1007"/>
      <c r="AH70" s="1007"/>
      <c r="AI70" s="1007"/>
      <c r="AJ70" s="1007"/>
      <c r="AK70" s="1007">
        <v>15</v>
      </c>
      <c r="AL70" s="1007"/>
      <c r="AM70" s="1007"/>
      <c r="AN70" s="1007"/>
      <c r="AO70" s="1007"/>
      <c r="AP70" s="1007" t="s">
        <v>544</v>
      </c>
      <c r="AQ70" s="1007"/>
      <c r="AR70" s="1007"/>
      <c r="AS70" s="1007"/>
      <c r="AT70" s="1007"/>
      <c r="AU70" s="1007" t="s">
        <v>544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548</v>
      </c>
      <c r="C71" s="1011"/>
      <c r="D71" s="1011"/>
      <c r="E71" s="1011"/>
      <c r="F71" s="1011"/>
      <c r="G71" s="1011"/>
      <c r="H71" s="1011"/>
      <c r="I71" s="1011"/>
      <c r="J71" s="1011"/>
      <c r="K71" s="1011"/>
      <c r="L71" s="1011"/>
      <c r="M71" s="1011"/>
      <c r="N71" s="1011"/>
      <c r="O71" s="1011"/>
      <c r="P71" s="1012"/>
      <c r="Q71" s="1013">
        <v>302</v>
      </c>
      <c r="R71" s="1007"/>
      <c r="S71" s="1007"/>
      <c r="T71" s="1007"/>
      <c r="U71" s="1007"/>
      <c r="V71" s="1007">
        <v>279</v>
      </c>
      <c r="W71" s="1007"/>
      <c r="X71" s="1007"/>
      <c r="Y71" s="1007"/>
      <c r="Z71" s="1007"/>
      <c r="AA71" s="1007">
        <v>23</v>
      </c>
      <c r="AB71" s="1007"/>
      <c r="AC71" s="1007"/>
      <c r="AD71" s="1007"/>
      <c r="AE71" s="1007"/>
      <c r="AF71" s="1007">
        <v>23</v>
      </c>
      <c r="AG71" s="1007"/>
      <c r="AH71" s="1007"/>
      <c r="AI71" s="1007"/>
      <c r="AJ71" s="1007"/>
      <c r="AK71" s="1007">
        <v>193</v>
      </c>
      <c r="AL71" s="1007"/>
      <c r="AM71" s="1007"/>
      <c r="AN71" s="1007"/>
      <c r="AO71" s="1007"/>
      <c r="AP71" s="1007" t="s">
        <v>544</v>
      </c>
      <c r="AQ71" s="1007"/>
      <c r="AR71" s="1007"/>
      <c r="AS71" s="1007"/>
      <c r="AT71" s="1007"/>
      <c r="AU71" s="1007" t="s">
        <v>544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549</v>
      </c>
      <c r="C72" s="1011"/>
      <c r="D72" s="1011"/>
      <c r="E72" s="1011"/>
      <c r="F72" s="1011"/>
      <c r="G72" s="1011"/>
      <c r="H72" s="1011"/>
      <c r="I72" s="1011"/>
      <c r="J72" s="1011"/>
      <c r="K72" s="1011"/>
      <c r="L72" s="1011"/>
      <c r="M72" s="1011"/>
      <c r="N72" s="1011"/>
      <c r="O72" s="1011"/>
      <c r="P72" s="1012"/>
      <c r="Q72" s="1013">
        <v>14208</v>
      </c>
      <c r="R72" s="1007"/>
      <c r="S72" s="1007"/>
      <c r="T72" s="1007"/>
      <c r="U72" s="1007"/>
      <c r="V72" s="1007">
        <v>13916</v>
      </c>
      <c r="W72" s="1007"/>
      <c r="X72" s="1007"/>
      <c r="Y72" s="1007"/>
      <c r="Z72" s="1007"/>
      <c r="AA72" s="1007">
        <v>292</v>
      </c>
      <c r="AB72" s="1007"/>
      <c r="AC72" s="1007"/>
      <c r="AD72" s="1007"/>
      <c r="AE72" s="1007"/>
      <c r="AF72" s="1007">
        <v>268</v>
      </c>
      <c r="AG72" s="1007"/>
      <c r="AH72" s="1007"/>
      <c r="AI72" s="1007"/>
      <c r="AJ72" s="1007"/>
      <c r="AK72" s="1007">
        <v>64</v>
      </c>
      <c r="AL72" s="1007"/>
      <c r="AM72" s="1007"/>
      <c r="AN72" s="1007"/>
      <c r="AO72" s="1007"/>
      <c r="AP72" s="1007" t="s">
        <v>544</v>
      </c>
      <c r="AQ72" s="1007"/>
      <c r="AR72" s="1007"/>
      <c r="AS72" s="1007"/>
      <c r="AT72" s="1007"/>
      <c r="AU72" s="1007" t="s">
        <v>544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551</v>
      </c>
      <c r="C73" s="1011"/>
      <c r="D73" s="1011"/>
      <c r="E73" s="1011"/>
      <c r="F73" s="1011"/>
      <c r="G73" s="1011"/>
      <c r="H73" s="1011"/>
      <c r="I73" s="1011"/>
      <c r="J73" s="1011"/>
      <c r="K73" s="1011"/>
      <c r="L73" s="1011"/>
      <c r="M73" s="1011"/>
      <c r="N73" s="1011"/>
      <c r="O73" s="1011"/>
      <c r="P73" s="1012"/>
      <c r="Q73" s="1013">
        <v>10926</v>
      </c>
      <c r="R73" s="1007"/>
      <c r="S73" s="1007"/>
      <c r="T73" s="1007"/>
      <c r="U73" s="1007"/>
      <c r="V73" s="1007">
        <v>10893</v>
      </c>
      <c r="W73" s="1007"/>
      <c r="X73" s="1007"/>
      <c r="Y73" s="1007"/>
      <c r="Z73" s="1007"/>
      <c r="AA73" s="1007">
        <v>33</v>
      </c>
      <c r="AB73" s="1007"/>
      <c r="AC73" s="1007"/>
      <c r="AD73" s="1007"/>
      <c r="AE73" s="1007"/>
      <c r="AF73" s="1007">
        <v>3943</v>
      </c>
      <c r="AG73" s="1007"/>
      <c r="AH73" s="1007"/>
      <c r="AI73" s="1007"/>
      <c r="AJ73" s="1007"/>
      <c r="AK73" s="1007">
        <v>904</v>
      </c>
      <c r="AL73" s="1007"/>
      <c r="AM73" s="1007"/>
      <c r="AN73" s="1007"/>
      <c r="AO73" s="1007"/>
      <c r="AP73" s="1007" t="s">
        <v>544</v>
      </c>
      <c r="AQ73" s="1007"/>
      <c r="AR73" s="1007"/>
      <c r="AS73" s="1007"/>
      <c r="AT73" s="1007"/>
      <c r="AU73" s="1007" t="s">
        <v>544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4281</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v>7</v>
      </c>
      <c r="CX102" s="989"/>
      <c r="CY102" s="989"/>
      <c r="CZ102" s="989"/>
      <c r="DA102" s="990"/>
      <c r="DB102" s="988">
        <v>1</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173407</v>
      </c>
      <c r="AB110" s="925"/>
      <c r="AC110" s="925"/>
      <c r="AD110" s="925"/>
      <c r="AE110" s="926"/>
      <c r="AF110" s="927">
        <v>175581</v>
      </c>
      <c r="AG110" s="925"/>
      <c r="AH110" s="925"/>
      <c r="AI110" s="925"/>
      <c r="AJ110" s="926"/>
      <c r="AK110" s="927">
        <v>198770</v>
      </c>
      <c r="AL110" s="925"/>
      <c r="AM110" s="925"/>
      <c r="AN110" s="925"/>
      <c r="AO110" s="926"/>
      <c r="AP110" s="928">
        <v>23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1941678</v>
      </c>
      <c r="BR110" s="878"/>
      <c r="BS110" s="878"/>
      <c r="BT110" s="878"/>
      <c r="BU110" s="878"/>
      <c r="BV110" s="878">
        <v>2113233</v>
      </c>
      <c r="BW110" s="878"/>
      <c r="BX110" s="878"/>
      <c r="BY110" s="878"/>
      <c r="BZ110" s="878"/>
      <c r="CA110" s="878">
        <v>2307942</v>
      </c>
      <c r="CB110" s="878"/>
      <c r="CC110" s="878"/>
      <c r="CD110" s="878"/>
      <c r="CE110" s="878"/>
      <c r="CF110" s="902">
        <v>267.3</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48039</v>
      </c>
      <c r="BR112" s="853"/>
      <c r="BS112" s="853"/>
      <c r="BT112" s="853"/>
      <c r="BU112" s="853"/>
      <c r="BV112" s="853">
        <v>60177</v>
      </c>
      <c r="BW112" s="853"/>
      <c r="BX112" s="853"/>
      <c r="BY112" s="853"/>
      <c r="BZ112" s="853"/>
      <c r="CA112" s="853">
        <v>91919</v>
      </c>
      <c r="CB112" s="853"/>
      <c r="CC112" s="853"/>
      <c r="CD112" s="853"/>
      <c r="CE112" s="853"/>
      <c r="CF112" s="911">
        <v>10.6</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3654</v>
      </c>
      <c r="AB113" s="955"/>
      <c r="AC113" s="955"/>
      <c r="AD113" s="955"/>
      <c r="AE113" s="956"/>
      <c r="AF113" s="957">
        <v>7111</v>
      </c>
      <c r="AG113" s="955"/>
      <c r="AH113" s="955"/>
      <c r="AI113" s="955"/>
      <c r="AJ113" s="956"/>
      <c r="AK113" s="957">
        <v>7376</v>
      </c>
      <c r="AL113" s="955"/>
      <c r="AM113" s="955"/>
      <c r="AN113" s="955"/>
      <c r="AO113" s="956"/>
      <c r="AP113" s="958">
        <v>0.9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116318</v>
      </c>
      <c r="BR113" s="853"/>
      <c r="BS113" s="853"/>
      <c r="BT113" s="853"/>
      <c r="BU113" s="853"/>
      <c r="BV113" s="853">
        <v>111167</v>
      </c>
      <c r="BW113" s="853"/>
      <c r="BX113" s="853"/>
      <c r="BY113" s="853"/>
      <c r="BZ113" s="853"/>
      <c r="CA113" s="853">
        <v>104789</v>
      </c>
      <c r="CB113" s="853"/>
      <c r="CC113" s="853"/>
      <c r="CD113" s="853"/>
      <c r="CE113" s="853"/>
      <c r="CF113" s="911">
        <v>12.1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14552</v>
      </c>
      <c r="AB114" s="816"/>
      <c r="AC114" s="816"/>
      <c r="AD114" s="816"/>
      <c r="AE114" s="817"/>
      <c r="AF114" s="818">
        <v>9645</v>
      </c>
      <c r="AG114" s="816"/>
      <c r="AH114" s="816"/>
      <c r="AI114" s="816"/>
      <c r="AJ114" s="817"/>
      <c r="AK114" s="818">
        <v>10327</v>
      </c>
      <c r="AL114" s="816"/>
      <c r="AM114" s="816"/>
      <c r="AN114" s="816"/>
      <c r="AO114" s="817"/>
      <c r="AP114" s="860">
        <v>1.2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275933</v>
      </c>
      <c r="BR114" s="853"/>
      <c r="BS114" s="853"/>
      <c r="BT114" s="853"/>
      <c r="BU114" s="853"/>
      <c r="BV114" s="853">
        <v>261485</v>
      </c>
      <c r="BW114" s="853"/>
      <c r="BX114" s="853"/>
      <c r="BY114" s="853"/>
      <c r="BZ114" s="853"/>
      <c r="CA114" s="853">
        <v>253646</v>
      </c>
      <c r="CB114" s="853"/>
      <c r="CC114" s="853"/>
      <c r="CD114" s="853"/>
      <c r="CE114" s="853"/>
      <c r="CF114" s="911">
        <v>29.4</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v>104</v>
      </c>
      <c r="AG116" s="816"/>
      <c r="AH116" s="816"/>
      <c r="AI116" s="816"/>
      <c r="AJ116" s="817"/>
      <c r="AK116" s="818">
        <v>382</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191613</v>
      </c>
      <c r="AB117" s="939"/>
      <c r="AC117" s="939"/>
      <c r="AD117" s="939"/>
      <c r="AE117" s="940"/>
      <c r="AF117" s="941">
        <v>192441</v>
      </c>
      <c r="AG117" s="939"/>
      <c r="AH117" s="939"/>
      <c r="AI117" s="939"/>
      <c r="AJ117" s="940"/>
      <c r="AK117" s="941">
        <v>216855</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2381968</v>
      </c>
      <c r="BR119" s="881"/>
      <c r="BS119" s="881"/>
      <c r="BT119" s="881"/>
      <c r="BU119" s="881"/>
      <c r="BV119" s="881">
        <v>2546062</v>
      </c>
      <c r="BW119" s="881"/>
      <c r="BX119" s="881"/>
      <c r="BY119" s="881"/>
      <c r="BZ119" s="881"/>
      <c r="CA119" s="881">
        <v>2758296</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2033132</v>
      </c>
      <c r="BR120" s="878"/>
      <c r="BS120" s="878"/>
      <c r="BT120" s="878"/>
      <c r="BU120" s="878"/>
      <c r="BV120" s="878">
        <v>2082476</v>
      </c>
      <c r="BW120" s="878"/>
      <c r="BX120" s="878"/>
      <c r="BY120" s="878"/>
      <c r="BZ120" s="878"/>
      <c r="CA120" s="878">
        <v>2153161</v>
      </c>
      <c r="CB120" s="878"/>
      <c r="CC120" s="878"/>
      <c r="CD120" s="878"/>
      <c r="CE120" s="878"/>
      <c r="CF120" s="902">
        <v>249.4</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46410</v>
      </c>
      <c r="DH120" s="878"/>
      <c r="DI120" s="878"/>
      <c r="DJ120" s="878"/>
      <c r="DK120" s="878"/>
      <c r="DL120" s="878">
        <v>58052</v>
      </c>
      <c r="DM120" s="878"/>
      <c r="DN120" s="878"/>
      <c r="DO120" s="878"/>
      <c r="DP120" s="878"/>
      <c r="DQ120" s="878">
        <v>91919</v>
      </c>
      <c r="DR120" s="878"/>
      <c r="DS120" s="878"/>
      <c r="DT120" s="878"/>
      <c r="DU120" s="878"/>
      <c r="DV120" s="879">
        <v>10.6</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33404</v>
      </c>
      <c r="BR121" s="853"/>
      <c r="BS121" s="853"/>
      <c r="BT121" s="853"/>
      <c r="BU121" s="853"/>
      <c r="BV121" s="853">
        <v>39905</v>
      </c>
      <c r="BW121" s="853"/>
      <c r="BX121" s="853"/>
      <c r="BY121" s="853"/>
      <c r="BZ121" s="853"/>
      <c r="CA121" s="853">
        <v>45911</v>
      </c>
      <c r="CB121" s="853"/>
      <c r="CC121" s="853"/>
      <c r="CD121" s="853"/>
      <c r="CE121" s="853"/>
      <c r="CF121" s="911">
        <v>5.3</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1579117</v>
      </c>
      <c r="BR122" s="881"/>
      <c r="BS122" s="881"/>
      <c r="BT122" s="881"/>
      <c r="BU122" s="881"/>
      <c r="BV122" s="881">
        <v>1700316</v>
      </c>
      <c r="BW122" s="881"/>
      <c r="BX122" s="881"/>
      <c r="BY122" s="881"/>
      <c r="BZ122" s="881"/>
      <c r="CA122" s="881">
        <v>2039775</v>
      </c>
      <c r="CB122" s="881"/>
      <c r="CC122" s="881"/>
      <c r="CD122" s="881"/>
      <c r="CE122" s="881"/>
      <c r="CF122" s="882">
        <v>236.3</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3645653</v>
      </c>
      <c r="BR123" s="869"/>
      <c r="BS123" s="869"/>
      <c r="BT123" s="869"/>
      <c r="BU123" s="869"/>
      <c r="BV123" s="869">
        <v>3822697</v>
      </c>
      <c r="BW123" s="869"/>
      <c r="BX123" s="869"/>
      <c r="BY123" s="869"/>
      <c r="BZ123" s="869"/>
      <c r="CA123" s="869">
        <v>4238847</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v>1629</v>
      </c>
      <c r="DH123" s="816"/>
      <c r="DI123" s="816"/>
      <c r="DJ123" s="816"/>
      <c r="DK123" s="817"/>
      <c r="DL123" s="818">
        <v>2125</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9992</v>
      </c>
      <c r="AB128" s="837"/>
      <c r="AC128" s="837"/>
      <c r="AD128" s="837"/>
      <c r="AE128" s="838"/>
      <c r="AF128" s="839">
        <v>4100</v>
      </c>
      <c r="AG128" s="837"/>
      <c r="AH128" s="837"/>
      <c r="AI128" s="837"/>
      <c r="AJ128" s="838"/>
      <c r="AK128" s="839">
        <v>3576</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1050126</v>
      </c>
      <c r="AB129" s="816"/>
      <c r="AC129" s="816"/>
      <c r="AD129" s="816"/>
      <c r="AE129" s="817"/>
      <c r="AF129" s="818">
        <v>1026105</v>
      </c>
      <c r="AG129" s="816"/>
      <c r="AH129" s="816"/>
      <c r="AI129" s="816"/>
      <c r="AJ129" s="817"/>
      <c r="AK129" s="818">
        <v>1014591</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148981</v>
      </c>
      <c r="AB130" s="816"/>
      <c r="AC130" s="816"/>
      <c r="AD130" s="816"/>
      <c r="AE130" s="817"/>
      <c r="AF130" s="818">
        <v>152496</v>
      </c>
      <c r="AG130" s="816"/>
      <c r="AH130" s="816"/>
      <c r="AI130" s="816"/>
      <c r="AJ130" s="817"/>
      <c r="AK130" s="818">
        <v>151312</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901145</v>
      </c>
      <c r="AB131" s="800"/>
      <c r="AC131" s="800"/>
      <c r="AD131" s="800"/>
      <c r="AE131" s="801"/>
      <c r="AF131" s="802">
        <v>873609</v>
      </c>
      <c r="AG131" s="800"/>
      <c r="AH131" s="800"/>
      <c r="AI131" s="800"/>
      <c r="AJ131" s="801"/>
      <c r="AK131" s="802">
        <v>863279</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3.6220586030000002</v>
      </c>
      <c r="AB132" s="781"/>
      <c r="AC132" s="781"/>
      <c r="AD132" s="781"/>
      <c r="AE132" s="782"/>
      <c r="AF132" s="783">
        <v>4.1030941759999999</v>
      </c>
      <c r="AG132" s="781"/>
      <c r="AH132" s="781"/>
      <c r="AI132" s="781"/>
      <c r="AJ132" s="782"/>
      <c r="AK132" s="783">
        <v>7.1780965370000001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3.6</v>
      </c>
      <c r="AB133" s="760"/>
      <c r="AC133" s="760"/>
      <c r="AD133" s="760"/>
      <c r="AE133" s="761"/>
      <c r="AF133" s="759">
        <v>3.9</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RaPleLtfA+YMB2bUHSmNP6RzzmkMpqtYYn5tE1nlm+QZSSBnKl90W6rJ2LqWyyWRzgqwqAOLH4eMyR3VzQFyg==" saltValue="7/2dMIPgQ/Gi9CGZ7Vdo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Xc+gu5BQ7bM3Ua1dpITP7lFObA638wWBcP/LGstteQp5bqn0PQL8mD7bfMr92YhFgnjKFLSILU6JLPWuBD+aw==" saltValue="BfCmolYnn3qHEX7qdT1Nv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mEOhQoHBDcnUHt+cI+kOqO3yT2+hjzvuz++WL8omoJ+7wbSXx53WALkTHGB5Uvch8wbvuJMAwPDeM/rbvbBnQ==" saltValue="hy+4DOqXWq60g3eBz/FUT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483</v>
      </c>
      <c r="AL9" s="1169"/>
      <c r="AM9" s="1169"/>
      <c r="AN9" s="1170"/>
      <c r="AO9" s="281">
        <v>400762</v>
      </c>
      <c r="AP9" s="281">
        <v>910823</v>
      </c>
      <c r="AQ9" s="282">
        <v>273733</v>
      </c>
      <c r="AR9" s="283">
        <v>232.7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484</v>
      </c>
      <c r="AL10" s="1169"/>
      <c r="AM10" s="1169"/>
      <c r="AN10" s="1170"/>
      <c r="AO10" s="284">
        <v>57325</v>
      </c>
      <c r="AP10" s="284">
        <v>130284</v>
      </c>
      <c r="AQ10" s="285">
        <v>30345</v>
      </c>
      <c r="AR10" s="286">
        <v>329.3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485</v>
      </c>
      <c r="AL11" s="1169"/>
      <c r="AM11" s="1169"/>
      <c r="AN11" s="1170"/>
      <c r="AO11" s="284" t="s">
        <v>486</v>
      </c>
      <c r="AP11" s="284" t="s">
        <v>486</v>
      </c>
      <c r="AQ11" s="285">
        <v>4149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487</v>
      </c>
      <c r="AL12" s="1169"/>
      <c r="AM12" s="1169"/>
      <c r="AN12" s="1170"/>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488</v>
      </c>
      <c r="AL13" s="1169"/>
      <c r="AM13" s="1169"/>
      <c r="AN13" s="1170"/>
      <c r="AO13" s="284">
        <v>10375</v>
      </c>
      <c r="AP13" s="284">
        <v>23580</v>
      </c>
      <c r="AQ13" s="285">
        <v>9494</v>
      </c>
      <c r="AR13" s="286">
        <v>148.4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489</v>
      </c>
      <c r="AL14" s="1169"/>
      <c r="AM14" s="1169"/>
      <c r="AN14" s="1170"/>
      <c r="AO14" s="284">
        <v>5929</v>
      </c>
      <c r="AP14" s="284">
        <v>13475</v>
      </c>
      <c r="AQ14" s="285">
        <v>5033</v>
      </c>
      <c r="AR14" s="286">
        <v>167.7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490</v>
      </c>
      <c r="AL15" s="1172"/>
      <c r="AM15" s="1172"/>
      <c r="AN15" s="1173"/>
      <c r="AO15" s="284">
        <v>-31501</v>
      </c>
      <c r="AP15" s="284">
        <v>-71593</v>
      </c>
      <c r="AQ15" s="285">
        <v>-17000</v>
      </c>
      <c r="AR15" s="286">
        <v>321.10000000000002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178</v>
      </c>
      <c r="AL16" s="1172"/>
      <c r="AM16" s="1172"/>
      <c r="AN16" s="1173"/>
      <c r="AO16" s="284">
        <v>442890</v>
      </c>
      <c r="AP16" s="284">
        <v>1006568</v>
      </c>
      <c r="AQ16" s="285">
        <v>305754</v>
      </c>
      <c r="AR16" s="286">
        <v>229.2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495</v>
      </c>
      <c r="AL21" s="1175"/>
      <c r="AM21" s="1175"/>
      <c r="AN21" s="1176"/>
      <c r="AO21" s="297">
        <v>88.64</v>
      </c>
      <c r="AP21" s="298">
        <v>26.54</v>
      </c>
      <c r="AQ21" s="299">
        <v>62.1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496</v>
      </c>
      <c r="AL22" s="1175"/>
      <c r="AM22" s="1175"/>
      <c r="AN22" s="1176"/>
      <c r="AO22" s="302">
        <v>90.4</v>
      </c>
      <c r="AP22" s="303">
        <v>93.9</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497</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500</v>
      </c>
      <c r="AL32" s="1159"/>
      <c r="AM32" s="1159"/>
      <c r="AN32" s="1160"/>
      <c r="AO32" s="312">
        <v>198770</v>
      </c>
      <c r="AP32" s="312">
        <v>451750</v>
      </c>
      <c r="AQ32" s="313">
        <v>170830</v>
      </c>
      <c r="AR32" s="314">
        <v>164.4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501</v>
      </c>
      <c r="AL33" s="1159"/>
      <c r="AM33" s="1159"/>
      <c r="AN33" s="1160"/>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502</v>
      </c>
      <c r="AL34" s="1159"/>
      <c r="AM34" s="1159"/>
      <c r="AN34" s="1160"/>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503</v>
      </c>
      <c r="AL35" s="1159"/>
      <c r="AM35" s="1159"/>
      <c r="AN35" s="1160"/>
      <c r="AO35" s="312">
        <v>7376</v>
      </c>
      <c r="AP35" s="312">
        <v>16764</v>
      </c>
      <c r="AQ35" s="313">
        <v>32606</v>
      </c>
      <c r="AR35" s="314">
        <v>-48.6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504</v>
      </c>
      <c r="AL36" s="1159"/>
      <c r="AM36" s="1159"/>
      <c r="AN36" s="1160"/>
      <c r="AO36" s="312">
        <v>10327</v>
      </c>
      <c r="AP36" s="312">
        <v>23470</v>
      </c>
      <c r="AQ36" s="313">
        <v>4875</v>
      </c>
      <c r="AR36" s="314">
        <v>381.4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505</v>
      </c>
      <c r="AL37" s="1159"/>
      <c r="AM37" s="1159"/>
      <c r="AN37" s="1160"/>
      <c r="AO37" s="312" t="s">
        <v>486</v>
      </c>
      <c r="AP37" s="312" t="s">
        <v>486</v>
      </c>
      <c r="AQ37" s="313">
        <v>993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506</v>
      </c>
      <c r="AL38" s="1162"/>
      <c r="AM38" s="1162"/>
      <c r="AN38" s="1163"/>
      <c r="AO38" s="315">
        <v>382</v>
      </c>
      <c r="AP38" s="315">
        <v>868</v>
      </c>
      <c r="AQ38" s="316">
        <v>50</v>
      </c>
      <c r="AR38" s="304">
        <v>1636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507</v>
      </c>
      <c r="AL39" s="1162"/>
      <c r="AM39" s="1162"/>
      <c r="AN39" s="1163"/>
      <c r="AO39" s="312">
        <v>-3576</v>
      </c>
      <c r="AP39" s="312">
        <v>-8127</v>
      </c>
      <c r="AQ39" s="313">
        <v>-6626</v>
      </c>
      <c r="AR39" s="314">
        <v>22.7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508</v>
      </c>
      <c r="AL40" s="1159"/>
      <c r="AM40" s="1159"/>
      <c r="AN40" s="1160"/>
      <c r="AO40" s="312">
        <v>-151312</v>
      </c>
      <c r="AP40" s="312">
        <v>-343891</v>
      </c>
      <c r="AQ40" s="313">
        <v>-145454</v>
      </c>
      <c r="AR40" s="314">
        <v>136.4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288</v>
      </c>
      <c r="AL41" s="1165"/>
      <c r="AM41" s="1165"/>
      <c r="AN41" s="1166"/>
      <c r="AO41" s="312">
        <v>61967</v>
      </c>
      <c r="AP41" s="312">
        <v>140834</v>
      </c>
      <c r="AQ41" s="313">
        <v>57274</v>
      </c>
      <c r="AR41" s="314">
        <v>145.9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478</v>
      </c>
      <c r="AN49" s="1153" t="s">
        <v>511</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793763</v>
      </c>
      <c r="AN51" s="334">
        <v>1626564</v>
      </c>
      <c r="AO51" s="335">
        <v>318.3</v>
      </c>
      <c r="AP51" s="336">
        <v>316937</v>
      </c>
      <c r="AQ51" s="337">
        <v>9.4</v>
      </c>
      <c r="AR51" s="338">
        <v>308.89999999999998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171883</v>
      </c>
      <c r="AN52" s="342">
        <v>352219</v>
      </c>
      <c r="AO52" s="343">
        <v>163.19999999999999</v>
      </c>
      <c r="AP52" s="344">
        <v>199150</v>
      </c>
      <c r="AQ52" s="345">
        <v>27.5</v>
      </c>
      <c r="AR52" s="346">
        <v>135.69999999999999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519364</v>
      </c>
      <c r="AN53" s="334">
        <v>1084267</v>
      </c>
      <c r="AO53" s="335">
        <v>-33.299999999999997</v>
      </c>
      <c r="AP53" s="336">
        <v>332350</v>
      </c>
      <c r="AQ53" s="337">
        <v>4.9000000000000004</v>
      </c>
      <c r="AR53" s="338">
        <v>-38.200000000000003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352322</v>
      </c>
      <c r="AN54" s="342">
        <v>735537</v>
      </c>
      <c r="AO54" s="343">
        <v>108.8</v>
      </c>
      <c r="AP54" s="344">
        <v>200453</v>
      </c>
      <c r="AQ54" s="345">
        <v>0.7</v>
      </c>
      <c r="AR54" s="346">
        <v>108.1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241469</v>
      </c>
      <c r="AN55" s="334">
        <v>511587</v>
      </c>
      <c r="AO55" s="335">
        <v>-52.8</v>
      </c>
      <c r="AP55" s="336">
        <v>362690</v>
      </c>
      <c r="AQ55" s="337">
        <v>9.1</v>
      </c>
      <c r="AR55" s="338">
        <v>-61.9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104677</v>
      </c>
      <c r="AN56" s="342">
        <v>221773</v>
      </c>
      <c r="AO56" s="343">
        <v>-69.8</v>
      </c>
      <c r="AP56" s="344">
        <v>172580</v>
      </c>
      <c r="AQ56" s="345">
        <v>-13.9</v>
      </c>
      <c r="AR56" s="346">
        <v>-55.9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550162</v>
      </c>
      <c r="AN57" s="334">
        <v>1211811</v>
      </c>
      <c r="AO57" s="335">
        <v>136.9</v>
      </c>
      <c r="AP57" s="336">
        <v>296093</v>
      </c>
      <c r="AQ57" s="337">
        <v>-18.399999999999999</v>
      </c>
      <c r="AR57" s="338">
        <v>155.30000000000001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325522</v>
      </c>
      <c r="AN58" s="342">
        <v>717009</v>
      </c>
      <c r="AO58" s="343">
        <v>223.3</v>
      </c>
      <c r="AP58" s="344">
        <v>140545</v>
      </c>
      <c r="AQ58" s="345">
        <v>-18.600000000000001</v>
      </c>
      <c r="AR58" s="346">
        <v>241.9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468155</v>
      </c>
      <c r="AN59" s="334">
        <v>1063989</v>
      </c>
      <c r="AO59" s="335">
        <v>-12.2</v>
      </c>
      <c r="AP59" s="336">
        <v>308655</v>
      </c>
      <c r="AQ59" s="337">
        <v>4.2</v>
      </c>
      <c r="AR59" s="338">
        <v>-16.399999999999999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326665</v>
      </c>
      <c r="AN60" s="342">
        <v>742420</v>
      </c>
      <c r="AO60" s="343">
        <v>3.5</v>
      </c>
      <c r="AP60" s="344">
        <v>169887</v>
      </c>
      <c r="AQ60" s="345">
        <v>20.9</v>
      </c>
      <c r="AR60" s="346">
        <v>-17.399999999999999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514583</v>
      </c>
      <c r="AN61" s="349">
        <v>1099644</v>
      </c>
      <c r="AO61" s="350">
        <v>71.400000000000006</v>
      </c>
      <c r="AP61" s="351">
        <v>323345</v>
      </c>
      <c r="AQ61" s="352">
        <v>1.8</v>
      </c>
      <c r="AR61" s="338">
        <v>69.599999999999994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256214</v>
      </c>
      <c r="AN62" s="342">
        <v>553792</v>
      </c>
      <c r="AO62" s="343">
        <v>85.8</v>
      </c>
      <c r="AP62" s="344">
        <v>176523</v>
      </c>
      <c r="AQ62" s="345">
        <v>3.3</v>
      </c>
      <c r="AR62" s="346">
        <v>82.5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Lc7nlu9KBnVUtlekn1ITWZ+BZRKaGCtsGrIq08C82IfcMP0mkU+Td172Bfev/5Kj8VbS+oDiVjQosjCyHk4gg==" saltValue="3ujdY2y+w/GSOc/RFzgl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k9NF81ylccwj0UVW2XnZdY8UlnSuS39RCUpypGlf+TaQScw+CBhHGsoQ8vL+YAs9A5iZ425GkYF9JbIhYS1TEw==" saltValue="O7lxg+1o7CZez0fh3LVV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gipwt3u2DgEwQpm/SSQhv2XrdWhmikfe9zG97N9DlWPc+Kv/JlFPPaKiqiyau2xZKWl2I9xQWrGpOQcChqDJzw==" saltValue="UeAh9028ZHyUE73+Jk6Tf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7" t="s">
        <v>3</v>
      </c>
      <c r="D47" s="1177"/>
      <c r="E47" s="1178"/>
      <c r="F47" s="11">
        <v>174.48</v>
      </c>
      <c r="G47" s="12">
        <v>166.44</v>
      </c>
      <c r="H47" s="12">
        <v>155.91</v>
      </c>
      <c r="I47" s="12">
        <v>162.52000000000001</v>
      </c>
      <c r="J47" s="13">
        <v>168.55</v>
      </c>
    </row>
    <row r="48" spans="2:10" ht="57.75" customHeight="1" x14ac:dyDescent="0.15">
      <c r="B48" s="14"/>
      <c r="C48" s="1179" t="s">
        <v>4</v>
      </c>
      <c r="D48" s="1179"/>
      <c r="E48" s="1180"/>
      <c r="F48" s="15">
        <v>27.92</v>
      </c>
      <c r="G48" s="16">
        <v>29.05</v>
      </c>
      <c r="H48" s="16">
        <v>24.84</v>
      </c>
      <c r="I48" s="16">
        <v>27.75</v>
      </c>
      <c r="J48" s="17">
        <v>24.18</v>
      </c>
    </row>
    <row r="49" spans="2:10" ht="57.75" customHeight="1" thickBot="1" x14ac:dyDescent="0.2">
      <c r="B49" s="18"/>
      <c r="C49" s="1181" t="s">
        <v>5</v>
      </c>
      <c r="D49" s="1181"/>
      <c r="E49" s="1182"/>
      <c r="F49" s="19" t="s">
        <v>530</v>
      </c>
      <c r="G49" s="20">
        <v>2.41</v>
      </c>
      <c r="H49" s="20">
        <v>11.05</v>
      </c>
      <c r="I49" s="20">
        <v>5.3</v>
      </c>
      <c r="J49" s="21">
        <v>0.28999999999999998</v>
      </c>
    </row>
    <row r="50" spans="2:10" x14ac:dyDescent="0.15"/>
  </sheetData>
  <sheetProtection algorithmName="SHA-512" hashValue="UCS3tGiM92H3E8ozYopBiCjyAg2MF/ImUaNzUvePRCHQa9Sk97HZ4sm8r9hJUc/MAfo9tX0FePgSPBw1ck+xJw==" saltValue="gwIdbmpfqnIgDM9UybnuW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lg202001</cp:lastModifiedBy>
  <cp:lastPrinted>2025-09-01T07:40:18Z</cp:lastPrinted>
  <dcterms:created xsi:type="dcterms:W3CDTF">2025-02-19T03:51:28Z</dcterms:created>
  <dcterms:modified xsi:type="dcterms:W3CDTF">2025-09-01T07:40:24Z</dcterms:modified>
  <cp:category/>
</cp:coreProperties>
</file>