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uribashi31\財政課\杉本\R7年度業務\310庶務\①公会計\③調査\06.令和５年度財政状況資料集の作成について（2回目・地方公会計関係）\"/>
    </mc:Choice>
  </mc:AlternateContent>
  <bookViews>
    <workbookView xWindow="0" yWindow="0" windowWidth="20490" windowHeight="9510" tabRatio="9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9" i="12" l="1"/>
  <c r="AA70" i="12"/>
  <c r="AA71" i="12"/>
  <c r="AA72" i="12"/>
  <c r="AA68"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<sst xmlns="http://schemas.openxmlformats.org/spreadsheetml/2006/main" count="1157" uniqueCount="571">
  <si>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</si>
  <si>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</si>
  <si>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</si>
  <si>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</si>
  <si>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</si>
  <si>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</si>
  <si>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</si>
  <si>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</si>
  <si>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</si>
  <si>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</si>
  <si>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</si>
  <si>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</si>
  <si>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</si>
  <si>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</si>
  <si>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</si>
  <si>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</si>
  <si>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</si>
  <si>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</si>
  <si>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</si>
  <si>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</si>
  <si>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</si>
  <si>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</si>
  <si>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</si>
  <si>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</si>
  <si>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</si>
  <si>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</si>
  <si>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</si>
  <si>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</si>
  <si>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</si>
  <si>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</si>
  <si>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</si>
  <si>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</si>
  <si>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</si>
  <si>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</si>
  <si>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</si>
  <si>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</si>
  <si>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</si>
  <si>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</si>
  <si>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</si>
  <si>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</si>
  <si>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</si>
  <si>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</si>
  <si>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</si>
  <si>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</si>
  <si>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</si>
  <si>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</si>
  <si>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</si>
  <si>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</si>
  <si>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</si>
  <si>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</si>
  <si>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</si>
  <si>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</si>
  <si>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</si>
  <si>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</si>
  <si>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</si>
  <si>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</si>
  <si>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</si>
  <si>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</si>
  <si>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</si>
  <si>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</si>
  <si>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</si>
  <si>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</si>
  <si>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</si>
  <si>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</si>
  <si>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</si>
  <si>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</si>
  <si>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</si>
  <si>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</si>
  <si>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</si>
  <si>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</si>
  <si>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</si>
  <si>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</si>
  <si>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</si>
  <si>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</si>
  <si>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</si>
  <si>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</si>
  <si>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</si>
  <si>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</si>
  <si>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</si>
  <si>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</si>
  <si>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</si>
  <si>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</si>
  <si>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</si>
  <si>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</si>
  <si>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</si>
  <si>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</si>
  <si>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</si>
  <si>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</si>
  <si>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</si>
  <si>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</si>
  <si>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</si>
  <si>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</si>
  <si>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</si>
  <si>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</si>
  <si>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</si>
  <si>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</si>
  <si>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</si>
  <si>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</si>
  <si>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</si>
  <si>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</si>
  <si>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</si>
  <si>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</si>
  <si>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</si>
  <si>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</si>
  <si>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</si>
  <si>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</si>
  <si>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</si>
  <si>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</si>
  <si>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</si>
  <si>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</si>
  <si>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</si>
  <si>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</si>
  <si>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</si>
  <si>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</si>
  <si>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</si>
  <si>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</si>
  <si>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</si>
  <si>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</si>
  <si>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</si>
  <si>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</si>
  <si>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</si>
  <si>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</si>
  <si>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</si>
  <si>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</si>
  <si>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</si>
  <si>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</si>
  <si>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</si>
  <si>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</si>
  <si>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</si>
  <si>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</si>
  <si>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</si>
  <si>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</si>
  <si>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</si>
  <si>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</si>
  <si>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</si>
  <si>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</si>
  <si>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</si>
  <si>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</si>
  <si>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</si>
  <si>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</si>
  <si>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</si>
  <si>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</si>
  <si>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</si>
  <si>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</si>
  <si>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</si>
  <si>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</si>
  <si>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</si>
  <si>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</si>
  <si>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</si>
  <si>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</si>
  <si>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</si>
  <si>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</si>
  <si>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</si>
  <si>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</si>
  <si>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</si>
  <si>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</si>
  <si>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</si>
  <si>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</si>
  <si>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</si>
  <si>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</si>
  <si>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</si>
  <si>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</si>
  <si>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</si>
  <si>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</si>
  <si>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</si>
  <si>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</si>
  <si>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</si>
  <si>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</si>
  <si>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</si>
  <si>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</si>
  <si>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</si>
  <si>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</si>
  <si>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</si>
  <si>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</si>
  <si>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</si>
  <si>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</si>
  <si>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</si>
  <si>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</si>
  <si>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</si>
  <si>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</si>
  <si>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</si>
  <si>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</si>
  <si>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</si>
  <si>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</si>
  <si>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</si>
  <si>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</si>
  <si>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</si>
  <si>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</si>
  <si>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</si>
  <si>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</si>
  <si>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</si>
  <si>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</si>
  <si>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</si>
  <si>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</si>
  <si>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</si>
  <si>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</si>
  <si>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</si>
  <si>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</si>
  <si>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</si>
  <si>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</si>
  <si>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</si>
  <si>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</si>
  <si>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奈良県十津川村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</si>
  <si>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</si>
  <si>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</si>
  <si>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</si>
  <si>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</si>
  <si>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</si>
  <si>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</si>
  <si>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</si>
  <si>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</si>
  <si>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</si>
  <si>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</si>
  <si>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</si>
  <si>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</si>
  <si>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</si>
  <si>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</si>
  <si>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</si>
  <si>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</si>
  <si>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</si>
  <si>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</si>
  <si>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</si>
  <si>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</si>
  <si>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</si>
  <si>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</si>
  <si>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</si>
  <si>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</si>
  <si>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</si>
  <si>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</si>
  <si>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</si>
  <si>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</si>
  <si>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</si>
  <si>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</si>
  <si>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</si>
  <si>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</si>
  <si>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</si>
  <si>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</si>
  <si>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</si>
  <si>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</si>
  <si>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</si>
  <si>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</si>
  <si>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</si>
  <si>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</si>
  <si>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</si>
  <si>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</si>
  <si>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</si>
  <si>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</si>
  <si>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</si>
  <si>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</si>
  <si>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</si>
  <si>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</si>
  <si>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</si>
  <si>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</si>
  <si>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</si>
  <si>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</si>
  <si>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</si>
  <si>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</si>
  <si>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</si>
  <si>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</si>
  <si>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</si>
  <si>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</si>
  <si>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</si>
  <si>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</si>
  <si>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</si>
  <si>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</si>
  <si>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</si>
  <si>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</si>
  <si>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</si>
  <si>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</si>
  <si>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</si>
  <si>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</si>
  <si>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</si>
  <si>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</si>
  <si>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</si>
  <si>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</si>
  <si>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</si>
  <si>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</si>
  <si>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</si>
  <si>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</si>
  <si>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</si>
  <si>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</si>
  <si>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</si>
  <si>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</si>
  <si>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</si>
  <si>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</si>
  <si>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</si>
  <si>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</si>
  <si>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</si>
  <si>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</si>
  <si>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</si>
  <si>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</si>
  <si>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</si>
  <si>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</si>
  <si>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</si>
  <si>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</si>
  <si>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</si>
  <si>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</si>
  <si>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</si>
  <si>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</si>
  <si>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</si>
  <si>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</si>
  <si>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</si>
  <si>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</si>
  <si>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</si>
  <si>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</si>
  <si>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</si>
  <si>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</si>
  <si>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</si>
  <si>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</si>
  <si>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</si>
  <si>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</si>
  <si>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</si>
  <si>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</si>
  <si>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</si>
  <si>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</si>
  <si>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</si>
  <si>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</si>
  <si>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</si>
  <si>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</si>
  <si>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</si>
  <si>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</si>
  <si>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</si>
  <si>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</si>
  <si>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</si>
  <si>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</si>
  <si>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</si>
  <si>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</si>
  <si>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</si>
  <si>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</si>
  <si>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</si>
  <si>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</si>
  <si>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</si>
  <si>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</si>
  <si>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</si>
  <si>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</si>
  <si>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</si>
  <si>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</si>
  <si>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</si>
  <si>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</si>
  <si>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</si>
  <si>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</si>
  <si>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</si>
  <si>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</si>
  <si>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</si>
  <si>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</si>
  <si>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</si>
  <si>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</si>
  <si>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</si>
  <si>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</si>
  <si>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</si>
  <si>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</si>
  <si>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</si>
  <si>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</si>
  <si>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奈良県十津川村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</si>
  <si>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</si>
  <si>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</si>
  <si>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</si>
  <si>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</si>
  <si>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</si>
  <si>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</si>
  <si>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</si>
  <si>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</si>
  <si>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</si>
  <si>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</si>
  <si>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</si>
  <si>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</si>
  <si>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</si>
  <si>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</si>
  <si>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</si>
  <si>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</si>
  <si>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</si>
  <si>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</si>
  <si>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</si>
  <si>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</si>
  <si>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</si>
  <si>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</si>
  <si>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</si>
  <si>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</si>
  <si>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</si>
  <si>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</si>
  <si>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</si>
  <si>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</si>
  <si>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</si>
  <si>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</si>
  <si>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</si>
  <si>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</si>
  <si>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</si>
  <si>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</si>
  <si>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</si>
  <si>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</si>
  <si>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</si>
  <si>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</si>
  <si>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簡易水道事業特別会計</t>
    <phoneticPr fontId="5"/>
  </si>
  <si>
    <t>法非適用企業</t>
    <phoneticPr fontId="5"/>
  </si>
  <si>
    <t>十津川温泉事業特別会計</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</si>
  <si>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</si>
  <si>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</si>
  <si>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</si>
  <si>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</si>
  <si>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</si>
  <si>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</si>
  <si>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</si>
  <si>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</si>
  <si>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</si>
  <si>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</si>
  <si>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</si>
  <si>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</si>
  <si>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</si>
  <si>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</si>
  <si>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</si>
  <si>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</si>
  <si>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</si>
  <si>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</si>
  <si>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</si>
  <si>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</si>
  <si>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</si>
  <si>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</si>
  <si>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</si>
  <si>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</si>
  <si>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</si>
  <si>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</si>
  <si>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</si>
  <si>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</si>
  <si>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</si>
  <si>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</si>
  <si>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</si>
  <si>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</si>
  <si>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</si>
  <si>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</si>
  <si>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</si>
  <si>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</si>
  <si>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</si>
  <si>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</si>
  <si>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</si>
  <si>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</si>
  <si>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</si>
  <si>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</si>
  <si>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</si>
  <si>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</si>
  <si>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</si>
  <si>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</si>
  <si>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</si>
  <si>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</si>
  <si>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</si>
  <si>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</si>
  <si>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</si>
  <si>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</si>
  <si>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</si>
  <si>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</si>
  <si>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</si>
  <si>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</si>
  <si>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</si>
  <si>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</si>
  <si>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</si>
  <si>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</si>
  <si>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</si>
  <si>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</si>
  <si>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</si>
  <si>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</si>
  <si>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</si>
  <si>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</si>
  <si>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</si>
  <si>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</si>
  <si>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</si>
  <si>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</si>
  <si>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</si>
  <si>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</si>
  <si>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</si>
  <si>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</si>
  <si>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</si>
  <si>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</si>
  <si>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</si>
  <si>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</si>
  <si>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</si>
  <si>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</si>
  <si>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</si>
  <si>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</si>
  <si>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</si>
  <si>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</si>
  <si>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</si>
  <si>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</si>
  <si>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</si>
  <si>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</si>
  <si>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</si>
  <si>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</si>
  <si>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</si>
  <si>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</si>
  <si>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</si>
  <si>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</si>
  <si>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</si>
  <si>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</si>
  <si>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</si>
  <si>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</si>
  <si>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</si>
  <si>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</si>
  <si>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</si>
  <si>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</si>
  <si>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</si>
  <si>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</si>
  <si>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</si>
  <si>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</si>
  <si>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</si>
  <si>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</si>
  <si>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</si>
  <si>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</si>
  <si>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</si>
  <si>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</si>
  <si>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</si>
  <si>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</si>
  <si>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</si>
  <si>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</si>
  <si>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</si>
  <si>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</si>
  <si>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</si>
  <si>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</si>
  <si>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</si>
  <si>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</si>
  <si>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</si>
  <si>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</si>
  <si>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</si>
  <si>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</si>
  <si>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</si>
  <si>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</si>
  <si>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</si>
  <si>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</si>
  <si>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</si>
  <si>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</si>
  <si>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</si>
  <si>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</si>
  <si>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</si>
  <si>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</si>
  <si>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7.05</t>
  </si>
  <si>
    <t>▲ 0.29</t>
  </si>
  <si>
    <t>▲ 4.72</t>
  </si>
  <si>
    <t>一般会計</t>
  </si>
  <si>
    <t>介護保険事業特別会計</t>
  </si>
  <si>
    <t>十津川温泉事業特別会計</t>
  </si>
  <si>
    <t>国民健康保険事業特別会計</t>
  </si>
  <si>
    <t>簡易水道事業特別会計</t>
  </si>
  <si>
    <t>後期高齢者医療特別会計</t>
  </si>
  <si>
    <t>貯木場等維持管理事業特別会計</t>
  </si>
  <si>
    <t>国民健康保険診療所事業特別会計</t>
  </si>
  <si>
    <t>その他会計（赤字）</t>
  </si>
  <si>
    <t>その他会計（黒字）</t>
  </si>
  <si>
    <t>R01</t>
    <phoneticPr fontId="5"/>
  </si>
  <si>
    <t>R02</t>
    <phoneticPr fontId="5"/>
  </si>
  <si>
    <t>R03</t>
    <phoneticPr fontId="5"/>
  </si>
  <si>
    <t>R04</t>
    <phoneticPr fontId="5"/>
  </si>
  <si>
    <t>R05</t>
    <phoneticPr fontId="5"/>
  </si>
  <si>
    <t>奈良県市町村総合事務組合</t>
  </si>
  <si>
    <t>奈良広域水質検査センター組合</t>
  </si>
  <si>
    <t>奈良県後期高齢者医療広域連合</t>
  </si>
  <si>
    <t>奈良県広域消防組合</t>
  </si>
  <si>
    <t>南和広域医療企業団</t>
  </si>
  <si>
    <t>-</t>
    <phoneticPr fontId="2"/>
  </si>
  <si>
    <t>旧貯木場運営基金</t>
    <phoneticPr fontId="5"/>
  </si>
  <si>
    <t>地域福祉基金</t>
    <phoneticPr fontId="2"/>
  </si>
  <si>
    <t>公共施設整備基金</t>
    <rPh sb="0" eb="2">
      <t>コウキョウ</t>
    </rPh>
    <rPh sb="2" eb="4">
      <t>シセツ</t>
    </rPh>
    <rPh sb="4" eb="6">
      <t>セイビ</t>
    </rPh>
    <rPh sb="6" eb="8">
      <t>キキン</t>
    </rPh>
    <phoneticPr fontId="20"/>
  </si>
  <si>
    <t>林業振興基金</t>
    <rPh sb="0" eb="2">
      <t>リンギョウ</t>
    </rPh>
    <rPh sb="2" eb="4">
      <t>シンコウ</t>
    </rPh>
    <rPh sb="4" eb="6">
      <t>キキン</t>
    </rPh>
    <phoneticPr fontId="20"/>
  </si>
  <si>
    <t>ふるさと基金</t>
    <rPh sb="4" eb="6">
      <t>キキン</t>
    </rPh>
    <phoneticPr fontId="2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</si>
  <si>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</si>
  <si>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</si>
  <si>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は地方債の残高が若干減少し、将来負担比率はマイナスとなった。その一方で、有形固定資産減価償却率は類似団体よりも８．５ポイント高く、上昇傾向にある。主な要因としては、有形固定資産の約８割近くを占めるインフラ資産の有形固定資産減価償却率が高く、老朽化が進んでいる事が挙げられる。長寿命化計画等に基づき、今後、老朽化対策に積極的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</si>
  <si>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</si>
  <si>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</si>
  <si>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</si>
  <si>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</si>
  <si>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</si>
  <si>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</si>
  <si>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等となっているが、実質公債費比率は１．２ポイント高い。平成３０年度から令和２年度は、新規の地方債の発行を抑制できたことにより将来負担比率は減少したものの、令和３年度からは、庁舎耐震補強事業、災害対策本部拠点新築事業などで、地方債の発行が増えている、今後地方債の元金償還が始まることによる実質公債費比率の増加が見込まれることから、これまで以上に公債費の適正化に取り組んでいく必要があ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</si>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</sst>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7FEF-4006-BA32-CC1105D8C0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467712</c:v>
                </c:pt>
                <c:pt idx="1">
                  <c:v>563526</c:v>
                </c:pt>
                <c:pt idx="2">
                  <c:v>575554</c:v>
                </c:pt>
                <c:pt idx="3">
                  <c:v>462916</c:v>
                </c:pt>
                <c:pt idx="4">
                  <c:v>486145</c:v>
                </c:pt>
              </c:numCache>
            </c:numRef>
          </c:val>
          <c:smooth val="0"/>
          <c:extLst>
            <c:ext xmlns:c16="http://schemas.microsoft.com/office/drawing/2014/chart" uri="{C3380CC4-5D6E-409C-BE32-E72D297353CC}">
              <c16:uniqueId val="{00000001-7FEF-4006-BA32-CC1105D8C0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2.37</c:v>
                </c:pt>
                <c:pt idx="1">
                  <c:v>1.95</c:v>
                </c:pt>
                <c:pt idx="2">
                  <c:v>11.51</c:v>
                </c:pt>
                <c:pt idx="3">
                  <c:v>8.73</c:v>
                </c:pt>
                <c:pt idx="4">
                  <c:v>1.19</c:v>
                </c:pt>
              </c:numCache>
            </c:numRef>
          </c:val>
          <c:extLst>
            <c:ext xmlns:c16="http://schemas.microsoft.com/office/drawing/2014/chart" uri="{C3380CC4-5D6E-409C-BE32-E72D297353CC}">
              <c16:uniqueId val="{00000000-2CB5-4152-8E0E-2CB1534A65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42.6</c:v>
                </c:pt>
                <c:pt idx="1">
                  <c:v>40.64</c:v>
                </c:pt>
                <c:pt idx="2">
                  <c:v>37.979999999999997</c:v>
                </c:pt>
                <c:pt idx="3">
                  <c:v>47.05</c:v>
                </c:pt>
                <c:pt idx="4">
                  <c:v>49.84</c:v>
                </c:pt>
              </c:numCache>
            </c:numRef>
          </c:val>
          <c:extLst>
            <c:ext xmlns:c16="http://schemas.microsoft.com/office/drawing/2014/chart" uri="{C3380CC4-5D6E-409C-BE32-E72D297353CC}">
              <c16:uniqueId val="{00000001-2CB5-4152-8E0E-2CB1534A65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-7.05</c:v>
                </c:pt>
                <c:pt idx="1">
                  <c:v>-0.28999999999999998</c:v>
                </c:pt>
                <c:pt idx="2">
                  <c:v>9.69</c:v>
                </c:pt>
                <c:pt idx="3">
                  <c:v>5.46</c:v>
                </c:pt>
                <c:pt idx="4">
                  <c:v>-4.72</c:v>
                </c:pt>
              </c:numCache>
            </c:numRef>
          </c:val>
          <c:smooth val="0"/>
          <c:extLst>
            <c:ext xmlns:c16="http://schemas.microsoft.com/office/drawing/2014/chart" uri="{C3380CC4-5D6E-409C-BE32-E72D297353CC}">
              <c16:uniqueId val="{00000002-2CB5-4152-8E0E-2CB1534A65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41F2-4171-B82E-B5164DB0C2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F2-4171-B82E-B5164DB0C242}"/>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F2-4171-B82E-B5164DB0C242}"/>
            </c:ext>
          </c:extLst>
        </c:ser>
        <c:ser>
          <c:idx val="3"/>
          <c:order val="3"/>
          <c:tx>
            <c:strRef>
              <c:f>データシート!$A$30</c:f>
              <c:strCache>
                <c:ptCount val="1"/>
                <c:pt idx="0">
                  <c:v>貯木場等維持管理事業特別会計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F2-4171-B82E-B5164DB0C24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1F2-4171-B82E-B5164DB0C242}"/>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41F2-4171-B82E-B5164DB0C24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0.03</c:v>
                </c:pt>
                <c:pt idx="4">
                  <c:v>#N/A</c:v>
                </c:pt>
                <c:pt idx="5">
                  <c:v>0</c:v>
                </c:pt>
                <c:pt idx="6">
                  <c:v>#N/A</c:v>
                </c:pt>
                <c:pt idx="7">
                  <c:v>0</c:v>
                </c:pt>
                <c:pt idx="8">
                  <c:v>#N/A</c:v>
                </c:pt>
                <c:pt idx="9">
                  <c:v>0.02</c:v>
                </c:pt>
              </c:numCache>
            </c:numRef>
          </c:val>
          <c:extLst>
            <c:ext xmlns:c16="http://schemas.microsoft.com/office/drawing/2014/chart" uri="{C3380CC4-5D6E-409C-BE32-E72D297353CC}">
              <c16:uniqueId val="{00000006-41F2-4171-B82E-B5164DB0C242}"/>
            </c:ext>
          </c:extLst>
        </c:ser>
        <c:ser>
          <c:idx val="7"/>
          <c:order val="7"/>
          <c:tx>
            <c:strRef>
              <c:f>データシート!$A$34</c:f>
              <c:strCache>
                <c:ptCount val="1"/>
                <c:pt idx="0">
                  <c:v>十津川温泉事業特別会計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0.18</c:v>
                </c:pt>
                <c:pt idx="4">
                  <c:v>#N/A</c:v>
                </c:pt>
                <c:pt idx="5">
                  <c:v>0.06</c:v>
                </c:pt>
                <c:pt idx="6">
                  <c:v>#N/A</c:v>
                </c:pt>
                <c:pt idx="7">
                  <c:v>0.1</c:v>
                </c:pt>
                <c:pt idx="8">
                  <c:v>#N/A</c:v>
                </c:pt>
                <c:pt idx="9">
                  <c:v>0.05</c:v>
                </c:pt>
              </c:numCache>
            </c:numRef>
          </c:val>
          <c:extLst>
            <c:ext xmlns:c16="http://schemas.microsoft.com/office/drawing/2014/chart" uri="{C3380CC4-5D6E-409C-BE32-E72D297353CC}">
              <c16:uniqueId val="{00000007-41F2-4171-B82E-B5164DB0C24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0.05</c:v>
                </c:pt>
                <c:pt idx="2">
                  <c:v>#N/A</c:v>
                </c:pt>
                <c:pt idx="3">
                  <c:v>0</c:v>
                </c:pt>
                <c:pt idx="4">
                  <c:v>#N/A</c:v>
                </c:pt>
                <c:pt idx="5">
                  <c:v>0.31</c:v>
                </c:pt>
                <c:pt idx="6">
                  <c:v>#N/A</c:v>
                </c:pt>
                <c:pt idx="7">
                  <c:v>0.82</c:v>
                </c:pt>
                <c:pt idx="8">
                  <c:v>#N/A</c:v>
                </c:pt>
                <c:pt idx="9">
                  <c:v>1.1000000000000001</c:v>
                </c:pt>
              </c:numCache>
            </c:numRef>
          </c:val>
          <c:extLst>
            <c:ext xmlns:c16="http://schemas.microsoft.com/office/drawing/2014/chart" uri="{C3380CC4-5D6E-409C-BE32-E72D297353CC}">
              <c16:uniqueId val="{00000008-41F2-4171-B82E-B5164DB0C2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1.95</c:v>
                </c:pt>
                <c:pt idx="4">
                  <c:v>#N/A</c:v>
                </c:pt>
                <c:pt idx="5">
                  <c:v>11.5</c:v>
                </c:pt>
                <c:pt idx="6">
                  <c:v>#N/A</c:v>
                </c:pt>
                <c:pt idx="7">
                  <c:v>8.73</c:v>
                </c:pt>
                <c:pt idx="8">
                  <c:v>#N/A</c:v>
                </c:pt>
                <c:pt idx="9">
                  <c:v>1.19</c:v>
                </c:pt>
              </c:numCache>
            </c:numRef>
          </c:val>
          <c:extLst>
            <c:ext xmlns:c16="http://schemas.microsoft.com/office/drawing/2014/chart" uri="{C3380CC4-5D6E-409C-BE32-E72D297353CC}">
              <c16:uniqueId val="{00000009-41F2-4171-B82E-B5164DB0C2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610</c:v>
                </c:pt>
                <c:pt idx="5">
                  <c:v>639</c:v>
                </c:pt>
                <c:pt idx="8">
                  <c:v>661</c:v>
                </c:pt>
                <c:pt idx="11">
                  <c:v>664</c:v>
                </c:pt>
                <c:pt idx="14">
                  <c:v>658</c:v>
                </c:pt>
              </c:numCache>
            </c:numRef>
          </c:val>
          <c:extLst>
            <c:ext xmlns:c16="http://schemas.microsoft.com/office/drawing/2014/chart" uri="{C3380CC4-5D6E-409C-BE32-E72D297353CC}">
              <c16:uniqueId val="{00000000-0FBD-4428-B0B7-2840377395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BD-4428-B0B7-2840377395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BD-4428-B0B7-2840377395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30</c:v>
                </c:pt>
                <c:pt idx="6">
                  <c:v>19</c:v>
                </c:pt>
                <c:pt idx="9">
                  <c:v>10</c:v>
                </c:pt>
                <c:pt idx="12">
                  <c:v>11</c:v>
                </c:pt>
              </c:numCache>
            </c:numRef>
          </c:val>
          <c:extLst>
            <c:ext xmlns:c16="http://schemas.microsoft.com/office/drawing/2014/chart" uri="{C3380CC4-5D6E-409C-BE32-E72D297353CC}">
              <c16:uniqueId val="{00000003-0FBD-4428-B0B7-2840377395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c:v>
                </c:pt>
                <c:pt idx="3">
                  <c:v>141</c:v>
                </c:pt>
                <c:pt idx="6">
                  <c:v>157</c:v>
                </c:pt>
                <c:pt idx="9">
                  <c:v>155</c:v>
                </c:pt>
                <c:pt idx="12">
                  <c:v>152</c:v>
                </c:pt>
              </c:numCache>
            </c:numRef>
          </c:val>
          <c:extLst>
            <c:ext xmlns:c16="http://schemas.microsoft.com/office/drawing/2014/chart" uri="{C3380CC4-5D6E-409C-BE32-E72D297353CC}">
              <c16:uniqueId val="{00000004-0FBD-4428-B0B7-2840377395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BD-4428-B0B7-2840377395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BD-4428-B0B7-2840377395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678</c:v>
                </c:pt>
                <c:pt idx="3">
                  <c:v>678</c:v>
                </c:pt>
                <c:pt idx="6">
                  <c:v>715</c:v>
                </c:pt>
                <c:pt idx="9">
                  <c:v>744</c:v>
                </c:pt>
                <c:pt idx="12">
                  <c:v>772</c:v>
                </c:pt>
              </c:numCache>
            </c:numRef>
          </c:val>
          <c:extLst>
            <c:ext xmlns:c16="http://schemas.microsoft.com/office/drawing/2014/chart" uri="{C3380CC4-5D6E-409C-BE32-E72D297353CC}">
              <c16:uniqueId val="{00000007-0FBD-4428-B0B7-2840377395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220</c:v>
                </c:pt>
                <c:pt idx="2">
                  <c:v>#N/A</c:v>
                </c:pt>
                <c:pt idx="3">
                  <c:v>#N/A</c:v>
                </c:pt>
                <c:pt idx="4">
                  <c:v>210</c:v>
                </c:pt>
                <c:pt idx="5">
                  <c:v>#N/A</c:v>
                </c:pt>
                <c:pt idx="6">
                  <c:v>#N/A</c:v>
                </c:pt>
                <c:pt idx="7">
                  <c:v>230</c:v>
                </c:pt>
                <c:pt idx="8">
                  <c:v>#N/A</c:v>
                </c:pt>
                <c:pt idx="9">
                  <c:v>#N/A</c:v>
                </c:pt>
                <c:pt idx="10">
                  <c:v>245</c:v>
                </c:pt>
                <c:pt idx="11">
                  <c:v>#N/A</c:v>
                </c:pt>
                <c:pt idx="12">
                  <c:v>#N/A</c:v>
                </c:pt>
                <c:pt idx="13">
                  <c:v>277</c:v>
                </c:pt>
                <c:pt idx="14">
                  <c:v>#N/A</c:v>
                </c:pt>
              </c:numCache>
            </c:numRef>
          </c:val>
          <c:smooth val="0"/>
          <c:extLst>
            <c:ext xmlns:c16="http://schemas.microsoft.com/office/drawing/2014/chart" uri="{C3380CC4-5D6E-409C-BE32-E72D297353CC}">
              <c16:uniqueId val="{00000008-0FBD-4428-B0B7-2840377395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5939</c:v>
                </c:pt>
                <c:pt idx="5">
                  <c:v>5782</c:v>
                </c:pt>
                <c:pt idx="8">
                  <c:v>5691</c:v>
                </c:pt>
                <c:pt idx="11">
                  <c:v>5441</c:v>
                </c:pt>
                <c:pt idx="14">
                  <c:v>5219</c:v>
                </c:pt>
              </c:numCache>
            </c:numRef>
          </c:val>
          <c:extLst>
            <c:ext xmlns:c16="http://schemas.microsoft.com/office/drawing/2014/chart" uri="{C3380CC4-5D6E-409C-BE32-E72D297353CC}">
              <c16:uniqueId val="{00000000-49EE-41EE-ADE8-144A7C88D2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9EE-41EE-ADE8-144A7C88D2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3310</c:v>
                </c:pt>
                <c:pt idx="5">
                  <c:v>3299</c:v>
                </c:pt>
                <c:pt idx="8">
                  <c:v>3306</c:v>
                </c:pt>
                <c:pt idx="11">
                  <c:v>3726</c:v>
                </c:pt>
                <c:pt idx="14">
                  <c:v>3876</c:v>
                </c:pt>
              </c:numCache>
            </c:numRef>
          </c:val>
          <c:extLst>
            <c:ext xmlns:c16="http://schemas.microsoft.com/office/drawing/2014/chart" uri="{C3380CC4-5D6E-409C-BE32-E72D297353CC}">
              <c16:uniqueId val="{00000002-49EE-41EE-ADE8-144A7C88D2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EE-41EE-ADE8-144A7C88D2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EE-41EE-ADE8-144A7C88D2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EE-41EE-ADE8-144A7C88D2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1118</c:v>
                </c:pt>
                <c:pt idx="3">
                  <c:v>1066</c:v>
                </c:pt>
                <c:pt idx="6">
                  <c:v>989</c:v>
                </c:pt>
                <c:pt idx="9">
                  <c:v>1038</c:v>
                </c:pt>
                <c:pt idx="12">
                  <c:v>888</c:v>
                </c:pt>
              </c:numCache>
            </c:numRef>
          </c:val>
          <c:extLst>
            <c:ext xmlns:c16="http://schemas.microsoft.com/office/drawing/2014/chart" uri="{C3380CC4-5D6E-409C-BE32-E72D297353CC}">
              <c16:uniqueId val="{00000006-49EE-41EE-ADE8-144A7C88D2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315</c:v>
                </c:pt>
                <c:pt idx="3">
                  <c:v>273</c:v>
                </c:pt>
                <c:pt idx="6">
                  <c:v>259</c:v>
                </c:pt>
                <c:pt idx="9">
                  <c:v>256</c:v>
                </c:pt>
                <c:pt idx="12">
                  <c:v>248</c:v>
                </c:pt>
              </c:numCache>
            </c:numRef>
          </c:val>
          <c:extLst>
            <c:ext xmlns:c16="http://schemas.microsoft.com/office/drawing/2014/chart" uri="{C3380CC4-5D6E-409C-BE32-E72D297353CC}">
              <c16:uniqueId val="{00000007-49EE-41EE-ADE8-144A7C88D2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1251</c:v>
                </c:pt>
                <c:pt idx="3">
                  <c:v>1167</c:v>
                </c:pt>
                <c:pt idx="6">
                  <c:v>1071</c:v>
                </c:pt>
                <c:pt idx="9">
                  <c:v>947</c:v>
                </c:pt>
                <c:pt idx="12">
                  <c:v>861</c:v>
                </c:pt>
              </c:numCache>
            </c:numRef>
          </c:val>
          <c:extLst>
            <c:ext xmlns:c16="http://schemas.microsoft.com/office/drawing/2014/chart" uri="{C3380CC4-5D6E-409C-BE32-E72D297353CC}">
              <c16:uniqueId val="{00000008-49EE-41EE-ADE8-144A7C88D2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EE-41EE-ADE8-144A7C88D2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6638</c:v>
                </c:pt>
                <c:pt idx="3">
                  <c:v>6515</c:v>
                </c:pt>
                <c:pt idx="6">
                  <c:v>6624</c:v>
                </c:pt>
                <c:pt idx="9">
                  <c:v>6317</c:v>
                </c:pt>
                <c:pt idx="12">
                  <c:v>6236</c:v>
                </c:pt>
              </c:numCache>
            </c:numRef>
          </c:val>
          <c:extLst>
            <c:ext xmlns:c16="http://schemas.microsoft.com/office/drawing/2014/chart" uri="{C3380CC4-5D6E-409C-BE32-E72D297353CC}">
              <c16:uniqueId val="{0000000A-49EE-41EE-ADE8-144A7C88D2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EE-41EE-ADE8-144A7C88D2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1376</c:v>
                </c:pt>
                <c:pt idx="1">
                  <c:v>1676</c:v>
                </c:pt>
                <c:pt idx="2">
                  <c:v>1776</c:v>
                </c:pt>
              </c:numCache>
            </c:numRef>
          </c:val>
          <c:extLst>
            <c:ext xmlns:c16="http://schemas.microsoft.com/office/drawing/2014/chart" uri="{C3380CC4-5D6E-409C-BE32-E72D297353CC}">
              <c16:uniqueId val="{00000000-82B9-4FFB-92C3-9E030B5BCD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655</c:v>
                </c:pt>
                <c:pt idx="1">
                  <c:v>656</c:v>
                </c:pt>
                <c:pt idx="2">
                  <c:v>656</c:v>
                </c:pt>
              </c:numCache>
            </c:numRef>
          </c:val>
          <c:extLst>
            <c:ext xmlns:c16="http://schemas.microsoft.com/office/drawing/2014/chart" uri="{C3380CC4-5D6E-409C-BE32-E72D297353CC}">
              <c16:uniqueId val="{00000001-82B9-4FFB-92C3-9E030B5BCD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3562</c:v>
                </c:pt>
                <c:pt idx="1">
                  <c:v>3725</c:v>
                </c:pt>
                <c:pt idx="2">
                  <c:v>3775</c:v>
                </c:pt>
              </c:numCache>
            </c:numRef>
          </c:val>
          <c:extLst>
            <c:ext xmlns:c16="http://schemas.microsoft.com/office/drawing/2014/chart" uri="{C3380CC4-5D6E-409C-BE32-E72D297353CC}">
              <c16:uniqueId val="{00000002-82B9-4FFB-92C3-9E030B5BCD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{6E72C099-2787-4D23-A91E-7B17E411E1DA}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D7-44EE-9720-E80B5277E4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{37E914F2-A23C-4F25-9795-75F79D6B08F1}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D7-44EE-9720-E80B5277E4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{9F3E4992-FF04-4034-BB85-E0304F7BBF79}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D7-44EE-9720-E80B5277E4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{BC7B414B-27A6-4BAD-8177-BD2AAC575AFF}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D7-44EE-9720-E80B5277E4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{23BBB73E-8D4D-4B44-A755-3444A00BDACE}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D7-44EE-9720-E80B5277E4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{4A594F6E-C1FD-4F96-97CB-0503704F00E6}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D7-44EE-9720-E80B5277E4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{EF443295-096D-49A3-89F7-417186BF80D1}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D7-44EE-9720-E80B5277E4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{E985D2D9-8E3C-4486-A8B0-8212394CA6BE}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D7-44EE-9720-E80B5277E4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{CE52263D-5CC7-42D2-AA19-10921A1FF760}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D7-44EE-9720-E80B5277E4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68.7</c:v>
                </c:pt>
                <c:pt idx="8">
                  <c:v>68.8</c:v>
                </c:pt>
                <c:pt idx="16">
                  <c:v>69.3</c:v>
                </c:pt>
                <c:pt idx="24">
                  <c:v>70.3</c:v>
                </c:pt>
                <c:pt idx="32">
                  <c:v>71</c:v>
                </c:pt>
              </c:numCache>
            </c:numRef>
          </c:xVal>
          <c:yVal>
            <c:numRef>
              <c:f>公会計指標分析・財政指標組合せ分析表!$BP$51:$DC$51</c:f>
              <c:numCache>
                <c:formatCode>#,##0.0;"▲ "#,##0.0</c:formatCode>
                <c:ptCount val="40"/>
                <c:pt idx="0">
                  <c:v>2.7</c:v>
                </c:pt>
              </c:numCache>
            </c:numRef>
          </c:yVal>
          <c:smooth val="0"/>
          <c:extLst>
            <c:ext xmlns:c16="http://schemas.microsoft.com/office/drawing/2014/chart" uri="{C3380CC4-5D6E-409C-BE32-E72D297353CC}">
              <c16:uniqueId val="{00000009-95D7-44EE-9720-E80B5277E4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{9DC64547-886D-45DF-B5E5-2EF476070681}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D7-44EE-9720-E80B5277E4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{E1B4E306-7EFC-471D-8702-57194439AE47}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D7-44EE-9720-E80B5277E4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{5AE5C165-44C3-4DF5-8980-D903CC3BAA82}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D7-44EE-9720-E80B5277E4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{469779C7-0D81-40F2-B5A3-585602957BDF}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D7-44EE-9720-E80B5277E4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{4B37DB2C-AACD-4BBD-BFF1-D81A205C8E5B}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D7-44EE-9720-E80B5277E4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{82F56E84-AC1A-4402-ADC5-119A06D282F4}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D7-44EE-9720-E80B5277E4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{2075427D-9740-4C08-89AE-40FD49EE1556}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D7-44EE-9720-E80B5277E434}"/>
                </c:ext>
              </c:extLst>
            </c:dLbl>
            <c:dLbl>
              <c:idx val="24"/>
              <c:layout>
                <c:manualLayout>
                  <c:x val="-3.01896199592109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{D29816F1-8798-4E36-B8AE-3D8D1760DA67}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D7-44EE-9720-E80B5277E434}"/>
                </c:ext>
              </c:extLst>
            </c:dLbl>
            <c:dLbl>
              <c:idx val="32"/>
              <c:layout>
                <c:manualLayout>
                  <c:x val="-3.384188134125752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{1E479982-248A-4325-B858-7412FB82D981}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D7-44EE-9720-E80B5277E4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D7-44EE-9720-E80B5277E434}"/>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{F9AE7431-EF15-49C6-8908-621EF663C572}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79-4368-A514-302E43D91C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{2235AA53-8741-42FD-B9C7-AB2D1547869E}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79-4368-A514-302E43D91C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{B83DDC3D-6188-4B33-AAA1-9BBFEE70A84E}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79-4368-A514-302E43D91C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{EDF497CC-11DC-4092-9195-76830F97229F}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79-4368-A514-302E43D91C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{7B202B65-FDD3-4EF3-80B2-A0AF17BE6B3A}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79-4368-A514-302E43D91C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{81E980AF-FB39-4CA7-8587-E674FADC2368}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79-4368-A514-302E43D91C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{79C73280-E579-471C-A355-E79E7A4F6D81}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79-4368-A514-302E43D91CD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{794BFA7F-6A90-4F68-A632-6DCFE3E1014B}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79-4368-A514-302E43D91CD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{9A986418-397D-410F-B38D-3282AD217304}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79-4368-A514-302E43D91C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c:v>
                </c:pt>
                <c:pt idx="16">
                  <c:v>7.9</c:v>
                </c:pt>
                <c:pt idx="24">
                  <c:v>7.9</c:v>
                </c:pt>
                <c:pt idx="32">
                  <c:v>8.5</c:v>
                </c:pt>
              </c:numCache>
            </c:numRef>
          </c:xVal>
          <c:yVal>
            <c:numRef>
              <c:f>公会計指標分析・財政指標組合せ分析表!$BP$73:$DC$73</c:f>
              <c:numCache>
                <c:formatCode>#,##0.0;"▲ "#,##0.0</c:formatCode>
                <c:ptCount val="40"/>
                <c:pt idx="0">
                  <c:v>2.7</c:v>
                </c:pt>
              </c:numCache>
            </c:numRef>
          </c:yVal>
          <c:smooth val="0"/>
          <c:extLst>
            <c:ext xmlns:c16="http://schemas.microsoft.com/office/drawing/2014/chart" uri="{C3380CC4-5D6E-409C-BE32-E72D297353CC}">
              <c16:uniqueId val="{00000009-E079-4368-A514-302E43D91C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{A931C942-60A3-4BDF-8139-9020DBD10A3D}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79-4368-A514-302E43D91C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{6CEDAE7A-BE61-4542-8B4C-0957D8DB5A11}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79-4368-A514-302E43D91C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{20542AA0-FFAF-4DD1-A46C-98BE876CFD00}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79-4368-A514-302E43D91C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{2E5DE383-21C1-45B9-9AA4-8C3A0526864D}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79-4368-A514-302E43D91C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{854D1198-576F-4476-9C77-F61E5072DBD4}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79-4368-A514-302E43D91C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{293AC6F1-7235-4EBF-8B02-7BD7E29F23D3}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79-4368-A514-302E43D91C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{2373D4E7-D367-4FB1-9298-E3BE9FC53A06}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79-4368-A514-302E43D91C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{DD8C7EC1-E5D2-4B41-BFD6-A226D9FCF311}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79-4368-A514-302E43D91C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{796984CD-A72B-4FD7-A3B5-29E8AD47F47E}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79-4368-A514-302E43D91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079-4368-A514-302E43D91CD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元利償還金は令和２～３年度の庁舎耐震補強工事に係る地方債の元金償還が始まったことで増加している。</a:t>
          </a:r>
        </a:p>
        <a:p>
          <a:r>
            <a:rPr kumimoji="1" lang="ja-JP" altLang="en-US" sz="1400">
              <a:solidFill>
                <a:sysClr val="windowText" lastClr="000000"/>
              </a:solidFill>
              <a:latin typeface="ＭＳ ゴシック" pitchFamily="49" charset="-128"/>
              <a:ea typeface="ＭＳ ゴシック" pitchFamily="49" charset="-128"/>
            </a:rPr>
            <a:t>　簡易水道事業特別会計の元利償還金に対する繰入金は借入事業が続いており、わずかな減少にとどまった。</a:t>
          </a:r>
        </a:p>
        <a:p>
          <a:r>
            <a:rPr kumimoji="1" lang="ja-JP" altLang="en-US" sz="1400">
              <a:solidFill>
                <a:sysClr val="windowText" lastClr="000000"/>
              </a:solidFill>
              <a:latin typeface="ＭＳ ゴシック" pitchFamily="49" charset="-128"/>
              <a:ea typeface="ＭＳ ゴシック" pitchFamily="49" charset="-128"/>
            </a:rPr>
            <a:t>　組合に対する負担金等は金利見直しなどにより、わずかに増加した。</a:t>
          </a:r>
        </a:p>
        <a:p>
          <a:r>
            <a:rPr kumimoji="1" lang="ja-JP" altLang="en-US" sz="1400">
              <a:solidFill>
                <a:sysClr val="windowText" lastClr="000000"/>
              </a:solidFill>
              <a:latin typeface="ＭＳ ゴシック" pitchFamily="49" charset="-128"/>
              <a:ea typeface="ＭＳ ゴシック" pitchFamily="49" charset="-128"/>
            </a:rPr>
            <a:t>　本村は過疎対策事業債、緊急防災・減災事業債、災害復旧事業債など算入率が高い地方債の借入が主であるため、普通交付税に算入される公債費の金額も大きいが、償還金総額の増加に伴い、償還金と算入額との差額も増加しており、負担は大きく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２年度からマイナスとなっている。５年度は地方債残高の減少と基金の積立があいまって、大きくマイナスとなっている。今後も地方債の発行を伴う事業の見直しを中心とする行財政改革を進め、財政の健全化に努める。</a:t>
          </a:r>
        </a:p>
        <a:p>
          <a:r>
            <a:rPr kumimoji="1" lang="ja-JP" altLang="en-US" sz="1400">
              <a:solidFill>
                <a:srgbClr val="FF0000"/>
              </a:solidFill>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「財政調整基金」、「公共施設整備基金」、「林業振興基金」、「消防職員退職手当負担金基金」の基金に積み立てすることができ、取り崩しはあったが差し引き約１億５千万円増加している。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普通会計の基金はここ１０年で１２％減少しており、特に財政調整基金は１８％減少している。災害への備え等のため、過去の実績等を踏まえ、これ以上の取り崩しを抑制するよう努めたい。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ふるさと基金：地域の振興に要する経費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林業振興基金：林業の振興と村の活性化に要する経費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森林環境基金：地球温暖化防止や国土保全、水源涵かん養等の公益的機能を発揮させるための適切な森林整備を進めるため国から配分される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森林環境譲与税の運用を行う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広域消防組合五條区分消防職員退職手当負担金基金：奈良県広域消防組合五條区分における職員の退職手当の支給に要する費用</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旧貯木場運営基金：特別会計事業に活用するために取り崩したことにより減少。</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公共施設整備基金：残土処分場に係る収入を積み立てたことによる増加。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ふるさと基金：地域流通商品券事業に活用するために取り崩したことにより減少。</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林業振興基金：線下保証料の積立てが、事業に充てた取り崩し額を上回っているため増加。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森林環境基金：森林環境譲与税を使途事業に充てた際の余剰金を積み立てたことによる増加。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広域消防組合五條区分消防職員退職手当負担金基金：広域消防からの返還金を積み立てたことによる増加。</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旧貯木場運営基金：林業の活性化に向けた事業にあわせて取り崩しを実施。</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公共施設整備基金：今後実施される公共工事等にあわせて取り崩しを実施。</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その他基金について、大規模な事業に備えるため積み立てを継続する。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５年度は１億円の取り崩しを行ったが、前年度繰越金が大きかったため積み立て額が上回った。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災害への備え等のため、過去の実績等を踏まえ、取り崩しを抑制するよう努めたい。</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今年度は取り崩しが無く、わずかながら基金の運用益を積み立てすることができた。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現状の借入状況では令和５年度が地方債償還のピークとなるが、今後の借入を考慮すると計画的に積み立てを行い償還に備える必要がある。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と比べて８．５％高くなっているが、本村の有形固定資産のうち、７８．３％が道路及び橋梁･トンネルなどのインフラ資産であり、その償却済資産の割合が高いことによる。これらの資産を安全かつ低コストで維持管理していくため、平成２８年度に橋梁の長寿命化計画を更新した。また、平成３０年度にトンネル及びシェッド長寿命化計画を策定しており、効果的かつ効率的なインフラ資産の運用をすべく計画に基づいて老朽化対策をし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0" name="有形固定資産減価償却率平均値テキスト"/>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4" name="フローチャート: 判断 8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5" name="フローチャート: 判断 84"/>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80282</xdr:rowOff>
    </xdr:from>
    <xdr:to>
      <xdr:col>23</xdr:col>
      <xdr:colOff>136525</xdr:colOff>
      <xdr:row>32</xdr:row>
      <xdr:rowOff>10432</xdr:rowOff>
    </xdr:to>
    <xdr:sp macro="" textlink="">
      <xdr:nvSpPr>
        <xdr:cNvPr id="91" name="楕円 90"/>
        <xdr:cNvSpPr/>
      </xdr:nvSpPr>
      <xdr:spPr>
        <a:xfrm>
          <a:off x="47117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58709</xdr:rowOff>
    </xdr:from>
    <xdr:ext cx="405111" cy="259045"/>
    <xdr:sp macro="" textlink="">
      <xdr:nvSpPr>
        <xdr:cNvPr id="92" name="有形固定資産減価償却率該当値テキスト"/>
        <xdr:cNvSpPr txBox="1"/>
      </xdr:nvSpPr>
      <xdr:spPr>
        <a:xfrm>
          <a:off x="4813300" y="614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58692</xdr:rowOff>
    </xdr:from>
    <xdr:to>
      <xdr:col>19</xdr:col>
      <xdr:colOff>187325</xdr:colOff>
      <xdr:row>31</xdr:row>
      <xdr:rowOff>160292</xdr:rowOff>
    </xdr:to>
    <xdr:sp macro="" textlink="">
      <xdr:nvSpPr>
        <xdr:cNvPr id="93" name="楕円 92"/>
        <xdr:cNvSpPr/>
      </xdr:nvSpPr>
      <xdr:spPr>
        <a:xfrm>
          <a:off x="4000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109492</xdr:rowOff>
    </xdr:from>
    <xdr:to>
      <xdr:col>23</xdr:col>
      <xdr:colOff>85725</xdr:colOff>
      <xdr:row>31</xdr:row>
      <xdr:rowOff>131082</xdr:rowOff>
    </xdr:to>
    <xdr:cxnSp macro="">
      <xdr:nvCxnSpPr>
        <xdr:cNvPr id="94" name="直線コネクタ 93"/>
        <xdr:cNvCxnSpPr/>
      </xdr:nvCxnSpPr>
      <xdr:spPr>
        <a:xfrm>
          <a:off x="4051300" y="619596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27849</xdr:rowOff>
    </xdr:from>
    <xdr:to>
      <xdr:col>15</xdr:col>
      <xdr:colOff>187325</xdr:colOff>
      <xdr:row>31</xdr:row>
      <xdr:rowOff>129449</xdr:rowOff>
    </xdr:to>
    <xdr:sp macro="" textlink="">
      <xdr:nvSpPr>
        <xdr:cNvPr id="95" name="楕円 94"/>
        <xdr:cNvSpPr/>
      </xdr:nvSpPr>
      <xdr:spPr>
        <a:xfrm>
          <a:off x="3238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78649</xdr:rowOff>
    </xdr:from>
    <xdr:to>
      <xdr:col>19</xdr:col>
      <xdr:colOff>136525</xdr:colOff>
      <xdr:row>31</xdr:row>
      <xdr:rowOff>109492</xdr:rowOff>
    </xdr:to>
    <xdr:cxnSp macro="">
      <xdr:nvCxnSpPr>
        <xdr:cNvPr id="96" name="直線コネクタ 95"/>
        <xdr:cNvCxnSpPr/>
      </xdr:nvCxnSpPr>
      <xdr:spPr>
        <a:xfrm>
          <a:off x="3289300" y="616512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12428</xdr:rowOff>
    </xdr:from>
    <xdr:to>
      <xdr:col>11</xdr:col>
      <xdr:colOff>187325</xdr:colOff>
      <xdr:row>31</xdr:row>
      <xdr:rowOff>114028</xdr:rowOff>
    </xdr:to>
    <xdr:sp macro="" textlink="">
      <xdr:nvSpPr>
        <xdr:cNvPr id="97" name="楕円 96"/>
        <xdr:cNvSpPr/>
      </xdr:nvSpPr>
      <xdr:spPr>
        <a:xfrm>
          <a:off x="24765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63228</xdr:rowOff>
    </xdr:from>
    <xdr:to>
      <xdr:col>15</xdr:col>
      <xdr:colOff>136525</xdr:colOff>
      <xdr:row>31</xdr:row>
      <xdr:rowOff>78649</xdr:rowOff>
    </xdr:to>
    <xdr:cxnSp macro="">
      <xdr:nvCxnSpPr>
        <xdr:cNvPr id="98" name="直線コネクタ 97"/>
        <xdr:cNvCxnSpPr/>
      </xdr:nvCxnSpPr>
      <xdr:spPr>
        <a:xfrm>
          <a:off x="2527300" y="614970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9344</xdr:rowOff>
    </xdr:from>
    <xdr:to>
      <xdr:col>7</xdr:col>
      <xdr:colOff>187325</xdr:colOff>
      <xdr:row>31</xdr:row>
      <xdr:rowOff>110944</xdr:rowOff>
    </xdr:to>
    <xdr:sp macro="" textlink="">
      <xdr:nvSpPr>
        <xdr:cNvPr id="99" name="楕円 98"/>
        <xdr:cNvSpPr/>
      </xdr:nvSpPr>
      <xdr:spPr>
        <a:xfrm>
          <a:off x="1714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60144</xdr:rowOff>
    </xdr:from>
    <xdr:to>
      <xdr:col>11</xdr:col>
      <xdr:colOff>136525</xdr:colOff>
      <xdr:row>31</xdr:row>
      <xdr:rowOff>63228</xdr:rowOff>
    </xdr:to>
    <xdr:cxnSp macro="">
      <xdr:nvCxnSpPr>
        <xdr:cNvPr id="100" name="直線コネクタ 99"/>
        <xdr:cNvCxnSpPr/>
      </xdr:nvCxnSpPr>
      <xdr:spPr>
        <a:xfrm>
          <a:off x="1765300" y="614661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1"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2" name="n_2aveValue有形固定資産減価償却率"/>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3" name="n_3ave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4" name="n_4aveValue有形固定資産減価償却率"/>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151419</xdr:rowOff>
    </xdr:from>
    <xdr:ext cx="405111" cy="259045"/>
    <xdr:sp macro="" textlink="">
      <xdr:nvSpPr>
        <xdr:cNvPr id="105" name="n_1mainValue有形固定資産減価償却率"/>
        <xdr:cNvSpPr txBox="1"/>
      </xdr:nvSpPr>
      <xdr:spPr>
        <a:xfrm>
          <a:off x="38360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6" name="n_2main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105155</xdr:rowOff>
    </xdr:from>
    <xdr:ext cx="405111" cy="259045"/>
    <xdr:sp macro="" textlink="">
      <xdr:nvSpPr>
        <xdr:cNvPr id="107" name="n_3mainValue有形固定資産減価償却率"/>
        <xdr:cNvSpPr txBox="1"/>
      </xdr:nvSpPr>
      <xdr:spPr>
        <a:xfrm>
          <a:off x="2324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102071</xdr:rowOff>
    </xdr:from>
    <xdr:ext cx="405111" cy="259045"/>
    <xdr:sp macro="" textlink="">
      <xdr:nvSpPr>
        <xdr:cNvPr id="108" name="n_4mainValue有形固定資産減価償却率"/>
        <xdr:cNvSpPr txBox="1"/>
      </xdr:nvSpPr>
      <xdr:spPr>
        <a:xfrm>
          <a:off x="1562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３年度～令和５年度の、地方債残高の減少に伴い、将来負担額も減少傾向にあるが類似団体と比較して若干高く推移している。令和５年度は経常一般歳出が増加したため、比率の減少は緩やかになった。今後は将来負担額は減少していくことが見込まれるが、更なる地方債の新規発行の抑制と、経常経費の圧縮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7" name="直線コネクタ 136"/>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8" name="債務償還比率最小値テキスト"/>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9" name="直線コネクタ 138"/>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2" name="債務償還比率平均値テキスト"/>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3" name="フローチャート: 判断 142"/>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4" name="フローチャート: 判断 143"/>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5" name="フローチャート: 判断 144"/>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6" name="フローチャート: 判断 145"/>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7" name="フローチャート: 判断 146"/>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52381</xdr:rowOff>
    </xdr:from>
    <xdr:to>
      <xdr:col>76</xdr:col>
      <xdr:colOff>73025</xdr:colOff>
      <xdr:row>28</xdr:row>
      <xdr:rowOff>153981</xdr:rowOff>
    </xdr:to>
    <xdr:sp macro="" textlink="">
      <xdr:nvSpPr>
        <xdr:cNvPr id="153" name="楕円 152"/>
        <xdr:cNvSpPr/>
      </xdr:nvSpPr>
      <xdr:spPr>
        <a:xfrm>
          <a:off x="14744700" y="56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30808</xdr:rowOff>
    </xdr:from>
    <xdr:ext cx="469744" cy="259045"/>
    <xdr:sp macro="" textlink="">
      <xdr:nvSpPr>
        <xdr:cNvPr id="154" name="債務償還比率該当値テキスト"/>
        <xdr:cNvSpPr txBox="1"/>
      </xdr:nvSpPr>
      <xdr:spPr>
        <a:xfrm>
          <a:off x="14846300" y="560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64015</xdr:rowOff>
    </xdr:from>
    <xdr:to>
      <xdr:col>72</xdr:col>
      <xdr:colOff>123825</xdr:colOff>
      <xdr:row>28</xdr:row>
      <xdr:rowOff>165615</xdr:rowOff>
    </xdr:to>
    <xdr:sp macro="" textlink="">
      <xdr:nvSpPr>
        <xdr:cNvPr id="155" name="楕円 154"/>
        <xdr:cNvSpPr/>
      </xdr:nvSpPr>
      <xdr:spPr>
        <a:xfrm>
          <a:off x="14033500" y="5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103181</xdr:rowOff>
    </xdr:from>
    <xdr:to>
      <xdr:col>76</xdr:col>
      <xdr:colOff>22225</xdr:colOff>
      <xdr:row>28</xdr:row>
      <xdr:rowOff>114815</xdr:rowOff>
    </xdr:to>
    <xdr:cxnSp macro="">
      <xdr:nvCxnSpPr>
        <xdr:cNvPr id="156" name="直線コネクタ 155"/>
        <xdr:cNvCxnSpPr/>
      </xdr:nvCxnSpPr>
      <xdr:spPr>
        <a:xfrm flipV="1">
          <a:off x="14084300" y="5675306"/>
          <a:ext cx="711200" cy="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115951</xdr:rowOff>
    </xdr:from>
    <xdr:to>
      <xdr:col>68</xdr:col>
      <xdr:colOff>123825</xdr:colOff>
      <xdr:row>29</xdr:row>
      <xdr:rowOff>46101</xdr:rowOff>
    </xdr:to>
    <xdr:sp macro="" textlink="">
      <xdr:nvSpPr>
        <xdr:cNvPr id="157" name="楕円 156"/>
        <xdr:cNvSpPr/>
      </xdr:nvSpPr>
      <xdr:spPr>
        <a:xfrm>
          <a:off x="13271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114815</xdr:rowOff>
    </xdr:from>
    <xdr:to>
      <xdr:col>72</xdr:col>
      <xdr:colOff>73025</xdr:colOff>
      <xdr:row>28</xdr:row>
      <xdr:rowOff>166751</xdr:rowOff>
    </xdr:to>
    <xdr:cxnSp macro="">
      <xdr:nvCxnSpPr>
        <xdr:cNvPr id="158" name="直線コネクタ 157"/>
        <xdr:cNvCxnSpPr/>
      </xdr:nvCxnSpPr>
      <xdr:spPr>
        <a:xfrm flipV="1">
          <a:off x="13322300" y="5686940"/>
          <a:ext cx="7620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70563</xdr:rowOff>
    </xdr:from>
    <xdr:to>
      <xdr:col>64</xdr:col>
      <xdr:colOff>123825</xdr:colOff>
      <xdr:row>30</xdr:row>
      <xdr:rowOff>713</xdr:rowOff>
    </xdr:to>
    <xdr:sp macro="" textlink="">
      <xdr:nvSpPr>
        <xdr:cNvPr id="159" name="楕円 158"/>
        <xdr:cNvSpPr/>
      </xdr:nvSpPr>
      <xdr:spPr>
        <a:xfrm>
          <a:off x="12509500" y="5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166751</xdr:rowOff>
    </xdr:from>
    <xdr:to>
      <xdr:col>68</xdr:col>
      <xdr:colOff>73025</xdr:colOff>
      <xdr:row>29</xdr:row>
      <xdr:rowOff>121363</xdr:rowOff>
    </xdr:to>
    <xdr:cxnSp macro="">
      <xdr:nvCxnSpPr>
        <xdr:cNvPr id="160" name="直線コネクタ 159"/>
        <xdr:cNvCxnSpPr/>
      </xdr:nvCxnSpPr>
      <xdr:spPr>
        <a:xfrm flipV="1">
          <a:off x="12560300" y="5738876"/>
          <a:ext cx="762000" cy="12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144519</xdr:rowOff>
    </xdr:from>
    <xdr:to>
      <xdr:col>60</xdr:col>
      <xdr:colOff>123825</xdr:colOff>
      <xdr:row>31</xdr:row>
      <xdr:rowOff>74669</xdr:rowOff>
    </xdr:to>
    <xdr:sp macro="" textlink="">
      <xdr:nvSpPr>
        <xdr:cNvPr id="161" name="楕円 160"/>
        <xdr:cNvSpPr/>
      </xdr:nvSpPr>
      <xdr:spPr>
        <a:xfrm>
          <a:off x="11747500" y="60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121363</xdr:rowOff>
    </xdr:from>
    <xdr:to>
      <xdr:col>64</xdr:col>
      <xdr:colOff>73025</xdr:colOff>
      <xdr:row>31</xdr:row>
      <xdr:rowOff>23869</xdr:rowOff>
    </xdr:to>
    <xdr:cxnSp macro="">
      <xdr:nvCxnSpPr>
        <xdr:cNvPr id="162" name="直線コネクタ 161"/>
        <xdr:cNvCxnSpPr/>
      </xdr:nvCxnSpPr>
      <xdr:spPr>
        <a:xfrm flipV="1">
          <a:off x="11798300" y="5864938"/>
          <a:ext cx="762000" cy="2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3" name="n_1aveValue債務償還比率"/>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4" name="n_2aveValue債務償還比率"/>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5" name="n_3aveValue債務償還比率"/>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6" name="n_4aveValue債務償還比率"/>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156742</xdr:rowOff>
    </xdr:from>
    <xdr:ext cx="469744" cy="259045"/>
    <xdr:sp macro="" textlink="">
      <xdr:nvSpPr>
        <xdr:cNvPr id="167" name="n_1mainValue債務償還比率"/>
        <xdr:cNvSpPr txBox="1"/>
      </xdr:nvSpPr>
      <xdr:spPr>
        <a:xfrm>
          <a:off x="13836727" y="572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37228</xdr:rowOff>
    </xdr:from>
    <xdr:ext cx="469744" cy="259045"/>
    <xdr:sp macro="" textlink="">
      <xdr:nvSpPr>
        <xdr:cNvPr id="168" name="n_2mainValue債務償還比率"/>
        <xdr:cNvSpPr txBox="1"/>
      </xdr:nvSpPr>
      <xdr:spPr>
        <a:xfrm>
          <a:off x="13087427" y="5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9" name="n_3mainValue債務償還比率"/>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65796</xdr:rowOff>
    </xdr:from>
    <xdr:ext cx="469744" cy="259045"/>
    <xdr:sp macro="" textlink="">
      <xdr:nvSpPr>
        <xdr:cNvPr id="170" name="n_4mainValue債務償還比率"/>
        <xdr:cNvSpPr txBox="1"/>
      </xdr:nvSpPr>
      <xdr:spPr>
        <a:xfrm>
          <a:off x="115634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xdr:rowOff>
    </xdr:from>
    <xdr:to>
      <xdr:col>24</xdr:col>
      <xdr:colOff>114300</xdr:colOff>
      <xdr:row>39</xdr:row>
      <xdr:rowOff>109855</xdr:rowOff>
    </xdr:to>
    <xdr:sp macro="" textlink="">
      <xdr:nvSpPr>
        <xdr:cNvPr id="73" name="楕円 72"/>
        <xdr:cNvSpPr/>
      </xdr:nvSpPr>
      <xdr:spPr>
        <a:xfrm>
          <a:off x="4584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158132</xdr:rowOff>
    </xdr:from>
    <xdr:ext cx="405111" cy="259045"/>
    <xdr:sp macro="" textlink="">
      <xdr:nvSpPr>
        <xdr:cNvPr id="74" name="【道路】&#10;有形固定資産減価償却率該当値テキスト"/>
        <xdr:cNvSpPr txBox="1"/>
      </xdr:nvSpPr>
      <xdr:spPr>
        <a:xfrm>
          <a:off x="4673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5" name="楕円 74"/>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59055</xdr:rowOff>
    </xdr:to>
    <xdr:cxnSp macro="">
      <xdr:nvCxnSpPr>
        <xdr:cNvPr id="76" name="直線コネクタ 75"/>
        <xdr:cNvCxnSpPr/>
      </xdr:nvCxnSpPr>
      <xdr:spPr>
        <a:xfrm>
          <a:off x="3797300" y="67284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7" name="楕円 76"/>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41910</xdr:rowOff>
    </xdr:to>
    <xdr:cxnSp macro="">
      <xdr:nvCxnSpPr>
        <xdr:cNvPr id="78" name="直線コネクタ 77"/>
        <xdr:cNvCxnSpPr/>
      </xdr:nvCxnSpPr>
      <xdr:spPr>
        <a:xfrm>
          <a:off x="2908300" y="67075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9" name="楕円 78"/>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20955</xdr:rowOff>
    </xdr:to>
    <xdr:cxnSp macro="">
      <xdr:nvCxnSpPr>
        <xdr:cNvPr id="80" name="直線コネクタ 79"/>
        <xdr:cNvCxnSpPr/>
      </xdr:nvCxnSpPr>
      <xdr:spPr>
        <a:xfrm>
          <a:off x="2019300" y="6682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99695</xdr:rowOff>
    </xdr:from>
    <xdr:to>
      <xdr:col>6</xdr:col>
      <xdr:colOff>38100</xdr:colOff>
      <xdr:row>39</xdr:row>
      <xdr:rowOff>29845</xdr:rowOff>
    </xdr:to>
    <xdr:sp macro="" textlink="">
      <xdr:nvSpPr>
        <xdr:cNvPr id="81" name="楕円 80"/>
        <xdr:cNvSpPr/>
      </xdr:nvSpPr>
      <xdr:spPr>
        <a:xfrm>
          <a:off x="107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150495</xdr:rowOff>
    </xdr:from>
    <xdr:to>
      <xdr:col>10</xdr:col>
      <xdr:colOff>114300</xdr:colOff>
      <xdr:row>38</xdr:row>
      <xdr:rowOff>167640</xdr:rowOff>
    </xdr:to>
    <xdr:cxnSp macro="">
      <xdr:nvCxnSpPr>
        <xdr:cNvPr id="82" name="直線コネクタ 81"/>
        <xdr:cNvCxnSpPr/>
      </xdr:nvCxnSpPr>
      <xdr:spPr>
        <a:xfrm>
          <a:off x="1130300" y="66655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7" name="n_1main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88" name="n_2mainValue【道路】&#10;有形固定資産減価償却率"/>
        <xdr:cNvSpPr txBox="1"/>
      </xdr:nvSpPr>
      <xdr:spPr>
        <a:xfrm>
          <a:off x="2705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9" name="n_3mainValue【道路】&#10;有形固定資産減価償却率"/>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20972</xdr:rowOff>
    </xdr:from>
    <xdr:ext cx="405111" cy="259045"/>
    <xdr:sp macro="" textlink="">
      <xdr:nvSpPr>
        <xdr:cNvPr id="90" name="n_4mainValue【道路】&#10;有形固定資産減価償却率"/>
        <xdr:cNvSpPr txBox="1"/>
      </xdr:nvSpPr>
      <xdr:spPr>
        <a:xfrm>
          <a:off x="927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54018</xdr:rowOff>
    </xdr:from>
    <xdr:to>
      <xdr:col>55</xdr:col>
      <xdr:colOff>50800</xdr:colOff>
      <xdr:row>39</xdr:row>
      <xdr:rowOff>155618</xdr:rowOff>
    </xdr:to>
    <xdr:sp macro="" textlink="">
      <xdr:nvSpPr>
        <xdr:cNvPr id="128" name="楕円 127"/>
        <xdr:cNvSpPr/>
      </xdr:nvSpPr>
      <xdr:spPr>
        <a:xfrm>
          <a:off x="10426700" y="67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76895</xdr:rowOff>
    </xdr:from>
    <xdr:ext cx="599010" cy="259045"/>
    <xdr:sp macro="" textlink="">
      <xdr:nvSpPr>
        <xdr:cNvPr id="129" name="【道路】&#10;一人当たり延長該当値テキスト"/>
        <xdr:cNvSpPr txBox="1"/>
      </xdr:nvSpPr>
      <xdr:spPr>
        <a:xfrm>
          <a:off x="10515600" y="659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67821</xdr:rowOff>
    </xdr:from>
    <xdr:to>
      <xdr:col>50</xdr:col>
      <xdr:colOff>165100</xdr:colOff>
      <xdr:row>39</xdr:row>
      <xdr:rowOff>169421</xdr:rowOff>
    </xdr:to>
    <xdr:sp macro="" textlink="">
      <xdr:nvSpPr>
        <xdr:cNvPr id="130" name="楕円 129"/>
        <xdr:cNvSpPr/>
      </xdr:nvSpPr>
      <xdr:spPr>
        <a:xfrm>
          <a:off x="9588500" y="67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104818</xdr:rowOff>
    </xdr:from>
    <xdr:to>
      <xdr:col>55</xdr:col>
      <xdr:colOff>0</xdr:colOff>
      <xdr:row>39</xdr:row>
      <xdr:rowOff>118621</xdr:rowOff>
    </xdr:to>
    <xdr:cxnSp macro="">
      <xdr:nvCxnSpPr>
        <xdr:cNvPr id="131" name="直線コネクタ 130"/>
        <xdr:cNvCxnSpPr/>
      </xdr:nvCxnSpPr>
      <xdr:spPr>
        <a:xfrm flipV="1">
          <a:off x="9639300" y="6791368"/>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78431</xdr:rowOff>
    </xdr:from>
    <xdr:to>
      <xdr:col>46</xdr:col>
      <xdr:colOff>38100</xdr:colOff>
      <xdr:row>40</xdr:row>
      <xdr:rowOff>8581</xdr:rowOff>
    </xdr:to>
    <xdr:sp macro="" textlink="">
      <xdr:nvSpPr>
        <xdr:cNvPr id="132" name="楕円 131"/>
        <xdr:cNvSpPr/>
      </xdr:nvSpPr>
      <xdr:spPr>
        <a:xfrm>
          <a:off x="8699500" y="67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118621</xdr:rowOff>
    </xdr:from>
    <xdr:to>
      <xdr:col>50</xdr:col>
      <xdr:colOff>114300</xdr:colOff>
      <xdr:row>39</xdr:row>
      <xdr:rowOff>129231</xdr:rowOff>
    </xdr:to>
    <xdr:cxnSp macro="">
      <xdr:nvCxnSpPr>
        <xdr:cNvPr id="133" name="直線コネクタ 132"/>
        <xdr:cNvCxnSpPr/>
      </xdr:nvCxnSpPr>
      <xdr:spPr>
        <a:xfrm flipV="1">
          <a:off x="8750300" y="6805171"/>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89980</xdr:rowOff>
    </xdr:from>
    <xdr:to>
      <xdr:col>41</xdr:col>
      <xdr:colOff>101600</xdr:colOff>
      <xdr:row>40</xdr:row>
      <xdr:rowOff>20130</xdr:rowOff>
    </xdr:to>
    <xdr:sp macro="" textlink="">
      <xdr:nvSpPr>
        <xdr:cNvPr id="134" name="楕円 133"/>
        <xdr:cNvSpPr/>
      </xdr:nvSpPr>
      <xdr:spPr>
        <a:xfrm>
          <a:off x="7810500" y="67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129231</xdr:rowOff>
    </xdr:from>
    <xdr:to>
      <xdr:col>45</xdr:col>
      <xdr:colOff>177800</xdr:colOff>
      <xdr:row>39</xdr:row>
      <xdr:rowOff>140780</xdr:rowOff>
    </xdr:to>
    <xdr:cxnSp macro="">
      <xdr:nvCxnSpPr>
        <xdr:cNvPr id="135" name="直線コネクタ 134"/>
        <xdr:cNvCxnSpPr/>
      </xdr:nvCxnSpPr>
      <xdr:spPr>
        <a:xfrm flipV="1">
          <a:off x="7861300" y="6815781"/>
          <a:ext cx="8890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96394</xdr:rowOff>
    </xdr:from>
    <xdr:to>
      <xdr:col>36</xdr:col>
      <xdr:colOff>165100</xdr:colOff>
      <xdr:row>40</xdr:row>
      <xdr:rowOff>26544</xdr:rowOff>
    </xdr:to>
    <xdr:sp macro="" textlink="">
      <xdr:nvSpPr>
        <xdr:cNvPr id="136" name="楕円 135"/>
        <xdr:cNvSpPr/>
      </xdr:nvSpPr>
      <xdr:spPr>
        <a:xfrm>
          <a:off x="6921500" y="67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140780</xdr:rowOff>
    </xdr:from>
    <xdr:to>
      <xdr:col>41</xdr:col>
      <xdr:colOff>50800</xdr:colOff>
      <xdr:row>39</xdr:row>
      <xdr:rowOff>147194</xdr:rowOff>
    </xdr:to>
    <xdr:cxnSp macro="">
      <xdr:nvCxnSpPr>
        <xdr:cNvPr id="137" name="直線コネクタ 136"/>
        <xdr:cNvCxnSpPr/>
      </xdr:nvCxnSpPr>
      <xdr:spPr>
        <a:xfrm flipV="1">
          <a:off x="6972300" y="6827330"/>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14498</xdr:rowOff>
    </xdr:from>
    <xdr:ext cx="599010" cy="259045"/>
    <xdr:sp macro="" textlink="">
      <xdr:nvSpPr>
        <xdr:cNvPr id="142" name="n_1mainValue【道路】&#10;一人当たり延長"/>
        <xdr:cNvSpPr txBox="1"/>
      </xdr:nvSpPr>
      <xdr:spPr>
        <a:xfrm>
          <a:off x="9327094" y="652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25108</xdr:rowOff>
    </xdr:from>
    <xdr:ext cx="599010" cy="259045"/>
    <xdr:sp macro="" textlink="">
      <xdr:nvSpPr>
        <xdr:cNvPr id="143" name="n_2mainValue【道路】&#10;一人当たり延長"/>
        <xdr:cNvSpPr txBox="1"/>
      </xdr:nvSpPr>
      <xdr:spPr>
        <a:xfrm>
          <a:off x="8450794" y="654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36657</xdr:rowOff>
    </xdr:from>
    <xdr:ext cx="599010" cy="259045"/>
    <xdr:sp macro="" textlink="">
      <xdr:nvSpPr>
        <xdr:cNvPr id="144" name="n_3mainValue【道路】&#10;一人当たり延長"/>
        <xdr:cNvSpPr txBox="1"/>
      </xdr:nvSpPr>
      <xdr:spPr>
        <a:xfrm>
          <a:off x="7561794" y="65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43071</xdr:rowOff>
    </xdr:from>
    <xdr:ext cx="599010" cy="259045"/>
    <xdr:sp macro="" textlink="">
      <xdr:nvSpPr>
        <xdr:cNvPr id="145" name="n_4mainValue【道路】&#10;一人当たり延長"/>
        <xdr:cNvSpPr txBox="1"/>
      </xdr:nvSpPr>
      <xdr:spPr>
        <a:xfrm>
          <a:off x="6672794" y="655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81280</xdr:rowOff>
    </xdr:from>
    <xdr:to>
      <xdr:col>24</xdr:col>
      <xdr:colOff>114300</xdr:colOff>
      <xdr:row>61</xdr:row>
      <xdr:rowOff>11430</xdr:rowOff>
    </xdr:to>
    <xdr:sp macro="" textlink="">
      <xdr:nvSpPr>
        <xdr:cNvPr id="185" name="楕円 184"/>
        <xdr:cNvSpPr/>
      </xdr:nvSpPr>
      <xdr:spPr>
        <a:xfrm>
          <a:off x="45847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59707</xdr:rowOff>
    </xdr:from>
    <xdr:ext cx="405111" cy="259045"/>
    <xdr:sp macro="" textlink="">
      <xdr:nvSpPr>
        <xdr:cNvPr id="186" name="【橋りょう・トンネル】&#10;有形固定資産減価償却率該当値テキスト"/>
        <xdr:cNvSpPr txBox="1"/>
      </xdr:nvSpPr>
      <xdr:spPr>
        <a:xfrm>
          <a:off x="4673600"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73660</xdr:rowOff>
    </xdr:from>
    <xdr:to>
      <xdr:col>20</xdr:col>
      <xdr:colOff>38100</xdr:colOff>
      <xdr:row>61</xdr:row>
      <xdr:rowOff>3810</xdr:rowOff>
    </xdr:to>
    <xdr:sp macro="" textlink="">
      <xdr:nvSpPr>
        <xdr:cNvPr id="187" name="楕円 186"/>
        <xdr:cNvSpPr/>
      </xdr:nvSpPr>
      <xdr:spPr>
        <a:xfrm>
          <a:off x="3746500" y="103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124460</xdr:rowOff>
    </xdr:from>
    <xdr:to>
      <xdr:col>24</xdr:col>
      <xdr:colOff>63500</xdr:colOff>
      <xdr:row>60</xdr:row>
      <xdr:rowOff>132080</xdr:rowOff>
    </xdr:to>
    <xdr:cxnSp macro="">
      <xdr:nvCxnSpPr>
        <xdr:cNvPr id="188" name="直線コネクタ 187"/>
        <xdr:cNvCxnSpPr/>
      </xdr:nvCxnSpPr>
      <xdr:spPr>
        <a:xfrm>
          <a:off x="3797300" y="10411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66040</xdr:rowOff>
    </xdr:from>
    <xdr:to>
      <xdr:col>15</xdr:col>
      <xdr:colOff>101600</xdr:colOff>
      <xdr:row>60</xdr:row>
      <xdr:rowOff>167640</xdr:rowOff>
    </xdr:to>
    <xdr:sp macro="" textlink="">
      <xdr:nvSpPr>
        <xdr:cNvPr id="189" name="楕円 188"/>
        <xdr:cNvSpPr/>
      </xdr:nvSpPr>
      <xdr:spPr>
        <a:xfrm>
          <a:off x="28575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116840</xdr:rowOff>
    </xdr:from>
    <xdr:to>
      <xdr:col>19</xdr:col>
      <xdr:colOff>177800</xdr:colOff>
      <xdr:row>60</xdr:row>
      <xdr:rowOff>124460</xdr:rowOff>
    </xdr:to>
    <xdr:cxnSp macro="">
      <xdr:nvCxnSpPr>
        <xdr:cNvPr id="190" name="直線コネクタ 189"/>
        <xdr:cNvCxnSpPr/>
      </xdr:nvCxnSpPr>
      <xdr:spPr>
        <a:xfrm>
          <a:off x="2908300" y="10403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68580</xdr:rowOff>
    </xdr:from>
    <xdr:to>
      <xdr:col>10</xdr:col>
      <xdr:colOff>165100</xdr:colOff>
      <xdr:row>60</xdr:row>
      <xdr:rowOff>170180</xdr:rowOff>
    </xdr:to>
    <xdr:sp macro="" textlink="">
      <xdr:nvSpPr>
        <xdr:cNvPr id="191" name="楕円 190"/>
        <xdr:cNvSpPr/>
      </xdr:nvSpPr>
      <xdr:spPr>
        <a:xfrm>
          <a:off x="1968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116840</xdr:rowOff>
    </xdr:from>
    <xdr:to>
      <xdr:col>15</xdr:col>
      <xdr:colOff>50800</xdr:colOff>
      <xdr:row>60</xdr:row>
      <xdr:rowOff>119380</xdr:rowOff>
    </xdr:to>
    <xdr:cxnSp macro="">
      <xdr:nvCxnSpPr>
        <xdr:cNvPr id="192" name="直線コネクタ 191"/>
        <xdr:cNvCxnSpPr/>
      </xdr:nvCxnSpPr>
      <xdr:spPr>
        <a:xfrm flipV="1">
          <a:off x="2019300" y="10403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114300</xdr:rowOff>
    </xdr:from>
    <xdr:to>
      <xdr:col>6</xdr:col>
      <xdr:colOff>38100</xdr:colOff>
      <xdr:row>61</xdr:row>
      <xdr:rowOff>44450</xdr:rowOff>
    </xdr:to>
    <xdr:sp macro="" textlink="">
      <xdr:nvSpPr>
        <xdr:cNvPr id="193" name="楕円 192"/>
        <xdr:cNvSpPr/>
      </xdr:nvSpPr>
      <xdr:spPr>
        <a:xfrm>
          <a:off x="107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119380</xdr:rowOff>
    </xdr:from>
    <xdr:to>
      <xdr:col>10</xdr:col>
      <xdr:colOff>114300</xdr:colOff>
      <xdr:row>60</xdr:row>
      <xdr:rowOff>165100</xdr:rowOff>
    </xdr:to>
    <xdr:cxnSp macro="">
      <xdr:nvCxnSpPr>
        <xdr:cNvPr id="194" name="直線コネクタ 193"/>
        <xdr:cNvCxnSpPr/>
      </xdr:nvCxnSpPr>
      <xdr:spPr>
        <a:xfrm flipV="1">
          <a:off x="1130300" y="1040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166387</xdr:rowOff>
    </xdr:from>
    <xdr:ext cx="405111" cy="259045"/>
    <xdr:sp macro="" textlink="">
      <xdr:nvSpPr>
        <xdr:cNvPr id="199" name="n_1mainValue【橋りょう・トンネル】&#10;有形固定資産減価償却率"/>
        <xdr:cNvSpPr txBox="1"/>
      </xdr:nvSpPr>
      <xdr:spPr>
        <a:xfrm>
          <a:off x="3582044"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158767</xdr:rowOff>
    </xdr:from>
    <xdr:ext cx="405111" cy="259045"/>
    <xdr:sp macro="" textlink="">
      <xdr:nvSpPr>
        <xdr:cNvPr id="200" name="n_2mainValue【橋りょう・トンネル】&#10;有形固定資産減価償却率"/>
        <xdr:cNvSpPr txBox="1"/>
      </xdr:nvSpPr>
      <xdr:spPr>
        <a:xfrm>
          <a:off x="2705744"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161307</xdr:rowOff>
    </xdr:from>
    <xdr:ext cx="405111" cy="259045"/>
    <xdr:sp macro="" textlink="">
      <xdr:nvSpPr>
        <xdr:cNvPr id="201" name="n_3mainValue【橋りょう・トンネル】&#10;有形固定資産減価償却率"/>
        <xdr:cNvSpPr txBox="1"/>
      </xdr:nvSpPr>
      <xdr:spPr>
        <a:xfrm>
          <a:off x="1816744"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35577</xdr:rowOff>
    </xdr:from>
    <xdr:ext cx="405111" cy="259045"/>
    <xdr:sp macro="" textlink="">
      <xdr:nvSpPr>
        <xdr:cNvPr id="202" name="n_4mainValue【橋りょう・トンネル】&#10;有形固定資産減価償却率"/>
        <xdr:cNvSpPr txBox="1"/>
      </xdr:nvSpPr>
      <xdr:spPr>
        <a:xfrm>
          <a:off x="927744" y="1049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125843</xdr:rowOff>
    </xdr:from>
    <xdr:to>
      <xdr:col>55</xdr:col>
      <xdr:colOff>50800</xdr:colOff>
      <xdr:row>60</xdr:row>
      <xdr:rowOff>55993</xdr:rowOff>
    </xdr:to>
    <xdr:sp macro="" textlink="">
      <xdr:nvSpPr>
        <xdr:cNvPr id="242" name="楕円 241"/>
        <xdr:cNvSpPr/>
      </xdr:nvSpPr>
      <xdr:spPr>
        <a:xfrm>
          <a:off x="10426700" y="102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148720</xdr:rowOff>
    </xdr:from>
    <xdr:ext cx="690189" cy="259045"/>
    <xdr:sp macro="" textlink="">
      <xdr:nvSpPr>
        <xdr:cNvPr id="243" name="【橋りょう・トンネル】&#10;一人当たり有形固定資産（償却資産）額該当値テキスト"/>
        <xdr:cNvSpPr txBox="1"/>
      </xdr:nvSpPr>
      <xdr:spPr>
        <a:xfrm>
          <a:off x="10515600" y="10092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157359</xdr:rowOff>
    </xdr:from>
    <xdr:to>
      <xdr:col>50</xdr:col>
      <xdr:colOff>165100</xdr:colOff>
      <xdr:row>60</xdr:row>
      <xdr:rowOff>87509</xdr:rowOff>
    </xdr:to>
    <xdr:sp macro="" textlink="">
      <xdr:nvSpPr>
        <xdr:cNvPr id="244" name="楕円 243"/>
        <xdr:cNvSpPr/>
      </xdr:nvSpPr>
      <xdr:spPr>
        <a:xfrm>
          <a:off x="9588500" y="102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5193</xdr:rowOff>
    </xdr:from>
    <xdr:to>
      <xdr:col>55</xdr:col>
      <xdr:colOff>0</xdr:colOff>
      <xdr:row>60</xdr:row>
      <xdr:rowOff>36709</xdr:rowOff>
    </xdr:to>
    <xdr:cxnSp macro="">
      <xdr:nvCxnSpPr>
        <xdr:cNvPr id="245" name="直線コネクタ 244"/>
        <xdr:cNvCxnSpPr/>
      </xdr:nvCxnSpPr>
      <xdr:spPr>
        <a:xfrm flipV="1">
          <a:off x="9639300" y="10292193"/>
          <a:ext cx="8382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11133</xdr:rowOff>
    </xdr:from>
    <xdr:to>
      <xdr:col>46</xdr:col>
      <xdr:colOff>38100</xdr:colOff>
      <xdr:row>60</xdr:row>
      <xdr:rowOff>112733</xdr:rowOff>
    </xdr:to>
    <xdr:sp macro="" textlink="">
      <xdr:nvSpPr>
        <xdr:cNvPr id="246" name="楕円 245"/>
        <xdr:cNvSpPr/>
      </xdr:nvSpPr>
      <xdr:spPr>
        <a:xfrm>
          <a:off x="8699500" y="10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36709</xdr:rowOff>
    </xdr:from>
    <xdr:to>
      <xdr:col>50</xdr:col>
      <xdr:colOff>114300</xdr:colOff>
      <xdr:row>60</xdr:row>
      <xdr:rowOff>61933</xdr:rowOff>
    </xdr:to>
    <xdr:cxnSp macro="">
      <xdr:nvCxnSpPr>
        <xdr:cNvPr id="247" name="直線コネクタ 246"/>
        <xdr:cNvCxnSpPr/>
      </xdr:nvCxnSpPr>
      <xdr:spPr>
        <a:xfrm flipV="1">
          <a:off x="8750300" y="10323709"/>
          <a:ext cx="889000" cy="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45774</xdr:rowOff>
    </xdr:from>
    <xdr:to>
      <xdr:col>41</xdr:col>
      <xdr:colOff>101600</xdr:colOff>
      <xdr:row>60</xdr:row>
      <xdr:rowOff>147374</xdr:rowOff>
    </xdr:to>
    <xdr:sp macro="" textlink="">
      <xdr:nvSpPr>
        <xdr:cNvPr id="248" name="楕円 247"/>
        <xdr:cNvSpPr/>
      </xdr:nvSpPr>
      <xdr:spPr>
        <a:xfrm>
          <a:off x="7810500" y="103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61933</xdr:rowOff>
    </xdr:from>
    <xdr:to>
      <xdr:col>45</xdr:col>
      <xdr:colOff>177800</xdr:colOff>
      <xdr:row>60</xdr:row>
      <xdr:rowOff>96574</xdr:rowOff>
    </xdr:to>
    <xdr:cxnSp macro="">
      <xdr:nvCxnSpPr>
        <xdr:cNvPr id="249" name="直線コネクタ 248"/>
        <xdr:cNvCxnSpPr/>
      </xdr:nvCxnSpPr>
      <xdr:spPr>
        <a:xfrm flipV="1">
          <a:off x="7861300" y="10348933"/>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34016</xdr:rowOff>
    </xdr:from>
    <xdr:to>
      <xdr:col>36</xdr:col>
      <xdr:colOff>165100</xdr:colOff>
      <xdr:row>60</xdr:row>
      <xdr:rowOff>135616</xdr:rowOff>
    </xdr:to>
    <xdr:sp macro="" textlink="">
      <xdr:nvSpPr>
        <xdr:cNvPr id="250" name="楕円 249"/>
        <xdr:cNvSpPr/>
      </xdr:nvSpPr>
      <xdr:spPr>
        <a:xfrm>
          <a:off x="6921500" y="10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84816</xdr:rowOff>
    </xdr:from>
    <xdr:to>
      <xdr:col>41</xdr:col>
      <xdr:colOff>50800</xdr:colOff>
      <xdr:row>60</xdr:row>
      <xdr:rowOff>96574</xdr:rowOff>
    </xdr:to>
    <xdr:cxnSp macro="">
      <xdr:nvCxnSpPr>
        <xdr:cNvPr id="251" name="直線コネクタ 250"/>
        <xdr:cNvCxnSpPr/>
      </xdr:nvCxnSpPr>
      <xdr:spPr>
        <a:xfrm>
          <a:off x="6972300" y="10371816"/>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104036</xdr:rowOff>
    </xdr:from>
    <xdr:ext cx="690189" cy="259045"/>
    <xdr:sp macro="" textlink="">
      <xdr:nvSpPr>
        <xdr:cNvPr id="256" name="n_1mainValue【橋りょう・トンネル】&#10;一人当たり有形固定資産（償却資産）額"/>
        <xdr:cNvSpPr txBox="1"/>
      </xdr:nvSpPr>
      <xdr:spPr>
        <a:xfrm>
          <a:off x="9281505" y="10048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129260</xdr:rowOff>
    </xdr:from>
    <xdr:ext cx="690189" cy="259045"/>
    <xdr:sp macro="" textlink="">
      <xdr:nvSpPr>
        <xdr:cNvPr id="257" name="n_2mainValue【橋りょう・トンネル】&#10;一人当たり有形固定資産（償却資産）額"/>
        <xdr:cNvSpPr txBox="1"/>
      </xdr:nvSpPr>
      <xdr:spPr>
        <a:xfrm>
          <a:off x="8405205" y="10073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163901</xdr:rowOff>
    </xdr:from>
    <xdr:ext cx="690189" cy="259045"/>
    <xdr:sp macro="" textlink="">
      <xdr:nvSpPr>
        <xdr:cNvPr id="258" name="n_3mainValue【橋りょう・トンネル】&#10;一人当たり有形固定資産（償却資産）額"/>
        <xdr:cNvSpPr txBox="1"/>
      </xdr:nvSpPr>
      <xdr:spPr>
        <a:xfrm>
          <a:off x="7516205" y="101080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152143</xdr:rowOff>
    </xdr:from>
    <xdr:ext cx="690189" cy="259045"/>
    <xdr:sp macro="" textlink="">
      <xdr:nvSpPr>
        <xdr:cNvPr id="259" name="n_4mainValue【橋りょう・トンネル】&#10;一人当たり有形固定資産（償却資産）額"/>
        <xdr:cNvSpPr txBox="1"/>
      </xdr:nvSpPr>
      <xdr:spPr>
        <a:xfrm>
          <a:off x="6627205" y="10096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31750</xdr:rowOff>
    </xdr:from>
    <xdr:to>
      <xdr:col>24</xdr:col>
      <xdr:colOff>114300</xdr:colOff>
      <xdr:row>81</xdr:row>
      <xdr:rowOff>133350</xdr:rowOff>
    </xdr:to>
    <xdr:sp macro="" textlink="">
      <xdr:nvSpPr>
        <xdr:cNvPr id="299" name="楕円 298"/>
        <xdr:cNvSpPr/>
      </xdr:nvSpPr>
      <xdr:spPr>
        <a:xfrm>
          <a:off x="4584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54627</xdr:rowOff>
    </xdr:from>
    <xdr:ext cx="405111" cy="259045"/>
    <xdr:sp macro="" textlink="">
      <xdr:nvSpPr>
        <xdr:cNvPr id="300" name="【公営住宅】&#10;有形固定資産減価償却率該当値テキスト"/>
        <xdr:cNvSpPr txBox="1"/>
      </xdr:nvSpPr>
      <xdr:spPr>
        <a:xfrm>
          <a:off x="4673600"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148589</xdr:rowOff>
    </xdr:from>
    <xdr:to>
      <xdr:col>20</xdr:col>
      <xdr:colOff>38100</xdr:colOff>
      <xdr:row>81</xdr:row>
      <xdr:rowOff>78739</xdr:rowOff>
    </xdr:to>
    <xdr:sp macro="" textlink="">
      <xdr:nvSpPr>
        <xdr:cNvPr id="301" name="楕円 300"/>
        <xdr:cNvSpPr/>
      </xdr:nvSpPr>
      <xdr:spPr>
        <a:xfrm>
          <a:off x="3746500" y="138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27939</xdr:rowOff>
    </xdr:from>
    <xdr:to>
      <xdr:col>24</xdr:col>
      <xdr:colOff>63500</xdr:colOff>
      <xdr:row>81</xdr:row>
      <xdr:rowOff>82550</xdr:rowOff>
    </xdr:to>
    <xdr:cxnSp macro="">
      <xdr:nvCxnSpPr>
        <xdr:cNvPr id="302" name="直線コネクタ 301"/>
        <xdr:cNvCxnSpPr/>
      </xdr:nvCxnSpPr>
      <xdr:spPr>
        <a:xfrm>
          <a:off x="3797300" y="13915389"/>
          <a:ext cx="8382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0</xdr:rowOff>
    </xdr:from>
    <xdr:to>
      <xdr:col>15</xdr:col>
      <xdr:colOff>101600</xdr:colOff>
      <xdr:row>81</xdr:row>
      <xdr:rowOff>101600</xdr:rowOff>
    </xdr:to>
    <xdr:sp macro="" textlink="">
      <xdr:nvSpPr>
        <xdr:cNvPr id="303" name="楕円 302"/>
        <xdr:cNvSpPr/>
      </xdr:nvSpPr>
      <xdr:spPr>
        <a:xfrm>
          <a:off x="28575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27939</xdr:rowOff>
    </xdr:from>
    <xdr:to>
      <xdr:col>19</xdr:col>
      <xdr:colOff>177800</xdr:colOff>
      <xdr:row>81</xdr:row>
      <xdr:rowOff>50800</xdr:rowOff>
    </xdr:to>
    <xdr:cxnSp macro="">
      <xdr:nvCxnSpPr>
        <xdr:cNvPr id="304" name="直線コネクタ 303"/>
        <xdr:cNvCxnSpPr/>
      </xdr:nvCxnSpPr>
      <xdr:spPr>
        <a:xfrm flipV="1">
          <a:off x="2908300" y="13915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119380</xdr:rowOff>
    </xdr:from>
    <xdr:to>
      <xdr:col>10</xdr:col>
      <xdr:colOff>165100</xdr:colOff>
      <xdr:row>81</xdr:row>
      <xdr:rowOff>49530</xdr:rowOff>
    </xdr:to>
    <xdr:sp macro="" textlink="">
      <xdr:nvSpPr>
        <xdr:cNvPr id="305" name="楕円 304"/>
        <xdr:cNvSpPr/>
      </xdr:nvSpPr>
      <xdr:spPr>
        <a:xfrm>
          <a:off x="19685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170180</xdr:rowOff>
    </xdr:from>
    <xdr:to>
      <xdr:col>15</xdr:col>
      <xdr:colOff>50800</xdr:colOff>
      <xdr:row>81</xdr:row>
      <xdr:rowOff>50800</xdr:rowOff>
    </xdr:to>
    <xdr:cxnSp macro="">
      <xdr:nvCxnSpPr>
        <xdr:cNvPr id="306" name="直線コネクタ 305"/>
        <xdr:cNvCxnSpPr/>
      </xdr:nvCxnSpPr>
      <xdr:spPr>
        <a:xfrm>
          <a:off x="2019300" y="1388618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66039</xdr:rowOff>
    </xdr:from>
    <xdr:to>
      <xdr:col>6</xdr:col>
      <xdr:colOff>38100</xdr:colOff>
      <xdr:row>80</xdr:row>
      <xdr:rowOff>167639</xdr:rowOff>
    </xdr:to>
    <xdr:sp macro="" textlink="">
      <xdr:nvSpPr>
        <xdr:cNvPr id="307" name="楕円 306"/>
        <xdr:cNvSpPr/>
      </xdr:nvSpPr>
      <xdr:spPr>
        <a:xfrm>
          <a:off x="10795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116839</xdr:rowOff>
    </xdr:from>
    <xdr:to>
      <xdr:col>10</xdr:col>
      <xdr:colOff>114300</xdr:colOff>
      <xdr:row>80</xdr:row>
      <xdr:rowOff>170180</xdr:rowOff>
    </xdr:to>
    <xdr:cxnSp macro="">
      <xdr:nvCxnSpPr>
        <xdr:cNvPr id="308" name="直線コネクタ 307"/>
        <xdr:cNvCxnSpPr/>
      </xdr:nvCxnSpPr>
      <xdr:spPr>
        <a:xfrm>
          <a:off x="1130300" y="13832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95266</xdr:rowOff>
    </xdr:from>
    <xdr:ext cx="405111" cy="259045"/>
    <xdr:sp macro="" textlink="">
      <xdr:nvSpPr>
        <xdr:cNvPr id="313" name="n_1mainValue【公営住宅】&#10;有形固定資産減価償却率"/>
        <xdr:cNvSpPr txBox="1"/>
      </xdr:nvSpPr>
      <xdr:spPr>
        <a:xfrm>
          <a:off x="35820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118127</xdr:rowOff>
    </xdr:from>
    <xdr:ext cx="405111" cy="259045"/>
    <xdr:sp macro="" textlink="">
      <xdr:nvSpPr>
        <xdr:cNvPr id="314" name="n_2mainValue【公営住宅】&#10;有形固定資産減価償却率"/>
        <xdr:cNvSpPr txBox="1"/>
      </xdr:nvSpPr>
      <xdr:spPr>
        <a:xfrm>
          <a:off x="27057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66057</xdr:rowOff>
    </xdr:from>
    <xdr:ext cx="405111" cy="259045"/>
    <xdr:sp macro="" textlink="">
      <xdr:nvSpPr>
        <xdr:cNvPr id="315" name="n_3mainValue【公営住宅】&#10;有形固定資産減価償却率"/>
        <xdr:cNvSpPr txBox="1"/>
      </xdr:nvSpPr>
      <xdr:spPr>
        <a:xfrm>
          <a:off x="1816744"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12716</xdr:rowOff>
    </xdr:from>
    <xdr:ext cx="405111" cy="259045"/>
    <xdr:sp macro="" textlink="">
      <xdr:nvSpPr>
        <xdr:cNvPr id="316" name="n_4mainValue【公営住宅】&#10;有形固定資産減価償却率"/>
        <xdr:cNvSpPr txBox="1"/>
      </xdr:nvSpPr>
      <xdr:spPr>
        <a:xfrm>
          <a:off x="92774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100366</xdr:rowOff>
    </xdr:from>
    <xdr:to>
      <xdr:col>55</xdr:col>
      <xdr:colOff>50800</xdr:colOff>
      <xdr:row>86</xdr:row>
      <xdr:rowOff>30516</xdr:rowOff>
    </xdr:to>
    <xdr:sp macro="" textlink="">
      <xdr:nvSpPr>
        <xdr:cNvPr id="354" name="楕円 353"/>
        <xdr:cNvSpPr/>
      </xdr:nvSpPr>
      <xdr:spPr>
        <a:xfrm>
          <a:off x="10426700" y="146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15293</xdr:rowOff>
    </xdr:from>
    <xdr:ext cx="469744" cy="259045"/>
    <xdr:sp macro="" textlink="">
      <xdr:nvSpPr>
        <xdr:cNvPr id="355" name="【公営住宅】&#10;一人当たり面積該当値テキスト"/>
        <xdr:cNvSpPr txBox="1"/>
      </xdr:nvSpPr>
      <xdr:spPr>
        <a:xfrm>
          <a:off x="10515600" y="1458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102560</xdr:rowOff>
    </xdr:from>
    <xdr:to>
      <xdr:col>50</xdr:col>
      <xdr:colOff>165100</xdr:colOff>
      <xdr:row>86</xdr:row>
      <xdr:rowOff>32710</xdr:rowOff>
    </xdr:to>
    <xdr:sp macro="" textlink="">
      <xdr:nvSpPr>
        <xdr:cNvPr id="356" name="楕円 355"/>
        <xdr:cNvSpPr/>
      </xdr:nvSpPr>
      <xdr:spPr>
        <a:xfrm>
          <a:off x="9588500" y="14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151166</xdr:rowOff>
    </xdr:from>
    <xdr:to>
      <xdr:col>55</xdr:col>
      <xdr:colOff>0</xdr:colOff>
      <xdr:row>85</xdr:row>
      <xdr:rowOff>153360</xdr:rowOff>
    </xdr:to>
    <xdr:cxnSp macro="">
      <xdr:nvCxnSpPr>
        <xdr:cNvPr id="357" name="直線コネクタ 356"/>
        <xdr:cNvCxnSpPr/>
      </xdr:nvCxnSpPr>
      <xdr:spPr>
        <a:xfrm flipV="1">
          <a:off x="9639300" y="14724416"/>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114311</xdr:rowOff>
    </xdr:from>
    <xdr:to>
      <xdr:col>46</xdr:col>
      <xdr:colOff>38100</xdr:colOff>
      <xdr:row>86</xdr:row>
      <xdr:rowOff>44461</xdr:rowOff>
    </xdr:to>
    <xdr:sp macro="" textlink="">
      <xdr:nvSpPr>
        <xdr:cNvPr id="358" name="楕円 357"/>
        <xdr:cNvSpPr/>
      </xdr:nvSpPr>
      <xdr:spPr>
        <a:xfrm>
          <a:off x="8699500" y="146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153360</xdr:rowOff>
    </xdr:from>
    <xdr:to>
      <xdr:col>50</xdr:col>
      <xdr:colOff>114300</xdr:colOff>
      <xdr:row>85</xdr:row>
      <xdr:rowOff>165111</xdr:rowOff>
    </xdr:to>
    <xdr:cxnSp macro="">
      <xdr:nvCxnSpPr>
        <xdr:cNvPr id="359" name="直線コネクタ 358"/>
        <xdr:cNvCxnSpPr/>
      </xdr:nvCxnSpPr>
      <xdr:spPr>
        <a:xfrm flipV="1">
          <a:off x="8750300" y="14726610"/>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115819</xdr:rowOff>
    </xdr:from>
    <xdr:to>
      <xdr:col>41</xdr:col>
      <xdr:colOff>101600</xdr:colOff>
      <xdr:row>86</xdr:row>
      <xdr:rowOff>45969</xdr:rowOff>
    </xdr:to>
    <xdr:sp macro="" textlink="">
      <xdr:nvSpPr>
        <xdr:cNvPr id="360" name="楕円 359"/>
        <xdr:cNvSpPr/>
      </xdr:nvSpPr>
      <xdr:spPr>
        <a:xfrm>
          <a:off x="7810500" y="146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165111</xdr:rowOff>
    </xdr:from>
    <xdr:to>
      <xdr:col>45</xdr:col>
      <xdr:colOff>177800</xdr:colOff>
      <xdr:row>85</xdr:row>
      <xdr:rowOff>166619</xdr:rowOff>
    </xdr:to>
    <xdr:cxnSp macro="">
      <xdr:nvCxnSpPr>
        <xdr:cNvPr id="361" name="直線コネクタ 360"/>
        <xdr:cNvCxnSpPr/>
      </xdr:nvCxnSpPr>
      <xdr:spPr>
        <a:xfrm flipV="1">
          <a:off x="7861300" y="14738361"/>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117556</xdr:rowOff>
    </xdr:from>
    <xdr:to>
      <xdr:col>36</xdr:col>
      <xdr:colOff>165100</xdr:colOff>
      <xdr:row>86</xdr:row>
      <xdr:rowOff>47706</xdr:rowOff>
    </xdr:to>
    <xdr:sp macro="" textlink="">
      <xdr:nvSpPr>
        <xdr:cNvPr id="362" name="楕円 361"/>
        <xdr:cNvSpPr/>
      </xdr:nvSpPr>
      <xdr:spPr>
        <a:xfrm>
          <a:off x="6921500" y="146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166619</xdr:rowOff>
    </xdr:from>
    <xdr:to>
      <xdr:col>41</xdr:col>
      <xdr:colOff>50800</xdr:colOff>
      <xdr:row>85</xdr:row>
      <xdr:rowOff>168356</xdr:rowOff>
    </xdr:to>
    <xdr:cxnSp macro="">
      <xdr:nvCxnSpPr>
        <xdr:cNvPr id="363" name="直線コネクタ 362"/>
        <xdr:cNvCxnSpPr/>
      </xdr:nvCxnSpPr>
      <xdr:spPr>
        <a:xfrm flipV="1">
          <a:off x="6972300" y="1473986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23837</xdr:rowOff>
    </xdr:from>
    <xdr:ext cx="469744" cy="259045"/>
    <xdr:sp macro="" textlink="">
      <xdr:nvSpPr>
        <xdr:cNvPr id="368" name="n_1mainValue【公営住宅】&#10;一人当たり面積"/>
        <xdr:cNvSpPr txBox="1"/>
      </xdr:nvSpPr>
      <xdr:spPr>
        <a:xfrm>
          <a:off x="9391727" y="1476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35588</xdr:rowOff>
    </xdr:from>
    <xdr:ext cx="469744" cy="259045"/>
    <xdr:sp macro="" textlink="">
      <xdr:nvSpPr>
        <xdr:cNvPr id="369" name="n_2mainValue【公営住宅】&#10;一人当たり面積"/>
        <xdr:cNvSpPr txBox="1"/>
      </xdr:nvSpPr>
      <xdr:spPr>
        <a:xfrm>
          <a:off x="8515427" y="147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37096</xdr:rowOff>
    </xdr:from>
    <xdr:ext cx="469744" cy="259045"/>
    <xdr:sp macro="" textlink="">
      <xdr:nvSpPr>
        <xdr:cNvPr id="370" name="n_3mainValue【公営住宅】&#10;一人当たり面積"/>
        <xdr:cNvSpPr txBox="1"/>
      </xdr:nvSpPr>
      <xdr:spPr>
        <a:xfrm>
          <a:off x="7626427" y="1478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38833</xdr:rowOff>
    </xdr:from>
    <xdr:ext cx="469744" cy="259045"/>
    <xdr:sp macro="" textlink="">
      <xdr:nvSpPr>
        <xdr:cNvPr id="371" name="n_4mainValue【公営住宅】&#10;一人当たり面積"/>
        <xdr:cNvSpPr txBox="1"/>
      </xdr:nvSpPr>
      <xdr:spPr>
        <a:xfrm>
          <a:off x="6737427" y="1478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楕円 426"/>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428" name="【認定こども園・幼稚園・保育所】&#10;有形固定資産減価償却率該当値テキスト"/>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72390</xdr:rowOff>
    </xdr:from>
    <xdr:to>
      <xdr:col>81</xdr:col>
      <xdr:colOff>101600</xdr:colOff>
      <xdr:row>37</xdr:row>
      <xdr:rowOff>2540</xdr:rowOff>
    </xdr:to>
    <xdr:sp macro="" textlink="">
      <xdr:nvSpPr>
        <xdr:cNvPr id="429" name="楕円 428"/>
        <xdr:cNvSpPr/>
      </xdr:nvSpPr>
      <xdr:spPr>
        <a:xfrm>
          <a:off x="15430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123190</xdr:rowOff>
    </xdr:from>
    <xdr:to>
      <xdr:col>85</xdr:col>
      <xdr:colOff>127000</xdr:colOff>
      <xdr:row>36</xdr:row>
      <xdr:rowOff>152400</xdr:rowOff>
    </xdr:to>
    <xdr:cxnSp macro="">
      <xdr:nvCxnSpPr>
        <xdr:cNvPr id="430" name="直線コネクタ 429"/>
        <xdr:cNvCxnSpPr/>
      </xdr:nvCxnSpPr>
      <xdr:spPr>
        <a:xfrm>
          <a:off x="15481300" y="629539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27940</xdr:rowOff>
    </xdr:from>
    <xdr:to>
      <xdr:col>76</xdr:col>
      <xdr:colOff>165100</xdr:colOff>
      <xdr:row>36</xdr:row>
      <xdr:rowOff>129540</xdr:rowOff>
    </xdr:to>
    <xdr:sp macro="" textlink="">
      <xdr:nvSpPr>
        <xdr:cNvPr id="431" name="楕円 430"/>
        <xdr:cNvSpPr/>
      </xdr:nvSpPr>
      <xdr:spPr>
        <a:xfrm>
          <a:off x="14541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78740</xdr:rowOff>
    </xdr:from>
    <xdr:to>
      <xdr:col>81</xdr:col>
      <xdr:colOff>50800</xdr:colOff>
      <xdr:row>36</xdr:row>
      <xdr:rowOff>123190</xdr:rowOff>
    </xdr:to>
    <xdr:cxnSp macro="">
      <xdr:nvCxnSpPr>
        <xdr:cNvPr id="432" name="直線コネクタ 431"/>
        <xdr:cNvCxnSpPr/>
      </xdr:nvCxnSpPr>
      <xdr:spPr>
        <a:xfrm>
          <a:off x="14592300" y="625094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153670</xdr:rowOff>
    </xdr:from>
    <xdr:to>
      <xdr:col>72</xdr:col>
      <xdr:colOff>38100</xdr:colOff>
      <xdr:row>36</xdr:row>
      <xdr:rowOff>83820</xdr:rowOff>
    </xdr:to>
    <xdr:sp macro="" textlink="">
      <xdr:nvSpPr>
        <xdr:cNvPr id="433" name="楕円 432"/>
        <xdr:cNvSpPr/>
      </xdr:nvSpPr>
      <xdr:spPr>
        <a:xfrm>
          <a:off x="13652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33020</xdr:rowOff>
    </xdr:from>
    <xdr:to>
      <xdr:col>76</xdr:col>
      <xdr:colOff>114300</xdr:colOff>
      <xdr:row>36</xdr:row>
      <xdr:rowOff>78740</xdr:rowOff>
    </xdr:to>
    <xdr:cxnSp macro="">
      <xdr:nvCxnSpPr>
        <xdr:cNvPr id="434" name="直線コネクタ 433"/>
        <xdr:cNvCxnSpPr/>
      </xdr:nvCxnSpPr>
      <xdr:spPr>
        <a:xfrm>
          <a:off x="13703300" y="6205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109220</xdr:rowOff>
    </xdr:from>
    <xdr:to>
      <xdr:col>67</xdr:col>
      <xdr:colOff>101600</xdr:colOff>
      <xdr:row>36</xdr:row>
      <xdr:rowOff>39370</xdr:rowOff>
    </xdr:to>
    <xdr:sp macro="" textlink="">
      <xdr:nvSpPr>
        <xdr:cNvPr id="435" name="楕円 434"/>
        <xdr:cNvSpPr/>
      </xdr:nvSpPr>
      <xdr:spPr>
        <a:xfrm>
          <a:off x="12763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160020</xdr:rowOff>
    </xdr:from>
    <xdr:to>
      <xdr:col>71</xdr:col>
      <xdr:colOff>177800</xdr:colOff>
      <xdr:row>36</xdr:row>
      <xdr:rowOff>33020</xdr:rowOff>
    </xdr:to>
    <xdr:cxnSp macro="">
      <xdr:nvCxnSpPr>
        <xdr:cNvPr id="436" name="直線コネクタ 435"/>
        <xdr:cNvCxnSpPr/>
      </xdr:nvCxnSpPr>
      <xdr:spPr>
        <a:xfrm>
          <a:off x="12814300" y="61607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440" name="n_4aveValue【認定こども園・幼稚園・保育所】&#10;有形固定資産減価償却率"/>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19067</xdr:rowOff>
    </xdr:from>
    <xdr:ext cx="405111" cy="259045"/>
    <xdr:sp macro="" textlink="">
      <xdr:nvSpPr>
        <xdr:cNvPr id="441" name="n_1mainValue【認定こども園・幼稚園・保育所】&#10;有形固定資産減価償却率"/>
        <xdr:cNvSpPr txBox="1"/>
      </xdr:nvSpPr>
      <xdr:spPr>
        <a:xfrm>
          <a:off x="15266044" y="601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146067</xdr:rowOff>
    </xdr:from>
    <xdr:ext cx="405111" cy="259045"/>
    <xdr:sp macro="" textlink="">
      <xdr:nvSpPr>
        <xdr:cNvPr id="442" name="n_2mainValue【認定こども園・幼稚園・保育所】&#10;有形固定資産減価償却率"/>
        <xdr:cNvSpPr txBox="1"/>
      </xdr:nvSpPr>
      <xdr:spPr>
        <a:xfrm>
          <a:off x="143897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100347</xdr:rowOff>
    </xdr:from>
    <xdr:ext cx="405111" cy="259045"/>
    <xdr:sp macro="" textlink="">
      <xdr:nvSpPr>
        <xdr:cNvPr id="443" name="n_3mainValue【認定こども園・幼稚園・保育所】&#10;有形固定資産減価償却率"/>
        <xdr:cNvSpPr txBox="1"/>
      </xdr:nvSpPr>
      <xdr:spPr>
        <a:xfrm>
          <a:off x="13500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55897</xdr:rowOff>
    </xdr:from>
    <xdr:ext cx="405111" cy="259045"/>
    <xdr:sp macro="" textlink="">
      <xdr:nvSpPr>
        <xdr:cNvPr id="444" name="n_4mainValue【認定こども園・幼稚園・保育所】&#10;有形固定資産減価償却率"/>
        <xdr:cNvSpPr txBox="1"/>
      </xdr:nvSpPr>
      <xdr:spPr>
        <a:xfrm>
          <a:off x="12611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57404</xdr:rowOff>
    </xdr:from>
    <xdr:to>
      <xdr:col>116</xdr:col>
      <xdr:colOff>114300</xdr:colOff>
      <xdr:row>40</xdr:row>
      <xdr:rowOff>159004</xdr:rowOff>
    </xdr:to>
    <xdr:sp macro="" textlink="">
      <xdr:nvSpPr>
        <xdr:cNvPr id="484" name="楕円 483"/>
        <xdr:cNvSpPr/>
      </xdr:nvSpPr>
      <xdr:spPr>
        <a:xfrm>
          <a:off x="22110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35831</xdr:rowOff>
    </xdr:from>
    <xdr:ext cx="469744" cy="259045"/>
    <xdr:sp macro="" textlink="">
      <xdr:nvSpPr>
        <xdr:cNvPr id="485" name="【認定こども園・幼稚園・保育所】&#10;一人当たり面積該当値テキスト"/>
        <xdr:cNvSpPr txBox="1"/>
      </xdr:nvSpPr>
      <xdr:spPr>
        <a:xfrm>
          <a:off x="22199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67310</xdr:rowOff>
    </xdr:from>
    <xdr:to>
      <xdr:col>112</xdr:col>
      <xdr:colOff>38100</xdr:colOff>
      <xdr:row>40</xdr:row>
      <xdr:rowOff>168910</xdr:rowOff>
    </xdr:to>
    <xdr:sp macro="" textlink="">
      <xdr:nvSpPr>
        <xdr:cNvPr id="486" name="楕円 485"/>
        <xdr:cNvSpPr/>
      </xdr:nvSpPr>
      <xdr:spPr>
        <a:xfrm>
          <a:off x="21272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108204</xdr:rowOff>
    </xdr:from>
    <xdr:to>
      <xdr:col>116</xdr:col>
      <xdr:colOff>63500</xdr:colOff>
      <xdr:row>40</xdr:row>
      <xdr:rowOff>118110</xdr:rowOff>
    </xdr:to>
    <xdr:cxnSp macro="">
      <xdr:nvCxnSpPr>
        <xdr:cNvPr id="487" name="直線コネクタ 486"/>
        <xdr:cNvCxnSpPr/>
      </xdr:nvCxnSpPr>
      <xdr:spPr>
        <a:xfrm flipV="1">
          <a:off x="21323300" y="696620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74930</xdr:rowOff>
    </xdr:from>
    <xdr:to>
      <xdr:col>107</xdr:col>
      <xdr:colOff>101600</xdr:colOff>
      <xdr:row>41</xdr:row>
      <xdr:rowOff>5080</xdr:rowOff>
    </xdr:to>
    <xdr:sp macro="" textlink="">
      <xdr:nvSpPr>
        <xdr:cNvPr id="488" name="楕円 487"/>
        <xdr:cNvSpPr/>
      </xdr:nvSpPr>
      <xdr:spPr>
        <a:xfrm>
          <a:off x="20383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118110</xdr:rowOff>
    </xdr:from>
    <xdr:to>
      <xdr:col>111</xdr:col>
      <xdr:colOff>177800</xdr:colOff>
      <xdr:row>40</xdr:row>
      <xdr:rowOff>125730</xdr:rowOff>
    </xdr:to>
    <xdr:cxnSp macro="">
      <xdr:nvCxnSpPr>
        <xdr:cNvPr id="489" name="直線コネクタ 488"/>
        <xdr:cNvCxnSpPr/>
      </xdr:nvCxnSpPr>
      <xdr:spPr>
        <a:xfrm flipV="1">
          <a:off x="20434300" y="6976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83312</xdr:rowOff>
    </xdr:from>
    <xdr:to>
      <xdr:col>102</xdr:col>
      <xdr:colOff>165100</xdr:colOff>
      <xdr:row>41</xdr:row>
      <xdr:rowOff>13462</xdr:rowOff>
    </xdr:to>
    <xdr:sp macro="" textlink="">
      <xdr:nvSpPr>
        <xdr:cNvPr id="490" name="楕円 489"/>
        <xdr:cNvSpPr/>
      </xdr:nvSpPr>
      <xdr:spPr>
        <a:xfrm>
          <a:off x="19494500" y="69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125730</xdr:rowOff>
    </xdr:from>
    <xdr:to>
      <xdr:col>107</xdr:col>
      <xdr:colOff>50800</xdr:colOff>
      <xdr:row>40</xdr:row>
      <xdr:rowOff>134112</xdr:rowOff>
    </xdr:to>
    <xdr:cxnSp macro="">
      <xdr:nvCxnSpPr>
        <xdr:cNvPr id="491" name="直線コネクタ 490"/>
        <xdr:cNvCxnSpPr/>
      </xdr:nvCxnSpPr>
      <xdr:spPr>
        <a:xfrm flipV="1">
          <a:off x="19545300" y="69837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88646</xdr:rowOff>
    </xdr:from>
    <xdr:to>
      <xdr:col>98</xdr:col>
      <xdr:colOff>38100</xdr:colOff>
      <xdr:row>41</xdr:row>
      <xdr:rowOff>18796</xdr:rowOff>
    </xdr:to>
    <xdr:sp macro="" textlink="">
      <xdr:nvSpPr>
        <xdr:cNvPr id="492" name="楕円 491"/>
        <xdr:cNvSpPr/>
      </xdr:nvSpPr>
      <xdr:spPr>
        <a:xfrm>
          <a:off x="18605500" y="69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134112</xdr:rowOff>
    </xdr:from>
    <xdr:to>
      <xdr:col>102</xdr:col>
      <xdr:colOff>114300</xdr:colOff>
      <xdr:row>40</xdr:row>
      <xdr:rowOff>139446</xdr:rowOff>
    </xdr:to>
    <xdr:cxnSp macro="">
      <xdr:nvCxnSpPr>
        <xdr:cNvPr id="493" name="直線コネクタ 492"/>
        <xdr:cNvCxnSpPr/>
      </xdr:nvCxnSpPr>
      <xdr:spPr>
        <a:xfrm flipV="1">
          <a:off x="18656300" y="69921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160037</xdr:rowOff>
    </xdr:from>
    <xdr:ext cx="469744" cy="259045"/>
    <xdr:sp macro="" textlink="">
      <xdr:nvSpPr>
        <xdr:cNvPr id="498" name="n_1mainValue【認定こども園・幼稚園・保育所】&#10;一人当たり面積"/>
        <xdr:cNvSpPr txBox="1"/>
      </xdr:nvSpPr>
      <xdr:spPr>
        <a:xfrm>
          <a:off x="21075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499" name="n_2mainValue【認定こども園・幼稚園・保育所】&#10;一人当たり面積"/>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4589</xdr:rowOff>
    </xdr:from>
    <xdr:ext cx="469744" cy="259045"/>
    <xdr:sp macro="" textlink="">
      <xdr:nvSpPr>
        <xdr:cNvPr id="500" name="n_3mainValue【認定こども園・幼稚園・保育所】&#10;一人当たり面積"/>
        <xdr:cNvSpPr txBox="1"/>
      </xdr:nvSpPr>
      <xdr:spPr>
        <a:xfrm>
          <a:off x="19310427" y="703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9923</xdr:rowOff>
    </xdr:from>
    <xdr:ext cx="469744" cy="259045"/>
    <xdr:sp macro="" textlink="">
      <xdr:nvSpPr>
        <xdr:cNvPr id="501" name="n_4mainValue【認定こども園・幼稚園・保育所】&#10;一人当たり面積"/>
        <xdr:cNvSpPr txBox="1"/>
      </xdr:nvSpPr>
      <xdr:spPr>
        <a:xfrm>
          <a:off x="18421427" y="703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25944</xdr:rowOff>
    </xdr:from>
    <xdr:to>
      <xdr:col>85</xdr:col>
      <xdr:colOff>177800</xdr:colOff>
      <xdr:row>58</xdr:row>
      <xdr:rowOff>127544</xdr:rowOff>
    </xdr:to>
    <xdr:sp macro="" textlink="">
      <xdr:nvSpPr>
        <xdr:cNvPr id="543" name="楕円 542"/>
        <xdr:cNvSpPr/>
      </xdr:nvSpPr>
      <xdr:spPr>
        <a:xfrm>
          <a:off x="162687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48821</xdr:rowOff>
    </xdr:from>
    <xdr:ext cx="405111" cy="259045"/>
    <xdr:sp macro="" textlink="">
      <xdr:nvSpPr>
        <xdr:cNvPr id="544" name="【学校施設】&#10;有形固定資産減価償却率該当値テキスト"/>
        <xdr:cNvSpPr txBox="1"/>
      </xdr:nvSpPr>
      <xdr:spPr>
        <a:xfrm>
          <a:off x="16357600"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545" name="楕円 544"/>
        <xdr:cNvSpPr/>
      </xdr:nvSpPr>
      <xdr:spPr>
        <a:xfrm>
          <a:off x="15430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26126</xdr:rowOff>
    </xdr:from>
    <xdr:to>
      <xdr:col>85</xdr:col>
      <xdr:colOff>127000</xdr:colOff>
      <xdr:row>58</xdr:row>
      <xdr:rowOff>76744</xdr:rowOff>
    </xdr:to>
    <xdr:cxnSp macro="">
      <xdr:nvCxnSpPr>
        <xdr:cNvPr id="546" name="直線コネクタ 545"/>
        <xdr:cNvCxnSpPr/>
      </xdr:nvCxnSpPr>
      <xdr:spPr>
        <a:xfrm>
          <a:off x="15481300" y="99702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96157</xdr:rowOff>
    </xdr:from>
    <xdr:to>
      <xdr:col>76</xdr:col>
      <xdr:colOff>165100</xdr:colOff>
      <xdr:row>58</xdr:row>
      <xdr:rowOff>26307</xdr:rowOff>
    </xdr:to>
    <xdr:sp macro="" textlink="">
      <xdr:nvSpPr>
        <xdr:cNvPr id="547" name="楕円 546"/>
        <xdr:cNvSpPr/>
      </xdr:nvSpPr>
      <xdr:spPr>
        <a:xfrm>
          <a:off x="14541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146957</xdr:rowOff>
    </xdr:from>
    <xdr:to>
      <xdr:col>81</xdr:col>
      <xdr:colOff>50800</xdr:colOff>
      <xdr:row>58</xdr:row>
      <xdr:rowOff>26126</xdr:rowOff>
    </xdr:to>
    <xdr:cxnSp macro="">
      <xdr:nvCxnSpPr>
        <xdr:cNvPr id="548" name="直線コネクタ 547"/>
        <xdr:cNvCxnSpPr/>
      </xdr:nvCxnSpPr>
      <xdr:spPr>
        <a:xfrm>
          <a:off x="14592300" y="99196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45538</xdr:rowOff>
    </xdr:from>
    <xdr:to>
      <xdr:col>72</xdr:col>
      <xdr:colOff>38100</xdr:colOff>
      <xdr:row>57</xdr:row>
      <xdr:rowOff>147138</xdr:rowOff>
    </xdr:to>
    <xdr:sp macro="" textlink="">
      <xdr:nvSpPr>
        <xdr:cNvPr id="549" name="楕円 548"/>
        <xdr:cNvSpPr/>
      </xdr:nvSpPr>
      <xdr:spPr>
        <a:xfrm>
          <a:off x="13652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96338</xdr:rowOff>
    </xdr:from>
    <xdr:to>
      <xdr:col>76</xdr:col>
      <xdr:colOff>114300</xdr:colOff>
      <xdr:row>57</xdr:row>
      <xdr:rowOff>146957</xdr:rowOff>
    </xdr:to>
    <xdr:cxnSp macro="">
      <xdr:nvCxnSpPr>
        <xdr:cNvPr id="550" name="直線コネクタ 549"/>
        <xdr:cNvCxnSpPr/>
      </xdr:nvCxnSpPr>
      <xdr:spPr>
        <a:xfrm>
          <a:off x="13703300" y="98689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551" name="楕円 550"/>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96338</xdr:rowOff>
    </xdr:to>
    <xdr:cxnSp macro="">
      <xdr:nvCxnSpPr>
        <xdr:cNvPr id="552" name="直線コネクタ 551"/>
        <xdr:cNvCxnSpPr/>
      </xdr:nvCxnSpPr>
      <xdr:spPr>
        <a:xfrm>
          <a:off x="12814300" y="98183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6" name="n_4aveValue【学校施設】&#10;有形固定資産減価償却率"/>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93453</xdr:rowOff>
    </xdr:from>
    <xdr:ext cx="405111" cy="259045"/>
    <xdr:sp macro="" textlink="">
      <xdr:nvSpPr>
        <xdr:cNvPr id="557" name="n_1mainValue【学校施設】&#10;有形固定資産減価償却率"/>
        <xdr:cNvSpPr txBox="1"/>
      </xdr:nvSpPr>
      <xdr:spPr>
        <a:xfrm>
          <a:off x="15266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42834</xdr:rowOff>
    </xdr:from>
    <xdr:ext cx="405111" cy="259045"/>
    <xdr:sp macro="" textlink="">
      <xdr:nvSpPr>
        <xdr:cNvPr id="558" name="n_2mainValue【学校施設】&#10;有形固定資産減価償却率"/>
        <xdr:cNvSpPr txBox="1"/>
      </xdr:nvSpPr>
      <xdr:spPr>
        <a:xfrm>
          <a:off x="14389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163665</xdr:rowOff>
    </xdr:from>
    <xdr:ext cx="405111" cy="259045"/>
    <xdr:sp macro="" textlink="">
      <xdr:nvSpPr>
        <xdr:cNvPr id="559" name="n_3mainValue【学校施設】&#10;有形固定資産減価償却率"/>
        <xdr:cNvSpPr txBox="1"/>
      </xdr:nvSpPr>
      <xdr:spPr>
        <a:xfrm>
          <a:off x="13500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560" name="n_4mainValue【学校施設】&#10;有形固定資産減価償却率"/>
        <xdr:cNvSpPr txBox="1"/>
      </xdr:nvSpPr>
      <xdr:spPr>
        <a:xfrm>
          <a:off x="12611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72872</xdr:rowOff>
    </xdr:from>
    <xdr:to>
      <xdr:col>116</xdr:col>
      <xdr:colOff>114300</xdr:colOff>
      <xdr:row>63</xdr:row>
      <xdr:rowOff>3022</xdr:rowOff>
    </xdr:to>
    <xdr:sp macro="" textlink="">
      <xdr:nvSpPr>
        <xdr:cNvPr id="600" name="楕円 599"/>
        <xdr:cNvSpPr/>
      </xdr:nvSpPr>
      <xdr:spPr>
        <a:xfrm>
          <a:off x="22110700" y="107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51299</xdr:rowOff>
    </xdr:from>
    <xdr:ext cx="469744" cy="259045"/>
    <xdr:sp macro="" textlink="">
      <xdr:nvSpPr>
        <xdr:cNvPr id="601" name="【学校施設】&#10;一人当たり面積該当値テキスト"/>
        <xdr:cNvSpPr txBox="1"/>
      </xdr:nvSpPr>
      <xdr:spPr>
        <a:xfrm>
          <a:off x="22199600" y="106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83845</xdr:rowOff>
    </xdr:from>
    <xdr:to>
      <xdr:col>112</xdr:col>
      <xdr:colOff>38100</xdr:colOff>
      <xdr:row>63</xdr:row>
      <xdr:rowOff>13995</xdr:rowOff>
    </xdr:to>
    <xdr:sp macro="" textlink="">
      <xdr:nvSpPr>
        <xdr:cNvPr id="602" name="楕円 601"/>
        <xdr:cNvSpPr/>
      </xdr:nvSpPr>
      <xdr:spPr>
        <a:xfrm>
          <a:off x="21272500" y="107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123672</xdr:rowOff>
    </xdr:from>
    <xdr:to>
      <xdr:col>116</xdr:col>
      <xdr:colOff>63500</xdr:colOff>
      <xdr:row>62</xdr:row>
      <xdr:rowOff>134645</xdr:rowOff>
    </xdr:to>
    <xdr:cxnSp macro="">
      <xdr:nvCxnSpPr>
        <xdr:cNvPr id="603" name="直線コネクタ 602"/>
        <xdr:cNvCxnSpPr/>
      </xdr:nvCxnSpPr>
      <xdr:spPr>
        <a:xfrm flipV="1">
          <a:off x="21323300" y="1075357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92228</xdr:rowOff>
    </xdr:from>
    <xdr:to>
      <xdr:col>107</xdr:col>
      <xdr:colOff>101600</xdr:colOff>
      <xdr:row>63</xdr:row>
      <xdr:rowOff>22378</xdr:rowOff>
    </xdr:to>
    <xdr:sp macro="" textlink="">
      <xdr:nvSpPr>
        <xdr:cNvPr id="604" name="楕円 603"/>
        <xdr:cNvSpPr/>
      </xdr:nvSpPr>
      <xdr:spPr>
        <a:xfrm>
          <a:off x="20383500" y="107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134645</xdr:rowOff>
    </xdr:from>
    <xdr:to>
      <xdr:col>111</xdr:col>
      <xdr:colOff>177800</xdr:colOff>
      <xdr:row>62</xdr:row>
      <xdr:rowOff>143028</xdr:rowOff>
    </xdr:to>
    <xdr:cxnSp macro="">
      <xdr:nvCxnSpPr>
        <xdr:cNvPr id="605" name="直線コネクタ 604"/>
        <xdr:cNvCxnSpPr/>
      </xdr:nvCxnSpPr>
      <xdr:spPr>
        <a:xfrm flipV="1">
          <a:off x="20434300" y="1076454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101447</xdr:rowOff>
    </xdr:from>
    <xdr:to>
      <xdr:col>102</xdr:col>
      <xdr:colOff>165100</xdr:colOff>
      <xdr:row>63</xdr:row>
      <xdr:rowOff>31597</xdr:rowOff>
    </xdr:to>
    <xdr:sp macro="" textlink="">
      <xdr:nvSpPr>
        <xdr:cNvPr id="606" name="楕円 605"/>
        <xdr:cNvSpPr/>
      </xdr:nvSpPr>
      <xdr:spPr>
        <a:xfrm>
          <a:off x="19494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143028</xdr:rowOff>
    </xdr:from>
    <xdr:to>
      <xdr:col>107</xdr:col>
      <xdr:colOff>50800</xdr:colOff>
      <xdr:row>62</xdr:row>
      <xdr:rowOff>152247</xdr:rowOff>
    </xdr:to>
    <xdr:cxnSp macro="">
      <xdr:nvCxnSpPr>
        <xdr:cNvPr id="607" name="直線コネクタ 606"/>
        <xdr:cNvCxnSpPr/>
      </xdr:nvCxnSpPr>
      <xdr:spPr>
        <a:xfrm flipV="1">
          <a:off x="19545300" y="10772928"/>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8" name="楕円 607"/>
        <xdr:cNvSpPr/>
      </xdr:nvSpPr>
      <xdr:spPr>
        <a:xfrm>
          <a:off x="18605500" y="107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152247</xdr:rowOff>
    </xdr:from>
    <xdr:to>
      <xdr:col>102</xdr:col>
      <xdr:colOff>114300</xdr:colOff>
      <xdr:row>62</xdr:row>
      <xdr:rowOff>157962</xdr:rowOff>
    </xdr:to>
    <xdr:cxnSp macro="">
      <xdr:nvCxnSpPr>
        <xdr:cNvPr id="609" name="直線コネクタ 608"/>
        <xdr:cNvCxnSpPr/>
      </xdr:nvCxnSpPr>
      <xdr:spPr>
        <a:xfrm flipV="1">
          <a:off x="18656300" y="1078214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5122</xdr:rowOff>
    </xdr:from>
    <xdr:ext cx="469744" cy="259045"/>
    <xdr:sp macro="" textlink="">
      <xdr:nvSpPr>
        <xdr:cNvPr id="614" name="n_1mainValue【学校施設】&#10;一人当たり面積"/>
        <xdr:cNvSpPr txBox="1"/>
      </xdr:nvSpPr>
      <xdr:spPr>
        <a:xfrm>
          <a:off x="21075727" y="1080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13505</xdr:rowOff>
    </xdr:from>
    <xdr:ext cx="469744" cy="259045"/>
    <xdr:sp macro="" textlink="">
      <xdr:nvSpPr>
        <xdr:cNvPr id="615" name="n_2mainValue【学校施設】&#10;一人当たり面積"/>
        <xdr:cNvSpPr txBox="1"/>
      </xdr:nvSpPr>
      <xdr:spPr>
        <a:xfrm>
          <a:off x="20199427" y="108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22724</xdr:rowOff>
    </xdr:from>
    <xdr:ext cx="469744" cy="259045"/>
    <xdr:sp macro="" textlink="">
      <xdr:nvSpPr>
        <xdr:cNvPr id="616" name="n_3mainValue【学校施設】&#10;一人当たり面積"/>
        <xdr:cNvSpPr txBox="1"/>
      </xdr:nvSpPr>
      <xdr:spPr>
        <a:xfrm>
          <a:off x="19310427" y="10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17" name="n_4mainValue【学校施設】&#10;一人当たり面積"/>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675" name="楕円 674"/>
        <xdr:cNvSpPr/>
      </xdr:nvSpPr>
      <xdr:spPr>
        <a:xfrm>
          <a:off x="16268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676" name="【公民館】&#10;有形固定資産減価償却率該当値テキスト"/>
        <xdr:cNvSpPr txBox="1"/>
      </xdr:nvSpPr>
      <xdr:spPr>
        <a:xfrm>
          <a:off x="16357600"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165826</xdr:rowOff>
    </xdr:from>
    <xdr:to>
      <xdr:col>81</xdr:col>
      <xdr:colOff>101600</xdr:colOff>
      <xdr:row>107</xdr:row>
      <xdr:rowOff>95976</xdr:rowOff>
    </xdr:to>
    <xdr:sp macro="" textlink="">
      <xdr:nvSpPr>
        <xdr:cNvPr id="677" name="楕円 676"/>
        <xdr:cNvSpPr/>
      </xdr:nvSpPr>
      <xdr:spPr>
        <a:xfrm>
          <a:off x="15430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45176</xdr:rowOff>
    </xdr:from>
    <xdr:to>
      <xdr:col>85</xdr:col>
      <xdr:colOff>127000</xdr:colOff>
      <xdr:row>107</xdr:row>
      <xdr:rowOff>77832</xdr:rowOff>
    </xdr:to>
    <xdr:cxnSp macro="">
      <xdr:nvCxnSpPr>
        <xdr:cNvPr id="678" name="直線コネクタ 677"/>
        <xdr:cNvCxnSpPr/>
      </xdr:nvCxnSpPr>
      <xdr:spPr>
        <a:xfrm>
          <a:off x="15481300" y="183903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134801</xdr:rowOff>
    </xdr:from>
    <xdr:to>
      <xdr:col>76</xdr:col>
      <xdr:colOff>165100</xdr:colOff>
      <xdr:row>107</xdr:row>
      <xdr:rowOff>64951</xdr:rowOff>
    </xdr:to>
    <xdr:sp macro="" textlink="">
      <xdr:nvSpPr>
        <xdr:cNvPr id="679" name="楕円 678"/>
        <xdr:cNvSpPr/>
      </xdr:nvSpPr>
      <xdr:spPr>
        <a:xfrm>
          <a:off x="14541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14151</xdr:rowOff>
    </xdr:from>
    <xdr:to>
      <xdr:col>81</xdr:col>
      <xdr:colOff>50800</xdr:colOff>
      <xdr:row>107</xdr:row>
      <xdr:rowOff>45176</xdr:rowOff>
    </xdr:to>
    <xdr:cxnSp macro="">
      <xdr:nvCxnSpPr>
        <xdr:cNvPr id="680" name="直線コネクタ 679"/>
        <xdr:cNvCxnSpPr/>
      </xdr:nvCxnSpPr>
      <xdr:spPr>
        <a:xfrm>
          <a:off x="14592300" y="183593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681" name="楕円 680"/>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14151</xdr:rowOff>
    </xdr:to>
    <xdr:cxnSp macro="">
      <xdr:nvCxnSpPr>
        <xdr:cNvPr id="682" name="直線コネクタ 681"/>
        <xdr:cNvCxnSpPr/>
      </xdr:nvCxnSpPr>
      <xdr:spPr>
        <a:xfrm>
          <a:off x="13703300" y="1832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683" name="楕円 682"/>
        <xdr:cNvSpPr/>
      </xdr:nvSpPr>
      <xdr:spPr>
        <a:xfrm>
          <a:off x="12763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152944</xdr:rowOff>
    </xdr:to>
    <xdr:cxnSp macro="">
      <xdr:nvCxnSpPr>
        <xdr:cNvPr id="684" name="直線コネクタ 683"/>
        <xdr:cNvCxnSpPr/>
      </xdr:nvCxnSpPr>
      <xdr:spPr>
        <a:xfrm>
          <a:off x="12814300" y="182939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87103</xdr:rowOff>
    </xdr:from>
    <xdr:ext cx="405111" cy="259045"/>
    <xdr:sp macro="" textlink="">
      <xdr:nvSpPr>
        <xdr:cNvPr id="689" name="n_1mainValue【公民館】&#10;有形固定資産減価償却率"/>
        <xdr:cNvSpPr txBox="1"/>
      </xdr:nvSpPr>
      <xdr:spPr>
        <a:xfrm>
          <a:off x="152660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56078</xdr:rowOff>
    </xdr:from>
    <xdr:ext cx="405111" cy="259045"/>
    <xdr:sp macro="" textlink="">
      <xdr:nvSpPr>
        <xdr:cNvPr id="690" name="n_2mainValue【公民館】&#10;有形固定資産減価償却率"/>
        <xdr:cNvSpPr txBox="1"/>
      </xdr:nvSpPr>
      <xdr:spPr>
        <a:xfrm>
          <a:off x="14389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691" name="n_3mainValue【公民館】&#10;有形固定資産減価償却率"/>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692" name="n_4mainValue【公民館】&#10;有形固定資産減価償却率"/>
        <xdr:cNvSpPr txBox="1"/>
      </xdr:nvSpPr>
      <xdr:spPr>
        <a:xfrm>
          <a:off x="12611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57214</xdr:rowOff>
    </xdr:from>
    <xdr:to>
      <xdr:col>116</xdr:col>
      <xdr:colOff>114300</xdr:colOff>
      <xdr:row>108</xdr:row>
      <xdr:rowOff>158814</xdr:rowOff>
    </xdr:to>
    <xdr:sp macro="" textlink="">
      <xdr:nvSpPr>
        <xdr:cNvPr id="732" name="楕円 731"/>
        <xdr:cNvSpPr/>
      </xdr:nvSpPr>
      <xdr:spPr>
        <a:xfrm>
          <a:off x="22110700" y="1857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143591</xdr:rowOff>
    </xdr:from>
    <xdr:ext cx="469744" cy="259045"/>
    <xdr:sp macro="" textlink="">
      <xdr:nvSpPr>
        <xdr:cNvPr id="733" name="【公民館】&#10;一人当たり面積該当値テキスト"/>
        <xdr:cNvSpPr txBox="1"/>
      </xdr:nvSpPr>
      <xdr:spPr>
        <a:xfrm>
          <a:off x="22199600" y="1848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58738</xdr:rowOff>
    </xdr:from>
    <xdr:to>
      <xdr:col>112</xdr:col>
      <xdr:colOff>38100</xdr:colOff>
      <xdr:row>108</xdr:row>
      <xdr:rowOff>160338</xdr:rowOff>
    </xdr:to>
    <xdr:sp macro="" textlink="">
      <xdr:nvSpPr>
        <xdr:cNvPr id="734" name="楕円 733"/>
        <xdr:cNvSpPr/>
      </xdr:nvSpPr>
      <xdr:spPr>
        <a:xfrm>
          <a:off x="21272500" y="185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108014</xdr:rowOff>
    </xdr:from>
    <xdr:to>
      <xdr:col>116</xdr:col>
      <xdr:colOff>63500</xdr:colOff>
      <xdr:row>108</xdr:row>
      <xdr:rowOff>109538</xdr:rowOff>
    </xdr:to>
    <xdr:cxnSp macro="">
      <xdr:nvCxnSpPr>
        <xdr:cNvPr id="735" name="直線コネクタ 734"/>
        <xdr:cNvCxnSpPr/>
      </xdr:nvCxnSpPr>
      <xdr:spPr>
        <a:xfrm flipV="1">
          <a:off x="21323300" y="1862461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59880</xdr:rowOff>
    </xdr:from>
    <xdr:to>
      <xdr:col>107</xdr:col>
      <xdr:colOff>101600</xdr:colOff>
      <xdr:row>108</xdr:row>
      <xdr:rowOff>161480</xdr:rowOff>
    </xdr:to>
    <xdr:sp macro="" textlink="">
      <xdr:nvSpPr>
        <xdr:cNvPr id="736" name="楕円 735"/>
        <xdr:cNvSpPr/>
      </xdr:nvSpPr>
      <xdr:spPr>
        <a:xfrm>
          <a:off x="20383500" y="185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109538</xdr:rowOff>
    </xdr:from>
    <xdr:to>
      <xdr:col>111</xdr:col>
      <xdr:colOff>177800</xdr:colOff>
      <xdr:row>108</xdr:row>
      <xdr:rowOff>110680</xdr:rowOff>
    </xdr:to>
    <xdr:cxnSp macro="">
      <xdr:nvCxnSpPr>
        <xdr:cNvPr id="737" name="直線コネクタ 736"/>
        <xdr:cNvCxnSpPr/>
      </xdr:nvCxnSpPr>
      <xdr:spPr>
        <a:xfrm flipV="1">
          <a:off x="20434300" y="186261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61404</xdr:rowOff>
    </xdr:from>
    <xdr:to>
      <xdr:col>102</xdr:col>
      <xdr:colOff>165100</xdr:colOff>
      <xdr:row>108</xdr:row>
      <xdr:rowOff>163004</xdr:rowOff>
    </xdr:to>
    <xdr:sp macro="" textlink="">
      <xdr:nvSpPr>
        <xdr:cNvPr id="738" name="楕円 737"/>
        <xdr:cNvSpPr/>
      </xdr:nvSpPr>
      <xdr:spPr>
        <a:xfrm>
          <a:off x="19494500" y="185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110680</xdr:rowOff>
    </xdr:from>
    <xdr:to>
      <xdr:col>107</xdr:col>
      <xdr:colOff>50800</xdr:colOff>
      <xdr:row>108</xdr:row>
      <xdr:rowOff>112204</xdr:rowOff>
    </xdr:to>
    <xdr:cxnSp macro="">
      <xdr:nvCxnSpPr>
        <xdr:cNvPr id="739" name="直線コネクタ 738"/>
        <xdr:cNvCxnSpPr/>
      </xdr:nvCxnSpPr>
      <xdr:spPr>
        <a:xfrm flipV="1">
          <a:off x="19545300" y="18627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62357</xdr:rowOff>
    </xdr:from>
    <xdr:to>
      <xdr:col>98</xdr:col>
      <xdr:colOff>38100</xdr:colOff>
      <xdr:row>108</xdr:row>
      <xdr:rowOff>163957</xdr:rowOff>
    </xdr:to>
    <xdr:sp macro="" textlink="">
      <xdr:nvSpPr>
        <xdr:cNvPr id="740" name="楕円 739"/>
        <xdr:cNvSpPr/>
      </xdr:nvSpPr>
      <xdr:spPr>
        <a:xfrm>
          <a:off x="18605500" y="185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112204</xdr:rowOff>
    </xdr:from>
    <xdr:to>
      <xdr:col>102</xdr:col>
      <xdr:colOff>114300</xdr:colOff>
      <xdr:row>108</xdr:row>
      <xdr:rowOff>113157</xdr:rowOff>
    </xdr:to>
    <xdr:cxnSp macro="">
      <xdr:nvCxnSpPr>
        <xdr:cNvPr id="741" name="直線コネクタ 740"/>
        <xdr:cNvCxnSpPr/>
      </xdr:nvCxnSpPr>
      <xdr:spPr>
        <a:xfrm flipV="1">
          <a:off x="18656300" y="1862880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744" name="n_3aveValue【公民館】&#10;一人当たり面積"/>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45" name="n_4aveValue【公民館】&#10;一人当たり面積"/>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151465</xdr:rowOff>
    </xdr:from>
    <xdr:ext cx="469744" cy="259045"/>
    <xdr:sp macro="" textlink="">
      <xdr:nvSpPr>
        <xdr:cNvPr id="746" name="n_1mainValue【公民館】&#10;一人当たり面積"/>
        <xdr:cNvSpPr txBox="1"/>
      </xdr:nvSpPr>
      <xdr:spPr>
        <a:xfrm>
          <a:off x="21075727" y="1866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152607</xdr:rowOff>
    </xdr:from>
    <xdr:ext cx="469744" cy="259045"/>
    <xdr:sp macro="" textlink="">
      <xdr:nvSpPr>
        <xdr:cNvPr id="747" name="n_2mainValue【公民館】&#10;一人当たり面積"/>
        <xdr:cNvSpPr txBox="1"/>
      </xdr:nvSpPr>
      <xdr:spPr>
        <a:xfrm>
          <a:off x="20199427" y="1866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154131</xdr:rowOff>
    </xdr:from>
    <xdr:ext cx="469744" cy="259045"/>
    <xdr:sp macro="" textlink="">
      <xdr:nvSpPr>
        <xdr:cNvPr id="748" name="n_3mainValue【公民館】&#10;一人当たり面積"/>
        <xdr:cNvSpPr txBox="1"/>
      </xdr:nvSpPr>
      <xdr:spPr>
        <a:xfrm>
          <a:off x="19310427" y="1867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155084</xdr:rowOff>
    </xdr:from>
    <xdr:ext cx="469744" cy="259045"/>
    <xdr:sp macro="" textlink="">
      <xdr:nvSpPr>
        <xdr:cNvPr id="749" name="n_4mainValue【公民館】&#10;一人当たり面積"/>
        <xdr:cNvSpPr txBox="1"/>
      </xdr:nvSpPr>
      <xdr:spPr>
        <a:xfrm>
          <a:off x="18421427" y="186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類似団体と比較して、道路、橋梁・トンネル、公民館の減価償却率が高く、公営住宅、学校施設の減価償却率が低い。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道路、橋りょう・トンネルに関して、本村の面積が広いことで、一人当たりの延長は類似団体平均の２倍以上あり、また山が連なる狭隘な地勢であるため、一人当たりの橋りょう、トンネルの資産が類似団体平均の４倍以上となっている。今後、長寿命化計画に基き、安全･安心の確保と経費の縮減を図っていきたい。</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学校に関して、平成２８年度には減価償却率が類似団体平均を上回っていたが、平成２９年度に小学校統合による新校舎が完成したことで大きく減少している。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営住宅に関して、戸数が少ないため、一人当たりの面積では類似団体平均を大幅に下回っているが、減価償却率については、平成２６～２８年度で復興住宅、高齢者向け住宅を建設し、類似団体平均を大きく下回わったことに加え、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年度にも新たな公営住宅の建設が完了し数値が下がっている。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今後も適正な住宅戸数の供給と、適正な維持管理をしていきたい。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146776</xdr:rowOff>
    </xdr:from>
    <xdr:to>
      <xdr:col>24</xdr:col>
      <xdr:colOff>114300</xdr:colOff>
      <xdr:row>64</xdr:row>
      <xdr:rowOff>76926</xdr:rowOff>
    </xdr:to>
    <xdr:sp macro="" textlink="">
      <xdr:nvSpPr>
        <xdr:cNvPr id="90" name="楕円 89"/>
        <xdr:cNvSpPr/>
      </xdr:nvSpPr>
      <xdr:spPr>
        <a:xfrm>
          <a:off x="4584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61703</xdr:rowOff>
    </xdr:from>
    <xdr:ext cx="405111" cy="259045"/>
    <xdr:sp macro="" textlink="">
      <xdr:nvSpPr>
        <xdr:cNvPr id="91" name="【体育館・プール】&#10;有形固定資産減価償却率該当値テキスト"/>
        <xdr:cNvSpPr txBox="1"/>
      </xdr:nvSpPr>
      <xdr:spPr>
        <a:xfrm>
          <a:off x="4673600" y="1086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127181</xdr:rowOff>
    </xdr:from>
    <xdr:to>
      <xdr:col>20</xdr:col>
      <xdr:colOff>38100</xdr:colOff>
      <xdr:row>64</xdr:row>
      <xdr:rowOff>57331</xdr:rowOff>
    </xdr:to>
    <xdr:sp macro="" textlink="">
      <xdr:nvSpPr>
        <xdr:cNvPr id="92" name="楕円 91"/>
        <xdr:cNvSpPr/>
      </xdr:nvSpPr>
      <xdr:spPr>
        <a:xfrm>
          <a:off x="3746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6531</xdr:rowOff>
    </xdr:from>
    <xdr:to>
      <xdr:col>24</xdr:col>
      <xdr:colOff>63500</xdr:colOff>
      <xdr:row>64</xdr:row>
      <xdr:rowOff>26126</xdr:rowOff>
    </xdr:to>
    <xdr:cxnSp macro="">
      <xdr:nvCxnSpPr>
        <xdr:cNvPr id="93" name="直線コネクタ 92"/>
        <xdr:cNvCxnSpPr/>
      </xdr:nvCxnSpPr>
      <xdr:spPr>
        <a:xfrm>
          <a:off x="3797300" y="109793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107587</xdr:rowOff>
    </xdr:from>
    <xdr:to>
      <xdr:col>15</xdr:col>
      <xdr:colOff>101600</xdr:colOff>
      <xdr:row>64</xdr:row>
      <xdr:rowOff>37737</xdr:rowOff>
    </xdr:to>
    <xdr:sp macro="" textlink="">
      <xdr:nvSpPr>
        <xdr:cNvPr id="94" name="楕円 93"/>
        <xdr:cNvSpPr/>
      </xdr:nvSpPr>
      <xdr:spPr>
        <a:xfrm>
          <a:off x="2857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158387</xdr:rowOff>
    </xdr:from>
    <xdr:to>
      <xdr:col>19</xdr:col>
      <xdr:colOff>177800</xdr:colOff>
      <xdr:row>64</xdr:row>
      <xdr:rowOff>6531</xdr:rowOff>
    </xdr:to>
    <xdr:cxnSp macro="">
      <xdr:nvCxnSpPr>
        <xdr:cNvPr id="95" name="直線コネクタ 94"/>
        <xdr:cNvCxnSpPr/>
      </xdr:nvCxnSpPr>
      <xdr:spPr>
        <a:xfrm>
          <a:off x="2908300" y="109597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89626</xdr:rowOff>
    </xdr:from>
    <xdr:to>
      <xdr:col>10</xdr:col>
      <xdr:colOff>165100</xdr:colOff>
      <xdr:row>64</xdr:row>
      <xdr:rowOff>19776</xdr:rowOff>
    </xdr:to>
    <xdr:sp macro="" textlink="">
      <xdr:nvSpPr>
        <xdr:cNvPr id="96" name="楕円 95"/>
        <xdr:cNvSpPr/>
      </xdr:nvSpPr>
      <xdr:spPr>
        <a:xfrm>
          <a:off x="1968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140426</xdr:rowOff>
    </xdr:from>
    <xdr:to>
      <xdr:col>15</xdr:col>
      <xdr:colOff>50800</xdr:colOff>
      <xdr:row>63</xdr:row>
      <xdr:rowOff>158387</xdr:rowOff>
    </xdr:to>
    <xdr:cxnSp macro="">
      <xdr:nvCxnSpPr>
        <xdr:cNvPr id="97" name="直線コネクタ 96"/>
        <xdr:cNvCxnSpPr/>
      </xdr:nvCxnSpPr>
      <xdr:spPr>
        <a:xfrm>
          <a:off x="2019300" y="109417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70031</xdr:rowOff>
    </xdr:from>
    <xdr:to>
      <xdr:col>6</xdr:col>
      <xdr:colOff>38100</xdr:colOff>
      <xdr:row>64</xdr:row>
      <xdr:rowOff>181</xdr:rowOff>
    </xdr:to>
    <xdr:sp macro="" textlink="">
      <xdr:nvSpPr>
        <xdr:cNvPr id="98" name="楕円 97"/>
        <xdr:cNvSpPr/>
      </xdr:nvSpPr>
      <xdr:spPr>
        <a:xfrm>
          <a:off x="1079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120831</xdr:rowOff>
    </xdr:from>
    <xdr:to>
      <xdr:col>10</xdr:col>
      <xdr:colOff>114300</xdr:colOff>
      <xdr:row>63</xdr:row>
      <xdr:rowOff>140426</xdr:rowOff>
    </xdr:to>
    <xdr:cxnSp macro="">
      <xdr:nvCxnSpPr>
        <xdr:cNvPr id="99" name="直線コネクタ 98"/>
        <xdr:cNvCxnSpPr/>
      </xdr:nvCxnSpPr>
      <xdr:spPr>
        <a:xfrm>
          <a:off x="1130300" y="109221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48458</xdr:rowOff>
    </xdr:from>
    <xdr:ext cx="405111" cy="259045"/>
    <xdr:sp macro="" textlink="">
      <xdr:nvSpPr>
        <xdr:cNvPr id="104" name="n_1mainValue【体育館・プール】&#10;有形固定資産減価償却率"/>
        <xdr:cNvSpPr txBox="1"/>
      </xdr:nvSpPr>
      <xdr:spPr>
        <a:xfrm>
          <a:off x="3582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28864</xdr:rowOff>
    </xdr:from>
    <xdr:ext cx="405111" cy="259045"/>
    <xdr:sp macro="" textlink="">
      <xdr:nvSpPr>
        <xdr:cNvPr id="105" name="n_2mainValue【体育館・プール】&#10;有形固定資産減価償却率"/>
        <xdr:cNvSpPr txBox="1"/>
      </xdr:nvSpPr>
      <xdr:spPr>
        <a:xfrm>
          <a:off x="27057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10903</xdr:rowOff>
    </xdr:from>
    <xdr:ext cx="405111" cy="259045"/>
    <xdr:sp macro="" textlink="">
      <xdr:nvSpPr>
        <xdr:cNvPr id="106" name="n_3mainValue【体育館・プール】&#10;有形固定資産減価償却率"/>
        <xdr:cNvSpPr txBox="1"/>
      </xdr:nvSpPr>
      <xdr:spPr>
        <a:xfrm>
          <a:off x="1816744" y="1098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162758</xdr:rowOff>
    </xdr:from>
    <xdr:ext cx="405111" cy="259045"/>
    <xdr:sp macro="" textlink="">
      <xdr:nvSpPr>
        <xdr:cNvPr id="107" name="n_4mainValue【体育館・プール】&#10;有形固定資産減価償却率"/>
        <xdr:cNvSpPr txBox="1"/>
      </xdr:nvSpPr>
      <xdr:spPr>
        <a:xfrm>
          <a:off x="927744" y="1096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168084</xdr:rowOff>
    </xdr:from>
    <xdr:to>
      <xdr:col>55</xdr:col>
      <xdr:colOff>50800</xdr:colOff>
      <xdr:row>63</xdr:row>
      <xdr:rowOff>98234</xdr:rowOff>
    </xdr:to>
    <xdr:sp macro="" textlink="">
      <xdr:nvSpPr>
        <xdr:cNvPr id="147" name="楕円 146"/>
        <xdr:cNvSpPr/>
      </xdr:nvSpPr>
      <xdr:spPr>
        <a:xfrm>
          <a:off x="104267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146511</xdr:rowOff>
    </xdr:from>
    <xdr:ext cx="469744" cy="259045"/>
    <xdr:sp macro="" textlink="">
      <xdr:nvSpPr>
        <xdr:cNvPr id="148" name="【体育館・プール】&#10;一人当たり面積該当値テキスト"/>
        <xdr:cNvSpPr txBox="1"/>
      </xdr:nvSpPr>
      <xdr:spPr>
        <a:xfrm>
          <a:off x="10515600" y="1077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149" name="楕円 148"/>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47434</xdr:rowOff>
    </xdr:from>
    <xdr:to>
      <xdr:col>55</xdr:col>
      <xdr:colOff>0</xdr:colOff>
      <xdr:row>63</xdr:row>
      <xdr:rowOff>54864</xdr:rowOff>
    </xdr:to>
    <xdr:cxnSp macro="">
      <xdr:nvCxnSpPr>
        <xdr:cNvPr id="150" name="直線コネクタ 149"/>
        <xdr:cNvCxnSpPr/>
      </xdr:nvCxnSpPr>
      <xdr:spPr>
        <a:xfrm flipV="1">
          <a:off x="9639300" y="10848784"/>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xdr:rowOff>
    </xdr:from>
    <xdr:to>
      <xdr:col>46</xdr:col>
      <xdr:colOff>38100</xdr:colOff>
      <xdr:row>63</xdr:row>
      <xdr:rowOff>111379</xdr:rowOff>
    </xdr:to>
    <xdr:sp macro="" textlink="">
      <xdr:nvSpPr>
        <xdr:cNvPr id="151" name="楕円 150"/>
        <xdr:cNvSpPr/>
      </xdr:nvSpPr>
      <xdr:spPr>
        <a:xfrm>
          <a:off x="8699500" y="108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60579</xdr:rowOff>
    </xdr:to>
    <xdr:cxnSp macro="">
      <xdr:nvCxnSpPr>
        <xdr:cNvPr id="152" name="直線コネクタ 151"/>
        <xdr:cNvCxnSpPr/>
      </xdr:nvCxnSpPr>
      <xdr:spPr>
        <a:xfrm flipV="1">
          <a:off x="8750300" y="108562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16066</xdr:rowOff>
    </xdr:from>
    <xdr:to>
      <xdr:col>41</xdr:col>
      <xdr:colOff>101600</xdr:colOff>
      <xdr:row>63</xdr:row>
      <xdr:rowOff>117666</xdr:rowOff>
    </xdr:to>
    <xdr:sp macro="" textlink="">
      <xdr:nvSpPr>
        <xdr:cNvPr id="153" name="楕円 152"/>
        <xdr:cNvSpPr/>
      </xdr:nvSpPr>
      <xdr:spPr>
        <a:xfrm>
          <a:off x="7810500" y="108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60579</xdr:rowOff>
    </xdr:from>
    <xdr:to>
      <xdr:col>45</xdr:col>
      <xdr:colOff>177800</xdr:colOff>
      <xdr:row>63</xdr:row>
      <xdr:rowOff>66866</xdr:rowOff>
    </xdr:to>
    <xdr:cxnSp macro="">
      <xdr:nvCxnSpPr>
        <xdr:cNvPr id="154" name="直線コネクタ 153"/>
        <xdr:cNvCxnSpPr/>
      </xdr:nvCxnSpPr>
      <xdr:spPr>
        <a:xfrm flipV="1">
          <a:off x="7861300" y="1086192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19876</xdr:rowOff>
    </xdr:from>
    <xdr:to>
      <xdr:col>36</xdr:col>
      <xdr:colOff>165100</xdr:colOff>
      <xdr:row>63</xdr:row>
      <xdr:rowOff>121476</xdr:rowOff>
    </xdr:to>
    <xdr:sp macro="" textlink="">
      <xdr:nvSpPr>
        <xdr:cNvPr id="155" name="楕円 154"/>
        <xdr:cNvSpPr/>
      </xdr:nvSpPr>
      <xdr:spPr>
        <a:xfrm>
          <a:off x="6921500" y="108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66866</xdr:rowOff>
    </xdr:from>
    <xdr:to>
      <xdr:col>41</xdr:col>
      <xdr:colOff>50800</xdr:colOff>
      <xdr:row>63</xdr:row>
      <xdr:rowOff>70676</xdr:rowOff>
    </xdr:to>
    <xdr:cxnSp macro="">
      <xdr:nvCxnSpPr>
        <xdr:cNvPr id="156" name="直線コネクタ 155"/>
        <xdr:cNvCxnSpPr/>
      </xdr:nvCxnSpPr>
      <xdr:spPr>
        <a:xfrm flipV="1">
          <a:off x="6972300" y="1086821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161" name="n_1mainValue【体育館・プール】&#10;一人当たり面積"/>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102506</xdr:rowOff>
    </xdr:from>
    <xdr:ext cx="469744" cy="259045"/>
    <xdr:sp macro="" textlink="">
      <xdr:nvSpPr>
        <xdr:cNvPr id="162" name="n_2mainValue【体育館・プール】&#10;一人当たり面積"/>
        <xdr:cNvSpPr txBox="1"/>
      </xdr:nvSpPr>
      <xdr:spPr>
        <a:xfrm>
          <a:off x="8515427" y="1090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108793</xdr:rowOff>
    </xdr:from>
    <xdr:ext cx="469744" cy="259045"/>
    <xdr:sp macro="" textlink="">
      <xdr:nvSpPr>
        <xdr:cNvPr id="163" name="n_3mainValue【体育館・プール】&#10;一人当たり面積"/>
        <xdr:cNvSpPr txBox="1"/>
      </xdr:nvSpPr>
      <xdr:spPr>
        <a:xfrm>
          <a:off x="7626427" y="1091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112603</xdr:rowOff>
    </xdr:from>
    <xdr:ext cx="469744" cy="259045"/>
    <xdr:sp macro="" textlink="">
      <xdr:nvSpPr>
        <xdr:cNvPr id="164" name="n_4mainValue【体育館・プール】&#10;一人当たり面積"/>
        <xdr:cNvSpPr txBox="1"/>
      </xdr:nvSpPr>
      <xdr:spPr>
        <a:xfrm>
          <a:off x="6737427" y="1091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1270</xdr:rowOff>
    </xdr:from>
    <xdr:to>
      <xdr:col>24</xdr:col>
      <xdr:colOff>114300</xdr:colOff>
      <xdr:row>81</xdr:row>
      <xdr:rowOff>102870</xdr:rowOff>
    </xdr:to>
    <xdr:sp macro="" textlink="">
      <xdr:nvSpPr>
        <xdr:cNvPr id="204" name="楕円 203"/>
        <xdr:cNvSpPr/>
      </xdr:nvSpPr>
      <xdr:spPr>
        <a:xfrm>
          <a:off x="4584700" y="13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24147</xdr:rowOff>
    </xdr:from>
    <xdr:ext cx="405111" cy="259045"/>
    <xdr:sp macro="" textlink="">
      <xdr:nvSpPr>
        <xdr:cNvPr id="205" name="【福祉施設】&#10;有形固定資産減価償却率該当値テキスト"/>
        <xdr:cNvSpPr txBox="1"/>
      </xdr:nvSpPr>
      <xdr:spPr>
        <a:xfrm>
          <a:off x="4673600"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133350</xdr:rowOff>
    </xdr:from>
    <xdr:to>
      <xdr:col>20</xdr:col>
      <xdr:colOff>38100</xdr:colOff>
      <xdr:row>81</xdr:row>
      <xdr:rowOff>63500</xdr:rowOff>
    </xdr:to>
    <xdr:sp macro="" textlink="">
      <xdr:nvSpPr>
        <xdr:cNvPr id="206" name="楕円 205"/>
        <xdr:cNvSpPr/>
      </xdr:nvSpPr>
      <xdr:spPr>
        <a:xfrm>
          <a:off x="37465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12700</xdr:rowOff>
    </xdr:from>
    <xdr:to>
      <xdr:col>24</xdr:col>
      <xdr:colOff>63500</xdr:colOff>
      <xdr:row>81</xdr:row>
      <xdr:rowOff>52070</xdr:rowOff>
    </xdr:to>
    <xdr:cxnSp macro="">
      <xdr:nvCxnSpPr>
        <xdr:cNvPr id="207" name="直線コネクタ 206"/>
        <xdr:cNvCxnSpPr/>
      </xdr:nvCxnSpPr>
      <xdr:spPr>
        <a:xfrm>
          <a:off x="3797300" y="1390015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97789</xdr:rowOff>
    </xdr:from>
    <xdr:to>
      <xdr:col>15</xdr:col>
      <xdr:colOff>101600</xdr:colOff>
      <xdr:row>81</xdr:row>
      <xdr:rowOff>27939</xdr:rowOff>
    </xdr:to>
    <xdr:sp macro="" textlink="">
      <xdr:nvSpPr>
        <xdr:cNvPr id="208" name="楕円 207"/>
        <xdr:cNvSpPr/>
      </xdr:nvSpPr>
      <xdr:spPr>
        <a:xfrm>
          <a:off x="2857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148589</xdr:rowOff>
    </xdr:from>
    <xdr:to>
      <xdr:col>19</xdr:col>
      <xdr:colOff>177800</xdr:colOff>
      <xdr:row>81</xdr:row>
      <xdr:rowOff>12700</xdr:rowOff>
    </xdr:to>
    <xdr:cxnSp macro="">
      <xdr:nvCxnSpPr>
        <xdr:cNvPr id="209" name="直線コネクタ 208"/>
        <xdr:cNvCxnSpPr/>
      </xdr:nvCxnSpPr>
      <xdr:spPr>
        <a:xfrm>
          <a:off x="2908300" y="138645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58420</xdr:rowOff>
    </xdr:from>
    <xdr:to>
      <xdr:col>10</xdr:col>
      <xdr:colOff>165100</xdr:colOff>
      <xdr:row>80</xdr:row>
      <xdr:rowOff>160020</xdr:rowOff>
    </xdr:to>
    <xdr:sp macro="" textlink="">
      <xdr:nvSpPr>
        <xdr:cNvPr id="210" name="楕円 209"/>
        <xdr:cNvSpPr/>
      </xdr:nvSpPr>
      <xdr:spPr>
        <a:xfrm>
          <a:off x="1968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109220</xdr:rowOff>
    </xdr:from>
    <xdr:to>
      <xdr:col>15</xdr:col>
      <xdr:colOff>50800</xdr:colOff>
      <xdr:row>80</xdr:row>
      <xdr:rowOff>148589</xdr:rowOff>
    </xdr:to>
    <xdr:cxnSp macro="">
      <xdr:nvCxnSpPr>
        <xdr:cNvPr id="211" name="直線コネクタ 210"/>
        <xdr:cNvCxnSpPr/>
      </xdr:nvCxnSpPr>
      <xdr:spPr>
        <a:xfrm>
          <a:off x="2019300" y="138252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19050</xdr:rowOff>
    </xdr:from>
    <xdr:to>
      <xdr:col>6</xdr:col>
      <xdr:colOff>38100</xdr:colOff>
      <xdr:row>80</xdr:row>
      <xdr:rowOff>120650</xdr:rowOff>
    </xdr:to>
    <xdr:sp macro="" textlink="">
      <xdr:nvSpPr>
        <xdr:cNvPr id="212" name="楕円 211"/>
        <xdr:cNvSpPr/>
      </xdr:nvSpPr>
      <xdr:spPr>
        <a:xfrm>
          <a:off x="10795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69850</xdr:rowOff>
    </xdr:from>
    <xdr:to>
      <xdr:col>10</xdr:col>
      <xdr:colOff>114300</xdr:colOff>
      <xdr:row>80</xdr:row>
      <xdr:rowOff>109220</xdr:rowOff>
    </xdr:to>
    <xdr:cxnSp macro="">
      <xdr:nvCxnSpPr>
        <xdr:cNvPr id="213" name="直線コネクタ 212"/>
        <xdr:cNvCxnSpPr/>
      </xdr:nvCxnSpPr>
      <xdr:spPr>
        <a:xfrm>
          <a:off x="1130300" y="137858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6" name="n_3aveValue【福祉施設】&#10;有形固定資産減価償却率"/>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217" name="n_4aveValue【福祉施設】&#10;有形固定資産減価償却率"/>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80027</xdr:rowOff>
    </xdr:from>
    <xdr:ext cx="405111" cy="259045"/>
    <xdr:sp macro="" textlink="">
      <xdr:nvSpPr>
        <xdr:cNvPr id="218" name="n_1mainValue【福祉施設】&#10;有形固定資産減価償却率"/>
        <xdr:cNvSpPr txBox="1"/>
      </xdr:nvSpPr>
      <xdr:spPr>
        <a:xfrm>
          <a:off x="3582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219" name="n_2mainValue【福祉施設】&#10;有形固定資産減価償却率"/>
        <xdr:cNvSpPr txBox="1"/>
      </xdr:nvSpPr>
      <xdr:spPr>
        <a:xfrm>
          <a:off x="2705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5097</xdr:rowOff>
    </xdr:from>
    <xdr:ext cx="405111" cy="259045"/>
    <xdr:sp macro="" textlink="">
      <xdr:nvSpPr>
        <xdr:cNvPr id="220" name="n_3mainValue【福祉施設】&#10;有形固定資産減価償却率"/>
        <xdr:cNvSpPr txBox="1"/>
      </xdr:nvSpPr>
      <xdr:spPr>
        <a:xfrm>
          <a:off x="18167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137177</xdr:rowOff>
    </xdr:from>
    <xdr:ext cx="405111" cy="259045"/>
    <xdr:sp macro="" textlink="">
      <xdr:nvSpPr>
        <xdr:cNvPr id="221" name="n_4mainValue【福祉施設】&#10;有形固定資産減価償却率"/>
        <xdr:cNvSpPr txBox="1"/>
      </xdr:nvSpPr>
      <xdr:spPr>
        <a:xfrm>
          <a:off x="927744" y="1351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61" name="楕円 260"/>
        <xdr:cNvSpPr/>
      </xdr:nvSpPr>
      <xdr:spPr>
        <a:xfrm>
          <a:off x="104267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167912</xdr:rowOff>
    </xdr:from>
    <xdr:ext cx="469744" cy="259045"/>
    <xdr:sp macro="" textlink="">
      <xdr:nvSpPr>
        <xdr:cNvPr id="262" name="【福祉施設】&#10;一人当たり面積該当値テキスト"/>
        <xdr:cNvSpPr txBox="1"/>
      </xdr:nvSpPr>
      <xdr:spPr>
        <a:xfrm>
          <a:off x="10515600" y="143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154750</xdr:rowOff>
    </xdr:from>
    <xdr:to>
      <xdr:col>50</xdr:col>
      <xdr:colOff>165100</xdr:colOff>
      <xdr:row>85</xdr:row>
      <xdr:rowOff>84900</xdr:rowOff>
    </xdr:to>
    <xdr:sp macro="" textlink="">
      <xdr:nvSpPr>
        <xdr:cNvPr id="263" name="楕円 262"/>
        <xdr:cNvSpPr/>
      </xdr:nvSpPr>
      <xdr:spPr>
        <a:xfrm>
          <a:off x="9588500" y="145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24385</xdr:rowOff>
    </xdr:from>
    <xdr:to>
      <xdr:col>55</xdr:col>
      <xdr:colOff>0</xdr:colOff>
      <xdr:row>85</xdr:row>
      <xdr:rowOff>34100</xdr:rowOff>
    </xdr:to>
    <xdr:cxnSp macro="">
      <xdr:nvCxnSpPr>
        <xdr:cNvPr id="264" name="直線コネクタ 263"/>
        <xdr:cNvCxnSpPr/>
      </xdr:nvCxnSpPr>
      <xdr:spPr>
        <a:xfrm flipV="1">
          <a:off x="9639300" y="14597635"/>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161607</xdr:rowOff>
    </xdr:from>
    <xdr:to>
      <xdr:col>46</xdr:col>
      <xdr:colOff>38100</xdr:colOff>
      <xdr:row>85</xdr:row>
      <xdr:rowOff>91757</xdr:rowOff>
    </xdr:to>
    <xdr:sp macro="" textlink="">
      <xdr:nvSpPr>
        <xdr:cNvPr id="265" name="楕円 264"/>
        <xdr:cNvSpPr/>
      </xdr:nvSpPr>
      <xdr:spPr>
        <a:xfrm>
          <a:off x="8699500" y="1456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34100</xdr:rowOff>
    </xdr:from>
    <xdr:to>
      <xdr:col>50</xdr:col>
      <xdr:colOff>114300</xdr:colOff>
      <xdr:row>85</xdr:row>
      <xdr:rowOff>40957</xdr:rowOff>
    </xdr:to>
    <xdr:cxnSp macro="">
      <xdr:nvCxnSpPr>
        <xdr:cNvPr id="266" name="直線コネクタ 265"/>
        <xdr:cNvCxnSpPr/>
      </xdr:nvCxnSpPr>
      <xdr:spPr>
        <a:xfrm flipV="1">
          <a:off x="8750300" y="1460735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169799</xdr:rowOff>
    </xdr:from>
    <xdr:to>
      <xdr:col>41</xdr:col>
      <xdr:colOff>101600</xdr:colOff>
      <xdr:row>85</xdr:row>
      <xdr:rowOff>99949</xdr:rowOff>
    </xdr:to>
    <xdr:sp macro="" textlink="">
      <xdr:nvSpPr>
        <xdr:cNvPr id="267" name="楕円 266"/>
        <xdr:cNvSpPr/>
      </xdr:nvSpPr>
      <xdr:spPr>
        <a:xfrm>
          <a:off x="7810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40957</xdr:rowOff>
    </xdr:from>
    <xdr:to>
      <xdr:col>45</xdr:col>
      <xdr:colOff>177800</xdr:colOff>
      <xdr:row>85</xdr:row>
      <xdr:rowOff>49149</xdr:rowOff>
    </xdr:to>
    <xdr:cxnSp macro="">
      <xdr:nvCxnSpPr>
        <xdr:cNvPr id="268" name="直線コネクタ 267"/>
        <xdr:cNvCxnSpPr/>
      </xdr:nvCxnSpPr>
      <xdr:spPr>
        <a:xfrm flipV="1">
          <a:off x="7861300" y="1461420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xdr:rowOff>
    </xdr:from>
    <xdr:to>
      <xdr:col>36</xdr:col>
      <xdr:colOff>165100</xdr:colOff>
      <xdr:row>85</xdr:row>
      <xdr:rowOff>105663</xdr:rowOff>
    </xdr:to>
    <xdr:sp macro="" textlink="">
      <xdr:nvSpPr>
        <xdr:cNvPr id="269" name="楕円 268"/>
        <xdr:cNvSpPr/>
      </xdr:nvSpPr>
      <xdr:spPr>
        <a:xfrm>
          <a:off x="6921500" y="145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49149</xdr:rowOff>
    </xdr:from>
    <xdr:to>
      <xdr:col>41</xdr:col>
      <xdr:colOff>50800</xdr:colOff>
      <xdr:row>85</xdr:row>
      <xdr:rowOff>54863</xdr:rowOff>
    </xdr:to>
    <xdr:cxnSp macro="">
      <xdr:nvCxnSpPr>
        <xdr:cNvPr id="270" name="直線コネクタ 269"/>
        <xdr:cNvCxnSpPr/>
      </xdr:nvCxnSpPr>
      <xdr:spPr>
        <a:xfrm flipV="1">
          <a:off x="6972300" y="1462239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101427</xdr:rowOff>
    </xdr:from>
    <xdr:ext cx="469744" cy="259045"/>
    <xdr:sp macro="" textlink="">
      <xdr:nvSpPr>
        <xdr:cNvPr id="275" name="n_1mainValue【福祉施設】&#10;一人当たり面積"/>
        <xdr:cNvSpPr txBox="1"/>
      </xdr:nvSpPr>
      <xdr:spPr>
        <a:xfrm>
          <a:off x="9391727" y="1433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108284</xdr:rowOff>
    </xdr:from>
    <xdr:ext cx="469744" cy="259045"/>
    <xdr:sp macro="" textlink="">
      <xdr:nvSpPr>
        <xdr:cNvPr id="276" name="n_2mainValue【福祉施設】&#10;一人当たり面積"/>
        <xdr:cNvSpPr txBox="1"/>
      </xdr:nvSpPr>
      <xdr:spPr>
        <a:xfrm>
          <a:off x="8515427" y="1433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116476</xdr:rowOff>
    </xdr:from>
    <xdr:ext cx="469744" cy="259045"/>
    <xdr:sp macro="" textlink="">
      <xdr:nvSpPr>
        <xdr:cNvPr id="277" name="n_3main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122190</xdr:rowOff>
    </xdr:from>
    <xdr:ext cx="469744" cy="259045"/>
    <xdr:sp macro="" textlink="">
      <xdr:nvSpPr>
        <xdr:cNvPr id="278" name="n_4mainValue【福祉施設】&#10;一人当たり面積"/>
        <xdr:cNvSpPr txBox="1"/>
      </xdr:nvSpPr>
      <xdr:spPr>
        <a:xfrm>
          <a:off x="6737427" y="1435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20" name="楕円 319"/>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21"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2" name="楕円 321"/>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23" name="直線コネクタ 322"/>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139700</xdr:rowOff>
    </xdr:from>
    <xdr:to>
      <xdr:col>15</xdr:col>
      <xdr:colOff>101600</xdr:colOff>
      <xdr:row>109</xdr:row>
      <xdr:rowOff>69850</xdr:rowOff>
    </xdr:to>
    <xdr:sp macro="" textlink="">
      <xdr:nvSpPr>
        <xdr:cNvPr id="324" name="楕円 323"/>
        <xdr:cNvSpPr/>
      </xdr:nvSpPr>
      <xdr:spPr>
        <a:xfrm>
          <a:off x="2857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19050</xdr:rowOff>
    </xdr:from>
    <xdr:to>
      <xdr:col>19</xdr:col>
      <xdr:colOff>177800</xdr:colOff>
      <xdr:row>109</xdr:row>
      <xdr:rowOff>35379</xdr:rowOff>
    </xdr:to>
    <xdr:cxnSp macro="">
      <xdr:nvCxnSpPr>
        <xdr:cNvPr id="325" name="直線コネクタ 324"/>
        <xdr:cNvCxnSpPr/>
      </xdr:nvCxnSpPr>
      <xdr:spPr>
        <a:xfrm>
          <a:off x="2908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103777</xdr:rowOff>
    </xdr:from>
    <xdr:to>
      <xdr:col>10</xdr:col>
      <xdr:colOff>165100</xdr:colOff>
      <xdr:row>109</xdr:row>
      <xdr:rowOff>33927</xdr:rowOff>
    </xdr:to>
    <xdr:sp macro="" textlink="">
      <xdr:nvSpPr>
        <xdr:cNvPr id="326" name="楕円 325"/>
        <xdr:cNvSpPr/>
      </xdr:nvSpPr>
      <xdr:spPr>
        <a:xfrm>
          <a:off x="1968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154577</xdr:rowOff>
    </xdr:from>
    <xdr:to>
      <xdr:col>15</xdr:col>
      <xdr:colOff>50800</xdr:colOff>
      <xdr:row>109</xdr:row>
      <xdr:rowOff>19050</xdr:rowOff>
    </xdr:to>
    <xdr:cxnSp macro="">
      <xdr:nvCxnSpPr>
        <xdr:cNvPr id="327" name="直線コネクタ 326"/>
        <xdr:cNvCxnSpPr/>
      </xdr:nvCxnSpPr>
      <xdr:spPr>
        <a:xfrm>
          <a:off x="2019300" y="1867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67855</xdr:rowOff>
    </xdr:from>
    <xdr:to>
      <xdr:col>6</xdr:col>
      <xdr:colOff>38100</xdr:colOff>
      <xdr:row>108</xdr:row>
      <xdr:rowOff>169455</xdr:rowOff>
    </xdr:to>
    <xdr:sp macro="" textlink="">
      <xdr:nvSpPr>
        <xdr:cNvPr id="328" name="楕円 327"/>
        <xdr:cNvSpPr/>
      </xdr:nvSpPr>
      <xdr:spPr>
        <a:xfrm>
          <a:off x="1079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118655</xdr:rowOff>
    </xdr:from>
    <xdr:to>
      <xdr:col>10</xdr:col>
      <xdr:colOff>114300</xdr:colOff>
      <xdr:row>108</xdr:row>
      <xdr:rowOff>154577</xdr:rowOff>
    </xdr:to>
    <xdr:cxnSp macro="">
      <xdr:nvCxnSpPr>
        <xdr:cNvPr id="329" name="直線コネクタ 328"/>
        <xdr:cNvCxnSpPr/>
      </xdr:nvCxnSpPr>
      <xdr:spPr>
        <a:xfrm>
          <a:off x="1130300" y="1863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4"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60977</xdr:rowOff>
    </xdr:from>
    <xdr:ext cx="405111" cy="259045"/>
    <xdr:sp macro="" textlink="">
      <xdr:nvSpPr>
        <xdr:cNvPr id="335" name="n_2mainValue【市民会館】&#10;有形固定資産減価償却率"/>
        <xdr:cNvSpPr txBox="1"/>
      </xdr:nvSpPr>
      <xdr:spPr>
        <a:xfrm>
          <a:off x="2705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25054</xdr:rowOff>
    </xdr:from>
    <xdr:ext cx="405111" cy="259045"/>
    <xdr:sp macro="" textlink="">
      <xdr:nvSpPr>
        <xdr:cNvPr id="336" name="n_3mainValue【市民会館】&#10;有形固定資産減価償却率"/>
        <xdr:cNvSpPr txBox="1"/>
      </xdr:nvSpPr>
      <xdr:spPr>
        <a:xfrm>
          <a:off x="1816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160582</xdr:rowOff>
    </xdr:from>
    <xdr:ext cx="405111" cy="259045"/>
    <xdr:sp macro="" textlink="">
      <xdr:nvSpPr>
        <xdr:cNvPr id="337" name="n_4mainValue【市民会館】&#10;有形固定資産減価償却率"/>
        <xdr:cNvSpPr txBox="1"/>
      </xdr:nvSpPr>
      <xdr:spPr>
        <a:xfrm>
          <a:off x="927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13970</xdr:rowOff>
    </xdr:from>
    <xdr:to>
      <xdr:col>55</xdr:col>
      <xdr:colOff>50800</xdr:colOff>
      <xdr:row>108</xdr:row>
      <xdr:rowOff>115570</xdr:rowOff>
    </xdr:to>
    <xdr:sp macro="" textlink="">
      <xdr:nvSpPr>
        <xdr:cNvPr id="377" name="楕円 376"/>
        <xdr:cNvSpPr/>
      </xdr:nvSpPr>
      <xdr:spPr>
        <a:xfrm>
          <a:off x="10426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100347</xdr:rowOff>
    </xdr:from>
    <xdr:ext cx="469744" cy="259045"/>
    <xdr:sp macro="" textlink="">
      <xdr:nvSpPr>
        <xdr:cNvPr id="378" name="【市民会館】&#10;一人当たり面積該当値テキスト"/>
        <xdr:cNvSpPr txBox="1"/>
      </xdr:nvSpPr>
      <xdr:spPr>
        <a:xfrm>
          <a:off x="10515600"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17018</xdr:rowOff>
    </xdr:from>
    <xdr:to>
      <xdr:col>50</xdr:col>
      <xdr:colOff>165100</xdr:colOff>
      <xdr:row>108</xdr:row>
      <xdr:rowOff>118618</xdr:rowOff>
    </xdr:to>
    <xdr:sp macro="" textlink="">
      <xdr:nvSpPr>
        <xdr:cNvPr id="379" name="楕円 378"/>
        <xdr:cNvSpPr/>
      </xdr:nvSpPr>
      <xdr:spPr>
        <a:xfrm>
          <a:off x="95885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64770</xdr:rowOff>
    </xdr:from>
    <xdr:to>
      <xdr:col>55</xdr:col>
      <xdr:colOff>0</xdr:colOff>
      <xdr:row>108</xdr:row>
      <xdr:rowOff>67818</xdr:rowOff>
    </xdr:to>
    <xdr:cxnSp macro="">
      <xdr:nvCxnSpPr>
        <xdr:cNvPr id="380" name="直線コネクタ 379"/>
        <xdr:cNvCxnSpPr/>
      </xdr:nvCxnSpPr>
      <xdr:spPr>
        <a:xfrm flipV="1">
          <a:off x="9639300" y="1858137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19686</xdr:rowOff>
    </xdr:from>
    <xdr:to>
      <xdr:col>46</xdr:col>
      <xdr:colOff>38100</xdr:colOff>
      <xdr:row>108</xdr:row>
      <xdr:rowOff>121286</xdr:rowOff>
    </xdr:to>
    <xdr:sp macro="" textlink="">
      <xdr:nvSpPr>
        <xdr:cNvPr id="381" name="楕円 380"/>
        <xdr:cNvSpPr/>
      </xdr:nvSpPr>
      <xdr:spPr>
        <a:xfrm>
          <a:off x="8699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67818</xdr:rowOff>
    </xdr:from>
    <xdr:to>
      <xdr:col>50</xdr:col>
      <xdr:colOff>114300</xdr:colOff>
      <xdr:row>108</xdr:row>
      <xdr:rowOff>70486</xdr:rowOff>
    </xdr:to>
    <xdr:cxnSp macro="">
      <xdr:nvCxnSpPr>
        <xdr:cNvPr id="382" name="直線コネクタ 381"/>
        <xdr:cNvCxnSpPr/>
      </xdr:nvCxnSpPr>
      <xdr:spPr>
        <a:xfrm flipV="1">
          <a:off x="8750300" y="1858441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22352</xdr:rowOff>
    </xdr:from>
    <xdr:to>
      <xdr:col>41</xdr:col>
      <xdr:colOff>101600</xdr:colOff>
      <xdr:row>108</xdr:row>
      <xdr:rowOff>123952</xdr:rowOff>
    </xdr:to>
    <xdr:sp macro="" textlink="">
      <xdr:nvSpPr>
        <xdr:cNvPr id="383" name="楕円 382"/>
        <xdr:cNvSpPr/>
      </xdr:nvSpPr>
      <xdr:spPr>
        <a:xfrm>
          <a:off x="7810500" y="185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70486</xdr:rowOff>
    </xdr:from>
    <xdr:to>
      <xdr:col>45</xdr:col>
      <xdr:colOff>177800</xdr:colOff>
      <xdr:row>108</xdr:row>
      <xdr:rowOff>73152</xdr:rowOff>
    </xdr:to>
    <xdr:cxnSp macro="">
      <xdr:nvCxnSpPr>
        <xdr:cNvPr id="384" name="直線コネクタ 383"/>
        <xdr:cNvCxnSpPr/>
      </xdr:nvCxnSpPr>
      <xdr:spPr>
        <a:xfrm flipV="1">
          <a:off x="7861300" y="18587086"/>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24257</xdr:rowOff>
    </xdr:from>
    <xdr:to>
      <xdr:col>36</xdr:col>
      <xdr:colOff>165100</xdr:colOff>
      <xdr:row>108</xdr:row>
      <xdr:rowOff>125857</xdr:rowOff>
    </xdr:to>
    <xdr:sp macro="" textlink="">
      <xdr:nvSpPr>
        <xdr:cNvPr id="385" name="楕円 384"/>
        <xdr:cNvSpPr/>
      </xdr:nvSpPr>
      <xdr:spPr>
        <a:xfrm>
          <a:off x="6921500" y="18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73152</xdr:rowOff>
    </xdr:from>
    <xdr:to>
      <xdr:col>41</xdr:col>
      <xdr:colOff>50800</xdr:colOff>
      <xdr:row>108</xdr:row>
      <xdr:rowOff>75057</xdr:rowOff>
    </xdr:to>
    <xdr:cxnSp macro="">
      <xdr:nvCxnSpPr>
        <xdr:cNvPr id="386" name="直線コネクタ 385"/>
        <xdr:cNvCxnSpPr/>
      </xdr:nvCxnSpPr>
      <xdr:spPr>
        <a:xfrm flipV="1">
          <a:off x="6972300" y="185897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89" name="n_3aveValue【市民会館】&#10;一人当たり面積"/>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0" name="n_4aveValue【市民会館】&#10;一人当たり面積"/>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109745</xdr:rowOff>
    </xdr:from>
    <xdr:ext cx="469744" cy="259045"/>
    <xdr:sp macro="" textlink="">
      <xdr:nvSpPr>
        <xdr:cNvPr id="391" name="n_1mainValue【市民会館】&#10;一人当たり面積"/>
        <xdr:cNvSpPr txBox="1"/>
      </xdr:nvSpPr>
      <xdr:spPr>
        <a:xfrm>
          <a:off x="9391727" y="186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112413</xdr:rowOff>
    </xdr:from>
    <xdr:ext cx="469744" cy="259045"/>
    <xdr:sp macro="" textlink="">
      <xdr:nvSpPr>
        <xdr:cNvPr id="392" name="n_2mainValue【市民会館】&#10;一人当たり面積"/>
        <xdr:cNvSpPr txBox="1"/>
      </xdr:nvSpPr>
      <xdr:spPr>
        <a:xfrm>
          <a:off x="8515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115079</xdr:rowOff>
    </xdr:from>
    <xdr:ext cx="469744" cy="259045"/>
    <xdr:sp macro="" textlink="">
      <xdr:nvSpPr>
        <xdr:cNvPr id="393" name="n_3mainValue【市民会館】&#10;一人当たり面積"/>
        <xdr:cNvSpPr txBox="1"/>
      </xdr:nvSpPr>
      <xdr:spPr>
        <a:xfrm>
          <a:off x="7626427" y="186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116984</xdr:rowOff>
    </xdr:from>
    <xdr:ext cx="469744" cy="259045"/>
    <xdr:sp macro="" textlink="">
      <xdr:nvSpPr>
        <xdr:cNvPr id="394" name="n_4mainValue【市民会館】&#10;一人当たり面積"/>
        <xdr:cNvSpPr txBox="1"/>
      </xdr:nvSpPr>
      <xdr:spPr>
        <a:xfrm>
          <a:off x="6737427"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435" name="楕円 434"/>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152417</xdr:rowOff>
    </xdr:from>
    <xdr:ext cx="405111" cy="259045"/>
    <xdr:sp macro="" textlink="">
      <xdr:nvSpPr>
        <xdr:cNvPr id="436" name="【一般廃棄物処理施設】&#10;有形固定資産減価償却率該当値テキスト"/>
        <xdr:cNvSpPr txBox="1"/>
      </xdr:nvSpPr>
      <xdr:spPr>
        <a:xfrm>
          <a:off x="16357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437" name="楕円 436"/>
        <xdr:cNvSpPr/>
      </xdr:nvSpPr>
      <xdr:spPr>
        <a:xfrm>
          <a:off x="15430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62865</xdr:rowOff>
    </xdr:to>
    <xdr:cxnSp macro="">
      <xdr:nvCxnSpPr>
        <xdr:cNvPr id="438" name="直線コネクタ 437"/>
        <xdr:cNvCxnSpPr/>
      </xdr:nvCxnSpPr>
      <xdr:spPr>
        <a:xfrm flipV="1">
          <a:off x="15481300" y="639699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439" name="楕円 438"/>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62865</xdr:rowOff>
    </xdr:to>
    <xdr:cxnSp macro="">
      <xdr:nvCxnSpPr>
        <xdr:cNvPr id="440" name="直線コネクタ 439"/>
        <xdr:cNvCxnSpPr/>
      </xdr:nvCxnSpPr>
      <xdr:spPr>
        <a:xfrm>
          <a:off x="14592300" y="63627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41" name="楕円 440"/>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19050</xdr:rowOff>
    </xdr:to>
    <xdr:cxnSp macro="">
      <xdr:nvCxnSpPr>
        <xdr:cNvPr id="442" name="直線コネクタ 441"/>
        <xdr:cNvCxnSpPr/>
      </xdr:nvCxnSpPr>
      <xdr:spPr>
        <a:xfrm>
          <a:off x="13703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443" name="楕円 442"/>
        <xdr:cNvSpPr/>
      </xdr:nvSpPr>
      <xdr:spPr>
        <a:xfrm>
          <a:off x="1276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97155</xdr:rowOff>
    </xdr:from>
    <xdr:to>
      <xdr:col>71</xdr:col>
      <xdr:colOff>177800</xdr:colOff>
      <xdr:row>36</xdr:row>
      <xdr:rowOff>144780</xdr:rowOff>
    </xdr:to>
    <xdr:cxnSp macro="">
      <xdr:nvCxnSpPr>
        <xdr:cNvPr id="444" name="直線コネクタ 443"/>
        <xdr:cNvCxnSpPr/>
      </xdr:nvCxnSpPr>
      <xdr:spPr>
        <a:xfrm>
          <a:off x="12814300" y="6269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7" name="n_3aveValue【一般廃棄物処理施設】&#10;有形固定資産減価償却率"/>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一般廃棄物処理施設】&#10;有形固定資産減価償却率"/>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104792</xdr:rowOff>
    </xdr:from>
    <xdr:ext cx="405111" cy="259045"/>
    <xdr:sp macro="" textlink="">
      <xdr:nvSpPr>
        <xdr:cNvPr id="449" name="n_1mainValue【一般廃棄物処理施設】&#10;有形固定資産減価償却率"/>
        <xdr:cNvSpPr txBox="1"/>
      </xdr:nvSpPr>
      <xdr:spPr>
        <a:xfrm>
          <a:off x="152660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86377</xdr:rowOff>
    </xdr:from>
    <xdr:ext cx="405111" cy="259045"/>
    <xdr:sp macro="" textlink="">
      <xdr:nvSpPr>
        <xdr:cNvPr id="450" name="n_2mainValue【一般廃棄物処理施設】&#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macro="" textlink="">
      <xdr:nvSpPr>
        <xdr:cNvPr id="451" name="n_3mainValue【一般廃棄物処理施設】&#10;有形固定資産減価償却率"/>
        <xdr:cNvSpPr txBox="1"/>
      </xdr:nvSpPr>
      <xdr:spPr>
        <a:xfrm>
          <a:off x="13500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452" name="n_4mainValue【一般廃棄物処理施設】&#10;有形固定資産減価償却率"/>
        <xdr:cNvSpPr txBox="1"/>
      </xdr:nvSpPr>
      <xdr:spPr>
        <a:xfrm>
          <a:off x="12611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117865</xdr:rowOff>
    </xdr:from>
    <xdr:to>
      <xdr:col>116</xdr:col>
      <xdr:colOff>114300</xdr:colOff>
      <xdr:row>41</xdr:row>
      <xdr:rowOff>48015</xdr:rowOff>
    </xdr:to>
    <xdr:sp macro="" textlink="">
      <xdr:nvSpPr>
        <xdr:cNvPr id="490" name="楕円 489"/>
        <xdr:cNvSpPr/>
      </xdr:nvSpPr>
      <xdr:spPr>
        <a:xfrm>
          <a:off x="22110700" y="69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96292</xdr:rowOff>
    </xdr:from>
    <xdr:ext cx="599010" cy="259045"/>
    <xdr:sp macro="" textlink="">
      <xdr:nvSpPr>
        <xdr:cNvPr id="491" name="【一般廃棄物処理施設】&#10;一人当たり有形固定資産（償却資産）額該当値テキスト"/>
        <xdr:cNvSpPr txBox="1"/>
      </xdr:nvSpPr>
      <xdr:spPr>
        <a:xfrm>
          <a:off x="22199600" y="695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128492</xdr:rowOff>
    </xdr:from>
    <xdr:to>
      <xdr:col>112</xdr:col>
      <xdr:colOff>38100</xdr:colOff>
      <xdr:row>41</xdr:row>
      <xdr:rowOff>58642</xdr:rowOff>
    </xdr:to>
    <xdr:sp macro="" textlink="">
      <xdr:nvSpPr>
        <xdr:cNvPr id="492" name="楕円 491"/>
        <xdr:cNvSpPr/>
      </xdr:nvSpPr>
      <xdr:spPr>
        <a:xfrm>
          <a:off x="21272500" y="69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168665</xdr:rowOff>
    </xdr:from>
    <xdr:to>
      <xdr:col>116</xdr:col>
      <xdr:colOff>63500</xdr:colOff>
      <xdr:row>41</xdr:row>
      <xdr:rowOff>7842</xdr:rowOff>
    </xdr:to>
    <xdr:cxnSp macro="">
      <xdr:nvCxnSpPr>
        <xdr:cNvPr id="493" name="直線コネクタ 492"/>
        <xdr:cNvCxnSpPr/>
      </xdr:nvCxnSpPr>
      <xdr:spPr>
        <a:xfrm flipV="1">
          <a:off x="21323300" y="7026665"/>
          <a:ext cx="838200" cy="1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132744</xdr:rowOff>
    </xdr:from>
    <xdr:to>
      <xdr:col>107</xdr:col>
      <xdr:colOff>101600</xdr:colOff>
      <xdr:row>41</xdr:row>
      <xdr:rowOff>62894</xdr:rowOff>
    </xdr:to>
    <xdr:sp macro="" textlink="">
      <xdr:nvSpPr>
        <xdr:cNvPr id="494" name="楕円 493"/>
        <xdr:cNvSpPr/>
      </xdr:nvSpPr>
      <xdr:spPr>
        <a:xfrm>
          <a:off x="20383500" y="69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7842</xdr:rowOff>
    </xdr:from>
    <xdr:to>
      <xdr:col>111</xdr:col>
      <xdr:colOff>177800</xdr:colOff>
      <xdr:row>41</xdr:row>
      <xdr:rowOff>12094</xdr:rowOff>
    </xdr:to>
    <xdr:cxnSp macro="">
      <xdr:nvCxnSpPr>
        <xdr:cNvPr id="495" name="直線コネクタ 494"/>
        <xdr:cNvCxnSpPr/>
      </xdr:nvCxnSpPr>
      <xdr:spPr>
        <a:xfrm flipV="1">
          <a:off x="20434300" y="703729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136779</xdr:rowOff>
    </xdr:from>
    <xdr:to>
      <xdr:col>102</xdr:col>
      <xdr:colOff>165100</xdr:colOff>
      <xdr:row>41</xdr:row>
      <xdr:rowOff>66929</xdr:rowOff>
    </xdr:to>
    <xdr:sp macro="" textlink="">
      <xdr:nvSpPr>
        <xdr:cNvPr id="496" name="楕円 495"/>
        <xdr:cNvSpPr/>
      </xdr:nvSpPr>
      <xdr:spPr>
        <a:xfrm>
          <a:off x="19494500" y="69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12094</xdr:rowOff>
    </xdr:from>
    <xdr:to>
      <xdr:col>107</xdr:col>
      <xdr:colOff>50800</xdr:colOff>
      <xdr:row>41</xdr:row>
      <xdr:rowOff>16129</xdr:rowOff>
    </xdr:to>
    <xdr:cxnSp macro="">
      <xdr:nvCxnSpPr>
        <xdr:cNvPr id="497" name="直線コネクタ 496"/>
        <xdr:cNvCxnSpPr/>
      </xdr:nvCxnSpPr>
      <xdr:spPr>
        <a:xfrm flipV="1">
          <a:off x="19545300" y="7041544"/>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139288</xdr:rowOff>
    </xdr:from>
    <xdr:to>
      <xdr:col>98</xdr:col>
      <xdr:colOff>38100</xdr:colOff>
      <xdr:row>41</xdr:row>
      <xdr:rowOff>69438</xdr:rowOff>
    </xdr:to>
    <xdr:sp macro="" textlink="">
      <xdr:nvSpPr>
        <xdr:cNvPr id="498" name="楕円 497"/>
        <xdr:cNvSpPr/>
      </xdr:nvSpPr>
      <xdr:spPr>
        <a:xfrm>
          <a:off x="18605500" y="69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16129</xdr:rowOff>
    </xdr:from>
    <xdr:to>
      <xdr:col>102</xdr:col>
      <xdr:colOff>114300</xdr:colOff>
      <xdr:row>41</xdr:row>
      <xdr:rowOff>18638</xdr:rowOff>
    </xdr:to>
    <xdr:cxnSp macro="">
      <xdr:nvCxnSpPr>
        <xdr:cNvPr id="499" name="直線コネクタ 498"/>
        <xdr:cNvCxnSpPr/>
      </xdr:nvCxnSpPr>
      <xdr:spPr>
        <a:xfrm flipV="1">
          <a:off x="18656300" y="7045579"/>
          <a:ext cx="889000" cy="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501" name="n_2aveValue【一般廃棄物処理施設】&#10;一人当たり有形固定資産（償却資産）額"/>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3" name="n_4aveValue【一般廃棄物処理施設】&#10;一人当たり有形固定資産（償却資産）額"/>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49769</xdr:rowOff>
    </xdr:from>
    <xdr:ext cx="599010" cy="259045"/>
    <xdr:sp macro="" textlink="">
      <xdr:nvSpPr>
        <xdr:cNvPr id="504" name="n_1mainValue【一般廃棄物処理施設】&#10;一人当たり有形固定資産（償却資産）額"/>
        <xdr:cNvSpPr txBox="1"/>
      </xdr:nvSpPr>
      <xdr:spPr>
        <a:xfrm>
          <a:off x="21011095" y="707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79421</xdr:rowOff>
    </xdr:from>
    <xdr:ext cx="599010" cy="259045"/>
    <xdr:sp macro="" textlink="">
      <xdr:nvSpPr>
        <xdr:cNvPr id="505" name="n_2mainValue【一般廃棄物処理施設】&#10;一人当たり有形固定資産（償却資産）額"/>
        <xdr:cNvSpPr txBox="1"/>
      </xdr:nvSpPr>
      <xdr:spPr>
        <a:xfrm>
          <a:off x="20134795" y="676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58056</xdr:rowOff>
    </xdr:from>
    <xdr:ext cx="599010" cy="259045"/>
    <xdr:sp macro="" textlink="">
      <xdr:nvSpPr>
        <xdr:cNvPr id="506" name="n_3mainValue【一般廃棄物処理施設】&#10;一人当たり有形固定資産（償却資産）額"/>
        <xdr:cNvSpPr txBox="1"/>
      </xdr:nvSpPr>
      <xdr:spPr>
        <a:xfrm>
          <a:off x="19245795" y="708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60565</xdr:rowOff>
    </xdr:from>
    <xdr:ext cx="599010" cy="259045"/>
    <xdr:sp macro="" textlink="">
      <xdr:nvSpPr>
        <xdr:cNvPr id="507" name="n_4mainValue【一般廃棄物処理施設】&#10;一人当たり有形固定資産（償却資産）額"/>
        <xdr:cNvSpPr txBox="1"/>
      </xdr:nvSpPr>
      <xdr:spPr>
        <a:xfrm>
          <a:off x="18356795" y="709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8" name="【保健センター・保健所】&#10;有形固定資産減価償却率平均値テキスト"/>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549" name="楕円 548"/>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550" name="【保健センター・保健所】&#10;有形固定資産減価償却率該当値テキスト"/>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551" name="楕円 550"/>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552" name="直線コネクタ 551"/>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553" name="楕円 552"/>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554" name="直線コネクタ 553"/>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555" name="楕円 554"/>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556" name="直線コネクタ 555"/>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57" name="楕円 556"/>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558" name="直線コネクタ 557"/>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59" name="n_1aveValue【保健センター・保健所】&#10;有形固定資産減価償却率"/>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0"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1"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2" name="n_4aveValue【保健センター・保健所】&#10;有形固定資産減価償却率"/>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563" name="n_1mainValue【保健センター・保健所】&#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64"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565" name="n_3mainValue【保健センター・保健所】&#10;有形固定資産減価償却率"/>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66" name="n_4mainValue【保健センター・保健所】&#10;有形固定資産減価償却率"/>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98" name="フローチャート: 判断 597"/>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62814</xdr:rowOff>
    </xdr:from>
    <xdr:to>
      <xdr:col>116</xdr:col>
      <xdr:colOff>114300</xdr:colOff>
      <xdr:row>63</xdr:row>
      <xdr:rowOff>164414</xdr:rowOff>
    </xdr:to>
    <xdr:sp macro="" textlink="">
      <xdr:nvSpPr>
        <xdr:cNvPr id="604" name="楕円 603"/>
        <xdr:cNvSpPr/>
      </xdr:nvSpPr>
      <xdr:spPr>
        <a:xfrm>
          <a:off x="22110700" y="10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605" name="【保健センター・保健所】&#10;一人当たり面積該当値テキスト"/>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64871</xdr:rowOff>
    </xdr:from>
    <xdr:to>
      <xdr:col>112</xdr:col>
      <xdr:colOff>38100</xdr:colOff>
      <xdr:row>63</xdr:row>
      <xdr:rowOff>166471</xdr:rowOff>
    </xdr:to>
    <xdr:sp macro="" textlink="">
      <xdr:nvSpPr>
        <xdr:cNvPr id="606" name="楕円 605"/>
        <xdr:cNvSpPr/>
      </xdr:nvSpPr>
      <xdr:spPr>
        <a:xfrm>
          <a:off x="21272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113614</xdr:rowOff>
    </xdr:from>
    <xdr:to>
      <xdr:col>116</xdr:col>
      <xdr:colOff>63500</xdr:colOff>
      <xdr:row>63</xdr:row>
      <xdr:rowOff>115671</xdr:rowOff>
    </xdr:to>
    <xdr:cxnSp macro="">
      <xdr:nvCxnSpPr>
        <xdr:cNvPr id="607" name="直線コネクタ 606"/>
        <xdr:cNvCxnSpPr/>
      </xdr:nvCxnSpPr>
      <xdr:spPr>
        <a:xfrm flipV="1">
          <a:off x="21323300" y="1091496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66472</xdr:rowOff>
    </xdr:from>
    <xdr:to>
      <xdr:col>107</xdr:col>
      <xdr:colOff>101600</xdr:colOff>
      <xdr:row>63</xdr:row>
      <xdr:rowOff>168072</xdr:rowOff>
    </xdr:to>
    <xdr:sp macro="" textlink="">
      <xdr:nvSpPr>
        <xdr:cNvPr id="608" name="楕円 607"/>
        <xdr:cNvSpPr/>
      </xdr:nvSpPr>
      <xdr:spPr>
        <a:xfrm>
          <a:off x="20383500" y="10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115671</xdr:rowOff>
    </xdr:from>
    <xdr:to>
      <xdr:col>111</xdr:col>
      <xdr:colOff>177800</xdr:colOff>
      <xdr:row>63</xdr:row>
      <xdr:rowOff>117272</xdr:rowOff>
    </xdr:to>
    <xdr:cxnSp macro="">
      <xdr:nvCxnSpPr>
        <xdr:cNvPr id="609" name="直線コネクタ 608"/>
        <xdr:cNvCxnSpPr/>
      </xdr:nvCxnSpPr>
      <xdr:spPr>
        <a:xfrm flipV="1">
          <a:off x="20434300" y="1091702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68300</xdr:rowOff>
    </xdr:from>
    <xdr:to>
      <xdr:col>102</xdr:col>
      <xdr:colOff>165100</xdr:colOff>
      <xdr:row>63</xdr:row>
      <xdr:rowOff>169900</xdr:rowOff>
    </xdr:to>
    <xdr:sp macro="" textlink="">
      <xdr:nvSpPr>
        <xdr:cNvPr id="610" name="楕円 609"/>
        <xdr:cNvSpPr/>
      </xdr:nvSpPr>
      <xdr:spPr>
        <a:xfrm>
          <a:off x="19494500" y="108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117272</xdr:rowOff>
    </xdr:from>
    <xdr:to>
      <xdr:col>107</xdr:col>
      <xdr:colOff>50800</xdr:colOff>
      <xdr:row>63</xdr:row>
      <xdr:rowOff>119100</xdr:rowOff>
    </xdr:to>
    <xdr:cxnSp macro="">
      <xdr:nvCxnSpPr>
        <xdr:cNvPr id="611" name="直線コネクタ 610"/>
        <xdr:cNvCxnSpPr/>
      </xdr:nvCxnSpPr>
      <xdr:spPr>
        <a:xfrm flipV="1">
          <a:off x="19545300" y="1091862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69444</xdr:rowOff>
    </xdr:from>
    <xdr:to>
      <xdr:col>98</xdr:col>
      <xdr:colOff>38100</xdr:colOff>
      <xdr:row>63</xdr:row>
      <xdr:rowOff>171044</xdr:rowOff>
    </xdr:to>
    <xdr:sp macro="" textlink="">
      <xdr:nvSpPr>
        <xdr:cNvPr id="612" name="楕円 611"/>
        <xdr:cNvSpPr/>
      </xdr:nvSpPr>
      <xdr:spPr>
        <a:xfrm>
          <a:off x="18605500" y="1087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119100</xdr:rowOff>
    </xdr:from>
    <xdr:to>
      <xdr:col>102</xdr:col>
      <xdr:colOff>114300</xdr:colOff>
      <xdr:row>63</xdr:row>
      <xdr:rowOff>120244</xdr:rowOff>
    </xdr:to>
    <xdr:cxnSp macro="">
      <xdr:nvCxnSpPr>
        <xdr:cNvPr id="613" name="直線コネクタ 612"/>
        <xdr:cNvCxnSpPr/>
      </xdr:nvCxnSpPr>
      <xdr:spPr>
        <a:xfrm flipV="1">
          <a:off x="18656300" y="1092045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7" name="n_4aveValue【保健センター・保健所】&#10;一人当たり面積"/>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157598</xdr:rowOff>
    </xdr:from>
    <xdr:ext cx="469744" cy="259045"/>
    <xdr:sp macro="" textlink="">
      <xdr:nvSpPr>
        <xdr:cNvPr id="618" name="n_1mainValue【保健センター・保健所】&#10;一人当たり面積"/>
        <xdr:cNvSpPr txBox="1"/>
      </xdr:nvSpPr>
      <xdr:spPr>
        <a:xfrm>
          <a:off x="210757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159199</xdr:rowOff>
    </xdr:from>
    <xdr:ext cx="469744" cy="259045"/>
    <xdr:sp macro="" textlink="">
      <xdr:nvSpPr>
        <xdr:cNvPr id="619" name="n_2mainValue【保健センター・保健所】&#10;一人当たり面積"/>
        <xdr:cNvSpPr txBox="1"/>
      </xdr:nvSpPr>
      <xdr:spPr>
        <a:xfrm>
          <a:off x="20199427" y="1096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161027</xdr:rowOff>
    </xdr:from>
    <xdr:ext cx="469744" cy="259045"/>
    <xdr:sp macro="" textlink="">
      <xdr:nvSpPr>
        <xdr:cNvPr id="620" name="n_3mainValue【保健センター・保健所】&#10;一人当たり面積"/>
        <xdr:cNvSpPr txBox="1"/>
      </xdr:nvSpPr>
      <xdr:spPr>
        <a:xfrm>
          <a:off x="19310427" y="1096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162171</xdr:rowOff>
    </xdr:from>
    <xdr:ext cx="469744" cy="259045"/>
    <xdr:sp macro="" textlink="">
      <xdr:nvSpPr>
        <xdr:cNvPr id="621" name="n_4mainValue【保健センター・保健所】&#10;一人当たり面積"/>
        <xdr:cNvSpPr txBox="1"/>
      </xdr:nvSpPr>
      <xdr:spPr>
        <a:xfrm>
          <a:off x="18421427" y="109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2" name="【消防施設】&#10;有形固定資産減価償却率平均値テキスト"/>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7" name="フローチャート: 判断 656"/>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82006</xdr:rowOff>
    </xdr:from>
    <xdr:to>
      <xdr:col>85</xdr:col>
      <xdr:colOff>177800</xdr:colOff>
      <xdr:row>83</xdr:row>
      <xdr:rowOff>12156</xdr:rowOff>
    </xdr:to>
    <xdr:sp macro="" textlink="">
      <xdr:nvSpPr>
        <xdr:cNvPr id="663" name="楕円 662"/>
        <xdr:cNvSpPr/>
      </xdr:nvSpPr>
      <xdr:spPr>
        <a:xfrm>
          <a:off x="16268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104883</xdr:rowOff>
    </xdr:from>
    <xdr:ext cx="405111" cy="259045"/>
    <xdr:sp macro="" textlink="">
      <xdr:nvSpPr>
        <xdr:cNvPr id="664" name="【消防施設】&#10;有形固定資産減価償却率該当値テキスト"/>
        <xdr:cNvSpPr txBox="1"/>
      </xdr:nvSpPr>
      <xdr:spPr>
        <a:xfrm>
          <a:off x="16357600"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665" name="楕円 664"/>
        <xdr:cNvSpPr/>
      </xdr:nvSpPr>
      <xdr:spPr>
        <a:xfrm>
          <a:off x="15430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96882</xdr:rowOff>
    </xdr:from>
    <xdr:to>
      <xdr:col>85</xdr:col>
      <xdr:colOff>127000</xdr:colOff>
      <xdr:row>82</xdr:row>
      <xdr:rowOff>132806</xdr:rowOff>
    </xdr:to>
    <xdr:cxnSp macro="">
      <xdr:nvCxnSpPr>
        <xdr:cNvPr id="666" name="直線コネクタ 665"/>
        <xdr:cNvCxnSpPr/>
      </xdr:nvCxnSpPr>
      <xdr:spPr>
        <a:xfrm>
          <a:off x="15481300" y="141557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11793</xdr:rowOff>
    </xdr:from>
    <xdr:to>
      <xdr:col>76</xdr:col>
      <xdr:colOff>165100</xdr:colOff>
      <xdr:row>82</xdr:row>
      <xdr:rowOff>113393</xdr:rowOff>
    </xdr:to>
    <xdr:sp macro="" textlink="">
      <xdr:nvSpPr>
        <xdr:cNvPr id="667" name="楕円 666"/>
        <xdr:cNvSpPr/>
      </xdr:nvSpPr>
      <xdr:spPr>
        <a:xfrm>
          <a:off x="145415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62593</xdr:rowOff>
    </xdr:from>
    <xdr:to>
      <xdr:col>81</xdr:col>
      <xdr:colOff>50800</xdr:colOff>
      <xdr:row>82</xdr:row>
      <xdr:rowOff>96882</xdr:rowOff>
    </xdr:to>
    <xdr:cxnSp macro="">
      <xdr:nvCxnSpPr>
        <xdr:cNvPr id="668" name="直線コネクタ 667"/>
        <xdr:cNvCxnSpPr/>
      </xdr:nvCxnSpPr>
      <xdr:spPr>
        <a:xfrm>
          <a:off x="14592300" y="141214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xdr:rowOff>
    </xdr:from>
    <xdr:to>
      <xdr:col>72</xdr:col>
      <xdr:colOff>38100</xdr:colOff>
      <xdr:row>80</xdr:row>
      <xdr:rowOff>116658</xdr:rowOff>
    </xdr:to>
    <xdr:sp macro="" textlink="">
      <xdr:nvSpPr>
        <xdr:cNvPr id="669" name="楕円 668"/>
        <xdr:cNvSpPr/>
      </xdr:nvSpPr>
      <xdr:spPr>
        <a:xfrm>
          <a:off x="13652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65858</xdr:rowOff>
    </xdr:from>
    <xdr:to>
      <xdr:col>76</xdr:col>
      <xdr:colOff>114300</xdr:colOff>
      <xdr:row>82</xdr:row>
      <xdr:rowOff>62593</xdr:rowOff>
    </xdr:to>
    <xdr:cxnSp macro="">
      <xdr:nvCxnSpPr>
        <xdr:cNvPr id="670" name="直線コネクタ 669"/>
        <xdr:cNvCxnSpPr/>
      </xdr:nvCxnSpPr>
      <xdr:spPr>
        <a:xfrm>
          <a:off x="13703300" y="13781858"/>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122827</xdr:rowOff>
    </xdr:from>
    <xdr:to>
      <xdr:col>67</xdr:col>
      <xdr:colOff>101600</xdr:colOff>
      <xdr:row>80</xdr:row>
      <xdr:rowOff>52977</xdr:rowOff>
    </xdr:to>
    <xdr:sp macro="" textlink="">
      <xdr:nvSpPr>
        <xdr:cNvPr id="671" name="楕円 670"/>
        <xdr:cNvSpPr/>
      </xdr:nvSpPr>
      <xdr:spPr>
        <a:xfrm>
          <a:off x="127635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2177</xdr:rowOff>
    </xdr:from>
    <xdr:to>
      <xdr:col>71</xdr:col>
      <xdr:colOff>177800</xdr:colOff>
      <xdr:row>80</xdr:row>
      <xdr:rowOff>65858</xdr:rowOff>
    </xdr:to>
    <xdr:cxnSp macro="">
      <xdr:nvCxnSpPr>
        <xdr:cNvPr id="672" name="直線コネクタ 671"/>
        <xdr:cNvCxnSpPr/>
      </xdr:nvCxnSpPr>
      <xdr:spPr>
        <a:xfrm>
          <a:off x="12814300" y="1371817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3" name="n_1aveValue【消防施設】&#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4" name="n_2aveValue【消防施設】&#10;有形固定資産減価償却率"/>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75" name="n_3aveValue【消防施設】&#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76" name="n_4aveValue【消防施設】&#10;有形固定資産減価償却率"/>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164209</xdr:rowOff>
    </xdr:from>
    <xdr:ext cx="405111" cy="259045"/>
    <xdr:sp macro="" textlink="">
      <xdr:nvSpPr>
        <xdr:cNvPr id="677" name="n_1mainValue【消防施設】&#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129920</xdr:rowOff>
    </xdr:from>
    <xdr:ext cx="405111" cy="259045"/>
    <xdr:sp macro="" textlink="">
      <xdr:nvSpPr>
        <xdr:cNvPr id="678" name="n_2mainValue【消防施設】&#10;有形固定資産減価償却率"/>
        <xdr:cNvSpPr txBox="1"/>
      </xdr:nvSpPr>
      <xdr:spPr>
        <a:xfrm>
          <a:off x="14389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133185</xdr:rowOff>
    </xdr:from>
    <xdr:ext cx="405111" cy="259045"/>
    <xdr:sp macro="" textlink="">
      <xdr:nvSpPr>
        <xdr:cNvPr id="679" name="n_3mainValue【消防施設】&#10;有形固定資産減価償却率"/>
        <xdr:cNvSpPr txBox="1"/>
      </xdr:nvSpPr>
      <xdr:spPr>
        <a:xfrm>
          <a:off x="13500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69504</xdr:rowOff>
    </xdr:from>
    <xdr:ext cx="405111" cy="259045"/>
    <xdr:sp macro="" textlink="">
      <xdr:nvSpPr>
        <xdr:cNvPr id="680" name="n_4mainValue【消防施設】&#10;有形固定資産減価償却率"/>
        <xdr:cNvSpPr txBox="1"/>
      </xdr:nvSpPr>
      <xdr:spPr>
        <a:xfrm>
          <a:off x="12611744" y="1344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1" name="【消防施設】&#10;一人当たり面積平均値テキスト"/>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6" name="フローチャート: 判断 715"/>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20284</xdr:rowOff>
    </xdr:from>
    <xdr:to>
      <xdr:col>116</xdr:col>
      <xdr:colOff>114300</xdr:colOff>
      <xdr:row>86</xdr:row>
      <xdr:rowOff>121884</xdr:rowOff>
    </xdr:to>
    <xdr:sp macro="" textlink="">
      <xdr:nvSpPr>
        <xdr:cNvPr id="722" name="楕円 721"/>
        <xdr:cNvSpPr/>
      </xdr:nvSpPr>
      <xdr:spPr>
        <a:xfrm>
          <a:off x="22110700" y="1476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723" name="【消防施設】&#10;一人当たり面積該当値テキスト"/>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49349</xdr:rowOff>
    </xdr:from>
    <xdr:to>
      <xdr:col>112</xdr:col>
      <xdr:colOff>38100</xdr:colOff>
      <xdr:row>86</xdr:row>
      <xdr:rowOff>150949</xdr:rowOff>
    </xdr:to>
    <xdr:sp macro="" textlink="">
      <xdr:nvSpPr>
        <xdr:cNvPr id="724" name="楕円 723"/>
        <xdr:cNvSpPr/>
      </xdr:nvSpPr>
      <xdr:spPr>
        <a:xfrm>
          <a:off x="21272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71084</xdr:rowOff>
    </xdr:from>
    <xdr:to>
      <xdr:col>116</xdr:col>
      <xdr:colOff>63500</xdr:colOff>
      <xdr:row>86</xdr:row>
      <xdr:rowOff>100149</xdr:rowOff>
    </xdr:to>
    <xdr:cxnSp macro="">
      <xdr:nvCxnSpPr>
        <xdr:cNvPr id="725" name="直線コネクタ 724"/>
        <xdr:cNvCxnSpPr/>
      </xdr:nvCxnSpPr>
      <xdr:spPr>
        <a:xfrm flipV="1">
          <a:off x="21323300" y="14815784"/>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4935</xdr:rowOff>
    </xdr:from>
    <xdr:to>
      <xdr:col>107</xdr:col>
      <xdr:colOff>101600</xdr:colOff>
      <xdr:row>86</xdr:row>
      <xdr:rowOff>106535</xdr:rowOff>
    </xdr:to>
    <xdr:sp macro="" textlink="">
      <xdr:nvSpPr>
        <xdr:cNvPr id="726" name="楕円 725"/>
        <xdr:cNvSpPr/>
      </xdr:nvSpPr>
      <xdr:spPr>
        <a:xfrm>
          <a:off x="20383500" y="14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55735</xdr:rowOff>
    </xdr:from>
    <xdr:to>
      <xdr:col>111</xdr:col>
      <xdr:colOff>177800</xdr:colOff>
      <xdr:row>86</xdr:row>
      <xdr:rowOff>100149</xdr:rowOff>
    </xdr:to>
    <xdr:cxnSp macro="">
      <xdr:nvCxnSpPr>
        <xdr:cNvPr id="727" name="直線コネクタ 726"/>
        <xdr:cNvCxnSpPr/>
      </xdr:nvCxnSpPr>
      <xdr:spPr>
        <a:xfrm>
          <a:off x="20434300" y="14800435"/>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17997</xdr:rowOff>
    </xdr:from>
    <xdr:to>
      <xdr:col>102</xdr:col>
      <xdr:colOff>165100</xdr:colOff>
      <xdr:row>86</xdr:row>
      <xdr:rowOff>119597</xdr:rowOff>
    </xdr:to>
    <xdr:sp macro="" textlink="">
      <xdr:nvSpPr>
        <xdr:cNvPr id="728" name="楕円 727"/>
        <xdr:cNvSpPr/>
      </xdr:nvSpPr>
      <xdr:spPr>
        <a:xfrm>
          <a:off x="19494500" y="147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55735</xdr:rowOff>
    </xdr:from>
    <xdr:to>
      <xdr:col>107</xdr:col>
      <xdr:colOff>50800</xdr:colOff>
      <xdr:row>86</xdr:row>
      <xdr:rowOff>68797</xdr:rowOff>
    </xdr:to>
    <xdr:cxnSp macro="">
      <xdr:nvCxnSpPr>
        <xdr:cNvPr id="729" name="直線コネクタ 728"/>
        <xdr:cNvCxnSpPr/>
      </xdr:nvCxnSpPr>
      <xdr:spPr>
        <a:xfrm flipV="1">
          <a:off x="19545300" y="1480043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23876</xdr:rowOff>
    </xdr:from>
    <xdr:to>
      <xdr:col>98</xdr:col>
      <xdr:colOff>38100</xdr:colOff>
      <xdr:row>86</xdr:row>
      <xdr:rowOff>125476</xdr:rowOff>
    </xdr:to>
    <xdr:sp macro="" textlink="">
      <xdr:nvSpPr>
        <xdr:cNvPr id="730" name="楕円 729"/>
        <xdr:cNvSpPr/>
      </xdr:nvSpPr>
      <xdr:spPr>
        <a:xfrm>
          <a:off x="186055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68797</xdr:rowOff>
    </xdr:from>
    <xdr:to>
      <xdr:col>102</xdr:col>
      <xdr:colOff>114300</xdr:colOff>
      <xdr:row>86</xdr:row>
      <xdr:rowOff>74676</xdr:rowOff>
    </xdr:to>
    <xdr:cxnSp macro="">
      <xdr:nvCxnSpPr>
        <xdr:cNvPr id="731" name="直線コネクタ 730"/>
        <xdr:cNvCxnSpPr/>
      </xdr:nvCxnSpPr>
      <xdr:spPr>
        <a:xfrm flipV="1">
          <a:off x="18656300" y="1481349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2" name="n_1aveValue【消防施設】&#10;一人当たり面積"/>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733" name="n_2aveValue【消防施設】&#10;一人当たり面積"/>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4" name="n_3aveValue【消防施設】&#10;一人当たり面積"/>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5" name="n_4aveValue【消防施設】&#10;一人当たり面積"/>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142076</xdr:rowOff>
    </xdr:from>
    <xdr:ext cx="469744" cy="259045"/>
    <xdr:sp macro="" textlink="">
      <xdr:nvSpPr>
        <xdr:cNvPr id="736" name="n_1mainValue【消防施設】&#10;一人当たり面積"/>
        <xdr:cNvSpPr txBox="1"/>
      </xdr:nvSpPr>
      <xdr:spPr>
        <a:xfrm>
          <a:off x="210757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123062</xdr:rowOff>
    </xdr:from>
    <xdr:ext cx="469744" cy="259045"/>
    <xdr:sp macro="" textlink="">
      <xdr:nvSpPr>
        <xdr:cNvPr id="737" name="n_2mainValue【消防施設】&#10;一人当たり面積"/>
        <xdr:cNvSpPr txBox="1"/>
      </xdr:nvSpPr>
      <xdr:spPr>
        <a:xfrm>
          <a:off x="20199427" y="1452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110724</xdr:rowOff>
    </xdr:from>
    <xdr:ext cx="469744" cy="259045"/>
    <xdr:sp macro="" textlink="">
      <xdr:nvSpPr>
        <xdr:cNvPr id="738" name="n_3mainValue【消防施設】&#10;一人当たり面積"/>
        <xdr:cNvSpPr txBox="1"/>
      </xdr:nvSpPr>
      <xdr:spPr>
        <a:xfrm>
          <a:off x="19310427" y="1485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116603</xdr:rowOff>
    </xdr:from>
    <xdr:ext cx="469744" cy="259045"/>
    <xdr:sp macro="" textlink="">
      <xdr:nvSpPr>
        <xdr:cNvPr id="739" name="n_4mainValue【消防施設】&#10;一人当たり面積"/>
        <xdr:cNvSpPr txBox="1"/>
      </xdr:nvSpPr>
      <xdr:spPr>
        <a:xfrm>
          <a:off x="18421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70" name="【庁舎】&#10;有形固定資産減価償却率平均値テキスト"/>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81" name="楕円 780"/>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782" name="【庁舎】&#10;有形固定資産減価償却率該当値テキスト"/>
        <xdr:cNvSpPr txBox="1"/>
      </xdr:nvSpPr>
      <xdr:spPr>
        <a:xfrm>
          <a:off x="16357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783" name="楕円 782"/>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51707</xdr:rowOff>
    </xdr:to>
    <xdr:cxnSp macro="">
      <xdr:nvCxnSpPr>
        <xdr:cNvPr id="784" name="直線コネクタ 783"/>
        <xdr:cNvCxnSpPr/>
      </xdr:nvCxnSpPr>
      <xdr:spPr>
        <a:xfrm flipV="1">
          <a:off x="15481300" y="180049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785" name="楕円 784"/>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51707</xdr:rowOff>
    </xdr:to>
    <xdr:cxnSp macro="">
      <xdr:nvCxnSpPr>
        <xdr:cNvPr id="786" name="直線コネクタ 785"/>
        <xdr:cNvCxnSpPr/>
      </xdr:nvCxnSpPr>
      <xdr:spPr>
        <a:xfrm>
          <a:off x="14592300" y="1804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125005</xdr:rowOff>
    </xdr:from>
    <xdr:to>
      <xdr:col>72</xdr:col>
      <xdr:colOff>38100</xdr:colOff>
      <xdr:row>109</xdr:row>
      <xdr:rowOff>55155</xdr:rowOff>
    </xdr:to>
    <xdr:sp macro="" textlink="">
      <xdr:nvSpPr>
        <xdr:cNvPr id="787" name="楕円 786"/>
        <xdr:cNvSpPr/>
      </xdr:nvSpPr>
      <xdr:spPr>
        <a:xfrm>
          <a:off x="13652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109</xdr:row>
      <xdr:rowOff>4355</xdr:rowOff>
    </xdr:to>
    <xdr:cxnSp macro="">
      <xdr:nvCxnSpPr>
        <xdr:cNvPr id="788" name="直線コネクタ 787"/>
        <xdr:cNvCxnSpPr/>
      </xdr:nvCxnSpPr>
      <xdr:spPr>
        <a:xfrm flipV="1">
          <a:off x="13703300" y="18042527"/>
          <a:ext cx="889000" cy="64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121738</xdr:rowOff>
    </xdr:from>
    <xdr:to>
      <xdr:col>67</xdr:col>
      <xdr:colOff>101600</xdr:colOff>
      <xdr:row>109</xdr:row>
      <xdr:rowOff>51888</xdr:rowOff>
    </xdr:to>
    <xdr:sp macro="" textlink="">
      <xdr:nvSpPr>
        <xdr:cNvPr id="789" name="楕円 788"/>
        <xdr:cNvSpPr/>
      </xdr:nvSpPr>
      <xdr:spPr>
        <a:xfrm>
          <a:off x="12763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1088</xdr:rowOff>
    </xdr:from>
    <xdr:to>
      <xdr:col>71</xdr:col>
      <xdr:colOff>177800</xdr:colOff>
      <xdr:row>109</xdr:row>
      <xdr:rowOff>4355</xdr:rowOff>
    </xdr:to>
    <xdr:cxnSp macro="">
      <xdr:nvCxnSpPr>
        <xdr:cNvPr id="790" name="直線コネクタ 789"/>
        <xdr:cNvCxnSpPr/>
      </xdr:nvCxnSpPr>
      <xdr:spPr>
        <a:xfrm>
          <a:off x="12814300" y="186891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2" name="n_2aveValue【庁舎】&#10;有形固定資産減価償却率"/>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庁舎】&#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93634</xdr:rowOff>
    </xdr:from>
    <xdr:ext cx="405111" cy="259045"/>
    <xdr:sp macro="" textlink="">
      <xdr:nvSpPr>
        <xdr:cNvPr id="795" name="n_1mainValue【庁舎】&#10;有形固定資産減価償却率"/>
        <xdr:cNvSpPr txBox="1"/>
      </xdr:nvSpPr>
      <xdr:spPr>
        <a:xfrm>
          <a:off x="15266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796" name="n_2mainValue【庁舎】&#10;有形固定資産減価償却率"/>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46282</xdr:rowOff>
    </xdr:from>
    <xdr:ext cx="405111" cy="259045"/>
    <xdr:sp macro="" textlink="">
      <xdr:nvSpPr>
        <xdr:cNvPr id="797" name="n_3mainValue【庁舎】&#10;有形固定資産減価償却率"/>
        <xdr:cNvSpPr txBox="1"/>
      </xdr:nvSpPr>
      <xdr:spPr>
        <a:xfrm>
          <a:off x="13500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43015</xdr:rowOff>
    </xdr:from>
    <xdr:ext cx="405111" cy="259045"/>
    <xdr:sp macro="" textlink="">
      <xdr:nvSpPr>
        <xdr:cNvPr id="798" name="n_4mainValue【庁舎】&#10;有形固定資産減価償却率"/>
        <xdr:cNvSpPr txBox="1"/>
      </xdr:nvSpPr>
      <xdr:spPr>
        <a:xfrm>
          <a:off x="12611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827" name="【庁舎】&#10;一人当たり面積平均値テキスト"/>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2" name="フローチャート: 判断 831"/>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38608</xdr:rowOff>
    </xdr:from>
    <xdr:to>
      <xdr:col>116</xdr:col>
      <xdr:colOff>114300</xdr:colOff>
      <xdr:row>107</xdr:row>
      <xdr:rowOff>140208</xdr:rowOff>
    </xdr:to>
    <xdr:sp macro="" textlink="">
      <xdr:nvSpPr>
        <xdr:cNvPr id="838" name="楕円 837"/>
        <xdr:cNvSpPr/>
      </xdr:nvSpPr>
      <xdr:spPr>
        <a:xfrm>
          <a:off x="22110700" y="183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61485</xdr:rowOff>
    </xdr:from>
    <xdr:ext cx="469744" cy="259045"/>
    <xdr:sp macro="" textlink="">
      <xdr:nvSpPr>
        <xdr:cNvPr id="839" name="【庁舎】&#10;一人当たり面積該当値テキスト"/>
        <xdr:cNvSpPr txBox="1"/>
      </xdr:nvSpPr>
      <xdr:spPr>
        <a:xfrm>
          <a:off x="22199600" y="1823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47244</xdr:rowOff>
    </xdr:from>
    <xdr:to>
      <xdr:col>112</xdr:col>
      <xdr:colOff>38100</xdr:colOff>
      <xdr:row>107</xdr:row>
      <xdr:rowOff>148844</xdr:rowOff>
    </xdr:to>
    <xdr:sp macro="" textlink="">
      <xdr:nvSpPr>
        <xdr:cNvPr id="840" name="楕円 839"/>
        <xdr:cNvSpPr/>
      </xdr:nvSpPr>
      <xdr:spPr>
        <a:xfrm>
          <a:off x="21272500" y="183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89408</xdr:rowOff>
    </xdr:from>
    <xdr:to>
      <xdr:col>116</xdr:col>
      <xdr:colOff>63500</xdr:colOff>
      <xdr:row>107</xdr:row>
      <xdr:rowOff>98044</xdr:rowOff>
    </xdr:to>
    <xdr:cxnSp macro="">
      <xdr:nvCxnSpPr>
        <xdr:cNvPr id="841" name="直線コネクタ 840"/>
        <xdr:cNvCxnSpPr/>
      </xdr:nvCxnSpPr>
      <xdr:spPr>
        <a:xfrm flipV="1">
          <a:off x="21323300" y="18434558"/>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53721</xdr:rowOff>
    </xdr:from>
    <xdr:to>
      <xdr:col>107</xdr:col>
      <xdr:colOff>101600</xdr:colOff>
      <xdr:row>107</xdr:row>
      <xdr:rowOff>155321</xdr:rowOff>
    </xdr:to>
    <xdr:sp macro="" textlink="">
      <xdr:nvSpPr>
        <xdr:cNvPr id="842" name="楕円 841"/>
        <xdr:cNvSpPr/>
      </xdr:nvSpPr>
      <xdr:spPr>
        <a:xfrm>
          <a:off x="20383500" y="183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98044</xdr:rowOff>
    </xdr:from>
    <xdr:to>
      <xdr:col>111</xdr:col>
      <xdr:colOff>177800</xdr:colOff>
      <xdr:row>107</xdr:row>
      <xdr:rowOff>104521</xdr:rowOff>
    </xdr:to>
    <xdr:cxnSp macro="">
      <xdr:nvCxnSpPr>
        <xdr:cNvPr id="843" name="直線コネクタ 842"/>
        <xdr:cNvCxnSpPr/>
      </xdr:nvCxnSpPr>
      <xdr:spPr>
        <a:xfrm flipV="1">
          <a:off x="20434300" y="1844319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61088</xdr:rowOff>
    </xdr:from>
    <xdr:to>
      <xdr:col>102</xdr:col>
      <xdr:colOff>165100</xdr:colOff>
      <xdr:row>107</xdr:row>
      <xdr:rowOff>162688</xdr:rowOff>
    </xdr:to>
    <xdr:sp macro="" textlink="">
      <xdr:nvSpPr>
        <xdr:cNvPr id="844" name="楕円 843"/>
        <xdr:cNvSpPr/>
      </xdr:nvSpPr>
      <xdr:spPr>
        <a:xfrm>
          <a:off x="19494500" y="18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104521</xdr:rowOff>
    </xdr:from>
    <xdr:to>
      <xdr:col>107</xdr:col>
      <xdr:colOff>50800</xdr:colOff>
      <xdr:row>107</xdr:row>
      <xdr:rowOff>111888</xdr:rowOff>
    </xdr:to>
    <xdr:cxnSp macro="">
      <xdr:nvCxnSpPr>
        <xdr:cNvPr id="845" name="直線コネクタ 844"/>
        <xdr:cNvCxnSpPr/>
      </xdr:nvCxnSpPr>
      <xdr:spPr>
        <a:xfrm flipV="1">
          <a:off x="19545300" y="18449671"/>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65787</xdr:rowOff>
    </xdr:from>
    <xdr:to>
      <xdr:col>98</xdr:col>
      <xdr:colOff>38100</xdr:colOff>
      <xdr:row>107</xdr:row>
      <xdr:rowOff>167387</xdr:rowOff>
    </xdr:to>
    <xdr:sp macro="" textlink="">
      <xdr:nvSpPr>
        <xdr:cNvPr id="846" name="楕円 845"/>
        <xdr:cNvSpPr/>
      </xdr:nvSpPr>
      <xdr:spPr>
        <a:xfrm>
          <a:off x="18605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111888</xdr:rowOff>
    </xdr:from>
    <xdr:to>
      <xdr:col>102</xdr:col>
      <xdr:colOff>114300</xdr:colOff>
      <xdr:row>107</xdr:row>
      <xdr:rowOff>116587</xdr:rowOff>
    </xdr:to>
    <xdr:cxnSp macro="">
      <xdr:nvCxnSpPr>
        <xdr:cNvPr id="847" name="直線コネクタ 846"/>
        <xdr:cNvCxnSpPr/>
      </xdr:nvCxnSpPr>
      <xdr:spPr>
        <a:xfrm flipV="1">
          <a:off x="18656300" y="18457038"/>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848" name="n_1aveValue【庁舎】&#10;一人当たり面積"/>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849" name="n_2aveValue【庁舎】&#10;一人当たり面積"/>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850" name="n_3aveValue【庁舎】&#10;一人当たり面積"/>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851" name="n_4aveValue【庁舎】&#10;一人当たり面積"/>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165371</xdr:rowOff>
    </xdr:from>
    <xdr:ext cx="469744" cy="259045"/>
    <xdr:sp macro="" textlink="">
      <xdr:nvSpPr>
        <xdr:cNvPr id="852" name="n_1mainValue【庁舎】&#10;一人当たり面積"/>
        <xdr:cNvSpPr txBox="1"/>
      </xdr:nvSpPr>
      <xdr:spPr>
        <a:xfrm>
          <a:off x="21075727" y="181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398</xdr:rowOff>
    </xdr:from>
    <xdr:ext cx="469744" cy="259045"/>
    <xdr:sp macro="" textlink="">
      <xdr:nvSpPr>
        <xdr:cNvPr id="853" name="n_2mainValue【庁舎】&#10;一人当たり面積"/>
        <xdr:cNvSpPr txBox="1"/>
      </xdr:nvSpPr>
      <xdr:spPr>
        <a:xfrm>
          <a:off x="20199427" y="1817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7765</xdr:rowOff>
    </xdr:from>
    <xdr:ext cx="469744" cy="259045"/>
    <xdr:sp macro="" textlink="">
      <xdr:nvSpPr>
        <xdr:cNvPr id="854" name="n_3mainValue【庁舎】&#10;一人当たり面積"/>
        <xdr:cNvSpPr txBox="1"/>
      </xdr:nvSpPr>
      <xdr:spPr>
        <a:xfrm>
          <a:off x="19310427" y="181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12464</xdr:rowOff>
    </xdr:from>
    <xdr:ext cx="469744" cy="259045"/>
    <xdr:sp macro="" textlink="">
      <xdr:nvSpPr>
        <xdr:cNvPr id="855" name="n_4mainValue【庁舎】&#10;一人当たり面積"/>
        <xdr:cNvSpPr txBox="1"/>
      </xdr:nvSpPr>
      <xdr:spPr>
        <a:xfrm>
          <a:off x="18421427" y="181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類似団体と比較して、体育館・プール、市民会館の減価償却率が高く、福祉施設、消防施設の減価償却率が低い。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に関して、昭和５１年に建設された建築物であるため、現在の耐震基準を満たしていない事から、今後の方向性を検討してきた。その結果、現在の庁舎を耐震補強し、敷地内に別途、災害対策拠点施設を建設することとした。令和３年度に耐震補強工事が終了し、指標が改善され類似団体に近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消防施設に関して、平成２９年度からは奈良県広域消防組合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五條</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の資産を併せて計上したことにより、類似団体の数値を大きく下回ることとなっていたが、３年度は奈良県全体統合があり、資産の按分が変化した結果、類似団体と近い値となっている。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一般廃棄物処理施設は例年緩やかに増加しているが、令和５年度は旧し尿処理施設を除却したため若干下がっている。今後も老朽化施設の更新を進める必要がある。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や全国平均を上回る高齢化率（令和５年１０月１日現在、４７．０％）に加え、村内に中心となる産業がないため財政基盤が弱く、類似団体平均を下回る年度がある状況。５年度は前年度と数値的には変わりはなく、類似団体平均をわずかに上回っている。令和５年度に実施した組織の見直し（９課、１事務所体制）による、事務効率化を進める中で、十津川村総合計画の重点プロジェクト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92" name="テキスト ボックス 91"/>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94" name="テキスト ボックス 93"/>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96" name="テキスト ボックス 95"/>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９～令和１年度は、学校建設に伴う公債費の増加と、簡水特別会計への繰出金の増加により、経常収支比率は類似団体平均を大きく上回っていた。２～４年度にかけて、普通交付税の増額などにより改善していた、５年度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今後は、十津川村公共施設等総合管理計画に基づき、令和２７年度までに公共建築物の延べ床面積の約９％を減少させるなど、事業の見直しを進めるとともに、すべての事業の優先度を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36830</xdr:rowOff>
    </xdr:to>
    <xdr:cxnSp macro="">
      <xdr:nvCxnSpPr>
        <xdr:cNvPr id="131" name="直線コネクタ 130"/>
        <xdr:cNvCxnSpPr/>
      </xdr:nvCxnSpPr>
      <xdr:spPr>
        <a:xfrm>
          <a:off x="4114800" y="1108938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90043</xdr:rowOff>
    </xdr:from>
    <xdr:to>
      <xdr:col>19</xdr:col>
      <xdr:colOff>133350</xdr:colOff>
      <xdr:row>64</xdr:row>
      <xdr:rowOff>116586</xdr:rowOff>
    </xdr:to>
    <xdr:cxnSp macro="">
      <xdr:nvCxnSpPr>
        <xdr:cNvPr id="134" name="直線コネクタ 133"/>
        <xdr:cNvCxnSpPr/>
      </xdr:nvCxnSpPr>
      <xdr:spPr>
        <a:xfrm>
          <a:off x="3225800" y="1106284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90043</xdr:rowOff>
    </xdr:from>
    <xdr:to>
      <xdr:col>15</xdr:col>
      <xdr:colOff>82550</xdr:colOff>
      <xdr:row>65</xdr:row>
      <xdr:rowOff>89916</xdr:rowOff>
    </xdr:to>
    <xdr:cxnSp macro="">
      <xdr:nvCxnSpPr>
        <xdr:cNvPr id="137" name="直線コネクタ 136"/>
        <xdr:cNvCxnSpPr/>
      </xdr:nvCxnSpPr>
      <xdr:spPr>
        <a:xfrm flipV="1">
          <a:off x="2336800" y="11062843"/>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66</xdr:row>
      <xdr:rowOff>133223</xdr:rowOff>
    </xdr:to>
    <xdr:cxnSp macro="">
      <xdr:nvCxnSpPr>
        <xdr:cNvPr id="140" name="直線コネクタ 139"/>
        <xdr:cNvCxnSpPr/>
      </xdr:nvCxnSpPr>
      <xdr:spPr>
        <a:xfrm flipV="1">
          <a:off x="1447800" y="11234166"/>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0" name="楕円 149"/>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1"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2" name="楕円 151"/>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6113</xdr:rowOff>
    </xdr:from>
    <xdr:ext cx="736600" cy="259045"/>
    <xdr:sp macro="" textlink="">
      <xdr:nvSpPr>
        <xdr:cNvPr id="153" name="テキスト ボックス 152"/>
        <xdr:cNvSpPr txBox="1"/>
      </xdr:nvSpPr>
      <xdr:spPr>
        <a:xfrm>
          <a:off x="3733800" y="108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39243</xdr:rowOff>
    </xdr:from>
    <xdr:to>
      <xdr:col>15</xdr:col>
      <xdr:colOff>133350</xdr:colOff>
      <xdr:row>64</xdr:row>
      <xdr:rowOff>140843</xdr:rowOff>
    </xdr:to>
    <xdr:sp macro="" textlink="">
      <xdr:nvSpPr>
        <xdr:cNvPr id="154" name="楕円 153"/>
        <xdr:cNvSpPr/>
      </xdr:nvSpPr>
      <xdr:spPr>
        <a:xfrm>
          <a:off x="3175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125620</xdr:rowOff>
    </xdr:from>
    <xdr:ext cx="762000" cy="259045"/>
    <xdr:sp macro="" textlink="">
      <xdr:nvSpPr>
        <xdr:cNvPr id="155" name="テキスト ボックス 154"/>
        <xdr:cNvSpPr txBox="1"/>
      </xdr:nvSpPr>
      <xdr:spPr>
        <a:xfrm>
          <a:off x="2844800" y="11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6" name="楕円 155"/>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7" name="テキスト ボックス 156"/>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82423</xdr:rowOff>
    </xdr:from>
    <xdr:to>
      <xdr:col>7</xdr:col>
      <xdr:colOff>31750</xdr:colOff>
      <xdr:row>67</xdr:row>
      <xdr:rowOff>12573</xdr:rowOff>
    </xdr:to>
    <xdr:sp macro="" textlink="">
      <xdr:nvSpPr>
        <xdr:cNvPr id="158" name="楕円 157"/>
        <xdr:cNvSpPr/>
      </xdr:nvSpPr>
      <xdr:spPr>
        <a:xfrm>
          <a:off x="1397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168800</xdr:rowOff>
    </xdr:from>
    <xdr:ext cx="762000" cy="259045"/>
    <xdr:sp macro="" textlink="">
      <xdr:nvSpPr>
        <xdr:cNvPr id="159" name="テキスト ボックス 158"/>
        <xdr:cNvSpPr txBox="1"/>
      </xdr:nvSpPr>
      <xdr:spPr>
        <a:xfrm>
          <a:off x="1066800" y="1148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人口の減少が３％を超えていることと、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経年の比較においては、人口が減少しているのに対して、合計額が減少していないことから、施設の廃止など事業の見直しを進め、コストの縮減を図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18072</xdr:rowOff>
    </xdr:from>
    <xdr:to>
      <xdr:col>23</xdr:col>
      <xdr:colOff>133350</xdr:colOff>
      <xdr:row>82</xdr:row>
      <xdr:rowOff>50730</xdr:rowOff>
    </xdr:to>
    <xdr:cxnSp macro="">
      <xdr:nvCxnSpPr>
        <xdr:cNvPr id="193" name="直線コネクタ 192"/>
        <xdr:cNvCxnSpPr/>
      </xdr:nvCxnSpPr>
      <xdr:spPr>
        <a:xfrm>
          <a:off x="4114800" y="14076972"/>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170109</xdr:rowOff>
    </xdr:from>
    <xdr:to>
      <xdr:col>19</xdr:col>
      <xdr:colOff>133350</xdr:colOff>
      <xdr:row>82</xdr:row>
      <xdr:rowOff>18072</xdr:rowOff>
    </xdr:to>
    <xdr:cxnSp macro="">
      <xdr:nvCxnSpPr>
        <xdr:cNvPr id="196" name="直線コネクタ 195"/>
        <xdr:cNvCxnSpPr/>
      </xdr:nvCxnSpPr>
      <xdr:spPr>
        <a:xfrm>
          <a:off x="3225800" y="14057559"/>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170109</xdr:rowOff>
    </xdr:from>
    <xdr:to>
      <xdr:col>15</xdr:col>
      <xdr:colOff>82550</xdr:colOff>
      <xdr:row>82</xdr:row>
      <xdr:rowOff>7947</xdr:rowOff>
    </xdr:to>
    <xdr:cxnSp macro="">
      <xdr:nvCxnSpPr>
        <xdr:cNvPr id="199" name="直線コネクタ 198"/>
        <xdr:cNvCxnSpPr/>
      </xdr:nvCxnSpPr>
      <xdr:spPr>
        <a:xfrm flipV="1">
          <a:off x="2336800" y="14057559"/>
          <a:ext cx="889000" cy="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164985</xdr:rowOff>
    </xdr:from>
    <xdr:to>
      <xdr:col>11</xdr:col>
      <xdr:colOff>31750</xdr:colOff>
      <xdr:row>82</xdr:row>
      <xdr:rowOff>7947</xdr:rowOff>
    </xdr:to>
    <xdr:cxnSp macro="">
      <xdr:nvCxnSpPr>
        <xdr:cNvPr id="202" name="直線コネクタ 201"/>
        <xdr:cNvCxnSpPr/>
      </xdr:nvCxnSpPr>
      <xdr:spPr>
        <a:xfrm>
          <a:off x="1447800" y="14052435"/>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171380</xdr:rowOff>
    </xdr:from>
    <xdr:to>
      <xdr:col>23</xdr:col>
      <xdr:colOff>184150</xdr:colOff>
      <xdr:row>82</xdr:row>
      <xdr:rowOff>101530</xdr:rowOff>
    </xdr:to>
    <xdr:sp macro="" textlink="">
      <xdr:nvSpPr>
        <xdr:cNvPr id="212" name="楕円 211"/>
        <xdr:cNvSpPr/>
      </xdr:nvSpPr>
      <xdr:spPr>
        <a:xfrm>
          <a:off x="4902200" y="140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143457</xdr:rowOff>
    </xdr:from>
    <xdr:ext cx="762000" cy="259045"/>
    <xdr:sp macro="" textlink="">
      <xdr:nvSpPr>
        <xdr:cNvPr id="213" name="人件費・物件費等の状況該当値テキスト"/>
        <xdr:cNvSpPr txBox="1"/>
      </xdr:nvSpPr>
      <xdr:spPr>
        <a:xfrm>
          <a:off x="5041900" y="1403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138722</xdr:rowOff>
    </xdr:from>
    <xdr:to>
      <xdr:col>19</xdr:col>
      <xdr:colOff>184150</xdr:colOff>
      <xdr:row>82</xdr:row>
      <xdr:rowOff>68872</xdr:rowOff>
    </xdr:to>
    <xdr:sp macro="" textlink="">
      <xdr:nvSpPr>
        <xdr:cNvPr id="214" name="楕円 213"/>
        <xdr:cNvSpPr/>
      </xdr:nvSpPr>
      <xdr:spPr>
        <a:xfrm>
          <a:off x="4064000" y="140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53649</xdr:rowOff>
    </xdr:from>
    <xdr:ext cx="736600" cy="259045"/>
    <xdr:sp macro="" textlink="">
      <xdr:nvSpPr>
        <xdr:cNvPr id="215" name="テキスト ボックス 214"/>
        <xdr:cNvSpPr txBox="1"/>
      </xdr:nvSpPr>
      <xdr:spPr>
        <a:xfrm>
          <a:off x="3733800" y="1411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119309</xdr:rowOff>
    </xdr:from>
    <xdr:to>
      <xdr:col>15</xdr:col>
      <xdr:colOff>133350</xdr:colOff>
      <xdr:row>82</xdr:row>
      <xdr:rowOff>49459</xdr:rowOff>
    </xdr:to>
    <xdr:sp macro="" textlink="">
      <xdr:nvSpPr>
        <xdr:cNvPr id="216" name="楕円 215"/>
        <xdr:cNvSpPr/>
      </xdr:nvSpPr>
      <xdr:spPr>
        <a:xfrm>
          <a:off x="3175000" y="14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34236</xdr:rowOff>
    </xdr:from>
    <xdr:ext cx="762000" cy="259045"/>
    <xdr:sp macro="" textlink="">
      <xdr:nvSpPr>
        <xdr:cNvPr id="217" name="テキスト ボックス 216"/>
        <xdr:cNvSpPr txBox="1"/>
      </xdr:nvSpPr>
      <xdr:spPr>
        <a:xfrm>
          <a:off x="2844800" y="1409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128597</xdr:rowOff>
    </xdr:from>
    <xdr:to>
      <xdr:col>11</xdr:col>
      <xdr:colOff>82550</xdr:colOff>
      <xdr:row>82</xdr:row>
      <xdr:rowOff>58747</xdr:rowOff>
    </xdr:to>
    <xdr:sp macro="" textlink="">
      <xdr:nvSpPr>
        <xdr:cNvPr id="218" name="楕円 217"/>
        <xdr:cNvSpPr/>
      </xdr:nvSpPr>
      <xdr:spPr>
        <a:xfrm>
          <a:off x="2286000" y="14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43524</xdr:rowOff>
    </xdr:from>
    <xdr:ext cx="762000" cy="259045"/>
    <xdr:sp macro="" textlink="">
      <xdr:nvSpPr>
        <xdr:cNvPr id="219" name="テキスト ボックス 218"/>
        <xdr:cNvSpPr txBox="1"/>
      </xdr:nvSpPr>
      <xdr:spPr>
        <a:xfrm>
          <a:off x="1955800" y="1410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114185</xdr:rowOff>
    </xdr:from>
    <xdr:to>
      <xdr:col>7</xdr:col>
      <xdr:colOff>31750</xdr:colOff>
      <xdr:row>82</xdr:row>
      <xdr:rowOff>44335</xdr:rowOff>
    </xdr:to>
    <xdr:sp macro="" textlink="">
      <xdr:nvSpPr>
        <xdr:cNvPr id="220" name="楕円 219"/>
        <xdr:cNvSpPr/>
      </xdr:nvSpPr>
      <xdr:spPr>
        <a:xfrm>
          <a:off x="1397000" y="140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29112</xdr:rowOff>
    </xdr:from>
    <xdr:ext cx="762000" cy="259045"/>
    <xdr:sp macro="" textlink="">
      <xdr:nvSpPr>
        <xdr:cNvPr id="221" name="テキスト ボックス 220"/>
        <xdr:cNvSpPr txBox="1"/>
      </xdr:nvSpPr>
      <xdr:spPr>
        <a:xfrm>
          <a:off x="1066800" y="1408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過去から令和２年度までは概ね横ばいで、類似団体平均と比較して１．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程度低い水準で推移していたが、３年度に職員の年齢構成の分布に変動があり、管理職の減などにより減少した。５年度は人勧などに伴い改善がみられたが、類似団体平均との差がわずかに開いている。今後、適正な給与水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169163</xdr:rowOff>
    </xdr:from>
    <xdr:to>
      <xdr:col>81</xdr:col>
      <xdr:colOff>44450</xdr:colOff>
      <xdr:row>87</xdr:row>
      <xdr:rowOff>103887</xdr:rowOff>
    </xdr:to>
    <xdr:cxnSp macro="">
      <xdr:nvCxnSpPr>
        <xdr:cNvPr id="253" name="直線コネクタ 252"/>
        <xdr:cNvCxnSpPr/>
      </xdr:nvCxnSpPr>
      <xdr:spPr>
        <a:xfrm>
          <a:off x="16179800" y="14913863"/>
          <a:ext cx="8382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159513</xdr:rowOff>
    </xdr:from>
    <xdr:to>
      <xdr:col>77</xdr:col>
      <xdr:colOff>44450</xdr:colOff>
      <xdr:row>86</xdr:row>
      <xdr:rowOff>169163</xdr:rowOff>
    </xdr:to>
    <xdr:cxnSp macro="">
      <xdr:nvCxnSpPr>
        <xdr:cNvPr id="256" name="直線コネクタ 255"/>
        <xdr:cNvCxnSpPr/>
      </xdr:nvCxnSpPr>
      <xdr:spPr>
        <a:xfrm>
          <a:off x="15290800" y="149042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159513</xdr:rowOff>
    </xdr:from>
    <xdr:to>
      <xdr:col>72</xdr:col>
      <xdr:colOff>203200</xdr:colOff>
      <xdr:row>87</xdr:row>
      <xdr:rowOff>26670</xdr:rowOff>
    </xdr:to>
    <xdr:cxnSp macro="">
      <xdr:nvCxnSpPr>
        <xdr:cNvPr id="259" name="直線コネクタ 258"/>
        <xdr:cNvCxnSpPr/>
      </xdr:nvCxnSpPr>
      <xdr:spPr>
        <a:xfrm flipV="1">
          <a:off x="14401800" y="14904213"/>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21844</xdr:rowOff>
    </xdr:from>
    <xdr:to>
      <xdr:col>68</xdr:col>
      <xdr:colOff>152400</xdr:colOff>
      <xdr:row>87</xdr:row>
      <xdr:rowOff>26670</xdr:rowOff>
    </xdr:to>
    <xdr:cxnSp macro="">
      <xdr:nvCxnSpPr>
        <xdr:cNvPr id="262" name="直線コネクタ 261"/>
        <xdr:cNvCxnSpPr/>
      </xdr:nvCxnSpPr>
      <xdr:spPr>
        <a:xfrm>
          <a:off x="13512800" y="1493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53087</xdr:rowOff>
    </xdr:from>
    <xdr:to>
      <xdr:col>81</xdr:col>
      <xdr:colOff>95250</xdr:colOff>
      <xdr:row>87</xdr:row>
      <xdr:rowOff>154687</xdr:rowOff>
    </xdr:to>
    <xdr:sp macro="" textlink="">
      <xdr:nvSpPr>
        <xdr:cNvPr id="272" name="楕円 271"/>
        <xdr:cNvSpPr/>
      </xdr:nvSpPr>
      <xdr:spPr>
        <a:xfrm>
          <a:off x="169672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69614</xdr:rowOff>
    </xdr:from>
    <xdr:ext cx="762000" cy="259045"/>
    <xdr:sp macro="" textlink="">
      <xdr:nvSpPr>
        <xdr:cNvPr id="273" name="給与水準   （国との比較）該当値テキスト"/>
        <xdr:cNvSpPr txBox="1"/>
      </xdr:nvSpPr>
      <xdr:spPr>
        <a:xfrm>
          <a:off x="17106900" y="148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118363</xdr:rowOff>
    </xdr:from>
    <xdr:to>
      <xdr:col>77</xdr:col>
      <xdr:colOff>95250</xdr:colOff>
      <xdr:row>87</xdr:row>
      <xdr:rowOff>48513</xdr:rowOff>
    </xdr:to>
    <xdr:sp macro="" textlink="">
      <xdr:nvSpPr>
        <xdr:cNvPr id="274" name="楕円 273"/>
        <xdr:cNvSpPr/>
      </xdr:nvSpPr>
      <xdr:spPr>
        <a:xfrm>
          <a:off x="16129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58690</xdr:rowOff>
    </xdr:from>
    <xdr:ext cx="736600" cy="259045"/>
    <xdr:sp macro="" textlink="">
      <xdr:nvSpPr>
        <xdr:cNvPr id="275" name="テキスト ボックス 274"/>
        <xdr:cNvSpPr txBox="1"/>
      </xdr:nvSpPr>
      <xdr:spPr>
        <a:xfrm>
          <a:off x="15798800" y="146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108713</xdr:rowOff>
    </xdr:from>
    <xdr:to>
      <xdr:col>73</xdr:col>
      <xdr:colOff>44450</xdr:colOff>
      <xdr:row>87</xdr:row>
      <xdr:rowOff>38863</xdr:rowOff>
    </xdr:to>
    <xdr:sp macro="" textlink="">
      <xdr:nvSpPr>
        <xdr:cNvPr id="276" name="楕円 275"/>
        <xdr:cNvSpPr/>
      </xdr:nvSpPr>
      <xdr:spPr>
        <a:xfrm>
          <a:off x="15240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49040</xdr:rowOff>
    </xdr:from>
    <xdr:ext cx="762000" cy="259045"/>
    <xdr:sp macro="" textlink="">
      <xdr:nvSpPr>
        <xdr:cNvPr id="277" name="テキスト ボックス 276"/>
        <xdr:cNvSpPr txBox="1"/>
      </xdr:nvSpPr>
      <xdr:spPr>
        <a:xfrm>
          <a:off x="14909800" y="146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8" name="楕円 277"/>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79" name="テキスト ボックス 27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142494</xdr:rowOff>
    </xdr:from>
    <xdr:to>
      <xdr:col>64</xdr:col>
      <xdr:colOff>152400</xdr:colOff>
      <xdr:row>87</xdr:row>
      <xdr:rowOff>72644</xdr:rowOff>
    </xdr:to>
    <xdr:sp macro="" textlink="">
      <xdr:nvSpPr>
        <xdr:cNvPr id="280" name="楕円 279"/>
        <xdr:cNvSpPr/>
      </xdr:nvSpPr>
      <xdr:spPr>
        <a:xfrm>
          <a:off x="13462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82821</xdr:rowOff>
    </xdr:from>
    <xdr:ext cx="762000" cy="259045"/>
    <xdr:sp macro="" textlink="">
      <xdr:nvSpPr>
        <xdr:cNvPr id="281" name="テキスト ボックス 280"/>
        <xdr:cNvSpPr txBox="1"/>
      </xdr:nvSpPr>
      <xdr:spPr>
        <a:xfrm>
          <a:off x="13131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ごみ・し尿収集の民間委託等は行っているものの、人口が毎年３％前後減少し続けていることと、村の面積が広大で、類似団体平均と比較し、保育所やそれ以外の公共施設の管理に対して多くの人員を配置する必要があることから平均を上回っている。今後は、令和５年度に実施した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11152</xdr:rowOff>
    </xdr:from>
    <xdr:to>
      <xdr:col>81</xdr:col>
      <xdr:colOff>44450</xdr:colOff>
      <xdr:row>60</xdr:row>
      <xdr:rowOff>33213</xdr:rowOff>
    </xdr:to>
    <xdr:cxnSp macro="">
      <xdr:nvCxnSpPr>
        <xdr:cNvPr id="317" name="直線コネクタ 316"/>
        <xdr:cNvCxnSpPr/>
      </xdr:nvCxnSpPr>
      <xdr:spPr>
        <a:xfrm>
          <a:off x="16179800" y="10298152"/>
          <a:ext cx="8382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11152</xdr:rowOff>
    </xdr:from>
    <xdr:to>
      <xdr:col>77</xdr:col>
      <xdr:colOff>44450</xdr:colOff>
      <xdr:row>60</xdr:row>
      <xdr:rowOff>26664</xdr:rowOff>
    </xdr:to>
    <xdr:cxnSp macro="">
      <xdr:nvCxnSpPr>
        <xdr:cNvPr id="320" name="直線コネクタ 319"/>
        <xdr:cNvCxnSpPr/>
      </xdr:nvCxnSpPr>
      <xdr:spPr>
        <a:xfrm flipV="1">
          <a:off x="15290800" y="1029815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14025</xdr:rowOff>
    </xdr:from>
    <xdr:to>
      <xdr:col>72</xdr:col>
      <xdr:colOff>203200</xdr:colOff>
      <xdr:row>60</xdr:row>
      <xdr:rowOff>26664</xdr:rowOff>
    </xdr:to>
    <xdr:cxnSp macro="">
      <xdr:nvCxnSpPr>
        <xdr:cNvPr id="323" name="直線コネクタ 322"/>
        <xdr:cNvCxnSpPr/>
      </xdr:nvCxnSpPr>
      <xdr:spPr>
        <a:xfrm>
          <a:off x="14401800" y="10301025"/>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14025</xdr:rowOff>
    </xdr:from>
    <xdr:to>
      <xdr:col>68</xdr:col>
      <xdr:colOff>152400</xdr:colOff>
      <xdr:row>60</xdr:row>
      <xdr:rowOff>48955</xdr:rowOff>
    </xdr:to>
    <xdr:cxnSp macro="">
      <xdr:nvCxnSpPr>
        <xdr:cNvPr id="326" name="直線コネクタ 325"/>
        <xdr:cNvCxnSpPr/>
      </xdr:nvCxnSpPr>
      <xdr:spPr>
        <a:xfrm flipV="1">
          <a:off x="13512800" y="10301025"/>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153863</xdr:rowOff>
    </xdr:from>
    <xdr:to>
      <xdr:col>81</xdr:col>
      <xdr:colOff>95250</xdr:colOff>
      <xdr:row>60</xdr:row>
      <xdr:rowOff>84013</xdr:rowOff>
    </xdr:to>
    <xdr:sp macro="" textlink="">
      <xdr:nvSpPr>
        <xdr:cNvPr id="336" name="楕円 335"/>
        <xdr:cNvSpPr/>
      </xdr:nvSpPr>
      <xdr:spPr>
        <a:xfrm>
          <a:off x="16967200" y="102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125940</xdr:rowOff>
    </xdr:from>
    <xdr:ext cx="762000" cy="259045"/>
    <xdr:sp macro="" textlink="">
      <xdr:nvSpPr>
        <xdr:cNvPr id="337" name="定員管理の状況該当値テキスト"/>
        <xdr:cNvSpPr txBox="1"/>
      </xdr:nvSpPr>
      <xdr:spPr>
        <a:xfrm>
          <a:off x="17106900" y="102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131802</xdr:rowOff>
    </xdr:from>
    <xdr:to>
      <xdr:col>77</xdr:col>
      <xdr:colOff>95250</xdr:colOff>
      <xdr:row>60</xdr:row>
      <xdr:rowOff>61952</xdr:rowOff>
    </xdr:to>
    <xdr:sp macro="" textlink="">
      <xdr:nvSpPr>
        <xdr:cNvPr id="338" name="楕円 337"/>
        <xdr:cNvSpPr/>
      </xdr:nvSpPr>
      <xdr:spPr>
        <a:xfrm>
          <a:off x="16129000" y="102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46729</xdr:rowOff>
    </xdr:from>
    <xdr:ext cx="736600" cy="259045"/>
    <xdr:sp macro="" textlink="">
      <xdr:nvSpPr>
        <xdr:cNvPr id="339" name="テキスト ボックス 338"/>
        <xdr:cNvSpPr txBox="1"/>
      </xdr:nvSpPr>
      <xdr:spPr>
        <a:xfrm>
          <a:off x="15798800" y="1033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147314</xdr:rowOff>
    </xdr:from>
    <xdr:to>
      <xdr:col>73</xdr:col>
      <xdr:colOff>44450</xdr:colOff>
      <xdr:row>60</xdr:row>
      <xdr:rowOff>77464</xdr:rowOff>
    </xdr:to>
    <xdr:sp macro="" textlink="">
      <xdr:nvSpPr>
        <xdr:cNvPr id="340" name="楕円 339"/>
        <xdr:cNvSpPr/>
      </xdr:nvSpPr>
      <xdr:spPr>
        <a:xfrm>
          <a:off x="15240000" y="102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62241</xdr:rowOff>
    </xdr:from>
    <xdr:ext cx="762000" cy="259045"/>
    <xdr:sp macro="" textlink="">
      <xdr:nvSpPr>
        <xdr:cNvPr id="341" name="テキスト ボックス 340"/>
        <xdr:cNvSpPr txBox="1"/>
      </xdr:nvSpPr>
      <xdr:spPr>
        <a:xfrm>
          <a:off x="14909800" y="103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134675</xdr:rowOff>
    </xdr:from>
    <xdr:to>
      <xdr:col>68</xdr:col>
      <xdr:colOff>203200</xdr:colOff>
      <xdr:row>60</xdr:row>
      <xdr:rowOff>64825</xdr:rowOff>
    </xdr:to>
    <xdr:sp macro="" textlink="">
      <xdr:nvSpPr>
        <xdr:cNvPr id="342" name="楕円 341"/>
        <xdr:cNvSpPr/>
      </xdr:nvSpPr>
      <xdr:spPr>
        <a:xfrm>
          <a:off x="14351000" y="10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49602</xdr:rowOff>
    </xdr:from>
    <xdr:ext cx="762000" cy="259045"/>
    <xdr:sp macro="" textlink="">
      <xdr:nvSpPr>
        <xdr:cNvPr id="343" name="テキスト ボックス 342"/>
        <xdr:cNvSpPr txBox="1"/>
      </xdr:nvSpPr>
      <xdr:spPr>
        <a:xfrm>
          <a:off x="14020800" y="1033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169605</xdr:rowOff>
    </xdr:from>
    <xdr:to>
      <xdr:col>64</xdr:col>
      <xdr:colOff>152400</xdr:colOff>
      <xdr:row>60</xdr:row>
      <xdr:rowOff>99755</xdr:rowOff>
    </xdr:to>
    <xdr:sp macro="" textlink="">
      <xdr:nvSpPr>
        <xdr:cNvPr id="344" name="楕円 343"/>
        <xdr:cNvSpPr/>
      </xdr:nvSpPr>
      <xdr:spPr>
        <a:xfrm>
          <a:off x="13462000" y="102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84532</xdr:rowOff>
    </xdr:from>
    <xdr:ext cx="762000" cy="259045"/>
    <xdr:sp macro="" textlink="">
      <xdr:nvSpPr>
        <xdr:cNvPr id="345" name="テキスト ボックス 344"/>
        <xdr:cNvSpPr txBox="1"/>
      </xdr:nvSpPr>
      <xdr:spPr>
        <a:xfrm>
          <a:off x="13131800" y="103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９年度まで類似団体平均を下回る傾向が続いていたが、平成２２～２８年度の学校建設に係る地方債の償還に伴い上昇しており、平成３０年度には類似団体平均を上回った。令和５年度は令和２～３年度の庁舎耐震補強工事に係る地方債の償還に伴い、前年度から０．６％の増となっており類似団体内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ポイント上回る。令和５年度が地方債の償還額のピークとなる予定であり、大規模な事業計画の整理・縮小を図るなど、地方債依存型の事業実施を見直したい。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65617</xdr:rowOff>
    </xdr:to>
    <xdr:cxnSp macro="">
      <xdr:nvCxnSpPr>
        <xdr:cNvPr id="378" name="直線コネクタ 377"/>
        <xdr:cNvCxnSpPr/>
      </xdr:nvCxnSpPr>
      <xdr:spPr>
        <a:xfrm>
          <a:off x="16179800" y="72182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1" name="直線コネクタ 380"/>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84" name="直線コネクタ 383"/>
        <xdr:cNvCxnSpPr/>
      </xdr:nvCxnSpPr>
      <xdr:spPr>
        <a:xfrm flipV="1">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25400</xdr:rowOff>
    </xdr:to>
    <xdr:cxnSp macro="">
      <xdr:nvCxnSpPr>
        <xdr:cNvPr id="387" name="直線コネクタ 386"/>
        <xdr:cNvCxnSpPr/>
      </xdr:nvCxnSpPr>
      <xdr:spPr>
        <a:xfrm>
          <a:off x="13512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7" name="楕円 396"/>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8"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9" name="楕円 398"/>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0" name="テキスト ボックス 399"/>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1" name="楕円 400"/>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2" name="テキスト ボックス 401"/>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3" name="楕円 402"/>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4" name="テキスト ボックス 403"/>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5" name="楕円 404"/>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6" name="テキスト ボックス 405"/>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７～２８年度の小学校建設による地方債残高の増、並びに財政調整基金及び減債基金の取り崩しにより、令和１年度までは類似団体平均を上回ってきたが、地方債の発行抑制と償還に伴い、将来負担額が減少したことで令和２～４年度はマイナスとなった。５年度も引き続きマイナスとなっており、今後も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64588</xdr:rowOff>
    </xdr:from>
    <xdr:to>
      <xdr:col>64</xdr:col>
      <xdr:colOff>152400</xdr:colOff>
      <xdr:row>13</xdr:row>
      <xdr:rowOff>166188</xdr:rowOff>
    </xdr:to>
    <xdr:sp macro="" textlink="">
      <xdr:nvSpPr>
        <xdr:cNvPr id="457" name="楕円 456"/>
        <xdr:cNvSpPr/>
      </xdr:nvSpPr>
      <xdr:spPr>
        <a:xfrm>
          <a:off x="134620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150965</xdr:rowOff>
    </xdr:from>
    <xdr:ext cx="762000" cy="259045"/>
    <xdr:sp macro="" textlink="">
      <xdr:nvSpPr>
        <xdr:cNvPr id="458" name="テキスト ボックス 457"/>
        <xdr:cNvSpPr txBox="1"/>
      </xdr:nvSpPr>
      <xdr:spPr>
        <a:xfrm>
          <a:off x="13131800" y="237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例年、類似団体平均と比べて低い水準にあったが、平成２９年度以降、専門職員の採用などにより、令和元年度は、類似団体を一時的に上回った。以降は類似団体をやや下回った状態を維持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年度においては人事院勧告による給与改定により職員及び任用職員の基本給、手当、消防団報酬等が増加したことにより、前年度と比較し、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ポイント数値は上昇した。人件費は今後改定により増加する傾向にあるので、時間外勤務の抑制等、適正な取り組みに努める。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142240</xdr:rowOff>
    </xdr:to>
    <xdr:cxnSp macro="">
      <xdr:nvCxnSpPr>
        <xdr:cNvPr id="66" name="直線コネクタ 65"/>
        <xdr:cNvCxnSpPr/>
      </xdr:nvCxnSpPr>
      <xdr:spPr>
        <a:xfrm>
          <a:off x="3987800" y="61125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123190</xdr:rowOff>
    </xdr:to>
    <xdr:cxnSp macro="">
      <xdr:nvCxnSpPr>
        <xdr:cNvPr id="69" name="直線コネクタ 68"/>
        <xdr:cNvCxnSpPr/>
      </xdr:nvCxnSpPr>
      <xdr:spPr>
        <a:xfrm flipV="1">
          <a:off x="3098800" y="6112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88900</xdr:rowOff>
    </xdr:to>
    <xdr:cxnSp macro="">
      <xdr:nvCxnSpPr>
        <xdr:cNvPr id="72" name="直線コネクタ 71"/>
        <xdr:cNvCxnSpPr/>
      </xdr:nvCxnSpPr>
      <xdr:spPr>
        <a:xfrm flipV="1">
          <a:off x="2209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96520</xdr:rowOff>
    </xdr:to>
    <xdr:cxnSp macro="">
      <xdr:nvCxnSpPr>
        <xdr:cNvPr id="75" name="直線コネクタ 74"/>
        <xdr:cNvCxnSpPr/>
      </xdr:nvCxnSpPr>
      <xdr:spPr>
        <a:xfrm flipV="1">
          <a:off x="1320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91440</xdr:rowOff>
    </xdr:from>
    <xdr:to>
      <xdr:col>24</xdr:col>
      <xdr:colOff>76200</xdr:colOff>
      <xdr:row>36</xdr:row>
      <xdr:rowOff>21590</xdr:rowOff>
    </xdr:to>
    <xdr:sp macro="" textlink="">
      <xdr:nvSpPr>
        <xdr:cNvPr id="85" name="楕円 84"/>
        <xdr:cNvSpPr/>
      </xdr:nvSpPr>
      <xdr:spPr>
        <a:xfrm>
          <a:off x="47752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107967</xdr:rowOff>
    </xdr:from>
    <xdr:ext cx="762000" cy="259045"/>
    <xdr:sp macro="" textlink="">
      <xdr:nvSpPr>
        <xdr:cNvPr id="86" name="人件費該当値テキスト"/>
        <xdr:cNvSpPr txBox="1"/>
      </xdr:nvSpPr>
      <xdr:spPr>
        <a:xfrm>
          <a:off x="49149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60960</xdr:rowOff>
    </xdr:from>
    <xdr:to>
      <xdr:col>20</xdr:col>
      <xdr:colOff>38100</xdr:colOff>
      <xdr:row>35</xdr:row>
      <xdr:rowOff>162560</xdr:rowOff>
    </xdr:to>
    <xdr:sp macro="" textlink="">
      <xdr:nvSpPr>
        <xdr:cNvPr id="87" name="楕円 86"/>
        <xdr:cNvSpPr/>
      </xdr:nvSpPr>
      <xdr:spPr>
        <a:xfrm>
          <a:off x="3937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1287</xdr:rowOff>
    </xdr:from>
    <xdr:ext cx="736600" cy="259045"/>
    <xdr:sp macro="" textlink="">
      <xdr:nvSpPr>
        <xdr:cNvPr id="88" name="テキスト ボックス 87"/>
        <xdr:cNvSpPr txBox="1"/>
      </xdr:nvSpPr>
      <xdr:spPr>
        <a:xfrm>
          <a:off x="3606800" y="583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物件費に係る経常収支比率が類似団体平均に比べ大きく高止まりしているのは、本村が村営バス、デマンドタクシーの運行や、ごみ・し尿収集を民間に委託していることによるものである。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令和５年度は庁内システムの更新事業、橋梁点検などがあり、前年比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近年電算関係は更新、維持費が高くなる傾向にある。コスト削減など事業運営の見直しに努めたい。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58420</xdr:rowOff>
    </xdr:to>
    <xdr:cxnSp macro="">
      <xdr:nvCxnSpPr>
        <xdr:cNvPr id="124" name="直線コネクタ 123"/>
        <xdr:cNvCxnSpPr/>
      </xdr:nvCxnSpPr>
      <xdr:spPr>
        <a:xfrm>
          <a:off x="15671800" y="3130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18</xdr:row>
      <xdr:rowOff>49276</xdr:rowOff>
    </xdr:to>
    <xdr:cxnSp macro="">
      <xdr:nvCxnSpPr>
        <xdr:cNvPr id="127" name="直線コネクタ 126"/>
        <xdr:cNvCxnSpPr/>
      </xdr:nvCxnSpPr>
      <xdr:spPr>
        <a:xfrm flipV="1">
          <a:off x="14782800" y="3130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49276</xdr:rowOff>
    </xdr:from>
    <xdr:to>
      <xdr:col>73</xdr:col>
      <xdr:colOff>180975</xdr:colOff>
      <xdr:row>18</xdr:row>
      <xdr:rowOff>99568</xdr:rowOff>
    </xdr:to>
    <xdr:cxnSp macro="">
      <xdr:nvCxnSpPr>
        <xdr:cNvPr id="130" name="直線コネクタ 129"/>
        <xdr:cNvCxnSpPr/>
      </xdr:nvCxnSpPr>
      <xdr:spPr>
        <a:xfrm flipV="1">
          <a:off x="13893800" y="31353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19</xdr:row>
      <xdr:rowOff>42418</xdr:rowOff>
    </xdr:to>
    <xdr:cxnSp macro="">
      <xdr:nvCxnSpPr>
        <xdr:cNvPr id="133" name="直線コネクタ 132"/>
        <xdr:cNvCxnSpPr/>
      </xdr:nvCxnSpPr>
      <xdr:spPr>
        <a:xfrm flipV="1">
          <a:off x="13004800" y="3185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3" name="楕円 142"/>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4"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5" name="楕円 144"/>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6" name="テキスト ボックス 145"/>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169926</xdr:rowOff>
    </xdr:from>
    <xdr:to>
      <xdr:col>74</xdr:col>
      <xdr:colOff>31750</xdr:colOff>
      <xdr:row>18</xdr:row>
      <xdr:rowOff>100076</xdr:rowOff>
    </xdr:to>
    <xdr:sp macro="" textlink="">
      <xdr:nvSpPr>
        <xdr:cNvPr id="147" name="楕円 146"/>
        <xdr:cNvSpPr/>
      </xdr:nvSpPr>
      <xdr:spPr>
        <a:xfrm>
          <a:off x="14732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84853</xdr:rowOff>
    </xdr:from>
    <xdr:ext cx="762000" cy="259045"/>
    <xdr:sp macro="" textlink="">
      <xdr:nvSpPr>
        <xdr:cNvPr id="148" name="テキスト ボックス 147"/>
        <xdr:cNvSpPr txBox="1"/>
      </xdr:nvSpPr>
      <xdr:spPr>
        <a:xfrm>
          <a:off x="14401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9" name="楕円 148"/>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0" name="テキスト ボックス 149"/>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163068</xdr:rowOff>
    </xdr:from>
    <xdr:to>
      <xdr:col>65</xdr:col>
      <xdr:colOff>53975</xdr:colOff>
      <xdr:row>19</xdr:row>
      <xdr:rowOff>93218</xdr:rowOff>
    </xdr:to>
    <xdr:sp macro="" textlink="">
      <xdr:nvSpPr>
        <xdr:cNvPr id="151" name="楕円 150"/>
        <xdr:cNvSpPr/>
      </xdr:nvSpPr>
      <xdr:spPr>
        <a:xfrm>
          <a:off x="12954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77995</xdr:rowOff>
    </xdr:from>
    <xdr:ext cx="762000" cy="259045"/>
    <xdr:sp macro="" textlink="">
      <xdr:nvSpPr>
        <xdr:cNvPr id="152" name="テキスト ボックス 151"/>
        <xdr:cNvSpPr txBox="1"/>
      </xdr:nvSpPr>
      <xdr:spPr>
        <a:xfrm>
          <a:off x="12623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扶助費に係る経常収支比率は、類似団体平均を下回る傾向にある。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令和５年度については価格高騰緊急支援給付金事業を実施した為、前年度と比較しわずかに増加している。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4" name="直線コネクタ 183"/>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107950</xdr:rowOff>
    </xdr:to>
    <xdr:cxnSp macro="">
      <xdr:nvCxnSpPr>
        <xdr:cNvPr id="187" name="直線コネクタ 186"/>
        <xdr:cNvCxnSpPr/>
      </xdr:nvCxnSpPr>
      <xdr:spPr>
        <a:xfrm flipV="1">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107950</xdr:rowOff>
    </xdr:to>
    <xdr:cxnSp macro="">
      <xdr:nvCxnSpPr>
        <xdr:cNvPr id="190" name="直線コネクタ 189"/>
        <xdr:cNvCxnSpPr/>
      </xdr:nvCxnSpPr>
      <xdr:spPr>
        <a:xfrm>
          <a:off x="2209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3" name="直線コネクタ 192"/>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7" name="楕円 206"/>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8" name="テキスト ボックス 20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9" name="楕円 208"/>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0" name="テキスト ボックス 209"/>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まで類似団体を上回っていたのは、簡易水道事業への繰出金が主な要因であった。３～４年度には道路の維持補修費が減少し類似団体を下回った。５年度は簡易水道事業への繰出金の増加に加え、診療所事業への繰出金が増加したことによ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ポイント大きくなった。　今後も、繰出金については、独立採算の原則に立ち返った健全化を目指すことなど、普通会計の負担額を減らしていくよう努める。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168910</xdr:rowOff>
    </xdr:to>
    <xdr:cxnSp macro="">
      <xdr:nvCxnSpPr>
        <xdr:cNvPr id="244" name="直線コネクタ 243"/>
        <xdr:cNvCxnSpPr/>
      </xdr:nvCxnSpPr>
      <xdr:spPr>
        <a:xfrm>
          <a:off x="15671800" y="98272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54610</xdr:rowOff>
    </xdr:to>
    <xdr:cxnSp macro="">
      <xdr:nvCxnSpPr>
        <xdr:cNvPr id="247" name="直線コネクタ 246"/>
        <xdr:cNvCxnSpPr/>
      </xdr:nvCxnSpPr>
      <xdr:spPr>
        <a:xfrm>
          <a:off x="14782800" y="981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161290</xdr:rowOff>
    </xdr:to>
    <xdr:cxnSp macro="">
      <xdr:nvCxnSpPr>
        <xdr:cNvPr id="250" name="直線コネクタ 249"/>
        <xdr:cNvCxnSpPr/>
      </xdr:nvCxnSpPr>
      <xdr:spPr>
        <a:xfrm flipV="1">
          <a:off x="13893800" y="981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165100</xdr:rowOff>
    </xdr:to>
    <xdr:cxnSp macro="">
      <xdr:nvCxnSpPr>
        <xdr:cNvPr id="253" name="直線コネクタ 252"/>
        <xdr:cNvCxnSpPr/>
      </xdr:nvCxnSpPr>
      <xdr:spPr>
        <a:xfrm flipV="1">
          <a:off x="13004800" y="9933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3" name="楕円 262"/>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4"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5" name="楕円 264"/>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6" name="テキスト ボックス 265"/>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7" name="楕円 266"/>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8" name="テキスト ボックス 267"/>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9" name="楕円 268"/>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0" name="テキスト ボックス 269"/>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1" name="楕円 270"/>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2" name="テキスト ボックス 27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ポイント下回っており、全体では、奈良県広域消防組合等への負担金が５割を占めている。今後は村で実施する事業において、必要性の低い補助金は見直しの検討が必要となってくると考える。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2" name="直線コネクタ 301"/>
        <xdr:cNvCxnSpPr/>
      </xdr:nvCxnSpPr>
      <xdr:spPr>
        <a:xfrm>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3556</xdr:rowOff>
    </xdr:to>
    <xdr:cxnSp macro="">
      <xdr:nvCxnSpPr>
        <xdr:cNvPr id="305" name="直線コネクタ 304"/>
        <xdr:cNvCxnSpPr/>
      </xdr:nvCxnSpPr>
      <xdr:spPr>
        <a:xfrm>
          <a:off x="14782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165862</xdr:rowOff>
    </xdr:to>
    <xdr:cxnSp macro="">
      <xdr:nvCxnSpPr>
        <xdr:cNvPr id="308" name="直線コネクタ 307"/>
        <xdr:cNvCxnSpPr/>
      </xdr:nvCxnSpPr>
      <xdr:spPr>
        <a:xfrm flipV="1">
          <a:off x="13893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104140</xdr:rowOff>
    </xdr:to>
    <xdr:cxnSp macro="">
      <xdr:nvCxnSpPr>
        <xdr:cNvPr id="311" name="直線コネクタ 310"/>
        <xdr:cNvCxnSpPr/>
      </xdr:nvCxnSpPr>
      <xdr:spPr>
        <a:xfrm flipV="1">
          <a:off x="13004800" y="61666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1" name="楕円 320"/>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2"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3" name="楕円 322"/>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4" name="テキスト ボックス 32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5" name="楕円 324"/>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6" name="テキスト ボックス 325"/>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7" name="楕円 326"/>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8" name="テキスト ボックス 327"/>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9" name="楕円 328"/>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0" name="テキスト ボックス 329"/>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平成２２～２８年度の学校統合による建設事業、令和２～３年度の庁舎耐震工事により、地方債の元利償還金が膨らんでおり、公債費に係る経常収支比率は類似団体平均を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ポイント上回っている。現状の借入予定では、令和５年度がピークであると見込まれる。厳しい財政運営状況であるため、新たな施設整備や道路建設の精査など、地方債の新規発行は慎重に検討していく。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107950</xdr:rowOff>
    </xdr:to>
    <xdr:cxnSp macro="">
      <xdr:nvCxnSpPr>
        <xdr:cNvPr id="362" name="直線コネクタ 361"/>
        <xdr:cNvCxnSpPr/>
      </xdr:nvCxnSpPr>
      <xdr:spPr>
        <a:xfrm>
          <a:off x="3987800" y="13282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81280</xdr:rowOff>
    </xdr:to>
    <xdr:cxnSp macro="">
      <xdr:nvCxnSpPr>
        <xdr:cNvPr id="365" name="直線コネクタ 364"/>
        <xdr:cNvCxnSpPr/>
      </xdr:nvCxnSpPr>
      <xdr:spPr>
        <a:xfrm>
          <a:off x="3098800" y="13241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54611</xdr:rowOff>
    </xdr:to>
    <xdr:cxnSp macro="">
      <xdr:nvCxnSpPr>
        <xdr:cNvPr id="368" name="直線コネクタ 367"/>
        <xdr:cNvCxnSpPr/>
      </xdr:nvCxnSpPr>
      <xdr:spPr>
        <a:xfrm flipV="1">
          <a:off x="2209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96520</xdr:rowOff>
    </xdr:to>
    <xdr:cxnSp macro="">
      <xdr:nvCxnSpPr>
        <xdr:cNvPr id="371" name="直線コネクタ 370"/>
        <xdr:cNvCxnSpPr/>
      </xdr:nvCxnSpPr>
      <xdr:spPr>
        <a:xfrm flipV="1">
          <a:off x="1320800" y="13256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1" name="楕円 380"/>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2"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3" name="楕円 382"/>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4" name="テキスト ボックス 383"/>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5" name="楕円 384"/>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6" name="テキスト ボックス 38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7" name="楕円 386"/>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8" name="テキスト ボックス 387"/>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89" name="楕円 388"/>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0" name="テキスト ボックス 389"/>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例年公債費以外に係る経常収支比率が類似団体平均を上回っていたが、２年度から改善傾向がみられ、３～５年度は類似団体平均を下回っている。しかし、前年比では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ポイント増加しており。今後は各費目において事業見直しの検討が必要となっている。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140063</xdr:rowOff>
    </xdr:from>
    <xdr:to>
      <xdr:col>82</xdr:col>
      <xdr:colOff>107950</xdr:colOff>
      <xdr:row>77</xdr:row>
      <xdr:rowOff>69850</xdr:rowOff>
    </xdr:to>
    <xdr:cxnSp macro="">
      <xdr:nvCxnSpPr>
        <xdr:cNvPr id="425" name="直線コネクタ 424"/>
        <xdr:cNvCxnSpPr/>
      </xdr:nvCxnSpPr>
      <xdr:spPr>
        <a:xfrm>
          <a:off x="15671800" y="13170263"/>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140063</xdr:rowOff>
    </xdr:from>
    <xdr:to>
      <xdr:col>78</xdr:col>
      <xdr:colOff>69850</xdr:colOff>
      <xdr:row>76</xdr:row>
      <xdr:rowOff>140063</xdr:rowOff>
    </xdr:to>
    <xdr:cxnSp macro="">
      <xdr:nvCxnSpPr>
        <xdr:cNvPr id="428" name="直線コネクタ 427"/>
        <xdr:cNvCxnSpPr/>
      </xdr:nvCxnSpPr>
      <xdr:spPr>
        <a:xfrm>
          <a:off x="14782800" y="13170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140063</xdr:rowOff>
    </xdr:from>
    <xdr:to>
      <xdr:col>73</xdr:col>
      <xdr:colOff>180975</xdr:colOff>
      <xdr:row>78</xdr:row>
      <xdr:rowOff>15966</xdr:rowOff>
    </xdr:to>
    <xdr:cxnSp macro="">
      <xdr:nvCxnSpPr>
        <xdr:cNvPr id="431" name="直線コネクタ 430"/>
        <xdr:cNvCxnSpPr/>
      </xdr:nvCxnSpPr>
      <xdr:spPr>
        <a:xfrm flipV="1">
          <a:off x="13893800" y="13170263"/>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15966</xdr:rowOff>
    </xdr:from>
    <xdr:to>
      <xdr:col>69</xdr:col>
      <xdr:colOff>92075</xdr:colOff>
      <xdr:row>79</xdr:row>
      <xdr:rowOff>99242</xdr:rowOff>
    </xdr:to>
    <xdr:cxnSp macro="">
      <xdr:nvCxnSpPr>
        <xdr:cNvPr id="434" name="直線コネクタ 433"/>
        <xdr:cNvCxnSpPr/>
      </xdr:nvCxnSpPr>
      <xdr:spPr>
        <a:xfrm flipV="1">
          <a:off x="13004800" y="13389066"/>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4" name="楕円 443"/>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5"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89263</xdr:rowOff>
    </xdr:from>
    <xdr:to>
      <xdr:col>78</xdr:col>
      <xdr:colOff>120650</xdr:colOff>
      <xdr:row>77</xdr:row>
      <xdr:rowOff>19413</xdr:rowOff>
    </xdr:to>
    <xdr:sp macro="" textlink="">
      <xdr:nvSpPr>
        <xdr:cNvPr id="446" name="楕円 445"/>
        <xdr:cNvSpPr/>
      </xdr:nvSpPr>
      <xdr:spPr>
        <a:xfrm>
          <a:off x="15621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29590</xdr:rowOff>
    </xdr:from>
    <xdr:ext cx="736600" cy="259045"/>
    <xdr:sp macro="" textlink="">
      <xdr:nvSpPr>
        <xdr:cNvPr id="447" name="テキスト ボックス 446"/>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89263</xdr:rowOff>
    </xdr:from>
    <xdr:to>
      <xdr:col>74</xdr:col>
      <xdr:colOff>31750</xdr:colOff>
      <xdr:row>77</xdr:row>
      <xdr:rowOff>19413</xdr:rowOff>
    </xdr:to>
    <xdr:sp macro="" textlink="">
      <xdr:nvSpPr>
        <xdr:cNvPr id="448" name="楕円 447"/>
        <xdr:cNvSpPr/>
      </xdr:nvSpPr>
      <xdr:spPr>
        <a:xfrm>
          <a:off x="14732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49" name="テキスト ボックス 448"/>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136616</xdr:rowOff>
    </xdr:from>
    <xdr:to>
      <xdr:col>69</xdr:col>
      <xdr:colOff>142875</xdr:colOff>
      <xdr:row>78</xdr:row>
      <xdr:rowOff>66766</xdr:rowOff>
    </xdr:to>
    <xdr:sp macro="" textlink="">
      <xdr:nvSpPr>
        <xdr:cNvPr id="450" name="楕円 449"/>
        <xdr:cNvSpPr/>
      </xdr:nvSpPr>
      <xdr:spPr>
        <a:xfrm>
          <a:off x="13843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51543</xdr:rowOff>
    </xdr:from>
    <xdr:ext cx="762000" cy="259045"/>
    <xdr:sp macro="" textlink="">
      <xdr:nvSpPr>
        <xdr:cNvPr id="451" name="テキスト ボックス 450"/>
        <xdr:cNvSpPr txBox="1"/>
      </xdr:nvSpPr>
      <xdr:spPr>
        <a:xfrm>
          <a:off x="13512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48442</xdr:rowOff>
    </xdr:from>
    <xdr:to>
      <xdr:col>65</xdr:col>
      <xdr:colOff>53975</xdr:colOff>
      <xdr:row>79</xdr:row>
      <xdr:rowOff>150042</xdr:rowOff>
    </xdr:to>
    <xdr:sp macro="" textlink="">
      <xdr:nvSpPr>
        <xdr:cNvPr id="452" name="楕円 451"/>
        <xdr:cNvSpPr/>
      </xdr:nvSpPr>
      <xdr:spPr>
        <a:xfrm>
          <a:off x="12954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134819</xdr:rowOff>
    </xdr:from>
    <xdr:ext cx="762000" cy="259045"/>
    <xdr:sp macro="" textlink="">
      <xdr:nvSpPr>
        <xdr:cNvPr id="453" name="テキスト ボックス 452"/>
        <xdr:cNvSpPr txBox="1"/>
      </xdr:nvSpPr>
      <xdr:spPr>
        <a:xfrm>
          <a:off x="12623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144597</xdr:rowOff>
    </xdr:from>
    <xdr:to>
      <xdr:col>29</xdr:col>
      <xdr:colOff>127000</xdr:colOff>
      <xdr:row>18</xdr:row>
      <xdr:rowOff>16622</xdr:rowOff>
    </xdr:to>
    <xdr:cxnSp macro="">
      <xdr:nvCxnSpPr>
        <xdr:cNvPr id="53" name="直線コネクタ 52"/>
        <xdr:cNvCxnSpPr/>
      </xdr:nvCxnSpPr>
      <xdr:spPr bwMode="auto">
        <a:xfrm flipV="1">
          <a:off x="5003800" y="3106872"/>
          <a:ext cx="647700" cy="4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16622</xdr:rowOff>
    </xdr:from>
    <xdr:to>
      <xdr:col>26</xdr:col>
      <xdr:colOff>50800</xdr:colOff>
      <xdr:row>18</xdr:row>
      <xdr:rowOff>20590</xdr:rowOff>
    </xdr:to>
    <xdr:cxnSp macro="">
      <xdr:nvCxnSpPr>
        <xdr:cNvPr id="56" name="直線コネクタ 55"/>
        <xdr:cNvCxnSpPr/>
      </xdr:nvCxnSpPr>
      <xdr:spPr bwMode="auto">
        <a:xfrm flipV="1">
          <a:off x="4305300" y="3150347"/>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20590</xdr:rowOff>
    </xdr:from>
    <xdr:to>
      <xdr:col>22</xdr:col>
      <xdr:colOff>114300</xdr:colOff>
      <xdr:row>18</xdr:row>
      <xdr:rowOff>85092</xdr:rowOff>
    </xdr:to>
    <xdr:cxnSp macro="">
      <xdr:nvCxnSpPr>
        <xdr:cNvPr id="59" name="直線コネクタ 58"/>
        <xdr:cNvCxnSpPr/>
      </xdr:nvCxnSpPr>
      <xdr:spPr bwMode="auto">
        <a:xfrm flipV="1">
          <a:off x="3606800" y="3154315"/>
          <a:ext cx="698500" cy="64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79660</xdr:rowOff>
    </xdr:from>
    <xdr:to>
      <xdr:col>18</xdr:col>
      <xdr:colOff>177800</xdr:colOff>
      <xdr:row>18</xdr:row>
      <xdr:rowOff>85092</xdr:rowOff>
    </xdr:to>
    <xdr:cxnSp macro="">
      <xdr:nvCxnSpPr>
        <xdr:cNvPr id="62" name="直線コネクタ 61"/>
        <xdr:cNvCxnSpPr/>
      </xdr:nvCxnSpPr>
      <xdr:spPr bwMode="auto">
        <a:xfrm>
          <a:off x="2908300" y="3213385"/>
          <a:ext cx="698500" cy="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93797</xdr:rowOff>
    </xdr:from>
    <xdr:to>
      <xdr:col>29</xdr:col>
      <xdr:colOff>177800</xdr:colOff>
      <xdr:row>18</xdr:row>
      <xdr:rowOff>23947</xdr:rowOff>
    </xdr:to>
    <xdr:sp macro="" textlink="">
      <xdr:nvSpPr>
        <xdr:cNvPr id="72" name="楕円 71"/>
        <xdr:cNvSpPr/>
      </xdr:nvSpPr>
      <xdr:spPr bwMode="auto">
        <a:xfrm>
          <a:off x="5600700" y="305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110324</xdr:rowOff>
    </xdr:from>
    <xdr:ext cx="762000" cy="259045"/>
    <xdr:sp macro="" textlink="">
      <xdr:nvSpPr>
        <xdr:cNvPr id="73" name="人口1人当たり決算額の推移該当値テキスト130"/>
        <xdr:cNvSpPr txBox="1"/>
      </xdr:nvSpPr>
      <xdr:spPr>
        <a:xfrm>
          <a:off x="5740400" y="290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137272</xdr:rowOff>
    </xdr:from>
    <xdr:to>
      <xdr:col>26</xdr:col>
      <xdr:colOff>101600</xdr:colOff>
      <xdr:row>18</xdr:row>
      <xdr:rowOff>67422</xdr:rowOff>
    </xdr:to>
    <xdr:sp macro="" textlink="">
      <xdr:nvSpPr>
        <xdr:cNvPr id="74" name="楕円 73"/>
        <xdr:cNvSpPr/>
      </xdr:nvSpPr>
      <xdr:spPr bwMode="auto">
        <a:xfrm>
          <a:off x="4953000" y="309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77599</xdr:rowOff>
    </xdr:from>
    <xdr:ext cx="736600" cy="259045"/>
    <xdr:sp macro="" textlink="">
      <xdr:nvSpPr>
        <xdr:cNvPr id="75" name="テキスト ボックス 74"/>
        <xdr:cNvSpPr txBox="1"/>
      </xdr:nvSpPr>
      <xdr:spPr>
        <a:xfrm>
          <a:off x="4622800" y="286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141240</xdr:rowOff>
    </xdr:from>
    <xdr:to>
      <xdr:col>22</xdr:col>
      <xdr:colOff>165100</xdr:colOff>
      <xdr:row>18</xdr:row>
      <xdr:rowOff>71390</xdr:rowOff>
    </xdr:to>
    <xdr:sp macro="" textlink="">
      <xdr:nvSpPr>
        <xdr:cNvPr id="76" name="楕円 75"/>
        <xdr:cNvSpPr/>
      </xdr:nvSpPr>
      <xdr:spPr bwMode="auto">
        <a:xfrm>
          <a:off x="4254500" y="310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81567</xdr:rowOff>
    </xdr:from>
    <xdr:ext cx="762000" cy="259045"/>
    <xdr:sp macro="" textlink="">
      <xdr:nvSpPr>
        <xdr:cNvPr id="77" name="テキスト ボックス 76"/>
        <xdr:cNvSpPr txBox="1"/>
      </xdr:nvSpPr>
      <xdr:spPr>
        <a:xfrm>
          <a:off x="3924300" y="287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34292</xdr:rowOff>
    </xdr:from>
    <xdr:to>
      <xdr:col>19</xdr:col>
      <xdr:colOff>38100</xdr:colOff>
      <xdr:row>18</xdr:row>
      <xdr:rowOff>135892</xdr:rowOff>
    </xdr:to>
    <xdr:sp macro="" textlink="">
      <xdr:nvSpPr>
        <xdr:cNvPr id="78" name="楕円 77"/>
        <xdr:cNvSpPr/>
      </xdr:nvSpPr>
      <xdr:spPr bwMode="auto">
        <a:xfrm>
          <a:off x="3556000" y="316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146069</xdr:rowOff>
    </xdr:from>
    <xdr:ext cx="762000" cy="259045"/>
    <xdr:sp macro="" textlink="">
      <xdr:nvSpPr>
        <xdr:cNvPr id="79" name="テキスト ボックス 78"/>
        <xdr:cNvSpPr txBox="1"/>
      </xdr:nvSpPr>
      <xdr:spPr>
        <a:xfrm>
          <a:off x="3225800" y="2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28860</xdr:rowOff>
    </xdr:from>
    <xdr:to>
      <xdr:col>15</xdr:col>
      <xdr:colOff>101600</xdr:colOff>
      <xdr:row>18</xdr:row>
      <xdr:rowOff>130460</xdr:rowOff>
    </xdr:to>
    <xdr:sp macro="" textlink="">
      <xdr:nvSpPr>
        <xdr:cNvPr id="80" name="楕円 79"/>
        <xdr:cNvSpPr/>
      </xdr:nvSpPr>
      <xdr:spPr bwMode="auto">
        <a:xfrm>
          <a:off x="2857500" y="316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140637</xdr:rowOff>
    </xdr:from>
    <xdr:ext cx="762000" cy="259045"/>
    <xdr:sp macro="" textlink="">
      <xdr:nvSpPr>
        <xdr:cNvPr id="81" name="テキスト ボックス 80"/>
        <xdr:cNvSpPr txBox="1"/>
      </xdr:nvSpPr>
      <xdr:spPr>
        <a:xfrm>
          <a:off x="2527300" y="29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194487</xdr:rowOff>
    </xdr:from>
    <xdr:to>
      <xdr:col>29</xdr:col>
      <xdr:colOff>127000</xdr:colOff>
      <xdr:row>35</xdr:row>
      <xdr:rowOff>250216</xdr:rowOff>
    </xdr:to>
    <xdr:cxnSp macro="">
      <xdr:nvCxnSpPr>
        <xdr:cNvPr id="114" name="直線コネクタ 113"/>
        <xdr:cNvCxnSpPr/>
      </xdr:nvCxnSpPr>
      <xdr:spPr bwMode="auto">
        <a:xfrm flipV="1">
          <a:off x="5003800" y="6804837"/>
          <a:ext cx="647700" cy="55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250216</xdr:rowOff>
    </xdr:from>
    <xdr:to>
      <xdr:col>26</xdr:col>
      <xdr:colOff>50800</xdr:colOff>
      <xdr:row>35</xdr:row>
      <xdr:rowOff>275811</xdr:rowOff>
    </xdr:to>
    <xdr:cxnSp macro="">
      <xdr:nvCxnSpPr>
        <xdr:cNvPr id="117" name="直線コネクタ 116"/>
        <xdr:cNvCxnSpPr/>
      </xdr:nvCxnSpPr>
      <xdr:spPr bwMode="auto">
        <a:xfrm flipV="1">
          <a:off x="4305300" y="6860566"/>
          <a:ext cx="698500" cy="2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275811</xdr:rowOff>
    </xdr:from>
    <xdr:to>
      <xdr:col>22</xdr:col>
      <xdr:colOff>114300</xdr:colOff>
      <xdr:row>35</xdr:row>
      <xdr:rowOff>310989</xdr:rowOff>
    </xdr:to>
    <xdr:cxnSp macro="">
      <xdr:nvCxnSpPr>
        <xdr:cNvPr id="120" name="直線コネクタ 119"/>
        <xdr:cNvCxnSpPr/>
      </xdr:nvCxnSpPr>
      <xdr:spPr bwMode="auto">
        <a:xfrm flipV="1">
          <a:off x="3606800" y="6886161"/>
          <a:ext cx="698500" cy="3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304591</xdr:rowOff>
    </xdr:from>
    <xdr:to>
      <xdr:col>18</xdr:col>
      <xdr:colOff>177800</xdr:colOff>
      <xdr:row>35</xdr:row>
      <xdr:rowOff>310989</xdr:rowOff>
    </xdr:to>
    <xdr:cxnSp macro="">
      <xdr:nvCxnSpPr>
        <xdr:cNvPr id="123" name="直線コネクタ 122"/>
        <xdr:cNvCxnSpPr/>
      </xdr:nvCxnSpPr>
      <xdr:spPr bwMode="auto">
        <a:xfrm>
          <a:off x="2908300" y="6914941"/>
          <a:ext cx="698500" cy="6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143687</xdr:rowOff>
    </xdr:from>
    <xdr:to>
      <xdr:col>29</xdr:col>
      <xdr:colOff>177800</xdr:colOff>
      <xdr:row>35</xdr:row>
      <xdr:rowOff>245287</xdr:rowOff>
    </xdr:to>
    <xdr:sp macro="" textlink="">
      <xdr:nvSpPr>
        <xdr:cNvPr id="133" name="楕円 132"/>
        <xdr:cNvSpPr/>
      </xdr:nvSpPr>
      <xdr:spPr bwMode="auto">
        <a:xfrm>
          <a:off x="5600700" y="67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331664</xdr:rowOff>
    </xdr:from>
    <xdr:ext cx="762000" cy="259045"/>
    <xdr:sp macro="" textlink="">
      <xdr:nvSpPr>
        <xdr:cNvPr id="134" name="人口1人当たり決算額の推移該当値テキスト445"/>
        <xdr:cNvSpPr txBox="1"/>
      </xdr:nvSpPr>
      <xdr:spPr>
        <a:xfrm>
          <a:off x="5740400" y="659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199416</xdr:rowOff>
    </xdr:from>
    <xdr:to>
      <xdr:col>26</xdr:col>
      <xdr:colOff>101600</xdr:colOff>
      <xdr:row>35</xdr:row>
      <xdr:rowOff>301016</xdr:rowOff>
    </xdr:to>
    <xdr:sp macro="" textlink="">
      <xdr:nvSpPr>
        <xdr:cNvPr id="135" name="楕円 134"/>
        <xdr:cNvSpPr/>
      </xdr:nvSpPr>
      <xdr:spPr bwMode="auto">
        <a:xfrm>
          <a:off x="4953000" y="68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311193</xdr:rowOff>
    </xdr:from>
    <xdr:ext cx="736600" cy="259045"/>
    <xdr:sp macro="" textlink="">
      <xdr:nvSpPr>
        <xdr:cNvPr id="136" name="テキスト ボックス 135"/>
        <xdr:cNvSpPr txBox="1"/>
      </xdr:nvSpPr>
      <xdr:spPr>
        <a:xfrm>
          <a:off x="4622800" y="657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225011</xdr:rowOff>
    </xdr:from>
    <xdr:to>
      <xdr:col>22</xdr:col>
      <xdr:colOff>165100</xdr:colOff>
      <xdr:row>35</xdr:row>
      <xdr:rowOff>326611</xdr:rowOff>
    </xdr:to>
    <xdr:sp macro="" textlink="">
      <xdr:nvSpPr>
        <xdr:cNvPr id="137" name="楕円 136"/>
        <xdr:cNvSpPr/>
      </xdr:nvSpPr>
      <xdr:spPr bwMode="auto">
        <a:xfrm>
          <a:off x="4254500" y="68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336788</xdr:rowOff>
    </xdr:from>
    <xdr:ext cx="762000" cy="259045"/>
    <xdr:sp macro="" textlink="">
      <xdr:nvSpPr>
        <xdr:cNvPr id="138" name="テキスト ボックス 137"/>
        <xdr:cNvSpPr txBox="1"/>
      </xdr:nvSpPr>
      <xdr:spPr>
        <a:xfrm>
          <a:off x="3924300" y="660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260189</xdr:rowOff>
    </xdr:from>
    <xdr:to>
      <xdr:col>19</xdr:col>
      <xdr:colOff>38100</xdr:colOff>
      <xdr:row>36</xdr:row>
      <xdr:rowOff>18889</xdr:rowOff>
    </xdr:to>
    <xdr:sp macro="" textlink="">
      <xdr:nvSpPr>
        <xdr:cNvPr id="139" name="楕円 138"/>
        <xdr:cNvSpPr/>
      </xdr:nvSpPr>
      <xdr:spPr bwMode="auto">
        <a:xfrm>
          <a:off x="3556000" y="687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29066</xdr:rowOff>
    </xdr:from>
    <xdr:ext cx="762000" cy="259045"/>
    <xdr:sp macro="" textlink="">
      <xdr:nvSpPr>
        <xdr:cNvPr id="140" name="テキスト ボックス 139"/>
        <xdr:cNvSpPr txBox="1"/>
      </xdr:nvSpPr>
      <xdr:spPr>
        <a:xfrm>
          <a:off x="3225800" y="663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253791</xdr:rowOff>
    </xdr:from>
    <xdr:to>
      <xdr:col>15</xdr:col>
      <xdr:colOff>101600</xdr:colOff>
      <xdr:row>36</xdr:row>
      <xdr:rowOff>12491</xdr:rowOff>
    </xdr:to>
    <xdr:sp macro="" textlink="">
      <xdr:nvSpPr>
        <xdr:cNvPr id="141" name="楕円 140"/>
        <xdr:cNvSpPr/>
      </xdr:nvSpPr>
      <xdr:spPr bwMode="auto">
        <a:xfrm>
          <a:off x="2857500" y="686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22668</xdr:rowOff>
    </xdr:from>
    <xdr:ext cx="762000" cy="259045"/>
    <xdr:sp macro="" textlink="">
      <xdr:nvSpPr>
        <xdr:cNvPr id="142" name="テキスト ボックス 141"/>
        <xdr:cNvSpPr txBox="1"/>
      </xdr:nvSpPr>
      <xdr:spPr>
        <a:xfrm>
          <a:off x="2527300" y="663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59768</xdr:rowOff>
    </xdr:from>
    <xdr:to>
      <xdr:col>24</xdr:col>
      <xdr:colOff>63500</xdr:colOff>
      <xdr:row>36</xdr:row>
      <xdr:rowOff>107479</xdr:rowOff>
    </xdr:to>
    <xdr:cxnSp macro="">
      <xdr:nvCxnSpPr>
        <xdr:cNvPr id="62" name="直線コネクタ 61"/>
        <xdr:cNvCxnSpPr/>
      </xdr:nvCxnSpPr>
      <xdr:spPr>
        <a:xfrm flipV="1">
          <a:off x="3797300" y="6231968"/>
          <a:ext cx="8382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97236</xdr:rowOff>
    </xdr:from>
    <xdr:to>
      <xdr:col>19</xdr:col>
      <xdr:colOff>177800</xdr:colOff>
      <xdr:row>36</xdr:row>
      <xdr:rowOff>107479</xdr:rowOff>
    </xdr:to>
    <xdr:cxnSp macro="">
      <xdr:nvCxnSpPr>
        <xdr:cNvPr id="65" name="直線コネクタ 64"/>
        <xdr:cNvCxnSpPr/>
      </xdr:nvCxnSpPr>
      <xdr:spPr>
        <a:xfrm>
          <a:off x="2908300" y="6269436"/>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84167</xdr:rowOff>
    </xdr:from>
    <xdr:to>
      <xdr:col>15</xdr:col>
      <xdr:colOff>50800</xdr:colOff>
      <xdr:row>36</xdr:row>
      <xdr:rowOff>97236</xdr:rowOff>
    </xdr:to>
    <xdr:cxnSp macro="">
      <xdr:nvCxnSpPr>
        <xdr:cNvPr id="68" name="直線コネクタ 67"/>
        <xdr:cNvCxnSpPr/>
      </xdr:nvCxnSpPr>
      <xdr:spPr>
        <a:xfrm>
          <a:off x="2019300" y="6256367"/>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84167</xdr:rowOff>
    </xdr:from>
    <xdr:to>
      <xdr:col>10</xdr:col>
      <xdr:colOff>114300</xdr:colOff>
      <xdr:row>36</xdr:row>
      <xdr:rowOff>130630</xdr:rowOff>
    </xdr:to>
    <xdr:cxnSp macro="">
      <xdr:nvCxnSpPr>
        <xdr:cNvPr id="71" name="直線コネクタ 70"/>
        <xdr:cNvCxnSpPr/>
      </xdr:nvCxnSpPr>
      <xdr:spPr>
        <a:xfrm flipV="1">
          <a:off x="1130300" y="6256367"/>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8968</xdr:rowOff>
    </xdr:from>
    <xdr:to>
      <xdr:col>24</xdr:col>
      <xdr:colOff>114300</xdr:colOff>
      <xdr:row>36</xdr:row>
      <xdr:rowOff>110568</xdr:rowOff>
    </xdr:to>
    <xdr:sp macro="" textlink="">
      <xdr:nvSpPr>
        <xdr:cNvPr id="81" name="楕円 80"/>
        <xdr:cNvSpPr/>
      </xdr:nvSpPr>
      <xdr:spPr>
        <a:xfrm>
          <a:off x="4584700" y="61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31845</xdr:rowOff>
    </xdr:from>
    <xdr:ext cx="599010" cy="259045"/>
    <xdr:sp macro="" textlink="">
      <xdr:nvSpPr>
        <xdr:cNvPr id="82" name="人件費該当値テキスト"/>
        <xdr:cNvSpPr txBox="1"/>
      </xdr:nvSpPr>
      <xdr:spPr>
        <a:xfrm>
          <a:off x="4686300" y="603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56679</xdr:rowOff>
    </xdr:from>
    <xdr:to>
      <xdr:col>20</xdr:col>
      <xdr:colOff>38100</xdr:colOff>
      <xdr:row>36</xdr:row>
      <xdr:rowOff>158279</xdr:rowOff>
    </xdr:to>
    <xdr:sp macro="" textlink="">
      <xdr:nvSpPr>
        <xdr:cNvPr id="83" name="楕円 82"/>
        <xdr:cNvSpPr/>
      </xdr:nvSpPr>
      <xdr:spPr>
        <a:xfrm>
          <a:off x="3746500" y="62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3356</xdr:rowOff>
    </xdr:from>
    <xdr:ext cx="599010" cy="259045"/>
    <xdr:sp macro="" textlink="">
      <xdr:nvSpPr>
        <xdr:cNvPr id="84" name="テキスト ボックス 83"/>
        <xdr:cNvSpPr txBox="1"/>
      </xdr:nvSpPr>
      <xdr:spPr>
        <a:xfrm>
          <a:off x="3497795" y="600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46436</xdr:rowOff>
    </xdr:from>
    <xdr:to>
      <xdr:col>15</xdr:col>
      <xdr:colOff>101600</xdr:colOff>
      <xdr:row>36</xdr:row>
      <xdr:rowOff>148036</xdr:rowOff>
    </xdr:to>
    <xdr:sp macro="" textlink="">
      <xdr:nvSpPr>
        <xdr:cNvPr id="85" name="楕円 84"/>
        <xdr:cNvSpPr/>
      </xdr:nvSpPr>
      <xdr:spPr>
        <a:xfrm>
          <a:off x="2857500" y="62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164563</xdr:rowOff>
    </xdr:from>
    <xdr:ext cx="599010" cy="259045"/>
    <xdr:sp macro="" textlink="">
      <xdr:nvSpPr>
        <xdr:cNvPr id="86" name="テキスト ボックス 85"/>
        <xdr:cNvSpPr txBox="1"/>
      </xdr:nvSpPr>
      <xdr:spPr>
        <a:xfrm>
          <a:off x="2608795" y="59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33367</xdr:rowOff>
    </xdr:from>
    <xdr:to>
      <xdr:col>10</xdr:col>
      <xdr:colOff>165100</xdr:colOff>
      <xdr:row>36</xdr:row>
      <xdr:rowOff>134967</xdr:rowOff>
    </xdr:to>
    <xdr:sp macro="" textlink="">
      <xdr:nvSpPr>
        <xdr:cNvPr id="87" name="楕円 86"/>
        <xdr:cNvSpPr/>
      </xdr:nvSpPr>
      <xdr:spPr>
        <a:xfrm>
          <a:off x="1968500" y="62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151494</xdr:rowOff>
    </xdr:from>
    <xdr:ext cx="599010" cy="259045"/>
    <xdr:sp macro="" textlink="">
      <xdr:nvSpPr>
        <xdr:cNvPr id="88" name="テキスト ボックス 87"/>
        <xdr:cNvSpPr txBox="1"/>
      </xdr:nvSpPr>
      <xdr:spPr>
        <a:xfrm>
          <a:off x="1719795" y="59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79830</xdr:rowOff>
    </xdr:from>
    <xdr:to>
      <xdr:col>6</xdr:col>
      <xdr:colOff>38100</xdr:colOff>
      <xdr:row>37</xdr:row>
      <xdr:rowOff>9980</xdr:rowOff>
    </xdr:to>
    <xdr:sp macro="" textlink="">
      <xdr:nvSpPr>
        <xdr:cNvPr id="89" name="楕円 88"/>
        <xdr:cNvSpPr/>
      </xdr:nvSpPr>
      <xdr:spPr>
        <a:xfrm>
          <a:off x="1079500" y="62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26507</xdr:rowOff>
    </xdr:from>
    <xdr:ext cx="599010" cy="259045"/>
    <xdr:sp macro="" textlink="">
      <xdr:nvSpPr>
        <xdr:cNvPr id="90" name="テキスト ボックス 89"/>
        <xdr:cNvSpPr txBox="1"/>
      </xdr:nvSpPr>
      <xdr:spPr>
        <a:xfrm>
          <a:off x="830795" y="60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128901</xdr:rowOff>
    </xdr:from>
    <xdr:to>
      <xdr:col>24</xdr:col>
      <xdr:colOff>63500</xdr:colOff>
      <xdr:row>56</xdr:row>
      <xdr:rowOff>159530</xdr:rowOff>
    </xdr:to>
    <xdr:cxnSp macro="">
      <xdr:nvCxnSpPr>
        <xdr:cNvPr id="115" name="直線コネクタ 114"/>
        <xdr:cNvCxnSpPr/>
      </xdr:nvCxnSpPr>
      <xdr:spPr>
        <a:xfrm flipV="1">
          <a:off x="3797300" y="9730101"/>
          <a:ext cx="838200" cy="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159530</xdr:rowOff>
    </xdr:from>
    <xdr:to>
      <xdr:col>19</xdr:col>
      <xdr:colOff>177800</xdr:colOff>
      <xdr:row>57</xdr:row>
      <xdr:rowOff>16008</xdr:rowOff>
    </xdr:to>
    <xdr:cxnSp macro="">
      <xdr:nvCxnSpPr>
        <xdr:cNvPr id="118" name="直線コネクタ 117"/>
        <xdr:cNvCxnSpPr/>
      </xdr:nvCxnSpPr>
      <xdr:spPr>
        <a:xfrm flipV="1">
          <a:off x="2908300" y="9760730"/>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8134</xdr:rowOff>
    </xdr:from>
    <xdr:to>
      <xdr:col>15</xdr:col>
      <xdr:colOff>50800</xdr:colOff>
      <xdr:row>57</xdr:row>
      <xdr:rowOff>16008</xdr:rowOff>
    </xdr:to>
    <xdr:cxnSp macro="">
      <xdr:nvCxnSpPr>
        <xdr:cNvPr id="121" name="直線コネクタ 120"/>
        <xdr:cNvCxnSpPr/>
      </xdr:nvCxnSpPr>
      <xdr:spPr>
        <a:xfrm>
          <a:off x="2019300" y="978078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8134</xdr:rowOff>
    </xdr:from>
    <xdr:to>
      <xdr:col>10</xdr:col>
      <xdr:colOff>114300</xdr:colOff>
      <xdr:row>57</xdr:row>
      <xdr:rowOff>14283</xdr:rowOff>
    </xdr:to>
    <xdr:cxnSp macro="">
      <xdr:nvCxnSpPr>
        <xdr:cNvPr id="124" name="直線コネクタ 123"/>
        <xdr:cNvCxnSpPr/>
      </xdr:nvCxnSpPr>
      <xdr:spPr>
        <a:xfrm flipV="1">
          <a:off x="1130300" y="9780784"/>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78101</xdr:rowOff>
    </xdr:from>
    <xdr:to>
      <xdr:col>24</xdr:col>
      <xdr:colOff>114300</xdr:colOff>
      <xdr:row>57</xdr:row>
      <xdr:rowOff>8251</xdr:rowOff>
    </xdr:to>
    <xdr:sp macro="" textlink="">
      <xdr:nvSpPr>
        <xdr:cNvPr id="134" name="楕円 133"/>
        <xdr:cNvSpPr/>
      </xdr:nvSpPr>
      <xdr:spPr>
        <a:xfrm>
          <a:off x="4584700" y="96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100978</xdr:rowOff>
    </xdr:from>
    <xdr:ext cx="599010" cy="259045"/>
    <xdr:sp macro="" textlink="">
      <xdr:nvSpPr>
        <xdr:cNvPr id="135" name="物件費該当値テキスト"/>
        <xdr:cNvSpPr txBox="1"/>
      </xdr:nvSpPr>
      <xdr:spPr>
        <a:xfrm>
          <a:off x="4686300" y="953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108730</xdr:rowOff>
    </xdr:from>
    <xdr:to>
      <xdr:col>20</xdr:col>
      <xdr:colOff>38100</xdr:colOff>
      <xdr:row>57</xdr:row>
      <xdr:rowOff>38880</xdr:rowOff>
    </xdr:to>
    <xdr:sp macro="" textlink="">
      <xdr:nvSpPr>
        <xdr:cNvPr id="136" name="楕円 135"/>
        <xdr:cNvSpPr/>
      </xdr:nvSpPr>
      <xdr:spPr>
        <a:xfrm>
          <a:off x="3746500" y="97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55407</xdr:rowOff>
    </xdr:from>
    <xdr:ext cx="599010" cy="259045"/>
    <xdr:sp macro="" textlink="">
      <xdr:nvSpPr>
        <xdr:cNvPr id="137" name="テキスト ボックス 136"/>
        <xdr:cNvSpPr txBox="1"/>
      </xdr:nvSpPr>
      <xdr:spPr>
        <a:xfrm>
          <a:off x="3497795" y="94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136658</xdr:rowOff>
    </xdr:from>
    <xdr:to>
      <xdr:col>15</xdr:col>
      <xdr:colOff>101600</xdr:colOff>
      <xdr:row>57</xdr:row>
      <xdr:rowOff>66808</xdr:rowOff>
    </xdr:to>
    <xdr:sp macro="" textlink="">
      <xdr:nvSpPr>
        <xdr:cNvPr id="138" name="楕円 137"/>
        <xdr:cNvSpPr/>
      </xdr:nvSpPr>
      <xdr:spPr>
        <a:xfrm>
          <a:off x="2857500" y="97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83335</xdr:rowOff>
    </xdr:from>
    <xdr:ext cx="599010" cy="259045"/>
    <xdr:sp macro="" textlink="">
      <xdr:nvSpPr>
        <xdr:cNvPr id="139" name="テキスト ボックス 138"/>
        <xdr:cNvSpPr txBox="1"/>
      </xdr:nvSpPr>
      <xdr:spPr>
        <a:xfrm>
          <a:off x="2608795" y="951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128784</xdr:rowOff>
    </xdr:from>
    <xdr:to>
      <xdr:col>10</xdr:col>
      <xdr:colOff>165100</xdr:colOff>
      <xdr:row>57</xdr:row>
      <xdr:rowOff>58934</xdr:rowOff>
    </xdr:to>
    <xdr:sp macro="" textlink="">
      <xdr:nvSpPr>
        <xdr:cNvPr id="140" name="楕円 139"/>
        <xdr:cNvSpPr/>
      </xdr:nvSpPr>
      <xdr:spPr>
        <a:xfrm>
          <a:off x="1968500" y="97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75461</xdr:rowOff>
    </xdr:from>
    <xdr:ext cx="599010" cy="259045"/>
    <xdr:sp macro="" textlink="">
      <xdr:nvSpPr>
        <xdr:cNvPr id="141" name="テキスト ボックス 140"/>
        <xdr:cNvSpPr txBox="1"/>
      </xdr:nvSpPr>
      <xdr:spPr>
        <a:xfrm>
          <a:off x="1719795" y="950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134933</xdr:rowOff>
    </xdr:from>
    <xdr:to>
      <xdr:col>6</xdr:col>
      <xdr:colOff>38100</xdr:colOff>
      <xdr:row>57</xdr:row>
      <xdr:rowOff>65083</xdr:rowOff>
    </xdr:to>
    <xdr:sp macro="" textlink="">
      <xdr:nvSpPr>
        <xdr:cNvPr id="142" name="楕円 141"/>
        <xdr:cNvSpPr/>
      </xdr:nvSpPr>
      <xdr:spPr>
        <a:xfrm>
          <a:off x="1079500" y="97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81610</xdr:rowOff>
    </xdr:from>
    <xdr:ext cx="599010" cy="259045"/>
    <xdr:sp macro="" textlink="">
      <xdr:nvSpPr>
        <xdr:cNvPr id="143" name="テキスト ボックス 142"/>
        <xdr:cNvSpPr txBox="1"/>
      </xdr:nvSpPr>
      <xdr:spPr>
        <a:xfrm>
          <a:off x="830795" y="951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168690</xdr:rowOff>
    </xdr:from>
    <xdr:to>
      <xdr:col>24</xdr:col>
      <xdr:colOff>63500</xdr:colOff>
      <xdr:row>77</xdr:row>
      <xdr:rowOff>168723</xdr:rowOff>
    </xdr:to>
    <xdr:cxnSp macro="">
      <xdr:nvCxnSpPr>
        <xdr:cNvPr id="170" name="直線コネクタ 169"/>
        <xdr:cNvCxnSpPr/>
      </xdr:nvCxnSpPr>
      <xdr:spPr>
        <a:xfrm>
          <a:off x="3797300" y="13370340"/>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162971</xdr:rowOff>
    </xdr:from>
    <xdr:to>
      <xdr:col>19</xdr:col>
      <xdr:colOff>177800</xdr:colOff>
      <xdr:row>77</xdr:row>
      <xdr:rowOff>168690</xdr:rowOff>
    </xdr:to>
    <xdr:cxnSp macro="">
      <xdr:nvCxnSpPr>
        <xdr:cNvPr id="173" name="直線コネクタ 172"/>
        <xdr:cNvCxnSpPr/>
      </xdr:nvCxnSpPr>
      <xdr:spPr>
        <a:xfrm>
          <a:off x="2908300" y="13364621"/>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146137</xdr:rowOff>
    </xdr:from>
    <xdr:to>
      <xdr:col>15</xdr:col>
      <xdr:colOff>50800</xdr:colOff>
      <xdr:row>77</xdr:row>
      <xdr:rowOff>162971</xdr:rowOff>
    </xdr:to>
    <xdr:cxnSp macro="">
      <xdr:nvCxnSpPr>
        <xdr:cNvPr id="176" name="直線コネクタ 175"/>
        <xdr:cNvCxnSpPr/>
      </xdr:nvCxnSpPr>
      <xdr:spPr>
        <a:xfrm>
          <a:off x="2019300" y="13347787"/>
          <a:ext cx="8890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146137</xdr:rowOff>
    </xdr:from>
    <xdr:to>
      <xdr:col>10</xdr:col>
      <xdr:colOff>114300</xdr:colOff>
      <xdr:row>77</xdr:row>
      <xdr:rowOff>157714</xdr:rowOff>
    </xdr:to>
    <xdr:cxnSp macro="">
      <xdr:nvCxnSpPr>
        <xdr:cNvPr id="179" name="直線コネクタ 178"/>
        <xdr:cNvCxnSpPr/>
      </xdr:nvCxnSpPr>
      <xdr:spPr>
        <a:xfrm flipV="1">
          <a:off x="1130300" y="13347787"/>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117923</xdr:rowOff>
    </xdr:from>
    <xdr:to>
      <xdr:col>24</xdr:col>
      <xdr:colOff>114300</xdr:colOff>
      <xdr:row>78</xdr:row>
      <xdr:rowOff>48073</xdr:rowOff>
    </xdr:to>
    <xdr:sp macro="" textlink="">
      <xdr:nvSpPr>
        <xdr:cNvPr id="189" name="楕円 188"/>
        <xdr:cNvSpPr/>
      </xdr:nvSpPr>
      <xdr:spPr>
        <a:xfrm>
          <a:off x="4584700" y="133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140800</xdr:rowOff>
    </xdr:from>
    <xdr:ext cx="534377" cy="259045"/>
    <xdr:sp macro="" textlink="">
      <xdr:nvSpPr>
        <xdr:cNvPr id="190" name="維持補修費該当値テキスト"/>
        <xdr:cNvSpPr txBox="1"/>
      </xdr:nvSpPr>
      <xdr:spPr>
        <a:xfrm>
          <a:off x="4686300" y="131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117890</xdr:rowOff>
    </xdr:from>
    <xdr:to>
      <xdr:col>20</xdr:col>
      <xdr:colOff>38100</xdr:colOff>
      <xdr:row>78</xdr:row>
      <xdr:rowOff>48040</xdr:rowOff>
    </xdr:to>
    <xdr:sp macro="" textlink="">
      <xdr:nvSpPr>
        <xdr:cNvPr id="191" name="楕円 190"/>
        <xdr:cNvSpPr/>
      </xdr:nvSpPr>
      <xdr:spPr>
        <a:xfrm>
          <a:off x="3746500" y="133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64567</xdr:rowOff>
    </xdr:from>
    <xdr:ext cx="534377" cy="259045"/>
    <xdr:sp macro="" textlink="">
      <xdr:nvSpPr>
        <xdr:cNvPr id="192" name="テキスト ボックス 191"/>
        <xdr:cNvSpPr txBox="1"/>
      </xdr:nvSpPr>
      <xdr:spPr>
        <a:xfrm>
          <a:off x="3530111" y="13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112171</xdr:rowOff>
    </xdr:from>
    <xdr:to>
      <xdr:col>15</xdr:col>
      <xdr:colOff>101600</xdr:colOff>
      <xdr:row>78</xdr:row>
      <xdr:rowOff>42321</xdr:rowOff>
    </xdr:to>
    <xdr:sp macro="" textlink="">
      <xdr:nvSpPr>
        <xdr:cNvPr id="193" name="楕円 192"/>
        <xdr:cNvSpPr/>
      </xdr:nvSpPr>
      <xdr:spPr>
        <a:xfrm>
          <a:off x="28575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58848</xdr:rowOff>
    </xdr:from>
    <xdr:ext cx="534377" cy="259045"/>
    <xdr:sp macro="" textlink="">
      <xdr:nvSpPr>
        <xdr:cNvPr id="194" name="テキスト ボックス 193"/>
        <xdr:cNvSpPr txBox="1"/>
      </xdr:nvSpPr>
      <xdr:spPr>
        <a:xfrm>
          <a:off x="2641111" y="1308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95337</xdr:rowOff>
    </xdr:from>
    <xdr:to>
      <xdr:col>10</xdr:col>
      <xdr:colOff>165100</xdr:colOff>
      <xdr:row>78</xdr:row>
      <xdr:rowOff>25487</xdr:rowOff>
    </xdr:to>
    <xdr:sp macro="" textlink="">
      <xdr:nvSpPr>
        <xdr:cNvPr id="195" name="楕円 194"/>
        <xdr:cNvSpPr/>
      </xdr:nvSpPr>
      <xdr:spPr>
        <a:xfrm>
          <a:off x="1968500" y="132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42014</xdr:rowOff>
    </xdr:from>
    <xdr:ext cx="534377" cy="259045"/>
    <xdr:sp macro="" textlink="">
      <xdr:nvSpPr>
        <xdr:cNvPr id="196" name="テキスト ボックス 195"/>
        <xdr:cNvSpPr txBox="1"/>
      </xdr:nvSpPr>
      <xdr:spPr>
        <a:xfrm>
          <a:off x="1752111" y="130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106914</xdr:rowOff>
    </xdr:from>
    <xdr:to>
      <xdr:col>6</xdr:col>
      <xdr:colOff>38100</xdr:colOff>
      <xdr:row>78</xdr:row>
      <xdr:rowOff>37064</xdr:rowOff>
    </xdr:to>
    <xdr:sp macro="" textlink="">
      <xdr:nvSpPr>
        <xdr:cNvPr id="197" name="楕円 196"/>
        <xdr:cNvSpPr/>
      </xdr:nvSpPr>
      <xdr:spPr>
        <a:xfrm>
          <a:off x="10795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53591</xdr:rowOff>
    </xdr:from>
    <xdr:ext cx="534377" cy="259045"/>
    <xdr:sp macro="" textlink="">
      <xdr:nvSpPr>
        <xdr:cNvPr id="198" name="テキスト ボックス 197"/>
        <xdr:cNvSpPr txBox="1"/>
      </xdr:nvSpPr>
      <xdr:spPr>
        <a:xfrm>
          <a:off x="863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5032</xdr:rowOff>
    </xdr:from>
    <xdr:to>
      <xdr:col>24</xdr:col>
      <xdr:colOff>63500</xdr:colOff>
      <xdr:row>94</xdr:row>
      <xdr:rowOff>75845</xdr:rowOff>
    </xdr:to>
    <xdr:cxnSp macro="">
      <xdr:nvCxnSpPr>
        <xdr:cNvPr id="227" name="直線コネクタ 226"/>
        <xdr:cNvCxnSpPr/>
      </xdr:nvCxnSpPr>
      <xdr:spPr>
        <a:xfrm flipV="1">
          <a:off x="3797300" y="16121332"/>
          <a:ext cx="838200" cy="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154338</xdr:rowOff>
    </xdr:from>
    <xdr:to>
      <xdr:col>19</xdr:col>
      <xdr:colOff>177800</xdr:colOff>
      <xdr:row>94</xdr:row>
      <xdr:rowOff>75845</xdr:rowOff>
    </xdr:to>
    <xdr:cxnSp macro="">
      <xdr:nvCxnSpPr>
        <xdr:cNvPr id="230" name="直線コネクタ 229"/>
        <xdr:cNvCxnSpPr/>
      </xdr:nvCxnSpPr>
      <xdr:spPr>
        <a:xfrm>
          <a:off x="2908300" y="16099188"/>
          <a:ext cx="8890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154338</xdr:rowOff>
    </xdr:from>
    <xdr:to>
      <xdr:col>15</xdr:col>
      <xdr:colOff>50800</xdr:colOff>
      <xdr:row>95</xdr:row>
      <xdr:rowOff>45982</xdr:rowOff>
    </xdr:to>
    <xdr:cxnSp macro="">
      <xdr:nvCxnSpPr>
        <xdr:cNvPr id="233" name="直線コネクタ 232"/>
        <xdr:cNvCxnSpPr/>
      </xdr:nvCxnSpPr>
      <xdr:spPr>
        <a:xfrm flipV="1">
          <a:off x="2019300" y="16099188"/>
          <a:ext cx="889000" cy="2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42515</xdr:rowOff>
    </xdr:from>
    <xdr:to>
      <xdr:col>10</xdr:col>
      <xdr:colOff>114300</xdr:colOff>
      <xdr:row>95</xdr:row>
      <xdr:rowOff>45982</xdr:rowOff>
    </xdr:to>
    <xdr:cxnSp macro="">
      <xdr:nvCxnSpPr>
        <xdr:cNvPr id="236" name="直線コネクタ 235"/>
        <xdr:cNvCxnSpPr/>
      </xdr:nvCxnSpPr>
      <xdr:spPr>
        <a:xfrm>
          <a:off x="1130300" y="1633026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125682</xdr:rowOff>
    </xdr:from>
    <xdr:to>
      <xdr:col>24</xdr:col>
      <xdr:colOff>114300</xdr:colOff>
      <xdr:row>94</xdr:row>
      <xdr:rowOff>55832</xdr:rowOff>
    </xdr:to>
    <xdr:sp macro="" textlink="">
      <xdr:nvSpPr>
        <xdr:cNvPr id="246" name="楕円 245"/>
        <xdr:cNvSpPr/>
      </xdr:nvSpPr>
      <xdr:spPr>
        <a:xfrm>
          <a:off x="4584700" y="1607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148559</xdr:rowOff>
    </xdr:from>
    <xdr:ext cx="599010" cy="259045"/>
    <xdr:sp macro="" textlink="">
      <xdr:nvSpPr>
        <xdr:cNvPr id="247" name="扶助費該当値テキスト"/>
        <xdr:cNvSpPr txBox="1"/>
      </xdr:nvSpPr>
      <xdr:spPr>
        <a:xfrm>
          <a:off x="4686300" y="1592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25045</xdr:rowOff>
    </xdr:from>
    <xdr:to>
      <xdr:col>20</xdr:col>
      <xdr:colOff>38100</xdr:colOff>
      <xdr:row>94</xdr:row>
      <xdr:rowOff>126645</xdr:rowOff>
    </xdr:to>
    <xdr:sp macro="" textlink="">
      <xdr:nvSpPr>
        <xdr:cNvPr id="248" name="楕円 247"/>
        <xdr:cNvSpPr/>
      </xdr:nvSpPr>
      <xdr:spPr>
        <a:xfrm>
          <a:off x="3746500" y="161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143172</xdr:rowOff>
    </xdr:from>
    <xdr:ext cx="599010" cy="259045"/>
    <xdr:sp macro="" textlink="">
      <xdr:nvSpPr>
        <xdr:cNvPr id="249" name="テキスト ボックス 248"/>
        <xdr:cNvSpPr txBox="1"/>
      </xdr:nvSpPr>
      <xdr:spPr>
        <a:xfrm>
          <a:off x="3497795" y="1591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103538</xdr:rowOff>
    </xdr:from>
    <xdr:to>
      <xdr:col>15</xdr:col>
      <xdr:colOff>101600</xdr:colOff>
      <xdr:row>94</xdr:row>
      <xdr:rowOff>33688</xdr:rowOff>
    </xdr:to>
    <xdr:sp macro="" textlink="">
      <xdr:nvSpPr>
        <xdr:cNvPr id="250" name="楕円 249"/>
        <xdr:cNvSpPr/>
      </xdr:nvSpPr>
      <xdr:spPr>
        <a:xfrm>
          <a:off x="2857500" y="160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50215</xdr:rowOff>
    </xdr:from>
    <xdr:ext cx="599010" cy="259045"/>
    <xdr:sp macro="" textlink="">
      <xdr:nvSpPr>
        <xdr:cNvPr id="251" name="テキスト ボックス 250"/>
        <xdr:cNvSpPr txBox="1"/>
      </xdr:nvSpPr>
      <xdr:spPr>
        <a:xfrm>
          <a:off x="2608795" y="158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166632</xdr:rowOff>
    </xdr:from>
    <xdr:to>
      <xdr:col>10</xdr:col>
      <xdr:colOff>165100</xdr:colOff>
      <xdr:row>95</xdr:row>
      <xdr:rowOff>96782</xdr:rowOff>
    </xdr:to>
    <xdr:sp macro="" textlink="">
      <xdr:nvSpPr>
        <xdr:cNvPr id="252" name="楕円 251"/>
        <xdr:cNvSpPr/>
      </xdr:nvSpPr>
      <xdr:spPr>
        <a:xfrm>
          <a:off x="1968500" y="162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113309</xdr:rowOff>
    </xdr:from>
    <xdr:ext cx="534377" cy="259045"/>
    <xdr:sp macro="" textlink="">
      <xdr:nvSpPr>
        <xdr:cNvPr id="253" name="テキスト ボックス 252"/>
        <xdr:cNvSpPr txBox="1"/>
      </xdr:nvSpPr>
      <xdr:spPr>
        <a:xfrm>
          <a:off x="1752111" y="160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163165</xdr:rowOff>
    </xdr:from>
    <xdr:to>
      <xdr:col>6</xdr:col>
      <xdr:colOff>38100</xdr:colOff>
      <xdr:row>95</xdr:row>
      <xdr:rowOff>93315</xdr:rowOff>
    </xdr:to>
    <xdr:sp macro="" textlink="">
      <xdr:nvSpPr>
        <xdr:cNvPr id="254" name="楕円 253"/>
        <xdr:cNvSpPr/>
      </xdr:nvSpPr>
      <xdr:spPr>
        <a:xfrm>
          <a:off x="1079500" y="162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109842</xdr:rowOff>
    </xdr:from>
    <xdr:ext cx="534377" cy="259045"/>
    <xdr:sp macro="" textlink="">
      <xdr:nvSpPr>
        <xdr:cNvPr id="255" name="テキスト ボックス 254"/>
        <xdr:cNvSpPr txBox="1"/>
      </xdr:nvSpPr>
      <xdr:spPr>
        <a:xfrm>
          <a:off x="863111" y="160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142182</xdr:rowOff>
    </xdr:from>
    <xdr:to>
      <xdr:col>55</xdr:col>
      <xdr:colOff>0</xdr:colOff>
      <xdr:row>37</xdr:row>
      <xdr:rowOff>167411</xdr:rowOff>
    </xdr:to>
    <xdr:cxnSp macro="">
      <xdr:nvCxnSpPr>
        <xdr:cNvPr id="282" name="直線コネクタ 281"/>
        <xdr:cNvCxnSpPr/>
      </xdr:nvCxnSpPr>
      <xdr:spPr>
        <a:xfrm flipV="1">
          <a:off x="9639300" y="6485832"/>
          <a:ext cx="8382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125680</xdr:rowOff>
    </xdr:from>
    <xdr:to>
      <xdr:col>50</xdr:col>
      <xdr:colOff>114300</xdr:colOff>
      <xdr:row>37</xdr:row>
      <xdr:rowOff>167411</xdr:rowOff>
    </xdr:to>
    <xdr:cxnSp macro="">
      <xdr:nvCxnSpPr>
        <xdr:cNvPr id="285" name="直線コネクタ 284"/>
        <xdr:cNvCxnSpPr/>
      </xdr:nvCxnSpPr>
      <xdr:spPr>
        <a:xfrm>
          <a:off x="8750300" y="6469330"/>
          <a:ext cx="889000" cy="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60502</xdr:rowOff>
    </xdr:from>
    <xdr:to>
      <xdr:col>45</xdr:col>
      <xdr:colOff>177800</xdr:colOff>
      <xdr:row>37</xdr:row>
      <xdr:rowOff>125680</xdr:rowOff>
    </xdr:to>
    <xdr:cxnSp macro="">
      <xdr:nvCxnSpPr>
        <xdr:cNvPr id="288" name="直線コネクタ 287"/>
        <xdr:cNvCxnSpPr/>
      </xdr:nvCxnSpPr>
      <xdr:spPr>
        <a:xfrm>
          <a:off x="7861300" y="6404152"/>
          <a:ext cx="889000" cy="6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60502</xdr:rowOff>
    </xdr:from>
    <xdr:to>
      <xdr:col>41</xdr:col>
      <xdr:colOff>50800</xdr:colOff>
      <xdr:row>37</xdr:row>
      <xdr:rowOff>158169</xdr:rowOff>
    </xdr:to>
    <xdr:cxnSp macro="">
      <xdr:nvCxnSpPr>
        <xdr:cNvPr id="291" name="直線コネクタ 290"/>
        <xdr:cNvCxnSpPr/>
      </xdr:nvCxnSpPr>
      <xdr:spPr>
        <a:xfrm flipV="1">
          <a:off x="6972300" y="6404152"/>
          <a:ext cx="8890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91382</xdr:rowOff>
    </xdr:from>
    <xdr:to>
      <xdr:col>55</xdr:col>
      <xdr:colOff>50800</xdr:colOff>
      <xdr:row>38</xdr:row>
      <xdr:rowOff>21532</xdr:rowOff>
    </xdr:to>
    <xdr:sp macro="" textlink="">
      <xdr:nvSpPr>
        <xdr:cNvPr id="301" name="楕円 300"/>
        <xdr:cNvSpPr/>
      </xdr:nvSpPr>
      <xdr:spPr>
        <a:xfrm>
          <a:off x="10426700" y="64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116611</xdr:rowOff>
    </xdr:from>
    <xdr:to>
      <xdr:col>50</xdr:col>
      <xdr:colOff>165100</xdr:colOff>
      <xdr:row>38</xdr:row>
      <xdr:rowOff>46761</xdr:rowOff>
    </xdr:to>
    <xdr:sp macro="" textlink="">
      <xdr:nvSpPr>
        <xdr:cNvPr id="303" name="楕円 302"/>
        <xdr:cNvSpPr/>
      </xdr:nvSpPr>
      <xdr:spPr>
        <a:xfrm>
          <a:off x="9588500" y="64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37888</xdr:rowOff>
    </xdr:from>
    <xdr:ext cx="599010" cy="259045"/>
    <xdr:sp macro="" textlink="">
      <xdr:nvSpPr>
        <xdr:cNvPr id="304" name="テキスト ボックス 303"/>
        <xdr:cNvSpPr txBox="1"/>
      </xdr:nvSpPr>
      <xdr:spPr>
        <a:xfrm>
          <a:off x="9339795" y="65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74880</xdr:rowOff>
    </xdr:from>
    <xdr:to>
      <xdr:col>46</xdr:col>
      <xdr:colOff>38100</xdr:colOff>
      <xdr:row>38</xdr:row>
      <xdr:rowOff>5029</xdr:rowOff>
    </xdr:to>
    <xdr:sp macro="" textlink="">
      <xdr:nvSpPr>
        <xdr:cNvPr id="305" name="楕円 304"/>
        <xdr:cNvSpPr/>
      </xdr:nvSpPr>
      <xdr:spPr>
        <a:xfrm>
          <a:off x="8699500" y="6418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167606</xdr:rowOff>
    </xdr:from>
    <xdr:ext cx="599010" cy="259045"/>
    <xdr:sp macro="" textlink="">
      <xdr:nvSpPr>
        <xdr:cNvPr id="306" name="テキスト ボックス 305"/>
        <xdr:cNvSpPr txBox="1"/>
      </xdr:nvSpPr>
      <xdr:spPr>
        <a:xfrm>
          <a:off x="8450795" y="651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9702</xdr:rowOff>
    </xdr:from>
    <xdr:to>
      <xdr:col>41</xdr:col>
      <xdr:colOff>101600</xdr:colOff>
      <xdr:row>37</xdr:row>
      <xdr:rowOff>111302</xdr:rowOff>
    </xdr:to>
    <xdr:sp macro="" textlink="">
      <xdr:nvSpPr>
        <xdr:cNvPr id="307" name="楕円 306"/>
        <xdr:cNvSpPr/>
      </xdr:nvSpPr>
      <xdr:spPr>
        <a:xfrm>
          <a:off x="7810500" y="63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102429</xdr:rowOff>
    </xdr:from>
    <xdr:ext cx="599010" cy="259045"/>
    <xdr:sp macro="" textlink="">
      <xdr:nvSpPr>
        <xdr:cNvPr id="308" name="テキスト ボックス 307"/>
        <xdr:cNvSpPr txBox="1"/>
      </xdr:nvSpPr>
      <xdr:spPr>
        <a:xfrm>
          <a:off x="7561795" y="64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107369</xdr:rowOff>
    </xdr:from>
    <xdr:to>
      <xdr:col>36</xdr:col>
      <xdr:colOff>165100</xdr:colOff>
      <xdr:row>38</xdr:row>
      <xdr:rowOff>37519</xdr:rowOff>
    </xdr:to>
    <xdr:sp macro="" textlink="">
      <xdr:nvSpPr>
        <xdr:cNvPr id="309" name="楕円 308"/>
        <xdr:cNvSpPr/>
      </xdr:nvSpPr>
      <xdr:spPr>
        <a:xfrm>
          <a:off x="6921500" y="64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28646</xdr:rowOff>
    </xdr:from>
    <xdr:ext cx="599010" cy="259045"/>
    <xdr:sp macro="" textlink="">
      <xdr:nvSpPr>
        <xdr:cNvPr id="310" name="テキスト ボックス 309"/>
        <xdr:cNvSpPr txBox="1"/>
      </xdr:nvSpPr>
      <xdr:spPr>
        <a:xfrm>
          <a:off x="6672795" y="654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28567</xdr:rowOff>
    </xdr:from>
    <xdr:to>
      <xdr:col>55</xdr:col>
      <xdr:colOff>0</xdr:colOff>
      <xdr:row>58</xdr:row>
      <xdr:rowOff>33878</xdr:rowOff>
    </xdr:to>
    <xdr:cxnSp macro="">
      <xdr:nvCxnSpPr>
        <xdr:cNvPr id="337" name="直線コネクタ 336"/>
        <xdr:cNvCxnSpPr/>
      </xdr:nvCxnSpPr>
      <xdr:spPr>
        <a:xfrm flipV="1">
          <a:off x="9639300" y="9972667"/>
          <a:ext cx="8382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8128</xdr:rowOff>
    </xdr:from>
    <xdr:to>
      <xdr:col>50</xdr:col>
      <xdr:colOff>114300</xdr:colOff>
      <xdr:row>58</xdr:row>
      <xdr:rowOff>33878</xdr:rowOff>
    </xdr:to>
    <xdr:cxnSp macro="">
      <xdr:nvCxnSpPr>
        <xdr:cNvPr id="340" name="直線コネクタ 339"/>
        <xdr:cNvCxnSpPr/>
      </xdr:nvCxnSpPr>
      <xdr:spPr>
        <a:xfrm>
          <a:off x="8750300" y="9952228"/>
          <a:ext cx="889000" cy="2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8128</xdr:rowOff>
    </xdr:from>
    <xdr:to>
      <xdr:col>45</xdr:col>
      <xdr:colOff>177800</xdr:colOff>
      <xdr:row>58</xdr:row>
      <xdr:rowOff>10878</xdr:rowOff>
    </xdr:to>
    <xdr:cxnSp macro="">
      <xdr:nvCxnSpPr>
        <xdr:cNvPr id="343" name="直線コネクタ 342"/>
        <xdr:cNvCxnSpPr/>
      </xdr:nvCxnSpPr>
      <xdr:spPr>
        <a:xfrm flipV="1">
          <a:off x="7861300" y="9952228"/>
          <a:ext cx="8890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10878</xdr:rowOff>
    </xdr:from>
    <xdr:to>
      <xdr:col>41</xdr:col>
      <xdr:colOff>50800</xdr:colOff>
      <xdr:row>58</xdr:row>
      <xdr:rowOff>32781</xdr:rowOff>
    </xdr:to>
    <xdr:cxnSp macro="">
      <xdr:nvCxnSpPr>
        <xdr:cNvPr id="346" name="直線コネクタ 345"/>
        <xdr:cNvCxnSpPr/>
      </xdr:nvCxnSpPr>
      <xdr:spPr>
        <a:xfrm flipV="1">
          <a:off x="6972300" y="9954978"/>
          <a:ext cx="889000" cy="2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149217</xdr:rowOff>
    </xdr:from>
    <xdr:to>
      <xdr:col>55</xdr:col>
      <xdr:colOff>50800</xdr:colOff>
      <xdr:row>58</xdr:row>
      <xdr:rowOff>79367</xdr:rowOff>
    </xdr:to>
    <xdr:sp macro="" textlink="">
      <xdr:nvSpPr>
        <xdr:cNvPr id="356" name="楕円 355"/>
        <xdr:cNvSpPr/>
      </xdr:nvSpPr>
      <xdr:spPr>
        <a:xfrm>
          <a:off x="10426700" y="99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108594</xdr:rowOff>
    </xdr:from>
    <xdr:ext cx="599010" cy="259045"/>
    <xdr:sp macro="" textlink="">
      <xdr:nvSpPr>
        <xdr:cNvPr id="357" name="普通建設事業費該当値テキスト"/>
        <xdr:cNvSpPr txBox="1"/>
      </xdr:nvSpPr>
      <xdr:spPr>
        <a:xfrm>
          <a:off x="10528300" y="970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154528</xdr:rowOff>
    </xdr:from>
    <xdr:to>
      <xdr:col>50</xdr:col>
      <xdr:colOff>165100</xdr:colOff>
      <xdr:row>58</xdr:row>
      <xdr:rowOff>84678</xdr:rowOff>
    </xdr:to>
    <xdr:sp macro="" textlink="">
      <xdr:nvSpPr>
        <xdr:cNvPr id="358" name="楕円 357"/>
        <xdr:cNvSpPr/>
      </xdr:nvSpPr>
      <xdr:spPr>
        <a:xfrm>
          <a:off x="9588500" y="99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101205</xdr:rowOff>
    </xdr:from>
    <xdr:ext cx="599010" cy="259045"/>
    <xdr:sp macro="" textlink="">
      <xdr:nvSpPr>
        <xdr:cNvPr id="359" name="テキスト ボックス 358"/>
        <xdr:cNvSpPr txBox="1"/>
      </xdr:nvSpPr>
      <xdr:spPr>
        <a:xfrm>
          <a:off x="9339795" y="970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128778</xdr:rowOff>
    </xdr:from>
    <xdr:to>
      <xdr:col>46</xdr:col>
      <xdr:colOff>38100</xdr:colOff>
      <xdr:row>58</xdr:row>
      <xdr:rowOff>58928</xdr:rowOff>
    </xdr:to>
    <xdr:sp macro="" textlink="">
      <xdr:nvSpPr>
        <xdr:cNvPr id="360" name="楕円 359"/>
        <xdr:cNvSpPr/>
      </xdr:nvSpPr>
      <xdr:spPr>
        <a:xfrm>
          <a:off x="86995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75455</xdr:rowOff>
    </xdr:from>
    <xdr:ext cx="599010" cy="259045"/>
    <xdr:sp macro="" textlink="">
      <xdr:nvSpPr>
        <xdr:cNvPr id="361" name="テキスト ボックス 360"/>
        <xdr:cNvSpPr txBox="1"/>
      </xdr:nvSpPr>
      <xdr:spPr>
        <a:xfrm>
          <a:off x="8450795" y="967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131528</xdr:rowOff>
    </xdr:from>
    <xdr:to>
      <xdr:col>41</xdr:col>
      <xdr:colOff>101600</xdr:colOff>
      <xdr:row>58</xdr:row>
      <xdr:rowOff>61678</xdr:rowOff>
    </xdr:to>
    <xdr:sp macro="" textlink="">
      <xdr:nvSpPr>
        <xdr:cNvPr id="362" name="楕円 361"/>
        <xdr:cNvSpPr/>
      </xdr:nvSpPr>
      <xdr:spPr>
        <a:xfrm>
          <a:off x="7810500" y="99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78205</xdr:rowOff>
    </xdr:from>
    <xdr:ext cx="599010" cy="259045"/>
    <xdr:sp macro="" textlink="">
      <xdr:nvSpPr>
        <xdr:cNvPr id="363" name="テキスト ボックス 362"/>
        <xdr:cNvSpPr txBox="1"/>
      </xdr:nvSpPr>
      <xdr:spPr>
        <a:xfrm>
          <a:off x="7561795" y="967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153431</xdr:rowOff>
    </xdr:from>
    <xdr:to>
      <xdr:col>36</xdr:col>
      <xdr:colOff>165100</xdr:colOff>
      <xdr:row>58</xdr:row>
      <xdr:rowOff>83581</xdr:rowOff>
    </xdr:to>
    <xdr:sp macro="" textlink="">
      <xdr:nvSpPr>
        <xdr:cNvPr id="364" name="楕円 363"/>
        <xdr:cNvSpPr/>
      </xdr:nvSpPr>
      <xdr:spPr>
        <a:xfrm>
          <a:off x="6921500" y="99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100108</xdr:rowOff>
    </xdr:from>
    <xdr:ext cx="599010" cy="259045"/>
    <xdr:sp macro="" textlink="">
      <xdr:nvSpPr>
        <xdr:cNvPr id="365" name="テキスト ボックス 364"/>
        <xdr:cNvSpPr txBox="1"/>
      </xdr:nvSpPr>
      <xdr:spPr>
        <a:xfrm>
          <a:off x="6672795" y="970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39870</xdr:rowOff>
    </xdr:from>
    <xdr:to>
      <xdr:col>55</xdr:col>
      <xdr:colOff>0</xdr:colOff>
      <xdr:row>78</xdr:row>
      <xdr:rowOff>73394</xdr:rowOff>
    </xdr:to>
    <xdr:cxnSp macro="">
      <xdr:nvCxnSpPr>
        <xdr:cNvPr id="392" name="直線コネクタ 391"/>
        <xdr:cNvCxnSpPr/>
      </xdr:nvCxnSpPr>
      <xdr:spPr>
        <a:xfrm>
          <a:off x="9639300" y="13412970"/>
          <a:ext cx="838200" cy="3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145653</xdr:rowOff>
    </xdr:from>
    <xdr:to>
      <xdr:col>50</xdr:col>
      <xdr:colOff>114300</xdr:colOff>
      <xdr:row>78</xdr:row>
      <xdr:rowOff>39870</xdr:rowOff>
    </xdr:to>
    <xdr:cxnSp macro="">
      <xdr:nvCxnSpPr>
        <xdr:cNvPr id="395" name="直線コネクタ 394"/>
        <xdr:cNvCxnSpPr/>
      </xdr:nvCxnSpPr>
      <xdr:spPr>
        <a:xfrm>
          <a:off x="8750300" y="13347303"/>
          <a:ext cx="889000" cy="6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145653</xdr:rowOff>
    </xdr:from>
    <xdr:to>
      <xdr:col>45</xdr:col>
      <xdr:colOff>177800</xdr:colOff>
      <xdr:row>78</xdr:row>
      <xdr:rowOff>10857</xdr:rowOff>
    </xdr:to>
    <xdr:cxnSp macro="">
      <xdr:nvCxnSpPr>
        <xdr:cNvPr id="398" name="直線コネクタ 397"/>
        <xdr:cNvCxnSpPr/>
      </xdr:nvCxnSpPr>
      <xdr:spPr>
        <a:xfrm flipV="1">
          <a:off x="7861300" y="13347303"/>
          <a:ext cx="889000" cy="3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485</xdr:rowOff>
    </xdr:from>
    <xdr:to>
      <xdr:col>41</xdr:col>
      <xdr:colOff>50800</xdr:colOff>
      <xdr:row>78</xdr:row>
      <xdr:rowOff>10857</xdr:rowOff>
    </xdr:to>
    <xdr:cxnSp macro="">
      <xdr:nvCxnSpPr>
        <xdr:cNvPr id="401" name="直線コネクタ 400"/>
        <xdr:cNvCxnSpPr/>
      </xdr:nvCxnSpPr>
      <xdr:spPr>
        <a:xfrm>
          <a:off x="6972300" y="13373585"/>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22594</xdr:rowOff>
    </xdr:from>
    <xdr:to>
      <xdr:col>55</xdr:col>
      <xdr:colOff>50800</xdr:colOff>
      <xdr:row>78</xdr:row>
      <xdr:rowOff>124194</xdr:rowOff>
    </xdr:to>
    <xdr:sp macro="" textlink="">
      <xdr:nvSpPr>
        <xdr:cNvPr id="411" name="楕円 410"/>
        <xdr:cNvSpPr/>
      </xdr:nvSpPr>
      <xdr:spPr>
        <a:xfrm>
          <a:off x="10426700" y="133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160520</xdr:rowOff>
    </xdr:from>
    <xdr:to>
      <xdr:col>50</xdr:col>
      <xdr:colOff>165100</xdr:colOff>
      <xdr:row>78</xdr:row>
      <xdr:rowOff>90670</xdr:rowOff>
    </xdr:to>
    <xdr:sp macro="" textlink="">
      <xdr:nvSpPr>
        <xdr:cNvPr id="413" name="楕円 412"/>
        <xdr:cNvSpPr/>
      </xdr:nvSpPr>
      <xdr:spPr>
        <a:xfrm>
          <a:off x="9588500" y="13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107197</xdr:rowOff>
    </xdr:from>
    <xdr:ext cx="599010" cy="259045"/>
    <xdr:sp macro="" textlink="">
      <xdr:nvSpPr>
        <xdr:cNvPr id="414" name="テキスト ボックス 413"/>
        <xdr:cNvSpPr txBox="1"/>
      </xdr:nvSpPr>
      <xdr:spPr>
        <a:xfrm>
          <a:off x="9339795" y="131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94853</xdr:rowOff>
    </xdr:from>
    <xdr:to>
      <xdr:col>46</xdr:col>
      <xdr:colOff>38100</xdr:colOff>
      <xdr:row>78</xdr:row>
      <xdr:rowOff>25003</xdr:rowOff>
    </xdr:to>
    <xdr:sp macro="" textlink="">
      <xdr:nvSpPr>
        <xdr:cNvPr id="415" name="楕円 414"/>
        <xdr:cNvSpPr/>
      </xdr:nvSpPr>
      <xdr:spPr>
        <a:xfrm>
          <a:off x="8699500" y="1329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41530</xdr:rowOff>
    </xdr:from>
    <xdr:ext cx="599010" cy="259045"/>
    <xdr:sp macro="" textlink="">
      <xdr:nvSpPr>
        <xdr:cNvPr id="416" name="テキスト ボックス 415"/>
        <xdr:cNvSpPr txBox="1"/>
      </xdr:nvSpPr>
      <xdr:spPr>
        <a:xfrm>
          <a:off x="8450795" y="1307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131507</xdr:rowOff>
    </xdr:from>
    <xdr:to>
      <xdr:col>41</xdr:col>
      <xdr:colOff>101600</xdr:colOff>
      <xdr:row>78</xdr:row>
      <xdr:rowOff>61657</xdr:rowOff>
    </xdr:to>
    <xdr:sp macro="" textlink="">
      <xdr:nvSpPr>
        <xdr:cNvPr id="417" name="楕円 416"/>
        <xdr:cNvSpPr/>
      </xdr:nvSpPr>
      <xdr:spPr>
        <a:xfrm>
          <a:off x="7810500" y="1333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78184</xdr:rowOff>
    </xdr:from>
    <xdr:ext cx="599010" cy="259045"/>
    <xdr:sp macro="" textlink="">
      <xdr:nvSpPr>
        <xdr:cNvPr id="418" name="テキスト ボックス 417"/>
        <xdr:cNvSpPr txBox="1"/>
      </xdr:nvSpPr>
      <xdr:spPr>
        <a:xfrm>
          <a:off x="7561795" y="1310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121135</xdr:rowOff>
    </xdr:from>
    <xdr:to>
      <xdr:col>36</xdr:col>
      <xdr:colOff>165100</xdr:colOff>
      <xdr:row>78</xdr:row>
      <xdr:rowOff>51285</xdr:rowOff>
    </xdr:to>
    <xdr:sp macro="" textlink="">
      <xdr:nvSpPr>
        <xdr:cNvPr id="419" name="楕円 418"/>
        <xdr:cNvSpPr/>
      </xdr:nvSpPr>
      <xdr:spPr>
        <a:xfrm>
          <a:off x="6921500" y="133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67812</xdr:rowOff>
    </xdr:from>
    <xdr:ext cx="599010" cy="259045"/>
    <xdr:sp macro="" textlink="">
      <xdr:nvSpPr>
        <xdr:cNvPr id="420" name="テキスト ボックス 419"/>
        <xdr:cNvSpPr txBox="1"/>
      </xdr:nvSpPr>
      <xdr:spPr>
        <a:xfrm>
          <a:off x="6672795" y="1309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78332</xdr:rowOff>
    </xdr:from>
    <xdr:to>
      <xdr:col>55</xdr:col>
      <xdr:colOff>0</xdr:colOff>
      <xdr:row>98</xdr:row>
      <xdr:rowOff>80336</xdr:rowOff>
    </xdr:to>
    <xdr:cxnSp macro="">
      <xdr:nvCxnSpPr>
        <xdr:cNvPr id="447" name="直線コネクタ 446"/>
        <xdr:cNvCxnSpPr/>
      </xdr:nvCxnSpPr>
      <xdr:spPr>
        <a:xfrm flipV="1">
          <a:off x="9639300" y="16880432"/>
          <a:ext cx="8382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69935</xdr:rowOff>
    </xdr:from>
    <xdr:to>
      <xdr:col>50</xdr:col>
      <xdr:colOff>114300</xdr:colOff>
      <xdr:row>98</xdr:row>
      <xdr:rowOff>80336</xdr:rowOff>
    </xdr:to>
    <xdr:cxnSp macro="">
      <xdr:nvCxnSpPr>
        <xdr:cNvPr id="450" name="直線コネクタ 449"/>
        <xdr:cNvCxnSpPr/>
      </xdr:nvCxnSpPr>
      <xdr:spPr>
        <a:xfrm>
          <a:off x="8750300" y="1687203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65478</xdr:rowOff>
    </xdr:from>
    <xdr:to>
      <xdr:col>45</xdr:col>
      <xdr:colOff>177800</xdr:colOff>
      <xdr:row>98</xdr:row>
      <xdr:rowOff>69935</xdr:rowOff>
    </xdr:to>
    <xdr:cxnSp macro="">
      <xdr:nvCxnSpPr>
        <xdr:cNvPr id="453" name="直線コネクタ 452"/>
        <xdr:cNvCxnSpPr/>
      </xdr:nvCxnSpPr>
      <xdr:spPr>
        <a:xfrm>
          <a:off x="7861300" y="16867578"/>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65478</xdr:rowOff>
    </xdr:from>
    <xdr:to>
      <xdr:col>41</xdr:col>
      <xdr:colOff>50800</xdr:colOff>
      <xdr:row>98</xdr:row>
      <xdr:rowOff>87144</xdr:rowOff>
    </xdr:to>
    <xdr:cxnSp macro="">
      <xdr:nvCxnSpPr>
        <xdr:cNvPr id="456" name="直線コネクタ 455"/>
        <xdr:cNvCxnSpPr/>
      </xdr:nvCxnSpPr>
      <xdr:spPr>
        <a:xfrm flipV="1">
          <a:off x="6972300" y="16867578"/>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27532</xdr:rowOff>
    </xdr:from>
    <xdr:to>
      <xdr:col>55</xdr:col>
      <xdr:colOff>50800</xdr:colOff>
      <xdr:row>98</xdr:row>
      <xdr:rowOff>129132</xdr:rowOff>
    </xdr:to>
    <xdr:sp macro="" textlink="">
      <xdr:nvSpPr>
        <xdr:cNvPr id="466" name="楕円 465"/>
        <xdr:cNvSpPr/>
      </xdr:nvSpPr>
      <xdr:spPr>
        <a:xfrm>
          <a:off x="10426700" y="168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158359</xdr:rowOff>
    </xdr:from>
    <xdr:ext cx="599010" cy="259045"/>
    <xdr:sp macro="" textlink="">
      <xdr:nvSpPr>
        <xdr:cNvPr id="467" name="普通建設事業費 （ うち更新整備　）該当値テキスト"/>
        <xdr:cNvSpPr txBox="1"/>
      </xdr:nvSpPr>
      <xdr:spPr>
        <a:xfrm>
          <a:off x="10528300" y="1661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29536</xdr:rowOff>
    </xdr:from>
    <xdr:to>
      <xdr:col>50</xdr:col>
      <xdr:colOff>165100</xdr:colOff>
      <xdr:row>98</xdr:row>
      <xdr:rowOff>131136</xdr:rowOff>
    </xdr:to>
    <xdr:sp macro="" textlink="">
      <xdr:nvSpPr>
        <xdr:cNvPr id="468" name="楕円 467"/>
        <xdr:cNvSpPr/>
      </xdr:nvSpPr>
      <xdr:spPr>
        <a:xfrm>
          <a:off x="9588500" y="168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147663</xdr:rowOff>
    </xdr:from>
    <xdr:ext cx="599010" cy="259045"/>
    <xdr:sp macro="" textlink="">
      <xdr:nvSpPr>
        <xdr:cNvPr id="469" name="テキスト ボックス 468"/>
        <xdr:cNvSpPr txBox="1"/>
      </xdr:nvSpPr>
      <xdr:spPr>
        <a:xfrm>
          <a:off x="9339795" y="1660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19135</xdr:rowOff>
    </xdr:from>
    <xdr:to>
      <xdr:col>46</xdr:col>
      <xdr:colOff>38100</xdr:colOff>
      <xdr:row>98</xdr:row>
      <xdr:rowOff>120735</xdr:rowOff>
    </xdr:to>
    <xdr:sp macro="" textlink="">
      <xdr:nvSpPr>
        <xdr:cNvPr id="470" name="楕円 469"/>
        <xdr:cNvSpPr/>
      </xdr:nvSpPr>
      <xdr:spPr>
        <a:xfrm>
          <a:off x="8699500" y="16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137262</xdr:rowOff>
    </xdr:from>
    <xdr:ext cx="599010" cy="259045"/>
    <xdr:sp macro="" textlink="">
      <xdr:nvSpPr>
        <xdr:cNvPr id="471" name="テキスト ボックス 470"/>
        <xdr:cNvSpPr txBox="1"/>
      </xdr:nvSpPr>
      <xdr:spPr>
        <a:xfrm>
          <a:off x="8450795" y="165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14678</xdr:rowOff>
    </xdr:from>
    <xdr:to>
      <xdr:col>41</xdr:col>
      <xdr:colOff>101600</xdr:colOff>
      <xdr:row>98</xdr:row>
      <xdr:rowOff>116278</xdr:rowOff>
    </xdr:to>
    <xdr:sp macro="" textlink="">
      <xdr:nvSpPr>
        <xdr:cNvPr id="472" name="楕円 471"/>
        <xdr:cNvSpPr/>
      </xdr:nvSpPr>
      <xdr:spPr>
        <a:xfrm>
          <a:off x="7810500" y="168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132805</xdr:rowOff>
    </xdr:from>
    <xdr:ext cx="599010" cy="259045"/>
    <xdr:sp macro="" textlink="">
      <xdr:nvSpPr>
        <xdr:cNvPr id="473" name="テキスト ボックス 472"/>
        <xdr:cNvSpPr txBox="1"/>
      </xdr:nvSpPr>
      <xdr:spPr>
        <a:xfrm>
          <a:off x="7561795" y="1659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36344</xdr:rowOff>
    </xdr:from>
    <xdr:to>
      <xdr:col>36</xdr:col>
      <xdr:colOff>165100</xdr:colOff>
      <xdr:row>98</xdr:row>
      <xdr:rowOff>137944</xdr:rowOff>
    </xdr:to>
    <xdr:sp macro="" textlink="">
      <xdr:nvSpPr>
        <xdr:cNvPr id="474" name="楕円 473"/>
        <xdr:cNvSpPr/>
      </xdr:nvSpPr>
      <xdr:spPr>
        <a:xfrm>
          <a:off x="6921500" y="168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154471</xdr:rowOff>
    </xdr:from>
    <xdr:ext cx="599010" cy="259045"/>
    <xdr:sp macro="" textlink="">
      <xdr:nvSpPr>
        <xdr:cNvPr id="475" name="テキスト ボックス 474"/>
        <xdr:cNvSpPr txBox="1"/>
      </xdr:nvSpPr>
      <xdr:spPr>
        <a:xfrm>
          <a:off x="6672795" y="1661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142196</xdr:rowOff>
    </xdr:from>
    <xdr:to>
      <xdr:col>85</xdr:col>
      <xdr:colOff>127000</xdr:colOff>
      <xdr:row>38</xdr:row>
      <xdr:rowOff>110043</xdr:rowOff>
    </xdr:to>
    <xdr:cxnSp macro="">
      <xdr:nvCxnSpPr>
        <xdr:cNvPr id="504" name="直線コネクタ 503"/>
        <xdr:cNvCxnSpPr/>
      </xdr:nvCxnSpPr>
      <xdr:spPr>
        <a:xfrm flipV="1">
          <a:off x="15481300" y="6485846"/>
          <a:ext cx="838200" cy="1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110043</xdr:rowOff>
    </xdr:from>
    <xdr:to>
      <xdr:col>81</xdr:col>
      <xdr:colOff>50800</xdr:colOff>
      <xdr:row>39</xdr:row>
      <xdr:rowOff>19448</xdr:rowOff>
    </xdr:to>
    <xdr:cxnSp macro="">
      <xdr:nvCxnSpPr>
        <xdr:cNvPr id="507" name="直線コネクタ 506"/>
        <xdr:cNvCxnSpPr/>
      </xdr:nvCxnSpPr>
      <xdr:spPr>
        <a:xfrm flipV="1">
          <a:off x="14592300" y="6625143"/>
          <a:ext cx="889000" cy="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14625</xdr:rowOff>
    </xdr:from>
    <xdr:to>
      <xdr:col>76</xdr:col>
      <xdr:colOff>114300</xdr:colOff>
      <xdr:row>39</xdr:row>
      <xdr:rowOff>19448</xdr:rowOff>
    </xdr:to>
    <xdr:cxnSp macro="">
      <xdr:nvCxnSpPr>
        <xdr:cNvPr id="510" name="直線コネクタ 509"/>
        <xdr:cNvCxnSpPr/>
      </xdr:nvCxnSpPr>
      <xdr:spPr>
        <a:xfrm>
          <a:off x="13703300" y="670117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102560</xdr:rowOff>
    </xdr:from>
    <xdr:to>
      <xdr:col>71</xdr:col>
      <xdr:colOff>177800</xdr:colOff>
      <xdr:row>39</xdr:row>
      <xdr:rowOff>14625</xdr:rowOff>
    </xdr:to>
    <xdr:cxnSp macro="">
      <xdr:nvCxnSpPr>
        <xdr:cNvPr id="513" name="直線コネクタ 512"/>
        <xdr:cNvCxnSpPr/>
      </xdr:nvCxnSpPr>
      <xdr:spPr>
        <a:xfrm>
          <a:off x="12814300" y="6446210"/>
          <a:ext cx="889000" cy="2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91396</xdr:rowOff>
    </xdr:from>
    <xdr:to>
      <xdr:col>85</xdr:col>
      <xdr:colOff>177800</xdr:colOff>
      <xdr:row>38</xdr:row>
      <xdr:rowOff>21546</xdr:rowOff>
    </xdr:to>
    <xdr:sp macro="" textlink="">
      <xdr:nvSpPr>
        <xdr:cNvPr id="523" name="楕円 522"/>
        <xdr:cNvSpPr/>
      </xdr:nvSpPr>
      <xdr:spPr>
        <a:xfrm>
          <a:off x="16268700" y="64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114273</xdr:rowOff>
    </xdr:from>
    <xdr:ext cx="534377" cy="259045"/>
    <xdr:sp macro="" textlink="">
      <xdr:nvSpPr>
        <xdr:cNvPr id="524" name="災害復旧事業費該当値テキスト"/>
        <xdr:cNvSpPr txBox="1"/>
      </xdr:nvSpPr>
      <xdr:spPr>
        <a:xfrm>
          <a:off x="16370300" y="62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59243</xdr:rowOff>
    </xdr:from>
    <xdr:to>
      <xdr:col>81</xdr:col>
      <xdr:colOff>101600</xdr:colOff>
      <xdr:row>38</xdr:row>
      <xdr:rowOff>160843</xdr:rowOff>
    </xdr:to>
    <xdr:sp macro="" textlink="">
      <xdr:nvSpPr>
        <xdr:cNvPr id="525" name="楕円 524"/>
        <xdr:cNvSpPr/>
      </xdr:nvSpPr>
      <xdr:spPr>
        <a:xfrm>
          <a:off x="15430500" y="65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5920</xdr:rowOff>
    </xdr:from>
    <xdr:ext cx="534377" cy="259045"/>
    <xdr:sp macro="" textlink="">
      <xdr:nvSpPr>
        <xdr:cNvPr id="526" name="テキスト ボックス 525"/>
        <xdr:cNvSpPr txBox="1"/>
      </xdr:nvSpPr>
      <xdr:spPr>
        <a:xfrm>
          <a:off x="15214111" y="63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140098</xdr:rowOff>
    </xdr:from>
    <xdr:to>
      <xdr:col>76</xdr:col>
      <xdr:colOff>165100</xdr:colOff>
      <xdr:row>39</xdr:row>
      <xdr:rowOff>70248</xdr:rowOff>
    </xdr:to>
    <xdr:sp macro="" textlink="">
      <xdr:nvSpPr>
        <xdr:cNvPr id="527" name="楕円 526"/>
        <xdr:cNvSpPr/>
      </xdr:nvSpPr>
      <xdr:spPr>
        <a:xfrm>
          <a:off x="14541500" y="66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61375</xdr:rowOff>
    </xdr:from>
    <xdr:ext cx="469744" cy="259045"/>
    <xdr:sp macro="" textlink="">
      <xdr:nvSpPr>
        <xdr:cNvPr id="528" name="テキスト ボックス 527"/>
        <xdr:cNvSpPr txBox="1"/>
      </xdr:nvSpPr>
      <xdr:spPr>
        <a:xfrm>
          <a:off x="14357428" y="674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135275</xdr:rowOff>
    </xdr:from>
    <xdr:to>
      <xdr:col>72</xdr:col>
      <xdr:colOff>38100</xdr:colOff>
      <xdr:row>39</xdr:row>
      <xdr:rowOff>65425</xdr:rowOff>
    </xdr:to>
    <xdr:sp macro="" textlink="">
      <xdr:nvSpPr>
        <xdr:cNvPr id="529" name="楕円 528"/>
        <xdr:cNvSpPr/>
      </xdr:nvSpPr>
      <xdr:spPr>
        <a:xfrm>
          <a:off x="13652500" y="66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56552</xdr:rowOff>
    </xdr:from>
    <xdr:ext cx="469744" cy="259045"/>
    <xdr:sp macro="" textlink="">
      <xdr:nvSpPr>
        <xdr:cNvPr id="530" name="テキスト ボックス 529"/>
        <xdr:cNvSpPr txBox="1"/>
      </xdr:nvSpPr>
      <xdr:spPr>
        <a:xfrm>
          <a:off x="13468428" y="67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51760</xdr:rowOff>
    </xdr:from>
    <xdr:to>
      <xdr:col>67</xdr:col>
      <xdr:colOff>101600</xdr:colOff>
      <xdr:row>37</xdr:row>
      <xdr:rowOff>153360</xdr:rowOff>
    </xdr:to>
    <xdr:sp macro="" textlink="">
      <xdr:nvSpPr>
        <xdr:cNvPr id="531" name="楕円 530"/>
        <xdr:cNvSpPr/>
      </xdr:nvSpPr>
      <xdr:spPr>
        <a:xfrm>
          <a:off x="12763500" y="63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169887</xdr:rowOff>
    </xdr:from>
    <xdr:ext cx="534377" cy="259045"/>
    <xdr:sp macro="" textlink="">
      <xdr:nvSpPr>
        <xdr:cNvPr id="532" name="テキスト ボックス 531"/>
        <xdr:cNvSpPr txBox="1"/>
      </xdr:nvSpPr>
      <xdr:spPr>
        <a:xfrm>
          <a:off x="12547111" y="61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42574</xdr:rowOff>
    </xdr:from>
    <xdr:to>
      <xdr:col>85</xdr:col>
      <xdr:colOff>127000</xdr:colOff>
      <xdr:row>76</xdr:row>
      <xdr:rowOff>80166</xdr:rowOff>
    </xdr:to>
    <xdr:cxnSp macro="">
      <xdr:nvCxnSpPr>
        <xdr:cNvPr id="610" name="直線コネクタ 609"/>
        <xdr:cNvCxnSpPr/>
      </xdr:nvCxnSpPr>
      <xdr:spPr>
        <a:xfrm flipV="1">
          <a:off x="15481300" y="13072774"/>
          <a:ext cx="8382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80166</xdr:rowOff>
    </xdr:from>
    <xdr:to>
      <xdr:col>81</xdr:col>
      <xdr:colOff>50800</xdr:colOff>
      <xdr:row>76</xdr:row>
      <xdr:rowOff>112167</xdr:rowOff>
    </xdr:to>
    <xdr:cxnSp macro="">
      <xdr:nvCxnSpPr>
        <xdr:cNvPr id="613" name="直線コネクタ 612"/>
        <xdr:cNvCxnSpPr/>
      </xdr:nvCxnSpPr>
      <xdr:spPr>
        <a:xfrm flipV="1">
          <a:off x="14592300" y="13110366"/>
          <a:ext cx="889000" cy="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112167</xdr:rowOff>
    </xdr:from>
    <xdr:to>
      <xdr:col>76</xdr:col>
      <xdr:colOff>114300</xdr:colOff>
      <xdr:row>76</xdr:row>
      <xdr:rowOff>149298</xdr:rowOff>
    </xdr:to>
    <xdr:cxnSp macro="">
      <xdr:nvCxnSpPr>
        <xdr:cNvPr id="616" name="直線コネクタ 615"/>
        <xdr:cNvCxnSpPr/>
      </xdr:nvCxnSpPr>
      <xdr:spPr>
        <a:xfrm flipV="1">
          <a:off x="13703300" y="13142367"/>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149298</xdr:rowOff>
    </xdr:from>
    <xdr:to>
      <xdr:col>71</xdr:col>
      <xdr:colOff>177800</xdr:colOff>
      <xdr:row>76</xdr:row>
      <xdr:rowOff>158398</xdr:rowOff>
    </xdr:to>
    <xdr:cxnSp macro="">
      <xdr:nvCxnSpPr>
        <xdr:cNvPr id="619" name="直線コネクタ 618"/>
        <xdr:cNvCxnSpPr/>
      </xdr:nvCxnSpPr>
      <xdr:spPr>
        <a:xfrm flipV="1">
          <a:off x="12814300" y="13179498"/>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163224</xdr:rowOff>
    </xdr:from>
    <xdr:to>
      <xdr:col>85</xdr:col>
      <xdr:colOff>177800</xdr:colOff>
      <xdr:row>76</xdr:row>
      <xdr:rowOff>93374</xdr:rowOff>
    </xdr:to>
    <xdr:sp macro="" textlink="">
      <xdr:nvSpPr>
        <xdr:cNvPr id="629" name="楕円 628"/>
        <xdr:cNvSpPr/>
      </xdr:nvSpPr>
      <xdr:spPr>
        <a:xfrm>
          <a:off x="16268700" y="130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14650</xdr:rowOff>
    </xdr:from>
    <xdr:ext cx="599010" cy="259045"/>
    <xdr:sp macro="" textlink="">
      <xdr:nvSpPr>
        <xdr:cNvPr id="630" name="公債費該当値テキスト"/>
        <xdr:cNvSpPr txBox="1"/>
      </xdr:nvSpPr>
      <xdr:spPr>
        <a:xfrm>
          <a:off x="16370300" y="1287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29366</xdr:rowOff>
    </xdr:from>
    <xdr:to>
      <xdr:col>81</xdr:col>
      <xdr:colOff>101600</xdr:colOff>
      <xdr:row>76</xdr:row>
      <xdr:rowOff>130966</xdr:rowOff>
    </xdr:to>
    <xdr:sp macro="" textlink="">
      <xdr:nvSpPr>
        <xdr:cNvPr id="631" name="楕円 630"/>
        <xdr:cNvSpPr/>
      </xdr:nvSpPr>
      <xdr:spPr>
        <a:xfrm>
          <a:off x="15430500" y="130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147492</xdr:rowOff>
    </xdr:from>
    <xdr:ext cx="599010" cy="259045"/>
    <xdr:sp macro="" textlink="">
      <xdr:nvSpPr>
        <xdr:cNvPr id="632" name="テキスト ボックス 631"/>
        <xdr:cNvSpPr txBox="1"/>
      </xdr:nvSpPr>
      <xdr:spPr>
        <a:xfrm>
          <a:off x="15181795" y="12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61367</xdr:rowOff>
    </xdr:from>
    <xdr:to>
      <xdr:col>76</xdr:col>
      <xdr:colOff>165100</xdr:colOff>
      <xdr:row>76</xdr:row>
      <xdr:rowOff>162967</xdr:rowOff>
    </xdr:to>
    <xdr:sp macro="" textlink="">
      <xdr:nvSpPr>
        <xdr:cNvPr id="633" name="楕円 632"/>
        <xdr:cNvSpPr/>
      </xdr:nvSpPr>
      <xdr:spPr>
        <a:xfrm>
          <a:off x="14541500" y="130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8044</xdr:rowOff>
    </xdr:from>
    <xdr:ext cx="599010" cy="259045"/>
    <xdr:sp macro="" textlink="">
      <xdr:nvSpPr>
        <xdr:cNvPr id="634" name="テキスト ボックス 633"/>
        <xdr:cNvSpPr txBox="1"/>
      </xdr:nvSpPr>
      <xdr:spPr>
        <a:xfrm>
          <a:off x="14292795" y="128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98498</xdr:rowOff>
    </xdr:from>
    <xdr:to>
      <xdr:col>72</xdr:col>
      <xdr:colOff>38100</xdr:colOff>
      <xdr:row>77</xdr:row>
      <xdr:rowOff>28648</xdr:rowOff>
    </xdr:to>
    <xdr:sp macro="" textlink="">
      <xdr:nvSpPr>
        <xdr:cNvPr id="635" name="楕円 634"/>
        <xdr:cNvSpPr/>
      </xdr:nvSpPr>
      <xdr:spPr>
        <a:xfrm>
          <a:off x="13652500" y="131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45174</xdr:rowOff>
    </xdr:from>
    <xdr:ext cx="599010" cy="259045"/>
    <xdr:sp macro="" textlink="">
      <xdr:nvSpPr>
        <xdr:cNvPr id="636" name="テキスト ボックス 635"/>
        <xdr:cNvSpPr txBox="1"/>
      </xdr:nvSpPr>
      <xdr:spPr>
        <a:xfrm>
          <a:off x="13403795" y="129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107598</xdr:rowOff>
    </xdr:from>
    <xdr:to>
      <xdr:col>67</xdr:col>
      <xdr:colOff>101600</xdr:colOff>
      <xdr:row>77</xdr:row>
      <xdr:rowOff>37748</xdr:rowOff>
    </xdr:to>
    <xdr:sp macro="" textlink="">
      <xdr:nvSpPr>
        <xdr:cNvPr id="637" name="楕円 636"/>
        <xdr:cNvSpPr/>
      </xdr:nvSpPr>
      <xdr:spPr>
        <a:xfrm>
          <a:off x="12763500" y="131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54274</xdr:rowOff>
    </xdr:from>
    <xdr:ext cx="599010" cy="259045"/>
    <xdr:sp macro="" textlink="">
      <xdr:nvSpPr>
        <xdr:cNvPr id="638" name="テキスト ボックス 637"/>
        <xdr:cNvSpPr txBox="1"/>
      </xdr:nvSpPr>
      <xdr:spPr>
        <a:xfrm>
          <a:off x="12514795" y="1291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165846</xdr:rowOff>
    </xdr:from>
    <xdr:to>
      <xdr:col>85</xdr:col>
      <xdr:colOff>127000</xdr:colOff>
      <xdr:row>98</xdr:row>
      <xdr:rowOff>61911</xdr:rowOff>
    </xdr:to>
    <xdr:cxnSp macro="">
      <xdr:nvCxnSpPr>
        <xdr:cNvPr id="667" name="直線コネクタ 666"/>
        <xdr:cNvCxnSpPr/>
      </xdr:nvCxnSpPr>
      <xdr:spPr>
        <a:xfrm>
          <a:off x="15481300" y="16796496"/>
          <a:ext cx="8382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165846</xdr:rowOff>
    </xdr:from>
    <xdr:to>
      <xdr:col>81</xdr:col>
      <xdr:colOff>50800</xdr:colOff>
      <xdr:row>99</xdr:row>
      <xdr:rowOff>3925</xdr:rowOff>
    </xdr:to>
    <xdr:cxnSp macro="">
      <xdr:nvCxnSpPr>
        <xdr:cNvPr id="670" name="直線コネクタ 669"/>
        <xdr:cNvCxnSpPr/>
      </xdr:nvCxnSpPr>
      <xdr:spPr>
        <a:xfrm flipV="1">
          <a:off x="14592300" y="16796496"/>
          <a:ext cx="889000" cy="18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158409</xdr:rowOff>
    </xdr:from>
    <xdr:to>
      <xdr:col>76</xdr:col>
      <xdr:colOff>114300</xdr:colOff>
      <xdr:row>99</xdr:row>
      <xdr:rowOff>3925</xdr:rowOff>
    </xdr:to>
    <xdr:cxnSp macro="">
      <xdr:nvCxnSpPr>
        <xdr:cNvPr id="673" name="直線コネクタ 672"/>
        <xdr:cNvCxnSpPr/>
      </xdr:nvCxnSpPr>
      <xdr:spPr>
        <a:xfrm>
          <a:off x="13703300" y="16960509"/>
          <a:ext cx="8890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137889</xdr:rowOff>
    </xdr:from>
    <xdr:to>
      <xdr:col>71</xdr:col>
      <xdr:colOff>177800</xdr:colOff>
      <xdr:row>98</xdr:row>
      <xdr:rowOff>158409</xdr:rowOff>
    </xdr:to>
    <xdr:cxnSp macro="">
      <xdr:nvCxnSpPr>
        <xdr:cNvPr id="676" name="直線コネクタ 675"/>
        <xdr:cNvCxnSpPr/>
      </xdr:nvCxnSpPr>
      <xdr:spPr>
        <a:xfrm>
          <a:off x="12814300" y="16939989"/>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11111</xdr:rowOff>
    </xdr:from>
    <xdr:to>
      <xdr:col>85</xdr:col>
      <xdr:colOff>177800</xdr:colOff>
      <xdr:row>98</xdr:row>
      <xdr:rowOff>112711</xdr:rowOff>
    </xdr:to>
    <xdr:sp macro="" textlink="">
      <xdr:nvSpPr>
        <xdr:cNvPr id="686" name="楕円 685"/>
        <xdr:cNvSpPr/>
      </xdr:nvSpPr>
      <xdr:spPr>
        <a:xfrm>
          <a:off x="16268700" y="1681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33988</xdr:rowOff>
    </xdr:from>
    <xdr:ext cx="599010" cy="259045"/>
    <xdr:sp macro="" textlink="">
      <xdr:nvSpPr>
        <xdr:cNvPr id="687" name="積立金該当値テキスト"/>
        <xdr:cNvSpPr txBox="1"/>
      </xdr:nvSpPr>
      <xdr:spPr>
        <a:xfrm>
          <a:off x="16370300" y="1666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115046</xdr:rowOff>
    </xdr:from>
    <xdr:to>
      <xdr:col>81</xdr:col>
      <xdr:colOff>101600</xdr:colOff>
      <xdr:row>98</xdr:row>
      <xdr:rowOff>45196</xdr:rowOff>
    </xdr:to>
    <xdr:sp macro="" textlink="">
      <xdr:nvSpPr>
        <xdr:cNvPr id="688" name="楕円 687"/>
        <xdr:cNvSpPr/>
      </xdr:nvSpPr>
      <xdr:spPr>
        <a:xfrm>
          <a:off x="15430500" y="16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61723</xdr:rowOff>
    </xdr:from>
    <xdr:ext cx="599010" cy="259045"/>
    <xdr:sp macro="" textlink="">
      <xdr:nvSpPr>
        <xdr:cNvPr id="689" name="テキスト ボックス 688"/>
        <xdr:cNvSpPr txBox="1"/>
      </xdr:nvSpPr>
      <xdr:spPr>
        <a:xfrm>
          <a:off x="15181795" y="165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124575</xdr:rowOff>
    </xdr:from>
    <xdr:to>
      <xdr:col>76</xdr:col>
      <xdr:colOff>165100</xdr:colOff>
      <xdr:row>99</xdr:row>
      <xdr:rowOff>54725</xdr:rowOff>
    </xdr:to>
    <xdr:sp macro="" textlink="">
      <xdr:nvSpPr>
        <xdr:cNvPr id="690" name="楕円 689"/>
        <xdr:cNvSpPr/>
      </xdr:nvSpPr>
      <xdr:spPr>
        <a:xfrm>
          <a:off x="14541500" y="169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45852</xdr:rowOff>
    </xdr:from>
    <xdr:ext cx="534377" cy="259045"/>
    <xdr:sp macro="" textlink="">
      <xdr:nvSpPr>
        <xdr:cNvPr id="691" name="テキスト ボックス 690"/>
        <xdr:cNvSpPr txBox="1"/>
      </xdr:nvSpPr>
      <xdr:spPr>
        <a:xfrm>
          <a:off x="14325111" y="170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107609</xdr:rowOff>
    </xdr:from>
    <xdr:to>
      <xdr:col>72</xdr:col>
      <xdr:colOff>38100</xdr:colOff>
      <xdr:row>99</xdr:row>
      <xdr:rowOff>37759</xdr:rowOff>
    </xdr:to>
    <xdr:sp macro="" textlink="">
      <xdr:nvSpPr>
        <xdr:cNvPr id="692" name="楕円 691"/>
        <xdr:cNvSpPr/>
      </xdr:nvSpPr>
      <xdr:spPr>
        <a:xfrm>
          <a:off x="13652500" y="169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28886</xdr:rowOff>
    </xdr:from>
    <xdr:ext cx="534377" cy="259045"/>
    <xdr:sp macro="" textlink="">
      <xdr:nvSpPr>
        <xdr:cNvPr id="693" name="テキスト ボックス 692"/>
        <xdr:cNvSpPr txBox="1"/>
      </xdr:nvSpPr>
      <xdr:spPr>
        <a:xfrm>
          <a:off x="13436111" y="170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87089</xdr:rowOff>
    </xdr:from>
    <xdr:to>
      <xdr:col>67</xdr:col>
      <xdr:colOff>101600</xdr:colOff>
      <xdr:row>99</xdr:row>
      <xdr:rowOff>17239</xdr:rowOff>
    </xdr:to>
    <xdr:sp macro="" textlink="">
      <xdr:nvSpPr>
        <xdr:cNvPr id="694" name="楕円 693"/>
        <xdr:cNvSpPr/>
      </xdr:nvSpPr>
      <xdr:spPr>
        <a:xfrm>
          <a:off x="12763500" y="168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8366</xdr:rowOff>
    </xdr:from>
    <xdr:ext cx="534377" cy="259045"/>
    <xdr:sp macro="" textlink="">
      <xdr:nvSpPr>
        <xdr:cNvPr id="695" name="テキスト ボックス 694"/>
        <xdr:cNvSpPr txBox="1"/>
      </xdr:nvSpPr>
      <xdr:spPr>
        <a:xfrm>
          <a:off x="12547111" y="169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56604</xdr:rowOff>
    </xdr:from>
    <xdr:to>
      <xdr:col>116</xdr:col>
      <xdr:colOff>63500</xdr:colOff>
      <xdr:row>58</xdr:row>
      <xdr:rowOff>60430</xdr:rowOff>
    </xdr:to>
    <xdr:cxnSp macro="">
      <xdr:nvCxnSpPr>
        <xdr:cNvPr id="781" name="直線コネクタ 780"/>
        <xdr:cNvCxnSpPr/>
      </xdr:nvCxnSpPr>
      <xdr:spPr>
        <a:xfrm flipV="1">
          <a:off x="21323300" y="10000704"/>
          <a:ext cx="8382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60430</xdr:rowOff>
    </xdr:from>
    <xdr:to>
      <xdr:col>111</xdr:col>
      <xdr:colOff>177800</xdr:colOff>
      <xdr:row>58</xdr:row>
      <xdr:rowOff>61331</xdr:rowOff>
    </xdr:to>
    <xdr:cxnSp macro="">
      <xdr:nvCxnSpPr>
        <xdr:cNvPr id="784" name="直線コネクタ 783"/>
        <xdr:cNvCxnSpPr/>
      </xdr:nvCxnSpPr>
      <xdr:spPr>
        <a:xfrm flipV="1">
          <a:off x="20434300" y="10004530"/>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61331</xdr:rowOff>
    </xdr:from>
    <xdr:to>
      <xdr:col>107</xdr:col>
      <xdr:colOff>50800</xdr:colOff>
      <xdr:row>58</xdr:row>
      <xdr:rowOff>62593</xdr:rowOff>
    </xdr:to>
    <xdr:cxnSp macro="">
      <xdr:nvCxnSpPr>
        <xdr:cNvPr id="787" name="直線コネクタ 786"/>
        <xdr:cNvCxnSpPr/>
      </xdr:nvCxnSpPr>
      <xdr:spPr>
        <a:xfrm flipV="1">
          <a:off x="19545300" y="10005431"/>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35838</xdr:rowOff>
    </xdr:from>
    <xdr:to>
      <xdr:col>102</xdr:col>
      <xdr:colOff>114300</xdr:colOff>
      <xdr:row>58</xdr:row>
      <xdr:rowOff>62593</xdr:rowOff>
    </xdr:to>
    <xdr:cxnSp macro="">
      <xdr:nvCxnSpPr>
        <xdr:cNvPr id="790" name="直線コネクタ 789"/>
        <xdr:cNvCxnSpPr/>
      </xdr:nvCxnSpPr>
      <xdr:spPr>
        <a:xfrm>
          <a:off x="18656300" y="9979938"/>
          <a:ext cx="889000" cy="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5804</xdr:rowOff>
    </xdr:from>
    <xdr:to>
      <xdr:col>116</xdr:col>
      <xdr:colOff>114300</xdr:colOff>
      <xdr:row>58</xdr:row>
      <xdr:rowOff>107404</xdr:rowOff>
    </xdr:to>
    <xdr:sp macro="" textlink="">
      <xdr:nvSpPr>
        <xdr:cNvPr id="800" name="楕円 799"/>
        <xdr:cNvSpPr/>
      </xdr:nvSpPr>
      <xdr:spPr>
        <a:xfrm>
          <a:off x="22110700" y="99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136631</xdr:rowOff>
    </xdr:from>
    <xdr:ext cx="534377" cy="259045"/>
    <xdr:sp macro="" textlink="">
      <xdr:nvSpPr>
        <xdr:cNvPr id="801" name="貸付金該当値テキスト"/>
        <xdr:cNvSpPr txBox="1"/>
      </xdr:nvSpPr>
      <xdr:spPr>
        <a:xfrm>
          <a:off x="22212300" y="973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9630</xdr:rowOff>
    </xdr:from>
    <xdr:to>
      <xdr:col>112</xdr:col>
      <xdr:colOff>38100</xdr:colOff>
      <xdr:row>58</xdr:row>
      <xdr:rowOff>111230</xdr:rowOff>
    </xdr:to>
    <xdr:sp macro="" textlink="">
      <xdr:nvSpPr>
        <xdr:cNvPr id="802" name="楕円 801"/>
        <xdr:cNvSpPr/>
      </xdr:nvSpPr>
      <xdr:spPr>
        <a:xfrm>
          <a:off x="21272500" y="995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127757</xdr:rowOff>
    </xdr:from>
    <xdr:ext cx="534377" cy="259045"/>
    <xdr:sp macro="" textlink="">
      <xdr:nvSpPr>
        <xdr:cNvPr id="803" name="テキスト ボックス 802"/>
        <xdr:cNvSpPr txBox="1"/>
      </xdr:nvSpPr>
      <xdr:spPr>
        <a:xfrm>
          <a:off x="21056111" y="97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10531</xdr:rowOff>
    </xdr:from>
    <xdr:to>
      <xdr:col>107</xdr:col>
      <xdr:colOff>101600</xdr:colOff>
      <xdr:row>58</xdr:row>
      <xdr:rowOff>112131</xdr:rowOff>
    </xdr:to>
    <xdr:sp macro="" textlink="">
      <xdr:nvSpPr>
        <xdr:cNvPr id="804" name="楕円 803"/>
        <xdr:cNvSpPr/>
      </xdr:nvSpPr>
      <xdr:spPr>
        <a:xfrm>
          <a:off x="20383500" y="99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128658</xdr:rowOff>
    </xdr:from>
    <xdr:ext cx="534377" cy="259045"/>
    <xdr:sp macro="" textlink="">
      <xdr:nvSpPr>
        <xdr:cNvPr id="805" name="テキスト ボックス 804"/>
        <xdr:cNvSpPr txBox="1"/>
      </xdr:nvSpPr>
      <xdr:spPr>
        <a:xfrm>
          <a:off x="20167111" y="97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11793</xdr:rowOff>
    </xdr:from>
    <xdr:to>
      <xdr:col>102</xdr:col>
      <xdr:colOff>165100</xdr:colOff>
      <xdr:row>58</xdr:row>
      <xdr:rowOff>113393</xdr:rowOff>
    </xdr:to>
    <xdr:sp macro="" textlink="">
      <xdr:nvSpPr>
        <xdr:cNvPr id="806" name="楕円 805"/>
        <xdr:cNvSpPr/>
      </xdr:nvSpPr>
      <xdr:spPr>
        <a:xfrm>
          <a:off x="19494500" y="99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129920</xdr:rowOff>
    </xdr:from>
    <xdr:ext cx="534377" cy="259045"/>
    <xdr:sp macro="" textlink="">
      <xdr:nvSpPr>
        <xdr:cNvPr id="807" name="テキスト ボックス 806"/>
        <xdr:cNvSpPr txBox="1"/>
      </xdr:nvSpPr>
      <xdr:spPr>
        <a:xfrm>
          <a:off x="19278111" y="97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156488</xdr:rowOff>
    </xdr:from>
    <xdr:to>
      <xdr:col>98</xdr:col>
      <xdr:colOff>38100</xdr:colOff>
      <xdr:row>58</xdr:row>
      <xdr:rowOff>86638</xdr:rowOff>
    </xdr:to>
    <xdr:sp macro="" textlink="">
      <xdr:nvSpPr>
        <xdr:cNvPr id="808" name="楕円 807"/>
        <xdr:cNvSpPr/>
      </xdr:nvSpPr>
      <xdr:spPr>
        <a:xfrm>
          <a:off x="18605500" y="99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103165</xdr:rowOff>
    </xdr:from>
    <xdr:ext cx="534377" cy="259045"/>
    <xdr:sp macro="" textlink="">
      <xdr:nvSpPr>
        <xdr:cNvPr id="809" name="テキスト ボックス 808"/>
        <xdr:cNvSpPr txBox="1"/>
      </xdr:nvSpPr>
      <xdr:spPr>
        <a:xfrm>
          <a:off x="18389111" y="9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43687</xdr:rowOff>
    </xdr:from>
    <xdr:to>
      <xdr:col>116</xdr:col>
      <xdr:colOff>63500</xdr:colOff>
      <xdr:row>76</xdr:row>
      <xdr:rowOff>115315</xdr:rowOff>
    </xdr:to>
    <xdr:cxnSp macro="">
      <xdr:nvCxnSpPr>
        <xdr:cNvPr id="840" name="直線コネクタ 839"/>
        <xdr:cNvCxnSpPr/>
      </xdr:nvCxnSpPr>
      <xdr:spPr>
        <a:xfrm flipV="1">
          <a:off x="21323300" y="13073887"/>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106494</xdr:rowOff>
    </xdr:from>
    <xdr:to>
      <xdr:col>111</xdr:col>
      <xdr:colOff>177800</xdr:colOff>
      <xdr:row>76</xdr:row>
      <xdr:rowOff>115315</xdr:rowOff>
    </xdr:to>
    <xdr:cxnSp macro="">
      <xdr:nvCxnSpPr>
        <xdr:cNvPr id="843" name="直線コネクタ 842"/>
        <xdr:cNvCxnSpPr/>
      </xdr:nvCxnSpPr>
      <xdr:spPr>
        <a:xfrm>
          <a:off x="20434300" y="13136694"/>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106494</xdr:rowOff>
    </xdr:from>
    <xdr:to>
      <xdr:col>107</xdr:col>
      <xdr:colOff>50800</xdr:colOff>
      <xdr:row>76</xdr:row>
      <xdr:rowOff>115939</xdr:rowOff>
    </xdr:to>
    <xdr:cxnSp macro="">
      <xdr:nvCxnSpPr>
        <xdr:cNvPr id="846" name="直線コネクタ 845"/>
        <xdr:cNvCxnSpPr/>
      </xdr:nvCxnSpPr>
      <xdr:spPr>
        <a:xfrm flipV="1">
          <a:off x="19545300" y="13136694"/>
          <a:ext cx="889000" cy="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115939</xdr:rowOff>
    </xdr:from>
    <xdr:to>
      <xdr:col>102</xdr:col>
      <xdr:colOff>114300</xdr:colOff>
      <xdr:row>76</xdr:row>
      <xdr:rowOff>159438</xdr:rowOff>
    </xdr:to>
    <xdr:cxnSp macro="">
      <xdr:nvCxnSpPr>
        <xdr:cNvPr id="849" name="直線コネクタ 848"/>
        <xdr:cNvCxnSpPr/>
      </xdr:nvCxnSpPr>
      <xdr:spPr>
        <a:xfrm flipV="1">
          <a:off x="18656300" y="13146139"/>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164337</xdr:rowOff>
    </xdr:from>
    <xdr:to>
      <xdr:col>116</xdr:col>
      <xdr:colOff>114300</xdr:colOff>
      <xdr:row>76</xdr:row>
      <xdr:rowOff>94487</xdr:rowOff>
    </xdr:to>
    <xdr:sp macro="" textlink="">
      <xdr:nvSpPr>
        <xdr:cNvPr id="859" name="楕円 858"/>
        <xdr:cNvSpPr/>
      </xdr:nvSpPr>
      <xdr:spPr>
        <a:xfrm>
          <a:off x="22110700" y="130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15765</xdr:rowOff>
    </xdr:from>
    <xdr:ext cx="599010" cy="259045"/>
    <xdr:sp macro="" textlink="">
      <xdr:nvSpPr>
        <xdr:cNvPr id="860" name="繰出金該当値テキスト"/>
        <xdr:cNvSpPr txBox="1"/>
      </xdr:nvSpPr>
      <xdr:spPr>
        <a:xfrm>
          <a:off x="22212300" y="1287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64515</xdr:rowOff>
    </xdr:from>
    <xdr:to>
      <xdr:col>112</xdr:col>
      <xdr:colOff>38100</xdr:colOff>
      <xdr:row>76</xdr:row>
      <xdr:rowOff>166115</xdr:rowOff>
    </xdr:to>
    <xdr:sp macro="" textlink="">
      <xdr:nvSpPr>
        <xdr:cNvPr id="861" name="楕円 860"/>
        <xdr:cNvSpPr/>
      </xdr:nvSpPr>
      <xdr:spPr>
        <a:xfrm>
          <a:off x="21272500" y="130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11192</xdr:rowOff>
    </xdr:from>
    <xdr:ext cx="599010" cy="259045"/>
    <xdr:sp macro="" textlink="">
      <xdr:nvSpPr>
        <xdr:cNvPr id="862" name="テキスト ボックス 861"/>
        <xdr:cNvSpPr txBox="1"/>
      </xdr:nvSpPr>
      <xdr:spPr>
        <a:xfrm>
          <a:off x="21023795" y="1286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55694</xdr:rowOff>
    </xdr:from>
    <xdr:to>
      <xdr:col>107</xdr:col>
      <xdr:colOff>101600</xdr:colOff>
      <xdr:row>76</xdr:row>
      <xdr:rowOff>157294</xdr:rowOff>
    </xdr:to>
    <xdr:sp macro="" textlink="">
      <xdr:nvSpPr>
        <xdr:cNvPr id="863" name="楕円 862"/>
        <xdr:cNvSpPr/>
      </xdr:nvSpPr>
      <xdr:spPr>
        <a:xfrm>
          <a:off x="20383500" y="13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2371</xdr:rowOff>
    </xdr:from>
    <xdr:ext cx="599010" cy="259045"/>
    <xdr:sp macro="" textlink="">
      <xdr:nvSpPr>
        <xdr:cNvPr id="864" name="テキスト ボックス 863"/>
        <xdr:cNvSpPr txBox="1"/>
      </xdr:nvSpPr>
      <xdr:spPr>
        <a:xfrm>
          <a:off x="20134795" y="1286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65139</xdr:rowOff>
    </xdr:from>
    <xdr:to>
      <xdr:col>102</xdr:col>
      <xdr:colOff>165100</xdr:colOff>
      <xdr:row>76</xdr:row>
      <xdr:rowOff>166739</xdr:rowOff>
    </xdr:to>
    <xdr:sp macro="" textlink="">
      <xdr:nvSpPr>
        <xdr:cNvPr id="865" name="楕円 864"/>
        <xdr:cNvSpPr/>
      </xdr:nvSpPr>
      <xdr:spPr>
        <a:xfrm>
          <a:off x="19494500" y="130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11816</xdr:rowOff>
    </xdr:from>
    <xdr:ext cx="599010" cy="259045"/>
    <xdr:sp macro="" textlink="">
      <xdr:nvSpPr>
        <xdr:cNvPr id="866" name="テキスト ボックス 865"/>
        <xdr:cNvSpPr txBox="1"/>
      </xdr:nvSpPr>
      <xdr:spPr>
        <a:xfrm>
          <a:off x="19245795" y="128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108638</xdr:rowOff>
    </xdr:from>
    <xdr:to>
      <xdr:col>98</xdr:col>
      <xdr:colOff>38100</xdr:colOff>
      <xdr:row>77</xdr:row>
      <xdr:rowOff>38788</xdr:rowOff>
    </xdr:to>
    <xdr:sp macro="" textlink="">
      <xdr:nvSpPr>
        <xdr:cNvPr id="867" name="楕円 866"/>
        <xdr:cNvSpPr/>
      </xdr:nvSpPr>
      <xdr:spPr>
        <a:xfrm>
          <a:off x="18605500" y="13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55315</xdr:rowOff>
    </xdr:from>
    <xdr:ext cx="599010" cy="259045"/>
    <xdr:sp macro="" textlink="">
      <xdr:nvSpPr>
        <xdr:cNvPr id="868" name="テキスト ボックス 867"/>
        <xdr:cNvSpPr txBox="1"/>
      </xdr:nvSpPr>
      <xdr:spPr>
        <a:xfrm>
          <a:off x="18356795" y="1291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４８６，１４５円となっており、類似団体平均と比較して一人当たりのコストが高い状況となっている。これは、本村の広い面積をカバーする道路などの施設を維持するための経費がかかっていることによる。普通建設事業費（新規）は、残土処分場の整備、村営住宅新築工事、道路改良工事などの完了で減少した。人件費は３３８，９５２円となっており、類似団体平均と比較して高くなっている。これは本村の人口が低く推移していることに加え、面積が広大であることにより人員が必要であることに起因していると考える。扶助費については、令和５年度は価格高騰緊急支援給付金があったため増加している。災害復旧事業費は、地すべりによる２件の補助災害復旧工事が重なったため大きく増加している。繰出金については、簡易水道事業特別会計、国保診療所事業特別会計、介護保険事業特別会計への繰出金が前年度比較で大きかったため増加している。積立金については、４年度剰余金が前年度より少額であったため減少となった。貸付金については、森林組合に対する貸付事業があるため、類似団体平均と比べて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れ以外の経費も、補助費等、投資及び出資金を除く経費において類似団体平均を上回るなど、一人当たりのコストが高い。これは毎年３％の人口減少に起因するものであるが、今後、公共施設等統合管理計画や、橋梁の長寿命化計画などに基づき、経費縮減に向けた取り組みを進めるとともに、適正な歳出を心がけていきたい。</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2,832
672.38
6,605,708
6,346,259
42,443
3,563,890
6,235,504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128892</xdr:rowOff>
    </xdr:from>
    <xdr:to>
      <xdr:col>24</xdr:col>
      <xdr:colOff>63500</xdr:colOff>
      <xdr:row>37</xdr:row>
      <xdr:rowOff>152946</xdr:rowOff>
    </xdr:to>
    <xdr:cxnSp macro="">
      <xdr:nvCxnSpPr>
        <xdr:cNvPr id="60" name="直線コネクタ 59"/>
        <xdr:cNvCxnSpPr/>
      </xdr:nvCxnSpPr>
      <xdr:spPr>
        <a:xfrm flipV="1">
          <a:off x="3797300" y="6472542"/>
          <a:ext cx="8382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152946</xdr:rowOff>
    </xdr:from>
    <xdr:to>
      <xdr:col>19</xdr:col>
      <xdr:colOff>177800</xdr:colOff>
      <xdr:row>37</xdr:row>
      <xdr:rowOff>158204</xdr:rowOff>
    </xdr:to>
    <xdr:cxnSp macro="">
      <xdr:nvCxnSpPr>
        <xdr:cNvPr id="63" name="直線コネクタ 62"/>
        <xdr:cNvCxnSpPr/>
      </xdr:nvCxnSpPr>
      <xdr:spPr>
        <a:xfrm flipV="1">
          <a:off x="2908300" y="649659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141135</xdr:rowOff>
    </xdr:from>
    <xdr:to>
      <xdr:col>15</xdr:col>
      <xdr:colOff>50800</xdr:colOff>
      <xdr:row>37</xdr:row>
      <xdr:rowOff>158204</xdr:rowOff>
    </xdr:to>
    <xdr:cxnSp macro="">
      <xdr:nvCxnSpPr>
        <xdr:cNvPr id="66" name="直線コネクタ 65"/>
        <xdr:cNvCxnSpPr/>
      </xdr:nvCxnSpPr>
      <xdr:spPr>
        <a:xfrm>
          <a:off x="2019300" y="6484785"/>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110007</xdr:rowOff>
    </xdr:from>
    <xdr:to>
      <xdr:col>10</xdr:col>
      <xdr:colOff>114300</xdr:colOff>
      <xdr:row>37</xdr:row>
      <xdr:rowOff>141135</xdr:rowOff>
    </xdr:to>
    <xdr:cxnSp macro="">
      <xdr:nvCxnSpPr>
        <xdr:cNvPr id="69" name="直線コネクタ 68"/>
        <xdr:cNvCxnSpPr/>
      </xdr:nvCxnSpPr>
      <xdr:spPr>
        <a:xfrm>
          <a:off x="1130300" y="6453657"/>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78092</xdr:rowOff>
    </xdr:from>
    <xdr:to>
      <xdr:col>24</xdr:col>
      <xdr:colOff>114300</xdr:colOff>
      <xdr:row>38</xdr:row>
      <xdr:rowOff>8242</xdr:rowOff>
    </xdr:to>
    <xdr:sp macro="" textlink="">
      <xdr:nvSpPr>
        <xdr:cNvPr id="79" name="楕円 78"/>
        <xdr:cNvSpPr/>
      </xdr:nvSpPr>
      <xdr:spPr>
        <a:xfrm>
          <a:off x="4584700" y="64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56519</xdr:rowOff>
    </xdr:from>
    <xdr:ext cx="534377" cy="259045"/>
    <xdr:sp macro="" textlink="">
      <xdr:nvSpPr>
        <xdr:cNvPr id="80" name="議会費該当値テキスト"/>
        <xdr:cNvSpPr txBox="1"/>
      </xdr:nvSpPr>
      <xdr:spPr>
        <a:xfrm>
          <a:off x="4686300" y="64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102146</xdr:rowOff>
    </xdr:from>
    <xdr:to>
      <xdr:col>20</xdr:col>
      <xdr:colOff>38100</xdr:colOff>
      <xdr:row>38</xdr:row>
      <xdr:rowOff>32296</xdr:rowOff>
    </xdr:to>
    <xdr:sp macro="" textlink="">
      <xdr:nvSpPr>
        <xdr:cNvPr id="81" name="楕円 80"/>
        <xdr:cNvSpPr/>
      </xdr:nvSpPr>
      <xdr:spPr>
        <a:xfrm>
          <a:off x="3746500" y="64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23423</xdr:rowOff>
    </xdr:from>
    <xdr:ext cx="534377" cy="259045"/>
    <xdr:sp macro="" textlink="">
      <xdr:nvSpPr>
        <xdr:cNvPr id="82" name="テキスト ボックス 81"/>
        <xdr:cNvSpPr txBox="1"/>
      </xdr:nvSpPr>
      <xdr:spPr>
        <a:xfrm>
          <a:off x="3530111" y="65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107404</xdr:rowOff>
    </xdr:from>
    <xdr:to>
      <xdr:col>15</xdr:col>
      <xdr:colOff>101600</xdr:colOff>
      <xdr:row>38</xdr:row>
      <xdr:rowOff>37554</xdr:rowOff>
    </xdr:to>
    <xdr:sp macro="" textlink="">
      <xdr:nvSpPr>
        <xdr:cNvPr id="83" name="楕円 82"/>
        <xdr:cNvSpPr/>
      </xdr:nvSpPr>
      <xdr:spPr>
        <a:xfrm>
          <a:off x="2857500" y="64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28681</xdr:rowOff>
    </xdr:from>
    <xdr:ext cx="534377" cy="259045"/>
    <xdr:sp macro="" textlink="">
      <xdr:nvSpPr>
        <xdr:cNvPr id="84" name="テキスト ボックス 83"/>
        <xdr:cNvSpPr txBox="1"/>
      </xdr:nvSpPr>
      <xdr:spPr>
        <a:xfrm>
          <a:off x="2641111" y="65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90335</xdr:rowOff>
    </xdr:from>
    <xdr:to>
      <xdr:col>10</xdr:col>
      <xdr:colOff>165100</xdr:colOff>
      <xdr:row>38</xdr:row>
      <xdr:rowOff>20486</xdr:rowOff>
    </xdr:to>
    <xdr:sp macro="" textlink="">
      <xdr:nvSpPr>
        <xdr:cNvPr id="85" name="楕円 84"/>
        <xdr:cNvSpPr/>
      </xdr:nvSpPr>
      <xdr:spPr>
        <a:xfrm>
          <a:off x="1968500" y="6433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37012</xdr:rowOff>
    </xdr:from>
    <xdr:ext cx="534377" cy="259045"/>
    <xdr:sp macro="" textlink="">
      <xdr:nvSpPr>
        <xdr:cNvPr id="86" name="テキスト ボックス 85"/>
        <xdr:cNvSpPr txBox="1"/>
      </xdr:nvSpPr>
      <xdr:spPr>
        <a:xfrm>
          <a:off x="1752111" y="62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59207</xdr:rowOff>
    </xdr:from>
    <xdr:to>
      <xdr:col>6</xdr:col>
      <xdr:colOff>38100</xdr:colOff>
      <xdr:row>37</xdr:row>
      <xdr:rowOff>160807</xdr:rowOff>
    </xdr:to>
    <xdr:sp macro="" textlink="">
      <xdr:nvSpPr>
        <xdr:cNvPr id="87" name="楕円 86"/>
        <xdr:cNvSpPr/>
      </xdr:nvSpPr>
      <xdr:spPr>
        <a:xfrm>
          <a:off x="1079500" y="64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5884</xdr:rowOff>
    </xdr:from>
    <xdr:ext cx="534377" cy="259045"/>
    <xdr:sp macro="" textlink="">
      <xdr:nvSpPr>
        <xdr:cNvPr id="88" name="テキスト ボックス 87"/>
        <xdr:cNvSpPr txBox="1"/>
      </xdr:nvSpPr>
      <xdr:spPr>
        <a:xfrm>
          <a:off x="863111" y="61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3960</xdr:rowOff>
    </xdr:from>
    <xdr:to>
      <xdr:col>24</xdr:col>
      <xdr:colOff>63500</xdr:colOff>
      <xdr:row>58</xdr:row>
      <xdr:rowOff>21586</xdr:rowOff>
    </xdr:to>
    <xdr:cxnSp macro="">
      <xdr:nvCxnSpPr>
        <xdr:cNvPr id="115" name="直線コネクタ 114"/>
        <xdr:cNvCxnSpPr/>
      </xdr:nvCxnSpPr>
      <xdr:spPr>
        <a:xfrm flipV="1">
          <a:off x="3797300" y="9948060"/>
          <a:ext cx="838200" cy="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21586</xdr:rowOff>
    </xdr:from>
    <xdr:to>
      <xdr:col>19</xdr:col>
      <xdr:colOff>177800</xdr:colOff>
      <xdr:row>58</xdr:row>
      <xdr:rowOff>46328</xdr:rowOff>
    </xdr:to>
    <xdr:cxnSp macro="">
      <xdr:nvCxnSpPr>
        <xdr:cNvPr id="118" name="直線コネクタ 117"/>
        <xdr:cNvCxnSpPr/>
      </xdr:nvCxnSpPr>
      <xdr:spPr>
        <a:xfrm flipV="1">
          <a:off x="2908300" y="9965686"/>
          <a:ext cx="889000" cy="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29187</xdr:rowOff>
    </xdr:from>
    <xdr:to>
      <xdr:col>15</xdr:col>
      <xdr:colOff>50800</xdr:colOff>
      <xdr:row>58</xdr:row>
      <xdr:rowOff>46328</xdr:rowOff>
    </xdr:to>
    <xdr:cxnSp macro="">
      <xdr:nvCxnSpPr>
        <xdr:cNvPr id="121" name="直線コネクタ 120"/>
        <xdr:cNvCxnSpPr/>
      </xdr:nvCxnSpPr>
      <xdr:spPr>
        <a:xfrm>
          <a:off x="2019300" y="9973287"/>
          <a:ext cx="889000" cy="1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29187</xdr:rowOff>
    </xdr:from>
    <xdr:to>
      <xdr:col>10</xdr:col>
      <xdr:colOff>114300</xdr:colOff>
      <xdr:row>58</xdr:row>
      <xdr:rowOff>58893</xdr:rowOff>
    </xdr:to>
    <xdr:cxnSp macro="">
      <xdr:nvCxnSpPr>
        <xdr:cNvPr id="124" name="直線コネクタ 123"/>
        <xdr:cNvCxnSpPr/>
      </xdr:nvCxnSpPr>
      <xdr:spPr>
        <a:xfrm flipV="1">
          <a:off x="1130300" y="9973287"/>
          <a:ext cx="889000" cy="2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124610</xdr:rowOff>
    </xdr:from>
    <xdr:to>
      <xdr:col>24</xdr:col>
      <xdr:colOff>114300</xdr:colOff>
      <xdr:row>58</xdr:row>
      <xdr:rowOff>54760</xdr:rowOff>
    </xdr:to>
    <xdr:sp macro="" textlink="">
      <xdr:nvSpPr>
        <xdr:cNvPr id="134" name="楕円 133"/>
        <xdr:cNvSpPr/>
      </xdr:nvSpPr>
      <xdr:spPr>
        <a:xfrm>
          <a:off x="4584700" y="98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83987</xdr:rowOff>
    </xdr:from>
    <xdr:ext cx="599010" cy="259045"/>
    <xdr:sp macro="" textlink="">
      <xdr:nvSpPr>
        <xdr:cNvPr id="135" name="総務費該当値テキスト"/>
        <xdr:cNvSpPr txBox="1"/>
      </xdr:nvSpPr>
      <xdr:spPr>
        <a:xfrm>
          <a:off x="4686300" y="968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142236</xdr:rowOff>
    </xdr:from>
    <xdr:to>
      <xdr:col>20</xdr:col>
      <xdr:colOff>38100</xdr:colOff>
      <xdr:row>58</xdr:row>
      <xdr:rowOff>72386</xdr:rowOff>
    </xdr:to>
    <xdr:sp macro="" textlink="">
      <xdr:nvSpPr>
        <xdr:cNvPr id="136" name="楕円 135"/>
        <xdr:cNvSpPr/>
      </xdr:nvSpPr>
      <xdr:spPr>
        <a:xfrm>
          <a:off x="3746500" y="99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88913</xdr:rowOff>
    </xdr:from>
    <xdr:ext cx="599010" cy="259045"/>
    <xdr:sp macro="" textlink="">
      <xdr:nvSpPr>
        <xdr:cNvPr id="137" name="テキスト ボックス 136"/>
        <xdr:cNvSpPr txBox="1"/>
      </xdr:nvSpPr>
      <xdr:spPr>
        <a:xfrm>
          <a:off x="3497795" y="96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166978</xdr:rowOff>
    </xdr:from>
    <xdr:to>
      <xdr:col>15</xdr:col>
      <xdr:colOff>101600</xdr:colOff>
      <xdr:row>58</xdr:row>
      <xdr:rowOff>97128</xdr:rowOff>
    </xdr:to>
    <xdr:sp macro="" textlink="">
      <xdr:nvSpPr>
        <xdr:cNvPr id="138" name="楕円 137"/>
        <xdr:cNvSpPr/>
      </xdr:nvSpPr>
      <xdr:spPr>
        <a:xfrm>
          <a:off x="2857500" y="99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88255</xdr:rowOff>
    </xdr:from>
    <xdr:ext cx="599010" cy="259045"/>
    <xdr:sp macro="" textlink="">
      <xdr:nvSpPr>
        <xdr:cNvPr id="139" name="テキスト ボックス 138"/>
        <xdr:cNvSpPr txBox="1"/>
      </xdr:nvSpPr>
      <xdr:spPr>
        <a:xfrm>
          <a:off x="2608795" y="1003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149837</xdr:rowOff>
    </xdr:from>
    <xdr:to>
      <xdr:col>10</xdr:col>
      <xdr:colOff>165100</xdr:colOff>
      <xdr:row>58</xdr:row>
      <xdr:rowOff>79987</xdr:rowOff>
    </xdr:to>
    <xdr:sp macro="" textlink="">
      <xdr:nvSpPr>
        <xdr:cNvPr id="140" name="楕円 139"/>
        <xdr:cNvSpPr/>
      </xdr:nvSpPr>
      <xdr:spPr>
        <a:xfrm>
          <a:off x="1968500" y="992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96514</xdr:rowOff>
    </xdr:from>
    <xdr:ext cx="599010" cy="259045"/>
    <xdr:sp macro="" textlink="">
      <xdr:nvSpPr>
        <xdr:cNvPr id="141" name="テキスト ボックス 140"/>
        <xdr:cNvSpPr txBox="1"/>
      </xdr:nvSpPr>
      <xdr:spPr>
        <a:xfrm>
          <a:off x="1719795" y="969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8093</xdr:rowOff>
    </xdr:from>
    <xdr:to>
      <xdr:col>6</xdr:col>
      <xdr:colOff>38100</xdr:colOff>
      <xdr:row>58</xdr:row>
      <xdr:rowOff>109693</xdr:rowOff>
    </xdr:to>
    <xdr:sp macro="" textlink="">
      <xdr:nvSpPr>
        <xdr:cNvPr id="142" name="楕円 141"/>
        <xdr:cNvSpPr/>
      </xdr:nvSpPr>
      <xdr:spPr>
        <a:xfrm>
          <a:off x="1079500" y="99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126220</xdr:rowOff>
    </xdr:from>
    <xdr:ext cx="599010" cy="259045"/>
    <xdr:sp macro="" textlink="">
      <xdr:nvSpPr>
        <xdr:cNvPr id="143" name="テキスト ボックス 142"/>
        <xdr:cNvSpPr txBox="1"/>
      </xdr:nvSpPr>
      <xdr:spPr>
        <a:xfrm>
          <a:off x="830795" y="97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122999</xdr:rowOff>
    </xdr:from>
    <xdr:to>
      <xdr:col>24</xdr:col>
      <xdr:colOff>63500</xdr:colOff>
      <xdr:row>76</xdr:row>
      <xdr:rowOff>54335</xdr:rowOff>
    </xdr:to>
    <xdr:cxnSp macro="">
      <xdr:nvCxnSpPr>
        <xdr:cNvPr id="175" name="直線コネクタ 174"/>
        <xdr:cNvCxnSpPr/>
      </xdr:nvCxnSpPr>
      <xdr:spPr>
        <a:xfrm flipV="1">
          <a:off x="3797300" y="12981749"/>
          <a:ext cx="838200" cy="1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27073</xdr:rowOff>
    </xdr:from>
    <xdr:to>
      <xdr:col>19</xdr:col>
      <xdr:colOff>177800</xdr:colOff>
      <xdr:row>76</xdr:row>
      <xdr:rowOff>54335</xdr:rowOff>
    </xdr:to>
    <xdr:cxnSp macro="">
      <xdr:nvCxnSpPr>
        <xdr:cNvPr id="178" name="直線コネクタ 177"/>
        <xdr:cNvCxnSpPr/>
      </xdr:nvCxnSpPr>
      <xdr:spPr>
        <a:xfrm>
          <a:off x="2908300" y="13057273"/>
          <a:ext cx="889000" cy="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27073</xdr:rowOff>
    </xdr:from>
    <xdr:to>
      <xdr:col>15</xdr:col>
      <xdr:colOff>50800</xdr:colOff>
      <xdr:row>76</xdr:row>
      <xdr:rowOff>140429</xdr:rowOff>
    </xdr:to>
    <xdr:cxnSp macro="">
      <xdr:nvCxnSpPr>
        <xdr:cNvPr id="181" name="直線コネクタ 180"/>
        <xdr:cNvCxnSpPr/>
      </xdr:nvCxnSpPr>
      <xdr:spPr>
        <a:xfrm flipV="1">
          <a:off x="2019300" y="13057273"/>
          <a:ext cx="889000" cy="1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115821</xdr:rowOff>
    </xdr:from>
    <xdr:to>
      <xdr:col>10</xdr:col>
      <xdr:colOff>114300</xdr:colOff>
      <xdr:row>76</xdr:row>
      <xdr:rowOff>140429</xdr:rowOff>
    </xdr:to>
    <xdr:cxnSp macro="">
      <xdr:nvCxnSpPr>
        <xdr:cNvPr id="184" name="直線コネクタ 183"/>
        <xdr:cNvCxnSpPr/>
      </xdr:nvCxnSpPr>
      <xdr:spPr>
        <a:xfrm>
          <a:off x="1130300" y="13146021"/>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72199</xdr:rowOff>
    </xdr:from>
    <xdr:to>
      <xdr:col>24</xdr:col>
      <xdr:colOff>114300</xdr:colOff>
      <xdr:row>76</xdr:row>
      <xdr:rowOff>2350</xdr:rowOff>
    </xdr:to>
    <xdr:sp macro="" textlink="">
      <xdr:nvSpPr>
        <xdr:cNvPr id="194" name="楕円 193"/>
        <xdr:cNvSpPr/>
      </xdr:nvSpPr>
      <xdr:spPr>
        <a:xfrm>
          <a:off x="4584700" y="129309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95076</xdr:rowOff>
    </xdr:from>
    <xdr:ext cx="599010" cy="259045"/>
    <xdr:sp macro="" textlink="">
      <xdr:nvSpPr>
        <xdr:cNvPr id="195" name="民生費該当値テキスト"/>
        <xdr:cNvSpPr txBox="1"/>
      </xdr:nvSpPr>
      <xdr:spPr>
        <a:xfrm>
          <a:off x="4686300" y="1278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3535</xdr:rowOff>
    </xdr:from>
    <xdr:to>
      <xdr:col>20</xdr:col>
      <xdr:colOff>38100</xdr:colOff>
      <xdr:row>76</xdr:row>
      <xdr:rowOff>105135</xdr:rowOff>
    </xdr:to>
    <xdr:sp macro="" textlink="">
      <xdr:nvSpPr>
        <xdr:cNvPr id="196" name="楕円 195"/>
        <xdr:cNvSpPr/>
      </xdr:nvSpPr>
      <xdr:spPr>
        <a:xfrm>
          <a:off x="3746500" y="130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121661</xdr:rowOff>
    </xdr:from>
    <xdr:ext cx="599010" cy="259045"/>
    <xdr:sp macro="" textlink="">
      <xdr:nvSpPr>
        <xdr:cNvPr id="197" name="テキスト ボックス 196"/>
        <xdr:cNvSpPr txBox="1"/>
      </xdr:nvSpPr>
      <xdr:spPr>
        <a:xfrm>
          <a:off x="3497795" y="1280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147723</xdr:rowOff>
    </xdr:from>
    <xdr:to>
      <xdr:col>15</xdr:col>
      <xdr:colOff>101600</xdr:colOff>
      <xdr:row>76</xdr:row>
      <xdr:rowOff>77873</xdr:rowOff>
    </xdr:to>
    <xdr:sp macro="" textlink="">
      <xdr:nvSpPr>
        <xdr:cNvPr id="198" name="楕円 197"/>
        <xdr:cNvSpPr/>
      </xdr:nvSpPr>
      <xdr:spPr>
        <a:xfrm>
          <a:off x="2857500" y="130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94399</xdr:rowOff>
    </xdr:from>
    <xdr:ext cx="599010" cy="259045"/>
    <xdr:sp macro="" textlink="">
      <xdr:nvSpPr>
        <xdr:cNvPr id="199" name="テキスト ボックス 198"/>
        <xdr:cNvSpPr txBox="1"/>
      </xdr:nvSpPr>
      <xdr:spPr>
        <a:xfrm>
          <a:off x="2608795" y="1278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89629</xdr:rowOff>
    </xdr:from>
    <xdr:to>
      <xdr:col>10</xdr:col>
      <xdr:colOff>165100</xdr:colOff>
      <xdr:row>77</xdr:row>
      <xdr:rowOff>19779</xdr:rowOff>
    </xdr:to>
    <xdr:sp macro="" textlink="">
      <xdr:nvSpPr>
        <xdr:cNvPr id="200" name="楕円 199"/>
        <xdr:cNvSpPr/>
      </xdr:nvSpPr>
      <xdr:spPr>
        <a:xfrm>
          <a:off x="1968500" y="131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10906</xdr:rowOff>
    </xdr:from>
    <xdr:ext cx="599010" cy="259045"/>
    <xdr:sp macro="" textlink="">
      <xdr:nvSpPr>
        <xdr:cNvPr id="201" name="テキスト ボックス 200"/>
        <xdr:cNvSpPr txBox="1"/>
      </xdr:nvSpPr>
      <xdr:spPr>
        <a:xfrm>
          <a:off x="1719795" y="1321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65021</xdr:rowOff>
    </xdr:from>
    <xdr:to>
      <xdr:col>6</xdr:col>
      <xdr:colOff>38100</xdr:colOff>
      <xdr:row>76</xdr:row>
      <xdr:rowOff>166621</xdr:rowOff>
    </xdr:to>
    <xdr:sp macro="" textlink="">
      <xdr:nvSpPr>
        <xdr:cNvPr id="202" name="楕円 201"/>
        <xdr:cNvSpPr/>
      </xdr:nvSpPr>
      <xdr:spPr>
        <a:xfrm>
          <a:off x="1079500" y="130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11698</xdr:rowOff>
    </xdr:from>
    <xdr:ext cx="599010" cy="259045"/>
    <xdr:sp macro="" textlink="">
      <xdr:nvSpPr>
        <xdr:cNvPr id="203" name="テキスト ボックス 202"/>
        <xdr:cNvSpPr txBox="1"/>
      </xdr:nvSpPr>
      <xdr:spPr>
        <a:xfrm>
          <a:off x="830795" y="128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128352</xdr:rowOff>
    </xdr:from>
    <xdr:to>
      <xdr:col>24</xdr:col>
      <xdr:colOff>63500</xdr:colOff>
      <xdr:row>96</xdr:row>
      <xdr:rowOff>20755</xdr:rowOff>
    </xdr:to>
    <xdr:cxnSp macro="">
      <xdr:nvCxnSpPr>
        <xdr:cNvPr id="230" name="直線コネクタ 229"/>
        <xdr:cNvCxnSpPr/>
      </xdr:nvCxnSpPr>
      <xdr:spPr>
        <a:xfrm flipV="1">
          <a:off x="3797300" y="16416102"/>
          <a:ext cx="8382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20755</xdr:rowOff>
    </xdr:from>
    <xdr:to>
      <xdr:col>19</xdr:col>
      <xdr:colOff>177800</xdr:colOff>
      <xdr:row>96</xdr:row>
      <xdr:rowOff>47293</xdr:rowOff>
    </xdr:to>
    <xdr:cxnSp macro="">
      <xdr:nvCxnSpPr>
        <xdr:cNvPr id="233" name="直線コネクタ 232"/>
        <xdr:cNvCxnSpPr/>
      </xdr:nvCxnSpPr>
      <xdr:spPr>
        <a:xfrm flipV="1">
          <a:off x="2908300" y="16479955"/>
          <a:ext cx="889000" cy="2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47293</xdr:rowOff>
    </xdr:from>
    <xdr:to>
      <xdr:col>15</xdr:col>
      <xdr:colOff>50800</xdr:colOff>
      <xdr:row>96</xdr:row>
      <xdr:rowOff>83392</xdr:rowOff>
    </xdr:to>
    <xdr:cxnSp macro="">
      <xdr:nvCxnSpPr>
        <xdr:cNvPr id="236" name="直線コネクタ 235"/>
        <xdr:cNvCxnSpPr/>
      </xdr:nvCxnSpPr>
      <xdr:spPr>
        <a:xfrm flipV="1">
          <a:off x="2019300" y="16506493"/>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83392</xdr:rowOff>
    </xdr:from>
    <xdr:to>
      <xdr:col>10</xdr:col>
      <xdr:colOff>114300</xdr:colOff>
      <xdr:row>96</xdr:row>
      <xdr:rowOff>93841</xdr:rowOff>
    </xdr:to>
    <xdr:cxnSp macro="">
      <xdr:nvCxnSpPr>
        <xdr:cNvPr id="239" name="直線コネクタ 238"/>
        <xdr:cNvCxnSpPr/>
      </xdr:nvCxnSpPr>
      <xdr:spPr>
        <a:xfrm flipV="1">
          <a:off x="1130300" y="16542592"/>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77552</xdr:rowOff>
    </xdr:from>
    <xdr:to>
      <xdr:col>24</xdr:col>
      <xdr:colOff>114300</xdr:colOff>
      <xdr:row>96</xdr:row>
      <xdr:rowOff>7702</xdr:rowOff>
    </xdr:to>
    <xdr:sp macro="" textlink="">
      <xdr:nvSpPr>
        <xdr:cNvPr id="249" name="楕円 248"/>
        <xdr:cNvSpPr/>
      </xdr:nvSpPr>
      <xdr:spPr>
        <a:xfrm>
          <a:off x="4584700" y="16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100429</xdr:rowOff>
    </xdr:from>
    <xdr:ext cx="599010" cy="259045"/>
    <xdr:sp macro="" textlink="">
      <xdr:nvSpPr>
        <xdr:cNvPr id="250" name="衛生費該当値テキスト"/>
        <xdr:cNvSpPr txBox="1"/>
      </xdr:nvSpPr>
      <xdr:spPr>
        <a:xfrm>
          <a:off x="4686300" y="1621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141405</xdr:rowOff>
    </xdr:from>
    <xdr:to>
      <xdr:col>20</xdr:col>
      <xdr:colOff>38100</xdr:colOff>
      <xdr:row>96</xdr:row>
      <xdr:rowOff>71555</xdr:rowOff>
    </xdr:to>
    <xdr:sp macro="" textlink="">
      <xdr:nvSpPr>
        <xdr:cNvPr id="251" name="楕円 250"/>
        <xdr:cNvSpPr/>
      </xdr:nvSpPr>
      <xdr:spPr>
        <a:xfrm>
          <a:off x="3746500" y="164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88082</xdr:rowOff>
    </xdr:from>
    <xdr:ext cx="599010" cy="259045"/>
    <xdr:sp macro="" textlink="">
      <xdr:nvSpPr>
        <xdr:cNvPr id="252" name="テキスト ボックス 251"/>
        <xdr:cNvSpPr txBox="1"/>
      </xdr:nvSpPr>
      <xdr:spPr>
        <a:xfrm>
          <a:off x="3497795" y="1620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167943</xdr:rowOff>
    </xdr:from>
    <xdr:to>
      <xdr:col>15</xdr:col>
      <xdr:colOff>101600</xdr:colOff>
      <xdr:row>96</xdr:row>
      <xdr:rowOff>98093</xdr:rowOff>
    </xdr:to>
    <xdr:sp macro="" textlink="">
      <xdr:nvSpPr>
        <xdr:cNvPr id="253" name="楕円 252"/>
        <xdr:cNvSpPr/>
      </xdr:nvSpPr>
      <xdr:spPr>
        <a:xfrm>
          <a:off x="2857500" y="164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114620</xdr:rowOff>
    </xdr:from>
    <xdr:ext cx="599010" cy="259045"/>
    <xdr:sp macro="" textlink="">
      <xdr:nvSpPr>
        <xdr:cNvPr id="254" name="テキスト ボックス 253"/>
        <xdr:cNvSpPr txBox="1"/>
      </xdr:nvSpPr>
      <xdr:spPr>
        <a:xfrm>
          <a:off x="2608795" y="1623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32592</xdr:rowOff>
    </xdr:from>
    <xdr:to>
      <xdr:col>10</xdr:col>
      <xdr:colOff>165100</xdr:colOff>
      <xdr:row>96</xdr:row>
      <xdr:rowOff>134192</xdr:rowOff>
    </xdr:to>
    <xdr:sp macro="" textlink="">
      <xdr:nvSpPr>
        <xdr:cNvPr id="255" name="楕円 254"/>
        <xdr:cNvSpPr/>
      </xdr:nvSpPr>
      <xdr:spPr>
        <a:xfrm>
          <a:off x="1968500" y="164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150719</xdr:rowOff>
    </xdr:from>
    <xdr:ext cx="599010" cy="259045"/>
    <xdr:sp macro="" textlink="">
      <xdr:nvSpPr>
        <xdr:cNvPr id="256" name="テキスト ボックス 255"/>
        <xdr:cNvSpPr txBox="1"/>
      </xdr:nvSpPr>
      <xdr:spPr>
        <a:xfrm>
          <a:off x="1719795" y="1626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43041</xdr:rowOff>
    </xdr:from>
    <xdr:to>
      <xdr:col>6</xdr:col>
      <xdr:colOff>38100</xdr:colOff>
      <xdr:row>96</xdr:row>
      <xdr:rowOff>144641</xdr:rowOff>
    </xdr:to>
    <xdr:sp macro="" textlink="">
      <xdr:nvSpPr>
        <xdr:cNvPr id="257" name="楕円 256"/>
        <xdr:cNvSpPr/>
      </xdr:nvSpPr>
      <xdr:spPr>
        <a:xfrm>
          <a:off x="1079500" y="165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161168</xdr:rowOff>
    </xdr:from>
    <xdr:ext cx="599010" cy="259045"/>
    <xdr:sp macro="" textlink="">
      <xdr:nvSpPr>
        <xdr:cNvPr id="258" name="テキスト ボックス 257"/>
        <xdr:cNvSpPr txBox="1"/>
      </xdr:nvSpPr>
      <xdr:spPr>
        <a:xfrm>
          <a:off x="830795" y="162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165144</xdr:rowOff>
    </xdr:from>
    <xdr:to>
      <xdr:col>55</xdr:col>
      <xdr:colOff>0</xdr:colOff>
      <xdr:row>58</xdr:row>
      <xdr:rowOff>7246</xdr:rowOff>
    </xdr:to>
    <xdr:cxnSp macro="">
      <xdr:nvCxnSpPr>
        <xdr:cNvPr id="346" name="直線コネクタ 345"/>
        <xdr:cNvCxnSpPr/>
      </xdr:nvCxnSpPr>
      <xdr:spPr>
        <a:xfrm flipV="1">
          <a:off x="9639300" y="9937794"/>
          <a:ext cx="8382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4998</xdr:rowOff>
    </xdr:from>
    <xdr:to>
      <xdr:col>50</xdr:col>
      <xdr:colOff>114300</xdr:colOff>
      <xdr:row>58</xdr:row>
      <xdr:rowOff>7246</xdr:rowOff>
    </xdr:to>
    <xdr:cxnSp macro="">
      <xdr:nvCxnSpPr>
        <xdr:cNvPr id="349" name="直線コネクタ 348"/>
        <xdr:cNvCxnSpPr/>
      </xdr:nvCxnSpPr>
      <xdr:spPr>
        <a:xfrm>
          <a:off x="8750300" y="994909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112585</xdr:rowOff>
    </xdr:from>
    <xdr:to>
      <xdr:col>45</xdr:col>
      <xdr:colOff>177800</xdr:colOff>
      <xdr:row>58</xdr:row>
      <xdr:rowOff>4998</xdr:rowOff>
    </xdr:to>
    <xdr:cxnSp macro="">
      <xdr:nvCxnSpPr>
        <xdr:cNvPr id="352" name="直線コネクタ 351"/>
        <xdr:cNvCxnSpPr/>
      </xdr:nvCxnSpPr>
      <xdr:spPr>
        <a:xfrm>
          <a:off x="7861300" y="9885235"/>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112585</xdr:rowOff>
    </xdr:from>
    <xdr:to>
      <xdr:col>41</xdr:col>
      <xdr:colOff>50800</xdr:colOff>
      <xdr:row>57</xdr:row>
      <xdr:rowOff>153226</xdr:rowOff>
    </xdr:to>
    <xdr:cxnSp macro="">
      <xdr:nvCxnSpPr>
        <xdr:cNvPr id="355" name="直線コネクタ 354"/>
        <xdr:cNvCxnSpPr/>
      </xdr:nvCxnSpPr>
      <xdr:spPr>
        <a:xfrm flipV="1">
          <a:off x="6972300" y="9885235"/>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114344</xdr:rowOff>
    </xdr:from>
    <xdr:to>
      <xdr:col>55</xdr:col>
      <xdr:colOff>50800</xdr:colOff>
      <xdr:row>58</xdr:row>
      <xdr:rowOff>44494</xdr:rowOff>
    </xdr:to>
    <xdr:sp macro="" textlink="">
      <xdr:nvSpPr>
        <xdr:cNvPr id="365" name="楕円 364"/>
        <xdr:cNvSpPr/>
      </xdr:nvSpPr>
      <xdr:spPr>
        <a:xfrm>
          <a:off x="10426700" y="98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137221</xdr:rowOff>
    </xdr:from>
    <xdr:ext cx="599010" cy="259045"/>
    <xdr:sp macro="" textlink="">
      <xdr:nvSpPr>
        <xdr:cNvPr id="366" name="農林水産業費該当値テキスト"/>
        <xdr:cNvSpPr txBox="1"/>
      </xdr:nvSpPr>
      <xdr:spPr>
        <a:xfrm>
          <a:off x="10528300" y="97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127896</xdr:rowOff>
    </xdr:from>
    <xdr:to>
      <xdr:col>50</xdr:col>
      <xdr:colOff>165100</xdr:colOff>
      <xdr:row>58</xdr:row>
      <xdr:rowOff>58046</xdr:rowOff>
    </xdr:to>
    <xdr:sp macro="" textlink="">
      <xdr:nvSpPr>
        <xdr:cNvPr id="367" name="楕円 366"/>
        <xdr:cNvSpPr/>
      </xdr:nvSpPr>
      <xdr:spPr>
        <a:xfrm>
          <a:off x="9588500" y="99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74573</xdr:rowOff>
    </xdr:from>
    <xdr:ext cx="599010" cy="259045"/>
    <xdr:sp macro="" textlink="">
      <xdr:nvSpPr>
        <xdr:cNvPr id="368" name="テキスト ボックス 367"/>
        <xdr:cNvSpPr txBox="1"/>
      </xdr:nvSpPr>
      <xdr:spPr>
        <a:xfrm>
          <a:off x="9339795" y="967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125648</xdr:rowOff>
    </xdr:from>
    <xdr:to>
      <xdr:col>46</xdr:col>
      <xdr:colOff>38100</xdr:colOff>
      <xdr:row>58</xdr:row>
      <xdr:rowOff>55798</xdr:rowOff>
    </xdr:to>
    <xdr:sp macro="" textlink="">
      <xdr:nvSpPr>
        <xdr:cNvPr id="369" name="楕円 368"/>
        <xdr:cNvSpPr/>
      </xdr:nvSpPr>
      <xdr:spPr>
        <a:xfrm>
          <a:off x="8699500" y="98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72325</xdr:rowOff>
    </xdr:from>
    <xdr:ext cx="599010" cy="259045"/>
    <xdr:sp macro="" textlink="">
      <xdr:nvSpPr>
        <xdr:cNvPr id="370" name="テキスト ボックス 369"/>
        <xdr:cNvSpPr txBox="1"/>
      </xdr:nvSpPr>
      <xdr:spPr>
        <a:xfrm>
          <a:off x="8450795" y="967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61785</xdr:rowOff>
    </xdr:from>
    <xdr:to>
      <xdr:col>41</xdr:col>
      <xdr:colOff>101600</xdr:colOff>
      <xdr:row>57</xdr:row>
      <xdr:rowOff>163385</xdr:rowOff>
    </xdr:to>
    <xdr:sp macro="" textlink="">
      <xdr:nvSpPr>
        <xdr:cNvPr id="371" name="楕円 370"/>
        <xdr:cNvSpPr/>
      </xdr:nvSpPr>
      <xdr:spPr>
        <a:xfrm>
          <a:off x="7810500" y="98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8462</xdr:rowOff>
    </xdr:from>
    <xdr:ext cx="599010" cy="259045"/>
    <xdr:sp macro="" textlink="">
      <xdr:nvSpPr>
        <xdr:cNvPr id="372" name="テキスト ボックス 371"/>
        <xdr:cNvSpPr txBox="1"/>
      </xdr:nvSpPr>
      <xdr:spPr>
        <a:xfrm>
          <a:off x="7561795" y="96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102426</xdr:rowOff>
    </xdr:from>
    <xdr:to>
      <xdr:col>36</xdr:col>
      <xdr:colOff>165100</xdr:colOff>
      <xdr:row>58</xdr:row>
      <xdr:rowOff>32576</xdr:rowOff>
    </xdr:to>
    <xdr:sp macro="" textlink="">
      <xdr:nvSpPr>
        <xdr:cNvPr id="373" name="楕円 372"/>
        <xdr:cNvSpPr/>
      </xdr:nvSpPr>
      <xdr:spPr>
        <a:xfrm>
          <a:off x="6921500" y="98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49103</xdr:rowOff>
    </xdr:from>
    <xdr:ext cx="599010" cy="259045"/>
    <xdr:sp macro="" textlink="">
      <xdr:nvSpPr>
        <xdr:cNvPr id="374" name="テキスト ボックス 373"/>
        <xdr:cNvSpPr txBox="1"/>
      </xdr:nvSpPr>
      <xdr:spPr>
        <a:xfrm>
          <a:off x="6672795" y="965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27502</xdr:rowOff>
    </xdr:from>
    <xdr:to>
      <xdr:col>55</xdr:col>
      <xdr:colOff>0</xdr:colOff>
      <xdr:row>78</xdr:row>
      <xdr:rowOff>43974</xdr:rowOff>
    </xdr:to>
    <xdr:cxnSp macro="">
      <xdr:nvCxnSpPr>
        <xdr:cNvPr id="401" name="直線コネクタ 400"/>
        <xdr:cNvCxnSpPr/>
      </xdr:nvCxnSpPr>
      <xdr:spPr>
        <a:xfrm flipV="1">
          <a:off x="9639300" y="13400602"/>
          <a:ext cx="8382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43974</xdr:rowOff>
    </xdr:from>
    <xdr:to>
      <xdr:col>50</xdr:col>
      <xdr:colOff>114300</xdr:colOff>
      <xdr:row>78</xdr:row>
      <xdr:rowOff>58463</xdr:rowOff>
    </xdr:to>
    <xdr:cxnSp macro="">
      <xdr:nvCxnSpPr>
        <xdr:cNvPr id="404" name="直線コネクタ 403"/>
        <xdr:cNvCxnSpPr/>
      </xdr:nvCxnSpPr>
      <xdr:spPr>
        <a:xfrm flipV="1">
          <a:off x="8750300" y="13417074"/>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27679</xdr:rowOff>
    </xdr:from>
    <xdr:to>
      <xdr:col>45</xdr:col>
      <xdr:colOff>177800</xdr:colOff>
      <xdr:row>78</xdr:row>
      <xdr:rowOff>58463</xdr:rowOff>
    </xdr:to>
    <xdr:cxnSp macro="">
      <xdr:nvCxnSpPr>
        <xdr:cNvPr id="407" name="直線コネクタ 406"/>
        <xdr:cNvCxnSpPr/>
      </xdr:nvCxnSpPr>
      <xdr:spPr>
        <a:xfrm>
          <a:off x="7861300" y="13400779"/>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27679</xdr:rowOff>
    </xdr:from>
    <xdr:to>
      <xdr:col>41</xdr:col>
      <xdr:colOff>50800</xdr:colOff>
      <xdr:row>78</xdr:row>
      <xdr:rowOff>63709</xdr:rowOff>
    </xdr:to>
    <xdr:cxnSp macro="">
      <xdr:nvCxnSpPr>
        <xdr:cNvPr id="410" name="直線コネクタ 409"/>
        <xdr:cNvCxnSpPr/>
      </xdr:nvCxnSpPr>
      <xdr:spPr>
        <a:xfrm flipV="1">
          <a:off x="6972300" y="13400779"/>
          <a:ext cx="889000" cy="3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148152</xdr:rowOff>
    </xdr:from>
    <xdr:to>
      <xdr:col>55</xdr:col>
      <xdr:colOff>50800</xdr:colOff>
      <xdr:row>78</xdr:row>
      <xdr:rowOff>78302</xdr:rowOff>
    </xdr:to>
    <xdr:sp macro="" textlink="">
      <xdr:nvSpPr>
        <xdr:cNvPr id="420" name="楕円 419"/>
        <xdr:cNvSpPr/>
      </xdr:nvSpPr>
      <xdr:spPr>
        <a:xfrm>
          <a:off x="10426700" y="133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107529</xdr:rowOff>
    </xdr:from>
    <xdr:ext cx="599010" cy="259045"/>
    <xdr:sp macro="" textlink="">
      <xdr:nvSpPr>
        <xdr:cNvPr id="421" name="商工費該当値テキスト"/>
        <xdr:cNvSpPr txBox="1"/>
      </xdr:nvSpPr>
      <xdr:spPr>
        <a:xfrm>
          <a:off x="10528300" y="131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164624</xdr:rowOff>
    </xdr:from>
    <xdr:to>
      <xdr:col>50</xdr:col>
      <xdr:colOff>165100</xdr:colOff>
      <xdr:row>78</xdr:row>
      <xdr:rowOff>94774</xdr:rowOff>
    </xdr:to>
    <xdr:sp macro="" textlink="">
      <xdr:nvSpPr>
        <xdr:cNvPr id="422" name="楕円 421"/>
        <xdr:cNvSpPr/>
      </xdr:nvSpPr>
      <xdr:spPr>
        <a:xfrm>
          <a:off x="9588500" y="133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111301</xdr:rowOff>
    </xdr:from>
    <xdr:ext cx="599010" cy="259045"/>
    <xdr:sp macro="" textlink="">
      <xdr:nvSpPr>
        <xdr:cNvPr id="423" name="テキスト ボックス 422"/>
        <xdr:cNvSpPr txBox="1"/>
      </xdr:nvSpPr>
      <xdr:spPr>
        <a:xfrm>
          <a:off x="9339795" y="131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7663</xdr:rowOff>
    </xdr:from>
    <xdr:to>
      <xdr:col>46</xdr:col>
      <xdr:colOff>38100</xdr:colOff>
      <xdr:row>78</xdr:row>
      <xdr:rowOff>109263</xdr:rowOff>
    </xdr:to>
    <xdr:sp macro="" textlink="">
      <xdr:nvSpPr>
        <xdr:cNvPr id="424" name="楕円 423"/>
        <xdr:cNvSpPr/>
      </xdr:nvSpPr>
      <xdr:spPr>
        <a:xfrm>
          <a:off x="8699500" y="133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100390</xdr:rowOff>
    </xdr:from>
    <xdr:ext cx="534377" cy="259045"/>
    <xdr:sp macro="" textlink="">
      <xdr:nvSpPr>
        <xdr:cNvPr id="425" name="テキスト ボックス 424"/>
        <xdr:cNvSpPr txBox="1"/>
      </xdr:nvSpPr>
      <xdr:spPr>
        <a:xfrm>
          <a:off x="8483111" y="134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148329</xdr:rowOff>
    </xdr:from>
    <xdr:to>
      <xdr:col>41</xdr:col>
      <xdr:colOff>101600</xdr:colOff>
      <xdr:row>78</xdr:row>
      <xdr:rowOff>78479</xdr:rowOff>
    </xdr:to>
    <xdr:sp macro="" textlink="">
      <xdr:nvSpPr>
        <xdr:cNvPr id="426" name="楕円 425"/>
        <xdr:cNvSpPr/>
      </xdr:nvSpPr>
      <xdr:spPr>
        <a:xfrm>
          <a:off x="7810500" y="133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95006</xdr:rowOff>
    </xdr:from>
    <xdr:ext cx="599010" cy="259045"/>
    <xdr:sp macro="" textlink="">
      <xdr:nvSpPr>
        <xdr:cNvPr id="427" name="テキスト ボックス 426"/>
        <xdr:cNvSpPr txBox="1"/>
      </xdr:nvSpPr>
      <xdr:spPr>
        <a:xfrm>
          <a:off x="7561795" y="131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12909</xdr:rowOff>
    </xdr:from>
    <xdr:to>
      <xdr:col>36</xdr:col>
      <xdr:colOff>165100</xdr:colOff>
      <xdr:row>78</xdr:row>
      <xdr:rowOff>114509</xdr:rowOff>
    </xdr:to>
    <xdr:sp macro="" textlink="">
      <xdr:nvSpPr>
        <xdr:cNvPr id="428" name="楕円 427"/>
        <xdr:cNvSpPr/>
      </xdr:nvSpPr>
      <xdr:spPr>
        <a:xfrm>
          <a:off x="6921500" y="133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131036</xdr:rowOff>
    </xdr:from>
    <xdr:ext cx="534377" cy="259045"/>
    <xdr:sp macro="" textlink="">
      <xdr:nvSpPr>
        <xdr:cNvPr id="429" name="テキスト ボックス 428"/>
        <xdr:cNvSpPr txBox="1"/>
      </xdr:nvSpPr>
      <xdr:spPr>
        <a:xfrm>
          <a:off x="6705111" y="131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28381</xdr:rowOff>
    </xdr:from>
    <xdr:to>
      <xdr:col>55</xdr:col>
      <xdr:colOff>0</xdr:colOff>
      <xdr:row>98</xdr:row>
      <xdr:rowOff>102363</xdr:rowOff>
    </xdr:to>
    <xdr:cxnSp macro="">
      <xdr:nvCxnSpPr>
        <xdr:cNvPr id="458" name="直線コネクタ 457"/>
        <xdr:cNvCxnSpPr/>
      </xdr:nvCxnSpPr>
      <xdr:spPr>
        <a:xfrm>
          <a:off x="9639300" y="16830481"/>
          <a:ext cx="838200" cy="7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151612</xdr:rowOff>
    </xdr:from>
    <xdr:to>
      <xdr:col>50</xdr:col>
      <xdr:colOff>114300</xdr:colOff>
      <xdr:row>98</xdr:row>
      <xdr:rowOff>28381</xdr:rowOff>
    </xdr:to>
    <xdr:cxnSp macro="">
      <xdr:nvCxnSpPr>
        <xdr:cNvPr id="461" name="直線コネクタ 460"/>
        <xdr:cNvCxnSpPr/>
      </xdr:nvCxnSpPr>
      <xdr:spPr>
        <a:xfrm>
          <a:off x="8750300" y="16782262"/>
          <a:ext cx="889000" cy="4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151612</xdr:rowOff>
    </xdr:from>
    <xdr:to>
      <xdr:col>45</xdr:col>
      <xdr:colOff>177800</xdr:colOff>
      <xdr:row>97</xdr:row>
      <xdr:rowOff>159854</xdr:rowOff>
    </xdr:to>
    <xdr:cxnSp macro="">
      <xdr:nvCxnSpPr>
        <xdr:cNvPr id="464" name="直線コネクタ 463"/>
        <xdr:cNvCxnSpPr/>
      </xdr:nvCxnSpPr>
      <xdr:spPr>
        <a:xfrm flipV="1">
          <a:off x="7861300" y="16782262"/>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159854</xdr:rowOff>
    </xdr:from>
    <xdr:to>
      <xdr:col>41</xdr:col>
      <xdr:colOff>50800</xdr:colOff>
      <xdr:row>98</xdr:row>
      <xdr:rowOff>47344</xdr:rowOff>
    </xdr:to>
    <xdr:cxnSp macro="">
      <xdr:nvCxnSpPr>
        <xdr:cNvPr id="467" name="直線コネクタ 466"/>
        <xdr:cNvCxnSpPr/>
      </xdr:nvCxnSpPr>
      <xdr:spPr>
        <a:xfrm flipV="1">
          <a:off x="6972300" y="16790504"/>
          <a:ext cx="889000" cy="5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51563</xdr:rowOff>
    </xdr:from>
    <xdr:to>
      <xdr:col>55</xdr:col>
      <xdr:colOff>50800</xdr:colOff>
      <xdr:row>98</xdr:row>
      <xdr:rowOff>153163</xdr:rowOff>
    </xdr:to>
    <xdr:sp macro="" textlink="">
      <xdr:nvSpPr>
        <xdr:cNvPr id="477" name="楕円 476"/>
        <xdr:cNvSpPr/>
      </xdr:nvSpPr>
      <xdr:spPr>
        <a:xfrm>
          <a:off x="10426700" y="168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149031</xdr:rowOff>
    </xdr:from>
    <xdr:to>
      <xdr:col>50</xdr:col>
      <xdr:colOff>165100</xdr:colOff>
      <xdr:row>98</xdr:row>
      <xdr:rowOff>79181</xdr:rowOff>
    </xdr:to>
    <xdr:sp macro="" textlink="">
      <xdr:nvSpPr>
        <xdr:cNvPr id="479" name="楕円 478"/>
        <xdr:cNvSpPr/>
      </xdr:nvSpPr>
      <xdr:spPr>
        <a:xfrm>
          <a:off x="9588500" y="167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95708</xdr:rowOff>
    </xdr:from>
    <xdr:ext cx="599010" cy="259045"/>
    <xdr:sp macro="" textlink="">
      <xdr:nvSpPr>
        <xdr:cNvPr id="480" name="テキスト ボックス 479"/>
        <xdr:cNvSpPr txBox="1"/>
      </xdr:nvSpPr>
      <xdr:spPr>
        <a:xfrm>
          <a:off x="9339795" y="165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100812</xdr:rowOff>
    </xdr:from>
    <xdr:to>
      <xdr:col>46</xdr:col>
      <xdr:colOff>38100</xdr:colOff>
      <xdr:row>98</xdr:row>
      <xdr:rowOff>30962</xdr:rowOff>
    </xdr:to>
    <xdr:sp macro="" textlink="">
      <xdr:nvSpPr>
        <xdr:cNvPr id="481" name="楕円 480"/>
        <xdr:cNvSpPr/>
      </xdr:nvSpPr>
      <xdr:spPr>
        <a:xfrm>
          <a:off x="8699500" y="167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47489</xdr:rowOff>
    </xdr:from>
    <xdr:ext cx="599010" cy="259045"/>
    <xdr:sp macro="" textlink="">
      <xdr:nvSpPr>
        <xdr:cNvPr id="482" name="テキスト ボックス 481"/>
        <xdr:cNvSpPr txBox="1"/>
      </xdr:nvSpPr>
      <xdr:spPr>
        <a:xfrm>
          <a:off x="8450795" y="1650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109054</xdr:rowOff>
    </xdr:from>
    <xdr:to>
      <xdr:col>41</xdr:col>
      <xdr:colOff>101600</xdr:colOff>
      <xdr:row>98</xdr:row>
      <xdr:rowOff>39204</xdr:rowOff>
    </xdr:to>
    <xdr:sp macro="" textlink="">
      <xdr:nvSpPr>
        <xdr:cNvPr id="483" name="楕円 482"/>
        <xdr:cNvSpPr/>
      </xdr:nvSpPr>
      <xdr:spPr>
        <a:xfrm>
          <a:off x="7810500" y="167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55731</xdr:rowOff>
    </xdr:from>
    <xdr:ext cx="599010" cy="259045"/>
    <xdr:sp macro="" textlink="">
      <xdr:nvSpPr>
        <xdr:cNvPr id="484" name="テキスト ボックス 483"/>
        <xdr:cNvSpPr txBox="1"/>
      </xdr:nvSpPr>
      <xdr:spPr>
        <a:xfrm>
          <a:off x="7561795" y="1651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167994</xdr:rowOff>
    </xdr:from>
    <xdr:to>
      <xdr:col>36</xdr:col>
      <xdr:colOff>165100</xdr:colOff>
      <xdr:row>98</xdr:row>
      <xdr:rowOff>98144</xdr:rowOff>
    </xdr:to>
    <xdr:sp macro="" textlink="">
      <xdr:nvSpPr>
        <xdr:cNvPr id="485" name="楕円 484"/>
        <xdr:cNvSpPr/>
      </xdr:nvSpPr>
      <xdr:spPr>
        <a:xfrm>
          <a:off x="6921500" y="167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114671</xdr:rowOff>
    </xdr:from>
    <xdr:ext cx="599010" cy="259045"/>
    <xdr:sp macro="" textlink="">
      <xdr:nvSpPr>
        <xdr:cNvPr id="486" name="テキスト ボックス 485"/>
        <xdr:cNvSpPr txBox="1"/>
      </xdr:nvSpPr>
      <xdr:spPr>
        <a:xfrm>
          <a:off x="6672795" y="1657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10733</xdr:rowOff>
    </xdr:from>
    <xdr:to>
      <xdr:col>85</xdr:col>
      <xdr:colOff>127000</xdr:colOff>
      <xdr:row>36</xdr:row>
      <xdr:rowOff>74160</xdr:rowOff>
    </xdr:to>
    <xdr:cxnSp macro="">
      <xdr:nvCxnSpPr>
        <xdr:cNvPr id="513" name="直線コネクタ 512"/>
        <xdr:cNvCxnSpPr/>
      </xdr:nvCxnSpPr>
      <xdr:spPr>
        <a:xfrm flipV="1">
          <a:off x="15481300" y="6182933"/>
          <a:ext cx="8382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19068</xdr:rowOff>
    </xdr:from>
    <xdr:to>
      <xdr:col>81</xdr:col>
      <xdr:colOff>50800</xdr:colOff>
      <xdr:row>36</xdr:row>
      <xdr:rowOff>74160</xdr:rowOff>
    </xdr:to>
    <xdr:cxnSp macro="">
      <xdr:nvCxnSpPr>
        <xdr:cNvPr id="516" name="直線コネクタ 515"/>
        <xdr:cNvCxnSpPr/>
      </xdr:nvCxnSpPr>
      <xdr:spPr>
        <a:xfrm>
          <a:off x="14592300" y="6019818"/>
          <a:ext cx="889000" cy="2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19068</xdr:rowOff>
    </xdr:from>
    <xdr:to>
      <xdr:col>76</xdr:col>
      <xdr:colOff>114300</xdr:colOff>
      <xdr:row>36</xdr:row>
      <xdr:rowOff>106672</xdr:rowOff>
    </xdr:to>
    <xdr:cxnSp macro="">
      <xdr:nvCxnSpPr>
        <xdr:cNvPr id="519" name="直線コネクタ 518"/>
        <xdr:cNvCxnSpPr/>
      </xdr:nvCxnSpPr>
      <xdr:spPr>
        <a:xfrm flipV="1">
          <a:off x="13703300" y="6019818"/>
          <a:ext cx="889000" cy="2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104459</xdr:rowOff>
    </xdr:from>
    <xdr:to>
      <xdr:col>71</xdr:col>
      <xdr:colOff>177800</xdr:colOff>
      <xdr:row>36</xdr:row>
      <xdr:rowOff>106672</xdr:rowOff>
    </xdr:to>
    <xdr:cxnSp macro="">
      <xdr:nvCxnSpPr>
        <xdr:cNvPr id="522" name="直線コネクタ 521"/>
        <xdr:cNvCxnSpPr/>
      </xdr:nvCxnSpPr>
      <xdr:spPr>
        <a:xfrm>
          <a:off x="12814300" y="6105209"/>
          <a:ext cx="889000" cy="1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131383</xdr:rowOff>
    </xdr:from>
    <xdr:to>
      <xdr:col>85</xdr:col>
      <xdr:colOff>177800</xdr:colOff>
      <xdr:row>36</xdr:row>
      <xdr:rowOff>61533</xdr:rowOff>
    </xdr:to>
    <xdr:sp macro="" textlink="">
      <xdr:nvSpPr>
        <xdr:cNvPr id="532" name="楕円 531"/>
        <xdr:cNvSpPr/>
      </xdr:nvSpPr>
      <xdr:spPr>
        <a:xfrm>
          <a:off x="16268700" y="613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154260</xdr:rowOff>
    </xdr:from>
    <xdr:ext cx="599010" cy="259045"/>
    <xdr:sp macro="" textlink="">
      <xdr:nvSpPr>
        <xdr:cNvPr id="533" name="消防費該当値テキスト"/>
        <xdr:cNvSpPr txBox="1"/>
      </xdr:nvSpPr>
      <xdr:spPr>
        <a:xfrm>
          <a:off x="16370300" y="598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23360</xdr:rowOff>
    </xdr:from>
    <xdr:to>
      <xdr:col>81</xdr:col>
      <xdr:colOff>101600</xdr:colOff>
      <xdr:row>36</xdr:row>
      <xdr:rowOff>124960</xdr:rowOff>
    </xdr:to>
    <xdr:sp macro="" textlink="">
      <xdr:nvSpPr>
        <xdr:cNvPr id="534" name="楕円 533"/>
        <xdr:cNvSpPr/>
      </xdr:nvSpPr>
      <xdr:spPr>
        <a:xfrm>
          <a:off x="15430500" y="6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141487</xdr:rowOff>
    </xdr:from>
    <xdr:ext cx="534377" cy="259045"/>
    <xdr:sp macro="" textlink="">
      <xdr:nvSpPr>
        <xdr:cNvPr id="535" name="テキスト ボックス 534"/>
        <xdr:cNvSpPr txBox="1"/>
      </xdr:nvSpPr>
      <xdr:spPr>
        <a:xfrm>
          <a:off x="15214111" y="59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139718</xdr:rowOff>
    </xdr:from>
    <xdr:to>
      <xdr:col>76</xdr:col>
      <xdr:colOff>165100</xdr:colOff>
      <xdr:row>35</xdr:row>
      <xdr:rowOff>69868</xdr:rowOff>
    </xdr:to>
    <xdr:sp macro="" textlink="">
      <xdr:nvSpPr>
        <xdr:cNvPr id="536" name="楕円 535"/>
        <xdr:cNvSpPr/>
      </xdr:nvSpPr>
      <xdr:spPr>
        <a:xfrm>
          <a:off x="14541500" y="59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86395</xdr:rowOff>
    </xdr:from>
    <xdr:ext cx="599010" cy="259045"/>
    <xdr:sp macro="" textlink="">
      <xdr:nvSpPr>
        <xdr:cNvPr id="537" name="テキスト ボックス 536"/>
        <xdr:cNvSpPr txBox="1"/>
      </xdr:nvSpPr>
      <xdr:spPr>
        <a:xfrm>
          <a:off x="14292795" y="574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55872</xdr:rowOff>
    </xdr:from>
    <xdr:to>
      <xdr:col>72</xdr:col>
      <xdr:colOff>38100</xdr:colOff>
      <xdr:row>36</xdr:row>
      <xdr:rowOff>157472</xdr:rowOff>
    </xdr:to>
    <xdr:sp macro="" textlink="">
      <xdr:nvSpPr>
        <xdr:cNvPr id="538" name="楕円 537"/>
        <xdr:cNvSpPr/>
      </xdr:nvSpPr>
      <xdr:spPr>
        <a:xfrm>
          <a:off x="13652500" y="62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2549</xdr:rowOff>
    </xdr:from>
    <xdr:ext cx="534377" cy="259045"/>
    <xdr:sp macro="" textlink="">
      <xdr:nvSpPr>
        <xdr:cNvPr id="539" name="テキスト ボックス 538"/>
        <xdr:cNvSpPr txBox="1"/>
      </xdr:nvSpPr>
      <xdr:spPr>
        <a:xfrm>
          <a:off x="13436111" y="60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53659</xdr:rowOff>
    </xdr:from>
    <xdr:to>
      <xdr:col>67</xdr:col>
      <xdr:colOff>101600</xdr:colOff>
      <xdr:row>35</xdr:row>
      <xdr:rowOff>155259</xdr:rowOff>
    </xdr:to>
    <xdr:sp macro="" textlink="">
      <xdr:nvSpPr>
        <xdr:cNvPr id="540" name="楕円 539"/>
        <xdr:cNvSpPr/>
      </xdr:nvSpPr>
      <xdr:spPr>
        <a:xfrm>
          <a:off x="12763500" y="60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336</xdr:rowOff>
    </xdr:from>
    <xdr:ext cx="599010" cy="259045"/>
    <xdr:sp macro="" textlink="">
      <xdr:nvSpPr>
        <xdr:cNvPr id="541" name="テキスト ボックス 540"/>
        <xdr:cNvSpPr txBox="1"/>
      </xdr:nvSpPr>
      <xdr:spPr>
        <a:xfrm>
          <a:off x="12514795" y="582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127753</xdr:rowOff>
    </xdr:from>
    <xdr:to>
      <xdr:col>85</xdr:col>
      <xdr:colOff>127000</xdr:colOff>
      <xdr:row>58</xdr:row>
      <xdr:rowOff>148236</xdr:rowOff>
    </xdr:to>
    <xdr:cxnSp macro="">
      <xdr:nvCxnSpPr>
        <xdr:cNvPr id="570" name="直線コネクタ 569"/>
        <xdr:cNvCxnSpPr/>
      </xdr:nvCxnSpPr>
      <xdr:spPr>
        <a:xfrm flipV="1">
          <a:off x="15481300" y="10071853"/>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146710</xdr:rowOff>
    </xdr:from>
    <xdr:to>
      <xdr:col>81</xdr:col>
      <xdr:colOff>50800</xdr:colOff>
      <xdr:row>58</xdr:row>
      <xdr:rowOff>148236</xdr:rowOff>
    </xdr:to>
    <xdr:cxnSp macro="">
      <xdr:nvCxnSpPr>
        <xdr:cNvPr id="573" name="直線コネクタ 572"/>
        <xdr:cNvCxnSpPr/>
      </xdr:nvCxnSpPr>
      <xdr:spPr>
        <a:xfrm>
          <a:off x="14592300" y="10090810"/>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136470</xdr:rowOff>
    </xdr:from>
    <xdr:to>
      <xdr:col>76</xdr:col>
      <xdr:colOff>114300</xdr:colOff>
      <xdr:row>58</xdr:row>
      <xdr:rowOff>146710</xdr:rowOff>
    </xdr:to>
    <xdr:cxnSp macro="">
      <xdr:nvCxnSpPr>
        <xdr:cNvPr id="576" name="直線コネクタ 575"/>
        <xdr:cNvCxnSpPr/>
      </xdr:nvCxnSpPr>
      <xdr:spPr>
        <a:xfrm>
          <a:off x="13703300" y="10080570"/>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132350</xdr:rowOff>
    </xdr:from>
    <xdr:to>
      <xdr:col>71</xdr:col>
      <xdr:colOff>177800</xdr:colOff>
      <xdr:row>58</xdr:row>
      <xdr:rowOff>136470</xdr:rowOff>
    </xdr:to>
    <xdr:cxnSp macro="">
      <xdr:nvCxnSpPr>
        <xdr:cNvPr id="579" name="直線コネクタ 578"/>
        <xdr:cNvCxnSpPr/>
      </xdr:nvCxnSpPr>
      <xdr:spPr>
        <a:xfrm>
          <a:off x="12814300" y="10076450"/>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76953</xdr:rowOff>
    </xdr:from>
    <xdr:to>
      <xdr:col>85</xdr:col>
      <xdr:colOff>177800</xdr:colOff>
      <xdr:row>59</xdr:row>
      <xdr:rowOff>7103</xdr:rowOff>
    </xdr:to>
    <xdr:sp macro="" textlink="">
      <xdr:nvSpPr>
        <xdr:cNvPr id="589" name="楕円 588"/>
        <xdr:cNvSpPr/>
      </xdr:nvSpPr>
      <xdr:spPr>
        <a:xfrm>
          <a:off x="16268700" y="100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97436</xdr:rowOff>
    </xdr:from>
    <xdr:to>
      <xdr:col>81</xdr:col>
      <xdr:colOff>101600</xdr:colOff>
      <xdr:row>59</xdr:row>
      <xdr:rowOff>27586</xdr:rowOff>
    </xdr:to>
    <xdr:sp macro="" textlink="">
      <xdr:nvSpPr>
        <xdr:cNvPr id="591" name="楕円 590"/>
        <xdr:cNvSpPr/>
      </xdr:nvSpPr>
      <xdr:spPr>
        <a:xfrm>
          <a:off x="15430500" y="100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18713</xdr:rowOff>
    </xdr:from>
    <xdr:ext cx="534377" cy="259045"/>
    <xdr:sp macro="" textlink="">
      <xdr:nvSpPr>
        <xdr:cNvPr id="592" name="テキスト ボックス 591"/>
        <xdr:cNvSpPr txBox="1"/>
      </xdr:nvSpPr>
      <xdr:spPr>
        <a:xfrm>
          <a:off x="15214111" y="101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95910</xdr:rowOff>
    </xdr:from>
    <xdr:to>
      <xdr:col>76</xdr:col>
      <xdr:colOff>165100</xdr:colOff>
      <xdr:row>59</xdr:row>
      <xdr:rowOff>26060</xdr:rowOff>
    </xdr:to>
    <xdr:sp macro="" textlink="">
      <xdr:nvSpPr>
        <xdr:cNvPr id="593" name="楕円 592"/>
        <xdr:cNvSpPr/>
      </xdr:nvSpPr>
      <xdr:spPr>
        <a:xfrm>
          <a:off x="14541500" y="100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17187</xdr:rowOff>
    </xdr:from>
    <xdr:ext cx="534377" cy="259045"/>
    <xdr:sp macro="" textlink="">
      <xdr:nvSpPr>
        <xdr:cNvPr id="594" name="テキスト ボックス 593"/>
        <xdr:cNvSpPr txBox="1"/>
      </xdr:nvSpPr>
      <xdr:spPr>
        <a:xfrm>
          <a:off x="14325111" y="1013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85670</xdr:rowOff>
    </xdr:from>
    <xdr:to>
      <xdr:col>72</xdr:col>
      <xdr:colOff>38100</xdr:colOff>
      <xdr:row>59</xdr:row>
      <xdr:rowOff>15820</xdr:rowOff>
    </xdr:to>
    <xdr:sp macro="" textlink="">
      <xdr:nvSpPr>
        <xdr:cNvPr id="595" name="楕円 594"/>
        <xdr:cNvSpPr/>
      </xdr:nvSpPr>
      <xdr:spPr>
        <a:xfrm>
          <a:off x="13652500" y="1002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6947</xdr:rowOff>
    </xdr:from>
    <xdr:ext cx="599010" cy="259045"/>
    <xdr:sp macro="" textlink="">
      <xdr:nvSpPr>
        <xdr:cNvPr id="596" name="テキスト ボックス 595"/>
        <xdr:cNvSpPr txBox="1"/>
      </xdr:nvSpPr>
      <xdr:spPr>
        <a:xfrm>
          <a:off x="13403795" y="1012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81550</xdr:rowOff>
    </xdr:from>
    <xdr:to>
      <xdr:col>67</xdr:col>
      <xdr:colOff>101600</xdr:colOff>
      <xdr:row>59</xdr:row>
      <xdr:rowOff>11700</xdr:rowOff>
    </xdr:to>
    <xdr:sp macro="" textlink="">
      <xdr:nvSpPr>
        <xdr:cNvPr id="597" name="楕円 596"/>
        <xdr:cNvSpPr/>
      </xdr:nvSpPr>
      <xdr:spPr>
        <a:xfrm>
          <a:off x="12763500" y="100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2827</xdr:rowOff>
    </xdr:from>
    <xdr:ext cx="599010" cy="259045"/>
    <xdr:sp macro="" textlink="">
      <xdr:nvSpPr>
        <xdr:cNvPr id="598" name="テキスト ボックス 597"/>
        <xdr:cNvSpPr txBox="1"/>
      </xdr:nvSpPr>
      <xdr:spPr>
        <a:xfrm>
          <a:off x="12514795" y="1011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142196</xdr:rowOff>
    </xdr:from>
    <xdr:to>
      <xdr:col>85</xdr:col>
      <xdr:colOff>127000</xdr:colOff>
      <xdr:row>78</xdr:row>
      <xdr:rowOff>110043</xdr:rowOff>
    </xdr:to>
    <xdr:cxnSp macro="">
      <xdr:nvCxnSpPr>
        <xdr:cNvPr id="627" name="直線コネクタ 626"/>
        <xdr:cNvCxnSpPr/>
      </xdr:nvCxnSpPr>
      <xdr:spPr>
        <a:xfrm flipV="1">
          <a:off x="15481300" y="13343846"/>
          <a:ext cx="838200" cy="1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110043</xdr:rowOff>
    </xdr:from>
    <xdr:to>
      <xdr:col>81</xdr:col>
      <xdr:colOff>50800</xdr:colOff>
      <xdr:row>79</xdr:row>
      <xdr:rowOff>19448</xdr:rowOff>
    </xdr:to>
    <xdr:cxnSp macro="">
      <xdr:nvCxnSpPr>
        <xdr:cNvPr id="630" name="直線コネクタ 629"/>
        <xdr:cNvCxnSpPr/>
      </xdr:nvCxnSpPr>
      <xdr:spPr>
        <a:xfrm flipV="1">
          <a:off x="14592300" y="13483143"/>
          <a:ext cx="889000" cy="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14625</xdr:rowOff>
    </xdr:from>
    <xdr:to>
      <xdr:col>76</xdr:col>
      <xdr:colOff>114300</xdr:colOff>
      <xdr:row>79</xdr:row>
      <xdr:rowOff>19448</xdr:rowOff>
    </xdr:to>
    <xdr:cxnSp macro="">
      <xdr:nvCxnSpPr>
        <xdr:cNvPr id="633" name="直線コネクタ 632"/>
        <xdr:cNvCxnSpPr/>
      </xdr:nvCxnSpPr>
      <xdr:spPr>
        <a:xfrm>
          <a:off x="13703300" y="1355917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102560</xdr:rowOff>
    </xdr:from>
    <xdr:to>
      <xdr:col>71</xdr:col>
      <xdr:colOff>177800</xdr:colOff>
      <xdr:row>79</xdr:row>
      <xdr:rowOff>14625</xdr:rowOff>
    </xdr:to>
    <xdr:cxnSp macro="">
      <xdr:nvCxnSpPr>
        <xdr:cNvPr id="636" name="直線コネクタ 635"/>
        <xdr:cNvCxnSpPr/>
      </xdr:nvCxnSpPr>
      <xdr:spPr>
        <a:xfrm>
          <a:off x="12814300" y="13304210"/>
          <a:ext cx="889000" cy="2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91396</xdr:rowOff>
    </xdr:from>
    <xdr:to>
      <xdr:col>85</xdr:col>
      <xdr:colOff>177800</xdr:colOff>
      <xdr:row>78</xdr:row>
      <xdr:rowOff>21546</xdr:rowOff>
    </xdr:to>
    <xdr:sp macro="" textlink="">
      <xdr:nvSpPr>
        <xdr:cNvPr id="646" name="楕円 645"/>
        <xdr:cNvSpPr/>
      </xdr:nvSpPr>
      <xdr:spPr>
        <a:xfrm>
          <a:off x="16268700" y="132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114273</xdr:rowOff>
    </xdr:from>
    <xdr:ext cx="534377" cy="259045"/>
    <xdr:sp macro="" textlink="">
      <xdr:nvSpPr>
        <xdr:cNvPr id="647" name="災害復旧費該当値テキスト"/>
        <xdr:cNvSpPr txBox="1"/>
      </xdr:nvSpPr>
      <xdr:spPr>
        <a:xfrm>
          <a:off x="16370300" y="131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59243</xdr:rowOff>
    </xdr:from>
    <xdr:to>
      <xdr:col>81</xdr:col>
      <xdr:colOff>101600</xdr:colOff>
      <xdr:row>78</xdr:row>
      <xdr:rowOff>160843</xdr:rowOff>
    </xdr:to>
    <xdr:sp macro="" textlink="">
      <xdr:nvSpPr>
        <xdr:cNvPr id="648" name="楕円 647"/>
        <xdr:cNvSpPr/>
      </xdr:nvSpPr>
      <xdr:spPr>
        <a:xfrm>
          <a:off x="15430500" y="134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5920</xdr:rowOff>
    </xdr:from>
    <xdr:ext cx="534377" cy="259045"/>
    <xdr:sp macro="" textlink="">
      <xdr:nvSpPr>
        <xdr:cNvPr id="649" name="テキスト ボックス 648"/>
        <xdr:cNvSpPr txBox="1"/>
      </xdr:nvSpPr>
      <xdr:spPr>
        <a:xfrm>
          <a:off x="15214111" y="132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140098</xdr:rowOff>
    </xdr:from>
    <xdr:to>
      <xdr:col>76</xdr:col>
      <xdr:colOff>165100</xdr:colOff>
      <xdr:row>79</xdr:row>
      <xdr:rowOff>70248</xdr:rowOff>
    </xdr:to>
    <xdr:sp macro="" textlink="">
      <xdr:nvSpPr>
        <xdr:cNvPr id="650" name="楕円 649"/>
        <xdr:cNvSpPr/>
      </xdr:nvSpPr>
      <xdr:spPr>
        <a:xfrm>
          <a:off x="14541500" y="13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61375</xdr:rowOff>
    </xdr:from>
    <xdr:ext cx="469744" cy="259045"/>
    <xdr:sp macro="" textlink="">
      <xdr:nvSpPr>
        <xdr:cNvPr id="651" name="テキスト ボックス 650"/>
        <xdr:cNvSpPr txBox="1"/>
      </xdr:nvSpPr>
      <xdr:spPr>
        <a:xfrm>
          <a:off x="14357428" y="13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135275</xdr:rowOff>
    </xdr:from>
    <xdr:to>
      <xdr:col>72</xdr:col>
      <xdr:colOff>38100</xdr:colOff>
      <xdr:row>79</xdr:row>
      <xdr:rowOff>65425</xdr:rowOff>
    </xdr:to>
    <xdr:sp macro="" textlink="">
      <xdr:nvSpPr>
        <xdr:cNvPr id="652" name="楕円 651"/>
        <xdr:cNvSpPr/>
      </xdr:nvSpPr>
      <xdr:spPr>
        <a:xfrm>
          <a:off x="13652500" y="13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56552</xdr:rowOff>
    </xdr:from>
    <xdr:ext cx="469744" cy="259045"/>
    <xdr:sp macro="" textlink="">
      <xdr:nvSpPr>
        <xdr:cNvPr id="653" name="テキスト ボックス 652"/>
        <xdr:cNvSpPr txBox="1"/>
      </xdr:nvSpPr>
      <xdr:spPr>
        <a:xfrm>
          <a:off x="13468428" y="13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51760</xdr:rowOff>
    </xdr:from>
    <xdr:to>
      <xdr:col>67</xdr:col>
      <xdr:colOff>101600</xdr:colOff>
      <xdr:row>77</xdr:row>
      <xdr:rowOff>153360</xdr:rowOff>
    </xdr:to>
    <xdr:sp macro="" textlink="">
      <xdr:nvSpPr>
        <xdr:cNvPr id="654" name="楕円 653"/>
        <xdr:cNvSpPr/>
      </xdr:nvSpPr>
      <xdr:spPr>
        <a:xfrm>
          <a:off x="12763500" y="132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169887</xdr:rowOff>
    </xdr:from>
    <xdr:ext cx="534377" cy="259045"/>
    <xdr:sp macro="" textlink="">
      <xdr:nvSpPr>
        <xdr:cNvPr id="655" name="テキスト ボックス 654"/>
        <xdr:cNvSpPr txBox="1"/>
      </xdr:nvSpPr>
      <xdr:spPr>
        <a:xfrm>
          <a:off x="12547111" y="130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42574</xdr:rowOff>
    </xdr:from>
    <xdr:to>
      <xdr:col>85</xdr:col>
      <xdr:colOff>127000</xdr:colOff>
      <xdr:row>96</xdr:row>
      <xdr:rowOff>80166</xdr:rowOff>
    </xdr:to>
    <xdr:cxnSp macro="">
      <xdr:nvCxnSpPr>
        <xdr:cNvPr id="684" name="直線コネクタ 683"/>
        <xdr:cNvCxnSpPr/>
      </xdr:nvCxnSpPr>
      <xdr:spPr>
        <a:xfrm flipV="1">
          <a:off x="15481300" y="16501774"/>
          <a:ext cx="8382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80166</xdr:rowOff>
    </xdr:from>
    <xdr:to>
      <xdr:col>81</xdr:col>
      <xdr:colOff>50800</xdr:colOff>
      <xdr:row>96</xdr:row>
      <xdr:rowOff>112167</xdr:rowOff>
    </xdr:to>
    <xdr:cxnSp macro="">
      <xdr:nvCxnSpPr>
        <xdr:cNvPr id="687" name="直線コネクタ 686"/>
        <xdr:cNvCxnSpPr/>
      </xdr:nvCxnSpPr>
      <xdr:spPr>
        <a:xfrm flipV="1">
          <a:off x="14592300" y="16539366"/>
          <a:ext cx="889000" cy="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112167</xdr:rowOff>
    </xdr:from>
    <xdr:to>
      <xdr:col>76</xdr:col>
      <xdr:colOff>114300</xdr:colOff>
      <xdr:row>96</xdr:row>
      <xdr:rowOff>149298</xdr:rowOff>
    </xdr:to>
    <xdr:cxnSp macro="">
      <xdr:nvCxnSpPr>
        <xdr:cNvPr id="690" name="直線コネクタ 689"/>
        <xdr:cNvCxnSpPr/>
      </xdr:nvCxnSpPr>
      <xdr:spPr>
        <a:xfrm flipV="1">
          <a:off x="13703300" y="16571367"/>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149298</xdr:rowOff>
    </xdr:from>
    <xdr:to>
      <xdr:col>71</xdr:col>
      <xdr:colOff>177800</xdr:colOff>
      <xdr:row>96</xdr:row>
      <xdr:rowOff>158398</xdr:rowOff>
    </xdr:to>
    <xdr:cxnSp macro="">
      <xdr:nvCxnSpPr>
        <xdr:cNvPr id="693" name="直線コネクタ 692"/>
        <xdr:cNvCxnSpPr/>
      </xdr:nvCxnSpPr>
      <xdr:spPr>
        <a:xfrm flipV="1">
          <a:off x="12814300" y="16608498"/>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163224</xdr:rowOff>
    </xdr:from>
    <xdr:to>
      <xdr:col>85</xdr:col>
      <xdr:colOff>177800</xdr:colOff>
      <xdr:row>96</xdr:row>
      <xdr:rowOff>93374</xdr:rowOff>
    </xdr:to>
    <xdr:sp macro="" textlink="">
      <xdr:nvSpPr>
        <xdr:cNvPr id="703" name="楕円 702"/>
        <xdr:cNvSpPr/>
      </xdr:nvSpPr>
      <xdr:spPr>
        <a:xfrm>
          <a:off x="16268700" y="164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14651</xdr:rowOff>
    </xdr:from>
    <xdr:ext cx="599010" cy="259045"/>
    <xdr:sp macro="" textlink="">
      <xdr:nvSpPr>
        <xdr:cNvPr id="704" name="公債費該当値テキスト"/>
        <xdr:cNvSpPr txBox="1"/>
      </xdr:nvSpPr>
      <xdr:spPr>
        <a:xfrm>
          <a:off x="16370300" y="163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29366</xdr:rowOff>
    </xdr:from>
    <xdr:to>
      <xdr:col>81</xdr:col>
      <xdr:colOff>101600</xdr:colOff>
      <xdr:row>96</xdr:row>
      <xdr:rowOff>130966</xdr:rowOff>
    </xdr:to>
    <xdr:sp macro="" textlink="">
      <xdr:nvSpPr>
        <xdr:cNvPr id="705" name="楕円 704"/>
        <xdr:cNvSpPr/>
      </xdr:nvSpPr>
      <xdr:spPr>
        <a:xfrm>
          <a:off x="15430500" y="164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147493</xdr:rowOff>
    </xdr:from>
    <xdr:ext cx="599010" cy="259045"/>
    <xdr:sp macro="" textlink="">
      <xdr:nvSpPr>
        <xdr:cNvPr id="706" name="テキスト ボックス 705"/>
        <xdr:cNvSpPr txBox="1"/>
      </xdr:nvSpPr>
      <xdr:spPr>
        <a:xfrm>
          <a:off x="15181795" y="162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61367</xdr:rowOff>
    </xdr:from>
    <xdr:to>
      <xdr:col>76</xdr:col>
      <xdr:colOff>165100</xdr:colOff>
      <xdr:row>96</xdr:row>
      <xdr:rowOff>162967</xdr:rowOff>
    </xdr:to>
    <xdr:sp macro="" textlink="">
      <xdr:nvSpPr>
        <xdr:cNvPr id="707" name="楕円 706"/>
        <xdr:cNvSpPr/>
      </xdr:nvSpPr>
      <xdr:spPr>
        <a:xfrm>
          <a:off x="14541500" y="165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8044</xdr:rowOff>
    </xdr:from>
    <xdr:ext cx="599010" cy="259045"/>
    <xdr:sp macro="" textlink="">
      <xdr:nvSpPr>
        <xdr:cNvPr id="708" name="テキスト ボックス 707"/>
        <xdr:cNvSpPr txBox="1"/>
      </xdr:nvSpPr>
      <xdr:spPr>
        <a:xfrm>
          <a:off x="14292795" y="1629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98498</xdr:rowOff>
    </xdr:from>
    <xdr:to>
      <xdr:col>72</xdr:col>
      <xdr:colOff>38100</xdr:colOff>
      <xdr:row>97</xdr:row>
      <xdr:rowOff>28648</xdr:rowOff>
    </xdr:to>
    <xdr:sp macro="" textlink="">
      <xdr:nvSpPr>
        <xdr:cNvPr id="709" name="楕円 708"/>
        <xdr:cNvSpPr/>
      </xdr:nvSpPr>
      <xdr:spPr>
        <a:xfrm>
          <a:off x="13652500" y="165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45175</xdr:rowOff>
    </xdr:from>
    <xdr:ext cx="599010" cy="259045"/>
    <xdr:sp macro="" textlink="">
      <xdr:nvSpPr>
        <xdr:cNvPr id="710" name="テキスト ボックス 709"/>
        <xdr:cNvSpPr txBox="1"/>
      </xdr:nvSpPr>
      <xdr:spPr>
        <a:xfrm>
          <a:off x="13403795" y="163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107598</xdr:rowOff>
    </xdr:from>
    <xdr:to>
      <xdr:col>67</xdr:col>
      <xdr:colOff>101600</xdr:colOff>
      <xdr:row>97</xdr:row>
      <xdr:rowOff>37748</xdr:rowOff>
    </xdr:to>
    <xdr:sp macro="" textlink="">
      <xdr:nvSpPr>
        <xdr:cNvPr id="711" name="楕円 710"/>
        <xdr:cNvSpPr/>
      </xdr:nvSpPr>
      <xdr:spPr>
        <a:xfrm>
          <a:off x="12763500" y="165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54275</xdr:rowOff>
    </xdr:from>
    <xdr:ext cx="599010" cy="259045"/>
    <xdr:sp macro="" textlink="">
      <xdr:nvSpPr>
        <xdr:cNvPr id="712" name="テキスト ボックス 711"/>
        <xdr:cNvSpPr txBox="1"/>
      </xdr:nvSpPr>
      <xdr:spPr>
        <a:xfrm>
          <a:off x="12514795" y="1634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人口が少ないことに加え毎年３％ほど減少しており高くなる傾向がある。農林水産業費は、住民一人当たり２４５，１２６円と類似団体平均を大きく上回っている。これは本村が森林資源を活かした林業の６次産業化による村づくりを推進していることによる。民生費は価格高騰緊急支援給付金、社会福祉協議会への支出が増加したことにより増となっている。衛生費は、住民一人当たり２２９，９６４円と類似団体平均を大きく上回っている。これは、簡易水道事業特別会計への繰出金、南和広域医療企業団事業負担金が増加したことによる。消防費が増加しているのは、消防団の通信機器整備、消防自動車の更新による。災害復旧費は、２件の地すべり災害の復旧工事が重なっているため増加している。公債費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２～３年度の庁舎耐震補強工事に係る償還開始により増加している。今後の適正な歳出を心がけていきたい。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２８年度以降財政調整基金の取り崩しによる財政運営が続いたが、３年度に地方交付税の増加があり、取り崩しを回避、その繰越金が大きかったため４～５年度は積立ができた。実質単年度収支は３年度からプラスに転じていたが、５年度はマイナスとなった。自主財源については歳入の大幅な改善は見込めないことから、事業見直しなど歳出の削減を進め、健全な行財政運営に努めていく。</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一般会計については、</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は歳入は前年並みであるが、給付金等の補助費、林道村道工事等の普通建設事業費、備品購入、システム改修等の物件費などが前年度に比べやや減少したため、黒字額が増えている。</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年度からの剰余金があったため実質収支が大きいが単年度収支で見れば赤字である。</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年度も財政調整基金の取り崩しがあったため実質は赤字であり楽観視はできない、今後も建設費の高騰などコストが増える傾向にある中で実施する事業の取捨選択が重要となる。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連結実質赤字比率は全会計において黒字であるため赤字額は計上されていない。しかしながら診療所事業特別会計、簡易水道事業特別会計は、人件費、公債費などの支出を利用料などの収入では賄えず、一般会計からの繰出金により黒字となっているものであり、各会計において事業や料金体制の見直しなども含めた検討が必要となっている。</a:t>
          </a:r>
        </a:p>
        <a:p>
          <a:r>
            <a:rPr kumimoji="1" lang="ja-JP" altLang="en-US" sz="1400">
              <a:solidFill>
                <a:sysClr val="windowText" lastClr="000000"/>
              </a:solidFill>
              <a:latin typeface="ＭＳ ゴシック" pitchFamily="49" charset="-128"/>
              <a:ea typeface="ＭＳ ゴシック" pitchFamily="49" charset="-128"/>
            </a:rPr>
            <a:t>　介護保険特別会計の黒字が増えているが、国庫・県費が需要より多くなったもので次年度精算するため、実際に黒字が大幅に増えたわけではない。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6605708</v>
      </c>
      <c r="BO4" s="407"/>
      <c r="BP4" s="407"/>
      <c r="BQ4" s="407"/>
      <c r="BR4" s="407"/>
      <c r="BS4" s="407"/>
      <c r="BT4" s="407"/>
      <c r="BU4" s="408"/>
      <c r="BV4" s="406">
        <v>6483098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v>
      </c>
      <c r="CU4" s="413"/>
      <c r="CV4" s="413"/>
      <c r="CW4" s="413"/>
      <c r="CX4" s="413"/>
      <c r="CY4" s="413"/>
      <c r="CZ4" s="413"/>
      <c r="DA4" s="414"/>
      <c r="DB4" s="412">
        <v>8.6999999999999993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6346259</v>
      </c>
      <c r="BO5" s="444"/>
      <c r="BP5" s="444"/>
      <c r="BQ5" s="444"/>
      <c r="BR5" s="444"/>
      <c r="BS5" s="444"/>
      <c r="BT5" s="444"/>
      <c r="BU5" s="445"/>
      <c r="BV5" s="443">
        <v>6091499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v>
      </c>
      <c r="CU5" s="441"/>
      <c r="CV5" s="441"/>
      <c r="CW5" s="441"/>
      <c r="CX5" s="441"/>
      <c r="CY5" s="441"/>
      <c r="CZ5" s="441"/>
      <c r="DA5" s="442"/>
      <c r="DB5" s="440">
        <v>82.2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259449</v>
      </c>
      <c r="BO6" s="444"/>
      <c r="BP6" s="444"/>
      <c r="BQ6" s="444"/>
      <c r="BR6" s="444"/>
      <c r="BS6" s="444"/>
      <c r="BT6" s="444"/>
      <c r="BU6" s="445"/>
      <c r="BV6" s="443">
        <v>391599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86.4</v>
      </c>
      <c r="CU6" s="481"/>
      <c r="CV6" s="481"/>
      <c r="CW6" s="481"/>
      <c r="CX6" s="481"/>
      <c r="CY6" s="481"/>
      <c r="CZ6" s="481"/>
      <c r="DA6" s="482"/>
      <c r="DB6" s="480">
        <v>83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217006</v>
      </c>
      <c r="BO7" s="444"/>
      <c r="BP7" s="444"/>
      <c r="BQ7" s="444"/>
      <c r="BR7" s="444"/>
      <c r="BS7" s="444"/>
      <c r="BT7" s="444"/>
      <c r="BU7" s="445"/>
      <c r="BV7" s="443">
        <v>80531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3563890</v>
      </c>
      <c r="CU7" s="444"/>
      <c r="CV7" s="444"/>
      <c r="CW7" s="444"/>
      <c r="CX7" s="444"/>
      <c r="CY7" s="444"/>
      <c r="CZ7" s="444"/>
      <c r="DA7" s="445"/>
      <c r="DB7" s="443">
        <v>3562581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42443</v>
      </c>
      <c r="BO8" s="444"/>
      <c r="BP8" s="444"/>
      <c r="BQ8" s="444"/>
      <c r="BR8" s="444"/>
      <c r="BS8" s="444"/>
      <c r="BT8" s="444"/>
      <c r="BU8" s="445"/>
      <c r="BV8" s="443">
        <v>311068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0.23</v>
      </c>
      <c r="CU8" s="484"/>
      <c r="CV8" s="484"/>
      <c r="CW8" s="484"/>
      <c r="CX8" s="484"/>
      <c r="CY8" s="484"/>
      <c r="CZ8" s="484"/>
      <c r="DA8" s="485"/>
      <c r="DB8" s="483">
        <v>0.23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3061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-268625</v>
      </c>
      <c r="BO9" s="444"/>
      <c r="BP9" s="444"/>
      <c r="BQ9" s="444"/>
      <c r="BR9" s="444"/>
      <c r="BS9" s="444"/>
      <c r="BT9" s="444"/>
      <c r="BU9" s="445"/>
      <c r="BV9" s="443">
        <v>-105839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16.899999999999999</v>
      </c>
      <c r="CU9" s="441"/>
      <c r="CV9" s="441"/>
      <c r="CW9" s="441"/>
      <c r="CX9" s="441"/>
      <c r="CY9" s="441"/>
      <c r="CZ9" s="441"/>
      <c r="DA9" s="442"/>
      <c r="DB9" s="440">
        <v>16.8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3508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200272</v>
      </c>
      <c r="BO10" s="444"/>
      <c r="BP10" s="444"/>
      <c r="BQ10" s="444"/>
      <c r="BR10" s="444"/>
      <c r="BS10" s="444"/>
      <c r="BT10" s="444"/>
      <c r="BU10" s="445"/>
      <c r="BV10" s="443">
        <v>300269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2850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2832</v>
      </c>
      <c r="S13" s="528"/>
      <c r="T13" s="528"/>
      <c r="U13" s="528"/>
      <c r="V13" s="529"/>
      <c r="W13" s="459" t="s">
        <v>131</v>
      </c>
      <c r="X13" s="460"/>
      <c r="Y13" s="460"/>
      <c r="Z13" s="460"/>
      <c r="AA13" s="460"/>
      <c r="AB13" s="450"/>
      <c r="AC13" s="494">
        <v>112</v>
      </c>
      <c r="AD13" s="495"/>
      <c r="AE13" s="495"/>
      <c r="AF13" s="495"/>
      <c r="AG13" s="537"/>
      <c r="AH13" s="494">
        <v>105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-168353</v>
      </c>
      <c r="BO13" s="444"/>
      <c r="BP13" s="444"/>
      <c r="BQ13" s="444"/>
      <c r="BR13" s="444"/>
      <c r="BS13" s="444"/>
      <c r="BT13" s="444"/>
      <c r="BU13" s="445"/>
      <c r="BV13" s="443">
        <v>194430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8.5</v>
      </c>
      <c r="CU13" s="441"/>
      <c r="CV13" s="441"/>
      <c r="CW13" s="441"/>
      <c r="CX13" s="441"/>
      <c r="CY13" s="441"/>
      <c r="CZ13" s="441"/>
      <c r="DA13" s="442"/>
      <c r="DB13" s="440">
        <v>7.9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2960</v>
      </c>
      <c r="S14" s="528"/>
      <c r="T14" s="528"/>
      <c r="U14" s="528"/>
      <c r="V14" s="529"/>
      <c r="W14" s="433"/>
      <c r="X14" s="434"/>
      <c r="Y14" s="434"/>
      <c r="Z14" s="434"/>
      <c r="AA14" s="434"/>
      <c r="AB14" s="423"/>
      <c r="AC14" s="530">
        <v>8.3000000000000007</v>
      </c>
      <c r="AD14" s="531"/>
      <c r="AE14" s="531"/>
      <c r="AF14" s="531"/>
      <c r="AG14" s="532"/>
      <c r="AH14" s="530">
        <v>7.5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2942</v>
      </c>
      <c r="S15" s="528"/>
      <c r="T15" s="528"/>
      <c r="U15" s="528"/>
      <c r="V15" s="529"/>
      <c r="W15" s="459" t="s">
        <v>137</v>
      </c>
      <c r="X15" s="460"/>
      <c r="Y15" s="460"/>
      <c r="Z15" s="460"/>
      <c r="AA15" s="460"/>
      <c r="AB15" s="450"/>
      <c r="AC15" s="494">
        <v>280</v>
      </c>
      <c r="AD15" s="495"/>
      <c r="AE15" s="495"/>
      <c r="AF15" s="495"/>
      <c r="AG15" s="537"/>
      <c r="AH15" s="494">
        <v>298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777870</v>
      </c>
      <c r="BO15" s="407"/>
      <c r="BP15" s="407"/>
      <c r="BQ15" s="407"/>
      <c r="BR15" s="407"/>
      <c r="BS15" s="407"/>
      <c r="BT15" s="407"/>
      <c r="BU15" s="408"/>
      <c r="BV15" s="406">
        <v>777634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20.8</v>
      </c>
      <c r="AD16" s="531"/>
      <c r="AE16" s="531"/>
      <c r="AF16" s="531"/>
      <c r="AG16" s="532"/>
      <c r="AH16" s="530">
        <v>21.2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3359066</v>
      </c>
      <c r="BO16" s="444"/>
      <c r="BP16" s="444"/>
      <c r="BQ16" s="444"/>
      <c r="BR16" s="444"/>
      <c r="BS16" s="444"/>
      <c r="BT16" s="444"/>
      <c r="BU16" s="445"/>
      <c r="BV16" s="443">
        <v>3343167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956</v>
      </c>
      <c r="AD17" s="495"/>
      <c r="AE17" s="495"/>
      <c r="AF17" s="495"/>
      <c r="AG17" s="537"/>
      <c r="AH17" s="494">
        <v>1005</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962411</v>
      </c>
      <c r="BO17" s="444"/>
      <c r="BP17" s="444"/>
      <c r="BQ17" s="444"/>
      <c r="BR17" s="444"/>
      <c r="BS17" s="444"/>
      <c r="BT17" s="444"/>
      <c r="BU17" s="445"/>
      <c r="BV17" s="443">
        <v>964765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672.38</v>
      </c>
      <c r="M18" s="567"/>
      <c r="N18" s="567"/>
      <c r="O18" s="567"/>
      <c r="P18" s="567"/>
      <c r="Q18" s="567"/>
      <c r="R18" s="568"/>
      <c r="S18" s="568"/>
      <c r="T18" s="568"/>
      <c r="U18" s="568"/>
      <c r="V18" s="569"/>
      <c r="W18" s="461"/>
      <c r="X18" s="462"/>
      <c r="Y18" s="462"/>
      <c r="Z18" s="462"/>
      <c r="AA18" s="462"/>
      <c r="AB18" s="453"/>
      <c r="AC18" s="570">
        <v>70.900000000000006</v>
      </c>
      <c r="AD18" s="571"/>
      <c r="AE18" s="571"/>
      <c r="AF18" s="571"/>
      <c r="AG18" s="572"/>
      <c r="AH18" s="570">
        <v>71.400000000000006</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3169213</v>
      </c>
      <c r="BO18" s="444"/>
      <c r="BP18" s="444"/>
      <c r="BQ18" s="444"/>
      <c r="BR18" s="444"/>
      <c r="BS18" s="444"/>
      <c r="BT18" s="444"/>
      <c r="BU18" s="445"/>
      <c r="BV18" s="443">
        <v>3010074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4565547</v>
      </c>
      <c r="BO19" s="444"/>
      <c r="BP19" s="444"/>
      <c r="BQ19" s="444"/>
      <c r="BR19" s="444"/>
      <c r="BS19" s="444"/>
      <c r="BT19" s="444"/>
      <c r="BU19" s="445"/>
      <c r="BV19" s="443">
        <v>4419805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1410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6235504</v>
      </c>
      <c r="BO22" s="407"/>
      <c r="BP22" s="407"/>
      <c r="BQ22" s="407"/>
      <c r="BR22" s="407"/>
      <c r="BS22" s="407"/>
      <c r="BT22" s="407"/>
      <c r="BU22" s="408"/>
      <c r="BV22" s="406">
        <v>6317138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6097284</v>
      </c>
      <c r="BO23" s="444"/>
      <c r="BP23" s="444"/>
      <c r="BQ23" s="444"/>
      <c r="BR23" s="444"/>
      <c r="BS23" s="444"/>
      <c r="BT23" s="444"/>
      <c r="BU23" s="445"/>
      <c r="BV23" s="443">
        <v>6163838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6750</v>
      </c>
      <c r="R24" s="495"/>
      <c r="S24" s="495"/>
      <c r="T24" s="495"/>
      <c r="U24" s="495"/>
      <c r="V24" s="537"/>
      <c r="W24" s="589"/>
      <c r="X24" s="590"/>
      <c r="Y24" s="591"/>
      <c r="Z24" s="493" t="s">
        <v>161</v>
      </c>
      <c r="AA24" s="473"/>
      <c r="AB24" s="473"/>
      <c r="AC24" s="473"/>
      <c r="AD24" s="473"/>
      <c r="AE24" s="473"/>
      <c r="AF24" s="473"/>
      <c r="AG24" s="474"/>
      <c r="AH24" s="494">
        <v>96</v>
      </c>
      <c r="AI24" s="495"/>
      <c r="AJ24" s="495"/>
      <c r="AK24" s="495"/>
      <c r="AL24" s="537"/>
      <c r="AM24" s="494">
        <v>272544</v>
      </c>
      <c r="AN24" s="495"/>
      <c r="AO24" s="495"/>
      <c r="AP24" s="495"/>
      <c r="AQ24" s="495"/>
      <c r="AR24" s="537"/>
      <c r="AS24" s="494">
        <v>2839</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4662667</v>
      </c>
      <c r="BO24" s="444"/>
      <c r="BP24" s="444"/>
      <c r="BQ24" s="444"/>
      <c r="BR24" s="444"/>
      <c r="BS24" s="444"/>
      <c r="BT24" s="444"/>
      <c r="BU24" s="445"/>
      <c r="BV24" s="443">
        <v>4565305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5900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689566</v>
      </c>
      <c r="BO25" s="407"/>
      <c r="BP25" s="407"/>
      <c r="BQ25" s="407"/>
      <c r="BR25" s="407"/>
      <c r="BS25" s="407"/>
      <c r="BT25" s="407"/>
      <c r="BU25" s="408"/>
      <c r="BV25" s="406">
        <v>473530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5400</v>
      </c>
      <c r="R26" s="495"/>
      <c r="S26" s="495"/>
      <c r="T26" s="495"/>
      <c r="U26" s="495"/>
      <c r="V26" s="537"/>
      <c r="W26" s="589"/>
      <c r="X26" s="590"/>
      <c r="Y26" s="591"/>
      <c r="Z26" s="493" t="s">
        <v>167</v>
      </c>
      <c r="AA26" s="595"/>
      <c r="AB26" s="595"/>
      <c r="AC26" s="595"/>
      <c r="AD26" s="595"/>
      <c r="AE26" s="595"/>
      <c r="AF26" s="595"/>
      <c r="AG26" s="596"/>
      <c r="AH26" s="494">
        <v>8</v>
      </c>
      <c r="AI26" s="495"/>
      <c r="AJ26" s="495"/>
      <c r="AK26" s="495"/>
      <c r="AL26" s="537"/>
      <c r="AM26" s="494">
        <v>20296</v>
      </c>
      <c r="AN26" s="495"/>
      <c r="AO26" s="495"/>
      <c r="AP26" s="495"/>
      <c r="AQ26" s="495"/>
      <c r="AR26" s="537"/>
      <c r="AS26" s="494">
        <v>2537</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2800</v>
      </c>
      <c r="R27" s="495"/>
      <c r="S27" s="495"/>
      <c r="T27" s="495"/>
      <c r="U27" s="495"/>
      <c r="V27" s="537"/>
      <c r="W27" s="589"/>
      <c r="X27" s="590"/>
      <c r="Y27" s="591"/>
      <c r="Z27" s="493" t="s">
        <v>170</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84853</v>
      </c>
      <c r="BO27" s="563"/>
      <c r="BP27" s="563"/>
      <c r="BQ27" s="563"/>
      <c r="BR27" s="563"/>
      <c r="BS27" s="563"/>
      <c r="BT27" s="563"/>
      <c r="BU27" s="564"/>
      <c r="BV27" s="562">
        <v>84851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2350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1776352</v>
      </c>
      <c r="BO28" s="407"/>
      <c r="BP28" s="407"/>
      <c r="BQ28" s="407"/>
      <c r="BR28" s="407"/>
      <c r="BS28" s="407"/>
      <c r="BT28" s="407"/>
      <c r="BU28" s="408"/>
      <c r="BV28" s="406">
        <v>1676080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175</v>
      </c>
      <c r="F29" s="473"/>
      <c r="G29" s="473"/>
      <c r="H29" s="473"/>
      <c r="I29" s="473"/>
      <c r="J29" s="473"/>
      <c r="K29" s="474"/>
      <c r="L29" s="494">
        <v>7</v>
      </c>
      <c r="M29" s="495"/>
      <c r="N29" s="495"/>
      <c r="O29" s="495"/>
      <c r="P29" s="537"/>
      <c r="Q29" s="494">
        <v>2150</v>
      </c>
      <c r="R29" s="495"/>
      <c r="S29" s="495"/>
      <c r="T29" s="495"/>
      <c r="U29" s="495"/>
      <c r="V29" s="537"/>
      <c r="W29" s="592"/>
      <c r="X29" s="593"/>
      <c r="Y29" s="594"/>
      <c r="Z29" s="493" t="s">
        <v>176</v>
      </c>
      <c r="AA29" s="473"/>
      <c r="AB29" s="473"/>
      <c r="AC29" s="473"/>
      <c r="AD29" s="473"/>
      <c r="AE29" s="473"/>
      <c r="AF29" s="473"/>
      <c r="AG29" s="474"/>
      <c r="AH29" s="494">
        <v>96</v>
      </c>
      <c r="AI29" s="495"/>
      <c r="AJ29" s="495"/>
      <c r="AK29" s="495"/>
      <c r="AL29" s="537"/>
      <c r="AM29" s="494">
        <v>272544</v>
      </c>
      <c r="AN29" s="495"/>
      <c r="AO29" s="495"/>
      <c r="AP29" s="495"/>
      <c r="AQ29" s="495"/>
      <c r="AR29" s="537"/>
      <c r="AS29" s="494">
        <v>2839</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655720</v>
      </c>
      <c r="BO29" s="444"/>
      <c r="BP29" s="444"/>
      <c r="BQ29" s="444"/>
      <c r="BR29" s="444"/>
      <c r="BS29" s="444"/>
      <c r="BT29" s="444"/>
      <c r="BU29" s="445"/>
      <c r="BV29" s="443">
        <v>655607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93.6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3774702</v>
      </c>
      <c r="BO30" s="563"/>
      <c r="BP30" s="563"/>
      <c r="BQ30" s="563"/>
      <c r="BR30" s="563"/>
      <c r="BS30" s="563"/>
      <c r="BT30" s="563"/>
      <c r="BU30" s="564"/>
      <c r="BV30" s="562">
        <v>3724788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貯木場等維持管理事業特別会計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十津川温泉事業特別会計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奈良広域水質検査センター組合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国民健康保険診療所事業特別会計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IF('各会計、関係団体の財政状況及び健全化判断比率'!B34="","",'各会計、関係団体の財政状況及び健全化判断比率'!B34)</f>
        <v>湯泉地温泉事業特別会計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奈良県後期高齢者医療広域連合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奈良県広域消防組合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南和広域医療企業団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UE/A510Q8IKyONN8DK7aeLlocYjwVCAKEac7jNA8pTNOPT+cvJlM3zq2EECo+OxcSNfF+/mwvSgxWwsjlBByg==" saltValue="do8KBxXM19BzvjkM7Pgr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2.37</v>
      </c>
      <c r="G34" s="33">
        <v>1.95</v>
      </c>
      <c r="H34" s="33">
        <v>11.5</v>
      </c>
      <c r="I34" s="33">
        <v>8.73</v>
      </c>
      <c r="J34" s="34">
        <v>1.19</v>
      </c>
      <c r="K34" s="22"/>
      <c r="L34" s="22"/>
      <c r="M34" s="22"/>
      <c r="N34" s="22"/>
      <c r="O34" s="22"/>
      <c r="P34" s="22"/>
    </row>
    <row r="35" spans="1:16" ht="39" customHeight="1" x14ac:dyDescent="0.15">
      <c r="A35" s="22"/>
      <c r="B35" s="35"/>
      <c r="C35" s="1181" t="s">
        <v>535</v>
      </c>
      <c r="D35" s="1182"/>
      <c r="E35" s="1183"/>
      <c r="F35" s="36">
        <v>0.05</v>
      </c>
      <c r="G35" s="37">
        <v>0</v>
      </c>
      <c r="H35" s="37">
        <v>0.31</v>
      </c>
      <c r="I35" s="37">
        <v>0.82</v>
      </c>
      <c r="J35" s="38">
        <v>1.1000000000000001</v>
      </c>
      <c r="K35" s="22"/>
      <c r="L35" s="22"/>
      <c r="M35" s="22"/>
      <c r="N35" s="22"/>
      <c r="O35" s="22"/>
      <c r="P35" s="22"/>
    </row>
    <row r="36" spans="1:16" ht="39" customHeight="1" x14ac:dyDescent="0.15">
      <c r="A36" s="22"/>
      <c r="B36" s="35"/>
      <c r="C36" s="1181" t="s">
        <v>536</v>
      </c>
      <c r="D36" s="1182"/>
      <c r="E36" s="1183"/>
      <c r="F36" s="36">
        <v>0.04</v>
      </c>
      <c r="G36" s="37">
        <v>0.18</v>
      </c>
      <c r="H36" s="37">
        <v>0.06</v>
      </c>
      <c r="I36" s="37">
        <v>0.1</v>
      </c>
      <c r="J36" s="38">
        <v>0.05</v>
      </c>
      <c r="K36" s="22"/>
      <c r="L36" s="22"/>
      <c r="M36" s="22"/>
      <c r="N36" s="22"/>
      <c r="O36" s="22"/>
      <c r="P36" s="22"/>
    </row>
    <row r="37" spans="1:16" ht="39" customHeight="1" x14ac:dyDescent="0.15">
      <c r="A37" s="22"/>
      <c r="B37" s="35"/>
      <c r="C37" s="1181" t="s">
        <v>537</v>
      </c>
      <c r="D37" s="1182"/>
      <c r="E37" s="1183"/>
      <c r="F37" s="36">
        <v>0.03</v>
      </c>
      <c r="G37" s="37">
        <v>0.03</v>
      </c>
      <c r="H37" s="37">
        <v>0</v>
      </c>
      <c r="I37" s="37">
        <v>0</v>
      </c>
      <c r="J37" s="38">
        <v>0.02</v>
      </c>
      <c r="K37" s="22"/>
      <c r="L37" s="22"/>
      <c r="M37" s="22"/>
      <c r="N37" s="22"/>
      <c r="O37" s="22"/>
      <c r="P37" s="22"/>
    </row>
    <row r="38" spans="1:16" ht="39" customHeight="1" x14ac:dyDescent="0.15">
      <c r="A38" s="22"/>
      <c r="B38" s="35"/>
      <c r="C38" s="1181" t="s">
        <v>538</v>
      </c>
      <c r="D38" s="1182"/>
      <c r="E38" s="1183"/>
      <c r="F38" s="36">
        <v>0</v>
      </c>
      <c r="G38" s="37">
        <v>0</v>
      </c>
      <c r="H38" s="37">
        <v>0</v>
      </c>
      <c r="I38" s="37">
        <v>0</v>
      </c>
      <c r="J38" s="38">
        <v>0.01</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543</v>
      </c>
      <c r="D43" s="1185"/>
      <c r="E43" s="1186"/>
      <c r="F43" s="41">
        <v>0</v>
      </c>
      <c r="G43" s="42">
        <v>0.01</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ygho/BZKZn4xIcOFmMoeNe+OZf+UzoVcmvpybQacyWq2vQrJosFW8XjmUbLmRduwHTIbNDGe8yNImDeqrdtA==" saltValue="7IR5E2yMspsH2YKalliT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678</v>
      </c>
      <c r="L45" s="60">
        <v>678</v>
      </c>
      <c r="M45" s="60">
        <v>715</v>
      </c>
      <c r="N45" s="60">
        <v>744</v>
      </c>
      <c r="O45" s="61">
        <v>772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124</v>
      </c>
      <c r="L48" s="64">
        <v>141</v>
      </c>
      <c r="M48" s="64">
        <v>157</v>
      </c>
      <c r="N48" s="64">
        <v>155</v>
      </c>
      <c r="O48" s="65">
        <v>152</v>
      </c>
      <c r="P48" s="48"/>
      <c r="Q48" s="48"/>
      <c r="R48" s="48"/>
      <c r="S48" s="48"/>
      <c r="T48" s="48"/>
      <c r="U48" s="48"/>
    </row>
    <row r="49" spans="1:21" ht="30.75" customHeight="1" x14ac:dyDescent="0.15">
      <c r="A49" s="48"/>
      <c r="B49" s="1191"/>
      <c r="C49" s="1192"/>
      <c r="D49" s="62"/>
      <c r="E49" s="1197" t="s">
        <v>14</v>
      </c>
      <c r="F49" s="1197"/>
      <c r="G49" s="1197"/>
      <c r="H49" s="1197"/>
      <c r="I49" s="1197"/>
      <c r="J49" s="1198"/>
      <c r="K49" s="63">
        <v>28</v>
      </c>
      <c r="L49" s="64">
        <v>30</v>
      </c>
      <c r="M49" s="64">
        <v>19</v>
      </c>
      <c r="N49" s="64">
        <v>10</v>
      </c>
      <c r="O49" s="65">
        <v>11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610</v>
      </c>
      <c r="L52" s="64">
        <v>639</v>
      </c>
      <c r="M52" s="64">
        <v>661</v>
      </c>
      <c r="N52" s="64">
        <v>664</v>
      </c>
      <c r="O52" s="65">
        <v>658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220</v>
      </c>
      <c r="L53" s="69">
        <v>210</v>
      </c>
      <c r="M53" s="69">
        <v>230</v>
      </c>
      <c r="N53" s="69">
        <v>245</v>
      </c>
      <c r="O53" s="70">
        <v>277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iopuChBfnyKJ4bbcWGp3kipaKza8hTY3WlRO2bbFGUzsuTajebvyc92nG4+H4WNoWZziG05hVNMhHq+23GrSg==" saltValue="JZ/aYvSx6Olh2jmIfWOy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6638</v>
      </c>
      <c r="J41" s="356">
        <v>6515</v>
      </c>
      <c r="K41" s="356">
        <v>6624</v>
      </c>
      <c r="L41" s="356">
        <v>6317</v>
      </c>
      <c r="M41" s="357">
        <v>6236</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1251</v>
      </c>
      <c r="J43" s="359">
        <v>1167</v>
      </c>
      <c r="K43" s="359">
        <v>1071</v>
      </c>
      <c r="L43" s="359">
        <v>947</v>
      </c>
      <c r="M43" s="360">
        <v>861</v>
      </c>
    </row>
    <row r="44" spans="2:13" ht="27.75" customHeight="1" x14ac:dyDescent="0.15">
      <c r="B44" s="1222"/>
      <c r="C44" s="1223"/>
      <c r="D44" s="106"/>
      <c r="E44" s="1228" t="s">
        <v>34</v>
      </c>
      <c r="F44" s="1228"/>
      <c r="G44" s="1228"/>
      <c r="H44" s="1229"/>
      <c r="I44" s="358">
        <v>315</v>
      </c>
      <c r="J44" s="359">
        <v>273</v>
      </c>
      <c r="K44" s="359">
        <v>259</v>
      </c>
      <c r="L44" s="359">
        <v>256</v>
      </c>
      <c r="M44" s="360">
        <v>248</v>
      </c>
    </row>
    <row r="45" spans="2:13" ht="27.75" customHeight="1" x14ac:dyDescent="0.15">
      <c r="B45" s="1222"/>
      <c r="C45" s="1223"/>
      <c r="D45" s="106"/>
      <c r="E45" s="1228" t="s">
        <v>35</v>
      </c>
      <c r="F45" s="1228"/>
      <c r="G45" s="1228"/>
      <c r="H45" s="1229"/>
      <c r="I45" s="358">
        <v>1118</v>
      </c>
      <c r="J45" s="359">
        <v>1066</v>
      </c>
      <c r="K45" s="359">
        <v>989</v>
      </c>
      <c r="L45" s="359">
        <v>1038</v>
      </c>
      <c r="M45" s="360">
        <v>888</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3310</v>
      </c>
      <c r="J50" s="359">
        <v>3299</v>
      </c>
      <c r="K50" s="359">
        <v>3306</v>
      </c>
      <c r="L50" s="359">
        <v>3726</v>
      </c>
      <c r="M50" s="360">
        <v>3876</v>
      </c>
    </row>
    <row r="51" spans="2:13" ht="27.75" customHeight="1" x14ac:dyDescent="0.15">
      <c r="B51" s="1222"/>
      <c r="C51" s="1223"/>
      <c r="D51" s="106"/>
      <c r="E51" s="1228" t="s">
        <v>42</v>
      </c>
      <c r="F51" s="1228"/>
      <c r="G51" s="1228"/>
      <c r="H51" s="1229"/>
      <c r="I51" s="358" t="s">
        <v>487</v>
      </c>
      <c r="J51" s="359" t="s">
        <v>487</v>
      </c>
      <c r="K51" s="359" t="s">
        <v>487</v>
      </c>
      <c r="L51" s="359" t="s">
        <v>487</v>
      </c>
      <c r="M51" s="360" t="s">
        <v>487</v>
      </c>
    </row>
    <row r="52" spans="2:13" ht="27.75" customHeight="1" x14ac:dyDescent="0.15">
      <c r="B52" s="1224"/>
      <c r="C52" s="1225"/>
      <c r="D52" s="106"/>
      <c r="E52" s="1228" t="s">
        <v>43</v>
      </c>
      <c r="F52" s="1228"/>
      <c r="G52" s="1228"/>
      <c r="H52" s="1229"/>
      <c r="I52" s="358">
        <v>5939</v>
      </c>
      <c r="J52" s="359">
        <v>5782</v>
      </c>
      <c r="K52" s="359">
        <v>5691</v>
      </c>
      <c r="L52" s="359">
        <v>5441</v>
      </c>
      <c r="M52" s="360">
        <v>5219</v>
      </c>
    </row>
    <row r="53" spans="2:13" ht="27.75" customHeight="1" thickBot="1" x14ac:dyDescent="0.2">
      <c r="B53" s="1235" t="s">
        <v>19</v>
      </c>
      <c r="C53" s="1236"/>
      <c r="D53" s="110"/>
      <c r="E53" s="1237" t="s">
        <v>44</v>
      </c>
      <c r="F53" s="1237"/>
      <c r="G53" s="1237"/>
      <c r="H53" s="1238"/>
      <c r="I53" s="361">
        <v>71</v>
      </c>
      <c r="J53" s="362">
        <v>-60</v>
      </c>
      <c r="K53" s="362">
        <v>-53</v>
      </c>
      <c r="L53" s="362">
        <v>-608</v>
      </c>
      <c r="M53" s="363">
        <v>-863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9+DhjES4/ugYJcgCc2AJzlKJX7ZvrCZ0mV5rnAtko8OqUTQL0sDRKeVRmjQJDZTjXQDRDUjoKo2drwHO2CDHw==" saltValue="sldbxOwlaVOFVkLeJNgr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4" t="s">
        <v>46</v>
      </c>
      <c r="D55" s="1244"/>
      <c r="E55" s="1245"/>
      <c r="F55" s="122">
        <v>1376</v>
      </c>
      <c r="G55" s="122">
        <v>1676</v>
      </c>
      <c r="H55" s="123">
        <v>1776</v>
      </c>
    </row>
    <row r="56" spans="2:8" ht="52.5" customHeight="1" x14ac:dyDescent="0.15">
      <c r="B56" s="124"/>
      <c r="C56" s="1246" t="s">
        <v>47</v>
      </c>
      <c r="D56" s="1246"/>
      <c r="E56" s="1247"/>
      <c r="F56" s="125">
        <v>655</v>
      </c>
      <c r="G56" s="125">
        <v>656</v>
      </c>
      <c r="H56" s="126">
        <v>656</v>
      </c>
    </row>
    <row r="57" spans="2:8" ht="53.25" customHeight="1" x14ac:dyDescent="0.15">
      <c r="B57" s="124"/>
      <c r="C57" s="1248" t="s">
        <v>48</v>
      </c>
      <c r="D57" s="1248"/>
      <c r="E57" s="1249"/>
      <c r="F57" s="127">
        <v>3562</v>
      </c>
      <c r="G57" s="127">
        <v>3725</v>
      </c>
      <c r="H57" s="128">
        <v>3775</v>
      </c>
    </row>
    <row r="58" spans="2:8" ht="45.75" customHeight="1" x14ac:dyDescent="0.15">
      <c r="B58" s="129"/>
      <c r="C58" s="1239" t="s">
        <v>555</v>
      </c>
      <c r="D58" s="1240"/>
      <c r="E58" s="1241"/>
      <c r="F58" s="130">
        <v>2033</v>
      </c>
      <c r="G58" s="130">
        <v>2044</v>
      </c>
      <c r="H58" s="131">
        <v>2028</v>
      </c>
    </row>
    <row r="59" spans="2:8" ht="45.75" customHeight="1" x14ac:dyDescent="0.15">
      <c r="B59" s="129"/>
      <c r="C59" s="1239" t="s">
        <v>557</v>
      </c>
      <c r="D59" s="1240"/>
      <c r="E59" s="1241"/>
      <c r="F59" s="130">
        <v>417</v>
      </c>
      <c r="G59" s="130">
        <v>506</v>
      </c>
      <c r="H59" s="131">
        <v>537</v>
      </c>
    </row>
    <row r="60" spans="2:8" ht="45.75" customHeight="1" x14ac:dyDescent="0.15">
      <c r="B60" s="129"/>
      <c r="C60" s="1239" t="s">
        <v>558</v>
      </c>
      <c r="D60" s="1240"/>
      <c r="E60" s="1241"/>
      <c r="F60" s="130">
        <v>340</v>
      </c>
      <c r="G60" s="130">
        <v>356</v>
      </c>
      <c r="H60" s="131">
        <v>386</v>
      </c>
    </row>
    <row r="61" spans="2:8" ht="45.75" customHeight="1" x14ac:dyDescent="0.15">
      <c r="B61" s="129"/>
      <c r="C61" s="1239" t="s">
        <v>559</v>
      </c>
      <c r="D61" s="1240"/>
      <c r="E61" s="1241"/>
      <c r="F61" s="130">
        <v>343</v>
      </c>
      <c r="G61" s="130">
        <v>345</v>
      </c>
      <c r="H61" s="131">
        <v>334</v>
      </c>
    </row>
    <row r="62" spans="2:8" ht="45.75" customHeight="1" thickBot="1" x14ac:dyDescent="0.2">
      <c r="B62" s="132"/>
      <c r="C62" s="1239" t="s">
        <v>556</v>
      </c>
      <c r="D62" s="1240"/>
      <c r="E62" s="1241"/>
      <c r="F62" s="133">
        <v>159</v>
      </c>
      <c r="G62" s="133">
        <v>159</v>
      </c>
      <c r="H62" s="134">
        <v>159</v>
      </c>
    </row>
    <row r="63" spans="2:8" ht="52.5" customHeight="1" thickBot="1" x14ac:dyDescent="0.2">
      <c r="B63" s="135"/>
      <c r="C63" s="1242" t="s">
        <v>49</v>
      </c>
      <c r="D63" s="1242"/>
      <c r="E63" s="1243"/>
      <c r="F63" s="136">
        <v>5593</v>
      </c>
      <c r="G63" s="136">
        <v>6056</v>
      </c>
      <c r="H63" s="137">
        <v>6207</v>
      </c>
    </row>
    <row r="64" spans="2:8" x14ac:dyDescent="0.15"/>
  </sheetData>
  <sheetProtection algorithmName="SHA-512" hashValue="/s2aNGghsmQPGGfhx1c2kFVSwTFwrerX/UYeqwtXF8YqlfBJVIelGsVhOL4uOwOYjqrFMDc1aogQvrWAGbJmJA==" saltValue="C9/LGPS8bEZX2HmWSNBt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2" t="s">
        <v>562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15">
      <c r="B51" s="372"/>
      <c r="G51" s="1258"/>
      <c r="H51" s="1258"/>
      <c r="I51" s="1271"/>
      <c r="J51" s="1271"/>
      <c r="K51" s="1257"/>
      <c r="L51" s="1257"/>
      <c r="M51" s="1257"/>
      <c r="N51" s="1257"/>
      <c r="AM51" s="381"/>
      <c r="AN51" s="1253" t="s">
        <v>564</v>
      </c>
      <c r="AO51" s="1253"/>
      <c r="AP51" s="1253"/>
      <c r="AQ51" s="1253"/>
      <c r="AR51" s="1253"/>
      <c r="AS51" s="1253"/>
      <c r="AT51" s="1253"/>
      <c r="AU51" s="1253"/>
      <c r="AV51" s="1253"/>
      <c r="AW51" s="1253"/>
      <c r="AX51" s="1253"/>
      <c r="AY51" s="1253"/>
      <c r="AZ51" s="1253"/>
      <c r="BA51" s="1253"/>
      <c r="BB51" s="1253" t="s">
        <v>565</v>
      </c>
      <c r="BC51" s="1253"/>
      <c r="BD51" s="1253"/>
      <c r="BE51" s="1253"/>
      <c r="BF51" s="1253"/>
      <c r="BG51" s="1253"/>
      <c r="BH51" s="1253"/>
      <c r="BI51" s="1253"/>
      <c r="BJ51" s="1253"/>
      <c r="BK51" s="1253"/>
      <c r="BL51" s="1253"/>
      <c r="BM51" s="1253"/>
      <c r="BN51" s="1253"/>
      <c r="BO51" s="1253"/>
      <c r="BP51" s="1250">
        <v>2.7</v>
      </c>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x14ac:dyDescent="0.15">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x14ac:dyDescent="0.15">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566</v>
      </c>
      <c r="BC53" s="1253"/>
      <c r="BD53" s="1253"/>
      <c r="BE53" s="1253"/>
      <c r="BF53" s="1253"/>
      <c r="BG53" s="1253"/>
      <c r="BH53" s="1253"/>
      <c r="BI53" s="1253"/>
      <c r="BJ53" s="1253"/>
      <c r="BK53" s="1253"/>
      <c r="BL53" s="1253"/>
      <c r="BM53" s="1253"/>
      <c r="BN53" s="1253"/>
      <c r="BO53" s="1253"/>
      <c r="BP53" s="1250">
        <v>68.7</v>
      </c>
      <c r="BQ53" s="1250"/>
      <c r="BR53" s="1250"/>
      <c r="BS53" s="1250"/>
      <c r="BT53" s="1250"/>
      <c r="BU53" s="1250"/>
      <c r="BV53" s="1250"/>
      <c r="BW53" s="1250"/>
      <c r="BX53" s="1250">
        <v>68.8</v>
      </c>
      <c r="BY53" s="1250"/>
      <c r="BZ53" s="1250"/>
      <c r="CA53" s="1250"/>
      <c r="CB53" s="1250"/>
      <c r="CC53" s="1250"/>
      <c r="CD53" s="1250"/>
      <c r="CE53" s="1250"/>
      <c r="CF53" s="1250">
        <v>69.3</v>
      </c>
      <c r="CG53" s="1250"/>
      <c r="CH53" s="1250"/>
      <c r="CI53" s="1250"/>
      <c r="CJ53" s="1250"/>
      <c r="CK53" s="1250"/>
      <c r="CL53" s="1250"/>
      <c r="CM53" s="1250"/>
      <c r="CN53" s="1250">
        <v>70.3</v>
      </c>
      <c r="CO53" s="1250"/>
      <c r="CP53" s="1250"/>
      <c r="CQ53" s="1250"/>
      <c r="CR53" s="1250"/>
      <c r="CS53" s="1250"/>
      <c r="CT53" s="1250"/>
      <c r="CU53" s="1250"/>
      <c r="CV53" s="1250">
        <v>71</v>
      </c>
      <c r="CW53" s="1250"/>
      <c r="CX53" s="1250"/>
      <c r="CY53" s="1250"/>
      <c r="CZ53" s="1250"/>
      <c r="DA53" s="1250"/>
      <c r="DB53" s="1250"/>
      <c r="DC53" s="1250"/>
    </row>
    <row r="54" spans="1:109" x14ac:dyDescent="0.15">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x14ac:dyDescent="0.15">
      <c r="A55" s="380"/>
      <c r="B55" s="372"/>
      <c r="G55" s="1256"/>
      <c r="H55" s="1256"/>
      <c r="I55" s="1256"/>
      <c r="J55" s="1256"/>
      <c r="K55" s="1257"/>
      <c r="L55" s="1257"/>
      <c r="M55" s="1257"/>
      <c r="N55" s="1257"/>
      <c r="AN55" s="1255" t="s">
        <v>567</v>
      </c>
      <c r="AO55" s="1255"/>
      <c r="AP55" s="1255"/>
      <c r="AQ55" s="1255"/>
      <c r="AR55" s="1255"/>
      <c r="AS55" s="1255"/>
      <c r="AT55" s="1255"/>
      <c r="AU55" s="1255"/>
      <c r="AV55" s="1255"/>
      <c r="AW55" s="1255"/>
      <c r="AX55" s="1255"/>
      <c r="AY55" s="1255"/>
      <c r="AZ55" s="1255"/>
      <c r="BA55" s="1255"/>
      <c r="BB55" s="1253" t="s">
        <v>565</v>
      </c>
      <c r="BC55" s="1253"/>
      <c r="BD55" s="1253"/>
      <c r="BE55" s="1253"/>
      <c r="BF55" s="1253"/>
      <c r="BG55" s="1253"/>
      <c r="BH55" s="1253"/>
      <c r="BI55" s="1253"/>
      <c r="BJ55" s="1253"/>
      <c r="BK55" s="1253"/>
      <c r="BL55" s="1253"/>
      <c r="BM55" s="1253"/>
      <c r="BN55" s="1253"/>
      <c r="BO55" s="1253"/>
      <c r="BP55" s="1250">
        <v>0</v>
      </c>
      <c r="BQ55" s="1250"/>
      <c r="BR55" s="1250"/>
      <c r="BS55" s="1250"/>
      <c r="BT55" s="1250"/>
      <c r="BU55" s="1250"/>
      <c r="BV55" s="1250"/>
      <c r="BW55" s="1250"/>
      <c r="BX55" s="1250">
        <v>0</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x14ac:dyDescent="0.15">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x14ac:dyDescent="0.15">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566</v>
      </c>
      <c r="BC57" s="1253"/>
      <c r="BD57" s="1253"/>
      <c r="BE57" s="1253"/>
      <c r="BF57" s="1253"/>
      <c r="BG57" s="1253"/>
      <c r="BH57" s="1253"/>
      <c r="BI57" s="1253"/>
      <c r="BJ57" s="1253"/>
      <c r="BK57" s="1253"/>
      <c r="BL57" s="1253"/>
      <c r="BM57" s="1253"/>
      <c r="BN57" s="1253"/>
      <c r="BO57" s="1253"/>
      <c r="BP57" s="1250">
        <v>60.4</v>
      </c>
      <c r="BQ57" s="1250"/>
      <c r="BR57" s="1250"/>
      <c r="BS57" s="1250"/>
      <c r="BT57" s="1250"/>
      <c r="BU57" s="1250"/>
      <c r="BV57" s="1250"/>
      <c r="BW57" s="1250"/>
      <c r="BX57" s="1250">
        <v>61.5</v>
      </c>
      <c r="BY57" s="1250"/>
      <c r="BZ57" s="1250"/>
      <c r="CA57" s="1250"/>
      <c r="CB57" s="1250"/>
      <c r="CC57" s="1250"/>
      <c r="CD57" s="1250"/>
      <c r="CE57" s="1250"/>
      <c r="CF57" s="1250">
        <v>60.8</v>
      </c>
      <c r="CG57" s="1250"/>
      <c r="CH57" s="1250"/>
      <c r="CI57" s="1250"/>
      <c r="CJ57" s="1250"/>
      <c r="CK57" s="1250"/>
      <c r="CL57" s="1250"/>
      <c r="CM57" s="1250"/>
      <c r="CN57" s="1250">
        <v>62.2</v>
      </c>
      <c r="CO57" s="1250"/>
      <c r="CP57" s="1250"/>
      <c r="CQ57" s="1250"/>
      <c r="CR57" s="1250"/>
      <c r="CS57" s="1250"/>
      <c r="CT57" s="1250"/>
      <c r="CU57" s="1250"/>
      <c r="CV57" s="1250">
        <v>62.5</v>
      </c>
      <c r="CW57" s="1250"/>
      <c r="CX57" s="1250"/>
      <c r="CY57" s="1250"/>
      <c r="CZ57" s="1250"/>
      <c r="DA57" s="1250"/>
      <c r="DB57" s="1250"/>
      <c r="DC57" s="1250"/>
      <c r="DD57" s="385"/>
      <c r="DE57" s="384"/>
    </row>
    <row r="58" spans="1:109" s="380" customFormat="1" x14ac:dyDescent="0.15">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2" t="s">
        <v>569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x14ac:dyDescent="0.15">
      <c r="B73" s="372"/>
      <c r="G73" s="1258"/>
      <c r="H73" s="1258"/>
      <c r="I73" s="1258"/>
      <c r="J73" s="1258"/>
      <c r="K73" s="1254"/>
      <c r="L73" s="1254"/>
      <c r="M73" s="1254"/>
      <c r="N73" s="1254"/>
      <c r="AM73" s="381"/>
      <c r="AN73" s="1253" t="s">
        <v>564</v>
      </c>
      <c r="AO73" s="1253"/>
      <c r="AP73" s="1253"/>
      <c r="AQ73" s="1253"/>
      <c r="AR73" s="1253"/>
      <c r="AS73" s="1253"/>
      <c r="AT73" s="1253"/>
      <c r="AU73" s="1253"/>
      <c r="AV73" s="1253"/>
      <c r="AW73" s="1253"/>
      <c r="AX73" s="1253"/>
      <c r="AY73" s="1253"/>
      <c r="AZ73" s="1253"/>
      <c r="BA73" s="1253"/>
      <c r="BB73" s="1253" t="s">
        <v>565</v>
      </c>
      <c r="BC73" s="1253"/>
      <c r="BD73" s="1253"/>
      <c r="BE73" s="1253"/>
      <c r="BF73" s="1253"/>
      <c r="BG73" s="1253"/>
      <c r="BH73" s="1253"/>
      <c r="BI73" s="1253"/>
      <c r="BJ73" s="1253"/>
      <c r="BK73" s="1253"/>
      <c r="BL73" s="1253"/>
      <c r="BM73" s="1253"/>
      <c r="BN73" s="1253"/>
      <c r="BO73" s="1253"/>
      <c r="BP73" s="1250">
        <v>2.7</v>
      </c>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x14ac:dyDescent="0.15">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x14ac:dyDescent="0.15">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570</v>
      </c>
      <c r="BC75" s="1253"/>
      <c r="BD75" s="1253"/>
      <c r="BE75" s="1253"/>
      <c r="BF75" s="1253"/>
      <c r="BG75" s="1253"/>
      <c r="BH75" s="1253"/>
      <c r="BI75" s="1253"/>
      <c r="BJ75" s="1253"/>
      <c r="BK75" s="1253"/>
      <c r="BL75" s="1253"/>
      <c r="BM75" s="1253"/>
      <c r="BN75" s="1253"/>
      <c r="BO75" s="1253"/>
      <c r="BP75" s="1250">
        <v>8</v>
      </c>
      <c r="BQ75" s="1250"/>
      <c r="BR75" s="1250"/>
      <c r="BS75" s="1250"/>
      <c r="BT75" s="1250"/>
      <c r="BU75" s="1250"/>
      <c r="BV75" s="1250"/>
      <c r="BW75" s="1250"/>
      <c r="BX75" s="1250">
        <v>8</v>
      </c>
      <c r="BY75" s="1250"/>
      <c r="BZ75" s="1250"/>
      <c r="CA75" s="1250"/>
      <c r="CB75" s="1250"/>
      <c r="CC75" s="1250"/>
      <c r="CD75" s="1250"/>
      <c r="CE75" s="1250"/>
      <c r="CF75" s="1250">
        <v>7.9</v>
      </c>
      <c r="CG75" s="1250"/>
      <c r="CH75" s="1250"/>
      <c r="CI75" s="1250"/>
      <c r="CJ75" s="1250"/>
      <c r="CK75" s="1250"/>
      <c r="CL75" s="1250"/>
      <c r="CM75" s="1250"/>
      <c r="CN75" s="1250">
        <v>7.9</v>
      </c>
      <c r="CO75" s="1250"/>
      <c r="CP75" s="1250"/>
      <c r="CQ75" s="1250"/>
      <c r="CR75" s="1250"/>
      <c r="CS75" s="1250"/>
      <c r="CT75" s="1250"/>
      <c r="CU75" s="1250"/>
      <c r="CV75" s="1250">
        <v>8.5</v>
      </c>
      <c r="CW75" s="1250"/>
      <c r="CX75" s="1250"/>
      <c r="CY75" s="1250"/>
      <c r="CZ75" s="1250"/>
      <c r="DA75" s="1250"/>
      <c r="DB75" s="1250"/>
      <c r="DC75" s="1250"/>
    </row>
    <row r="76" spans="2:107" x14ac:dyDescent="0.15">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x14ac:dyDescent="0.15">
      <c r="B77" s="372"/>
      <c r="G77" s="1256"/>
      <c r="H77" s="1256"/>
      <c r="I77" s="1256"/>
      <c r="J77" s="1256"/>
      <c r="K77" s="1254"/>
      <c r="L77" s="1254"/>
      <c r="M77" s="1254"/>
      <c r="N77" s="1254"/>
      <c r="AN77" s="1255" t="s">
        <v>567</v>
      </c>
      <c r="AO77" s="1255"/>
      <c r="AP77" s="1255"/>
      <c r="AQ77" s="1255"/>
      <c r="AR77" s="1255"/>
      <c r="AS77" s="1255"/>
      <c r="AT77" s="1255"/>
      <c r="AU77" s="1255"/>
      <c r="AV77" s="1255"/>
      <c r="AW77" s="1255"/>
      <c r="AX77" s="1255"/>
      <c r="AY77" s="1255"/>
      <c r="AZ77" s="1255"/>
      <c r="BA77" s="1255"/>
      <c r="BB77" s="1253" t="s">
        <v>565</v>
      </c>
      <c r="BC77" s="1253"/>
      <c r="BD77" s="1253"/>
      <c r="BE77" s="1253"/>
      <c r="BF77" s="1253"/>
      <c r="BG77" s="1253"/>
      <c r="BH77" s="1253"/>
      <c r="BI77" s="1253"/>
      <c r="BJ77" s="1253"/>
      <c r="BK77" s="1253"/>
      <c r="BL77" s="1253"/>
      <c r="BM77" s="1253"/>
      <c r="BN77" s="1253"/>
      <c r="BO77" s="1253"/>
      <c r="BP77" s="1250">
        <v>0</v>
      </c>
      <c r="BQ77" s="1250"/>
      <c r="BR77" s="1250"/>
      <c r="BS77" s="1250"/>
      <c r="BT77" s="1250"/>
      <c r="BU77" s="1250"/>
      <c r="BV77" s="1250"/>
      <c r="BW77" s="1250"/>
      <c r="BX77" s="1250">
        <v>0</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x14ac:dyDescent="0.15">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x14ac:dyDescent="0.15">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570</v>
      </c>
      <c r="BC79" s="1253"/>
      <c r="BD79" s="1253"/>
      <c r="BE79" s="1253"/>
      <c r="BF79" s="1253"/>
      <c r="BG79" s="1253"/>
      <c r="BH79" s="1253"/>
      <c r="BI79" s="1253"/>
      <c r="BJ79" s="1253"/>
      <c r="BK79" s="1253"/>
      <c r="BL79" s="1253"/>
      <c r="BM79" s="1253"/>
      <c r="BN79" s="1253"/>
      <c r="BO79" s="1253"/>
      <c r="BP79" s="1250">
        <v>7.4</v>
      </c>
      <c r="BQ79" s="1250"/>
      <c r="BR79" s="1250"/>
      <c r="BS79" s="1250"/>
      <c r="BT79" s="1250"/>
      <c r="BU79" s="1250"/>
      <c r="BV79" s="1250"/>
      <c r="BW79" s="1250"/>
      <c r="BX79" s="1250">
        <v>8</v>
      </c>
      <c r="BY79" s="1250"/>
      <c r="BZ79" s="1250"/>
      <c r="CA79" s="1250"/>
      <c r="CB79" s="1250"/>
      <c r="CC79" s="1250"/>
      <c r="CD79" s="1250"/>
      <c r="CE79" s="1250"/>
      <c r="CF79" s="1250">
        <v>6.6</v>
      </c>
      <c r="CG79" s="1250"/>
      <c r="CH79" s="1250"/>
      <c r="CI79" s="1250"/>
      <c r="CJ79" s="1250"/>
      <c r="CK79" s="1250"/>
      <c r="CL79" s="1250"/>
      <c r="CM79" s="1250"/>
      <c r="CN79" s="1250">
        <v>6.8</v>
      </c>
      <c r="CO79" s="1250"/>
      <c r="CP79" s="1250"/>
      <c r="CQ79" s="1250"/>
      <c r="CR79" s="1250"/>
      <c r="CS79" s="1250"/>
      <c r="CT79" s="1250"/>
      <c r="CU79" s="1250"/>
      <c r="CV79" s="1250">
        <v>7.3</v>
      </c>
      <c r="CW79" s="1250"/>
      <c r="CX79" s="1250"/>
      <c r="CY79" s="1250"/>
      <c r="CZ79" s="1250"/>
      <c r="DA79" s="1250"/>
      <c r="DB79" s="1250"/>
      <c r="DC79" s="1250"/>
    </row>
    <row r="80" spans="2:107" x14ac:dyDescent="0.15">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xH3ORzD0/hWvKuQ04F6t2Zq0419EnnCZX0dimscoGYKn6g+EV5/5gz2bJVij1k+WQUGtf+94aw+jSHkwmTlEQ==" saltValue="Jx/jD8+UazCQmr9b5lOV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T0Qgjlz3ZhWlZO5IrjE0wYDDA60bppt1j1Q5ayViLB5EiRAnqI/iQtckgTOKqJZe5Jz2niSiFwAGbtoWJJYLXA==" saltValue="kdy7zbz+eyLmSMXOAUi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BWquZXBcaEpRqWBCT9kOScxDuN2aa9f15lFSSQC5HusNHMDzswwBPBlEHRsjfTtILG1RIEZEfKvBBO6dP1fTQ==" saltValue="gcq6ISb+sI7kSZetyf4q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467712</v>
      </c>
      <c r="E3" s="156"/>
      <c r="F3" s="157">
        <v>316937</v>
      </c>
      <c r="G3" s="158"/>
      <c r="H3" s="159"/>
    </row>
    <row r="4" spans="1:8" x14ac:dyDescent="0.15">
      <c r="A4" s="160"/>
      <c r="B4" s="161"/>
      <c r="C4" s="162"/>
      <c r="D4" s="163">
        <v>326510</v>
      </c>
      <c r="E4" s="164"/>
      <c r="F4" s="165">
        <v>199150</v>
      </c>
      <c r="G4" s="166"/>
      <c r="H4" s="167"/>
    </row>
    <row r="5" spans="1:8" x14ac:dyDescent="0.15">
      <c r="A5" s="148" t="s">
        <v>520</v>
      </c>
      <c r="B5" s="153"/>
      <c r="C5" s="154"/>
      <c r="D5" s="155">
        <v>563526</v>
      </c>
      <c r="E5" s="156"/>
      <c r="F5" s="157">
        <v>332350</v>
      </c>
      <c r="G5" s="158"/>
      <c r="H5" s="159"/>
    </row>
    <row r="6" spans="1:8" x14ac:dyDescent="0.15">
      <c r="A6" s="160"/>
      <c r="B6" s="161"/>
      <c r="C6" s="162"/>
      <c r="D6" s="163">
        <v>332482</v>
      </c>
      <c r="E6" s="164"/>
      <c r="F6" s="165">
        <v>200453</v>
      </c>
      <c r="G6" s="166"/>
      <c r="H6" s="167"/>
    </row>
    <row r="7" spans="1:8" x14ac:dyDescent="0.15">
      <c r="A7" s="148" t="s">
        <v>521</v>
      </c>
      <c r="B7" s="153"/>
      <c r="C7" s="154"/>
      <c r="D7" s="155">
        <v>575554</v>
      </c>
      <c r="E7" s="156"/>
      <c r="F7" s="157">
        <v>362690</v>
      </c>
      <c r="G7" s="158"/>
      <c r="H7" s="159"/>
    </row>
    <row r="8" spans="1:8" x14ac:dyDescent="0.15">
      <c r="A8" s="160"/>
      <c r="B8" s="161"/>
      <c r="C8" s="162"/>
      <c r="D8" s="163">
        <v>402508</v>
      </c>
      <c r="E8" s="164"/>
      <c r="F8" s="165">
        <v>172580</v>
      </c>
      <c r="G8" s="166"/>
      <c r="H8" s="167"/>
    </row>
    <row r="9" spans="1:8" x14ac:dyDescent="0.15">
      <c r="A9" s="148" t="s">
        <v>522</v>
      </c>
      <c r="B9" s="153"/>
      <c r="C9" s="154"/>
      <c r="D9" s="155">
        <v>462916</v>
      </c>
      <c r="E9" s="156"/>
      <c r="F9" s="157">
        <v>296093</v>
      </c>
      <c r="G9" s="158"/>
      <c r="H9" s="159"/>
    </row>
    <row r="10" spans="1:8" x14ac:dyDescent="0.15">
      <c r="A10" s="160"/>
      <c r="B10" s="161"/>
      <c r="C10" s="162"/>
      <c r="D10" s="163">
        <v>295930</v>
      </c>
      <c r="E10" s="164"/>
      <c r="F10" s="165">
        <v>140545</v>
      </c>
      <c r="G10" s="166"/>
      <c r="H10" s="167"/>
    </row>
    <row r="11" spans="1:8" x14ac:dyDescent="0.15">
      <c r="A11" s="148" t="s">
        <v>523</v>
      </c>
      <c r="B11" s="153"/>
      <c r="C11" s="154"/>
      <c r="D11" s="155">
        <v>486145</v>
      </c>
      <c r="E11" s="156"/>
      <c r="F11" s="157">
        <v>308655</v>
      </c>
      <c r="G11" s="158"/>
      <c r="H11" s="159"/>
    </row>
    <row r="12" spans="1:8" x14ac:dyDescent="0.15">
      <c r="A12" s="160"/>
      <c r="B12" s="161"/>
      <c r="C12" s="168"/>
      <c r="D12" s="163">
        <v>395658</v>
      </c>
      <c r="E12" s="164"/>
      <c r="F12" s="165">
        <v>169887</v>
      </c>
      <c r="G12" s="166"/>
      <c r="H12" s="167"/>
    </row>
    <row r="13" spans="1:8" x14ac:dyDescent="0.15">
      <c r="A13" s="148"/>
      <c r="B13" s="153"/>
      <c r="C13" s="169"/>
      <c r="D13" s="170">
        <v>511171</v>
      </c>
      <c r="E13" s="171"/>
      <c r="F13" s="172">
        <v>323345</v>
      </c>
      <c r="G13" s="173"/>
      <c r="H13" s="159"/>
    </row>
    <row r="14" spans="1:8" x14ac:dyDescent="0.15">
      <c r="A14" s="160"/>
      <c r="B14" s="161"/>
      <c r="C14" s="162"/>
      <c r="D14" s="163">
        <v>350618</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2.37</v>
      </c>
      <c r="C19" s="174">
        <f>ROUND(VALUE(SUBSTITUTE(実質収支比率等に係る経年分析!G$48,"▲","-")),2)</f>
        <v>1.95</v>
      </c>
      <c r="D19" s="174">
        <f>ROUND(VALUE(SUBSTITUTE(実質収支比率等に係る経年分析!H$48,"▲","-")),2)</f>
        <v>11.51</v>
      </c>
      <c r="E19" s="174">
        <f>ROUND(VALUE(SUBSTITUTE(実質収支比率等に係る経年分析!I$48,"▲","-")),2)</f>
        <v>8.73</v>
      </c>
      <c r="F19" s="174">
        <f>ROUND(VALUE(SUBSTITUTE(実質収支比率等に係る経年分析!J$48,"▲","-")),2)</f>
        <v>1.19</v>
      </c>
    </row>
    <row r="20" spans="1:11" x14ac:dyDescent="0.15">
      <c r="A20" s="174" t="s">
        <v>53</v>
      </c>
      <c r="B20" s="174">
        <f>ROUND(VALUE(SUBSTITUTE(実質収支比率等に係る経年分析!F$47,"▲","-")),2)</f>
        <v>42.6</v>
      </c>
      <c r="C20" s="174">
        <f>ROUND(VALUE(SUBSTITUTE(実質収支比率等に係る経年分析!G$47,"▲","-")),2)</f>
        <v>40.64</v>
      </c>
      <c r="D20" s="174">
        <f>ROUND(VALUE(SUBSTITUTE(実質収支比率等に係る経年分析!H$47,"▲","-")),2)</f>
        <v>37.979999999999997</v>
      </c>
      <c r="E20" s="174">
        <f>ROUND(VALUE(SUBSTITUTE(実質収支比率等に係る経年分析!I$47,"▲","-")),2)</f>
        <v>47.05</v>
      </c>
      <c r="F20" s="174">
        <f>ROUND(VALUE(SUBSTITUTE(実質収支比率等に係る経年分析!J$47,"▲","-")),2)</f>
        <v>49.84</v>
      </c>
    </row>
    <row r="21" spans="1:11" x14ac:dyDescent="0.15">
      <c r="A21" s="174" t="s">
        <v>54</v>
      </c>
      <c r="B21" s="174">
        <f>IF(ISNUMBER(VALUE(SUBSTITUTE(実質収支比率等に係る経年分析!F$49,"▲","-"))),ROUND(VALUE(SUBSTITUTE(実質収支比率等に係る経年分析!F$49,"▲","-")),2),NA())</f>
        <v>-7.05</v>
      </c>
      <c r="C21" s="174">
        <f>IF(ISNUMBER(VALUE(SUBSTITUTE(実質収支比率等に係る経年分析!G$49,"▲","-"))),ROUND(VALUE(SUBSTITUTE(実質収支比率等に係る経年分析!G$49,"▲","-")),2),NA())</f>
        <v>-0.28999999999999998</v>
      </c>
      <c r="D21" s="174">
        <f>IF(ISNUMBER(VALUE(SUBSTITUTE(実質収支比率等に係る経年分析!H$49,"▲","-"))),ROUND(VALUE(SUBSTITUTE(実質収支比率等に係る経年分析!H$49,"▲","-")),2),NA())</f>
        <v>9.69</v>
      </c>
      <c r="E21" s="174">
        <f>IF(ISNUMBER(VALUE(SUBSTITUTE(実質収支比率等に係る経年分析!I$49,"▲","-"))),ROUND(VALUE(SUBSTITUTE(実質収支比率等に係る経年分析!I$49,"▲","-")),2),NA())</f>
        <v>5.46</v>
      </c>
      <c r="F21" s="174">
        <f>IF(ISNUMBER(VALUE(SUBSTITUTE(実質収支比率等に係る経年分析!J$49,"▲","-"))),ROUND(VALUE(SUBSTITUTE(実質収支比率等に係る経年分析!J$49,"▲","-")),2),NA())</f>
        <v>-4.72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貯木場等維持管理事業特別会計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十津川温泉事業特別会計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0.05</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1.1000000000000001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610</v>
      </c>
      <c r="E42" s="176"/>
      <c r="F42" s="176"/>
      <c r="G42" s="176">
        <f>'実質公債費比率（分子）の構造'!L$52</f>
        <v>639</v>
      </c>
      <c r="H42" s="176"/>
      <c r="I42" s="176"/>
      <c r="J42" s="176">
        <f>'実質公債費比率（分子）の構造'!M$52</f>
        <v>661</v>
      </c>
      <c r="K42" s="176"/>
      <c r="L42" s="176"/>
      <c r="M42" s="176">
        <f>'実質公債費比率（分子）の構造'!N$52</f>
        <v>664</v>
      </c>
      <c r="N42" s="176"/>
      <c r="O42" s="176"/>
      <c r="P42" s="176">
        <f>'実質公債費比率（分子）の構造'!O$52</f>
        <v>658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28</v>
      </c>
      <c r="C45" s="176"/>
      <c r="D45" s="176"/>
      <c r="E45" s="176">
        <f>'実質公債費比率（分子）の構造'!L$49</f>
        <v>30</v>
      </c>
      <c r="F45" s="176"/>
      <c r="G45" s="176"/>
      <c r="H45" s="176">
        <f>'実質公債費比率（分子）の構造'!M$49</f>
        <v>19</v>
      </c>
      <c r="I45" s="176"/>
      <c r="J45" s="176"/>
      <c r="K45" s="176">
        <f>'実質公債費比率（分子）の構造'!N$49</f>
        <v>10</v>
      </c>
      <c r="L45" s="176"/>
      <c r="M45" s="176"/>
      <c r="N45" s="176">
        <f>'実質公債費比率（分子）の構造'!O$49</f>
        <v>11</v>
      </c>
      <c r="O45" s="176"/>
      <c r="P45" s="176"/>
    </row>
    <row r="46" spans="1:16" x14ac:dyDescent="0.15">
      <c r="A46" s="176" t="s">
        <v>64</v>
      </c>
      <c r="B46" s="176">
        <f>'実質公債費比率（分子）の構造'!K$48</f>
        <v>124</v>
      </c>
      <c r="C46" s="176"/>
      <c r="D46" s="176"/>
      <c r="E46" s="176">
        <f>'実質公債費比率（分子）の構造'!L$48</f>
        <v>141</v>
      </c>
      <c r="F46" s="176"/>
      <c r="G46" s="176"/>
      <c r="H46" s="176">
        <f>'実質公債費比率（分子）の構造'!M$48</f>
        <v>157</v>
      </c>
      <c r="I46" s="176"/>
      <c r="J46" s="176"/>
      <c r="K46" s="176">
        <f>'実質公債費比率（分子）の構造'!N$48</f>
        <v>155</v>
      </c>
      <c r="L46" s="176"/>
      <c r="M46" s="176"/>
      <c r="N46" s="176">
        <f>'実質公債費比率（分子）の構造'!O$48</f>
        <v>152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678</v>
      </c>
      <c r="C49" s="176"/>
      <c r="D49" s="176"/>
      <c r="E49" s="176">
        <f>'実質公債費比率（分子）の構造'!L$45</f>
        <v>678</v>
      </c>
      <c r="F49" s="176"/>
      <c r="G49" s="176"/>
      <c r="H49" s="176">
        <f>'実質公債費比率（分子）の構造'!M$45</f>
        <v>715</v>
      </c>
      <c r="I49" s="176"/>
      <c r="J49" s="176"/>
      <c r="K49" s="176">
        <f>'実質公債費比率（分子）の構造'!N$45</f>
        <v>744</v>
      </c>
      <c r="L49" s="176"/>
      <c r="M49" s="176"/>
      <c r="N49" s="176">
        <f>'実質公債費比率（分子）の構造'!O$45</f>
        <v>772</v>
      </c>
      <c r="O49" s="176"/>
      <c r="P49" s="176"/>
    </row>
    <row r="50" spans="1:16" x14ac:dyDescent="0.15">
      <c r="A50" s="176" t="s">
        <v>67</v>
      </c>
      <c r="B50" s="176" t="e">
        <f>NA()</f>
        <v>#N/A</v>
      </c>
      <c r="C50" s="176">
        <f>IF(ISNUMBER('実質公債費比率（分子）の構造'!K$53),'実質公債費比率（分子）の構造'!K$53,NA())</f>
        <v>220</v>
      </c>
      <c r="D50" s="176" t="e">
        <f>NA()</f>
        <v>#N/A</v>
      </c>
      <c r="E50" s="176" t="e">
        <f>NA()</f>
        <v>#N/A</v>
      </c>
      <c r="F50" s="176">
        <f>IF(ISNUMBER('実質公債費比率（分子）の構造'!L$53),'実質公債費比率（分子）の構造'!L$53,NA())</f>
        <v>210</v>
      </c>
      <c r="G50" s="176" t="e">
        <f>NA()</f>
        <v>#N/A</v>
      </c>
      <c r="H50" s="176" t="e">
        <f>NA()</f>
        <v>#N/A</v>
      </c>
      <c r="I50" s="176">
        <f>IF(ISNUMBER('実質公債費比率（分子）の構造'!M$53),'実質公債費比率（分子）の構造'!M$53,NA())</f>
        <v>230</v>
      </c>
      <c r="J50" s="176" t="e">
        <f>NA()</f>
        <v>#N/A</v>
      </c>
      <c r="K50" s="176" t="e">
        <f>NA()</f>
        <v>#N/A</v>
      </c>
      <c r="L50" s="176">
        <f>IF(ISNUMBER('実質公債費比率（分子）の構造'!N$53),'実質公債費比率（分子）の構造'!N$53,NA())</f>
        <v>245</v>
      </c>
      <c r="M50" s="176" t="e">
        <f>NA()</f>
        <v>#N/A</v>
      </c>
      <c r="N50" s="176" t="e">
        <f>NA()</f>
        <v>#N/A</v>
      </c>
      <c r="O50" s="176">
        <f>IF(ISNUMBER('実質公債費比率（分子）の構造'!O$53),'実質公債費比率（分子）の構造'!O$53,NA())</f>
        <v>277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5939</v>
      </c>
      <c r="E56" s="175"/>
      <c r="F56" s="175"/>
      <c r="G56" s="175">
        <f>'将来負担比率（分子）の構造'!J$52</f>
        <v>5782</v>
      </c>
      <c r="H56" s="175"/>
      <c r="I56" s="175"/>
      <c r="J56" s="175">
        <f>'将来負担比率（分子）の構造'!K$52</f>
        <v>5691</v>
      </c>
      <c r="K56" s="175"/>
      <c r="L56" s="175"/>
      <c r="M56" s="175">
        <f>'将来負担比率（分子）の構造'!L$52</f>
        <v>5441</v>
      </c>
      <c r="N56" s="175"/>
      <c r="O56" s="175"/>
      <c r="P56" s="175">
        <f>'将来負担比率（分子）の構造'!M$52</f>
        <v>5219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3310</v>
      </c>
      <c r="E58" s="175"/>
      <c r="F58" s="175"/>
      <c r="G58" s="175">
        <f>'将来負担比率（分子）の構造'!J$50</f>
        <v>3299</v>
      </c>
      <c r="H58" s="175"/>
      <c r="I58" s="175"/>
      <c r="J58" s="175">
        <f>'将来負担比率（分子）の構造'!K$50</f>
        <v>3306</v>
      </c>
      <c r="K58" s="175"/>
      <c r="L58" s="175"/>
      <c r="M58" s="175">
        <f>'将来負担比率（分子）の構造'!L$50</f>
        <v>3726</v>
      </c>
      <c r="N58" s="175"/>
      <c r="O58" s="175"/>
      <c r="P58" s="175">
        <f>'将来負担比率（分子）の構造'!M$50</f>
        <v>3876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1118</v>
      </c>
      <c r="C62" s="175"/>
      <c r="D62" s="175"/>
      <c r="E62" s="175">
        <f>'将来負担比率（分子）の構造'!J$45</f>
        <v>1066</v>
      </c>
      <c r="F62" s="175"/>
      <c r="G62" s="175"/>
      <c r="H62" s="175">
        <f>'将来負担比率（分子）の構造'!K$45</f>
        <v>989</v>
      </c>
      <c r="I62" s="175"/>
      <c r="J62" s="175"/>
      <c r="K62" s="175">
        <f>'将来負担比率（分子）の構造'!L$45</f>
        <v>1038</v>
      </c>
      <c r="L62" s="175"/>
      <c r="M62" s="175"/>
      <c r="N62" s="175">
        <f>'将来負担比率（分子）の構造'!M$45</f>
        <v>888</v>
      </c>
      <c r="O62" s="175"/>
      <c r="P62" s="175"/>
    </row>
    <row r="63" spans="1:16" x14ac:dyDescent="0.15">
      <c r="A63" s="175" t="s">
        <v>34</v>
      </c>
      <c r="B63" s="175">
        <f>'将来負担比率（分子）の構造'!I$44</f>
        <v>315</v>
      </c>
      <c r="C63" s="175"/>
      <c r="D63" s="175"/>
      <c r="E63" s="175">
        <f>'将来負担比率（分子）の構造'!J$44</f>
        <v>273</v>
      </c>
      <c r="F63" s="175"/>
      <c r="G63" s="175"/>
      <c r="H63" s="175">
        <f>'将来負担比率（分子）の構造'!K$44</f>
        <v>259</v>
      </c>
      <c r="I63" s="175"/>
      <c r="J63" s="175"/>
      <c r="K63" s="175">
        <f>'将来負担比率（分子）の構造'!L$44</f>
        <v>256</v>
      </c>
      <c r="L63" s="175"/>
      <c r="M63" s="175"/>
      <c r="N63" s="175">
        <f>'将来負担比率（分子）の構造'!M$44</f>
        <v>248</v>
      </c>
      <c r="O63" s="175"/>
      <c r="P63" s="175"/>
    </row>
    <row r="64" spans="1:16" x14ac:dyDescent="0.15">
      <c r="A64" s="175" t="s">
        <v>33</v>
      </c>
      <c r="B64" s="175">
        <f>'将来負担比率（分子）の構造'!I$43</f>
        <v>1251</v>
      </c>
      <c r="C64" s="175"/>
      <c r="D64" s="175"/>
      <c r="E64" s="175">
        <f>'将来負担比率（分子）の構造'!J$43</f>
        <v>1167</v>
      </c>
      <c r="F64" s="175"/>
      <c r="G64" s="175"/>
      <c r="H64" s="175">
        <f>'将来負担比率（分子）の構造'!K$43</f>
        <v>1071</v>
      </c>
      <c r="I64" s="175"/>
      <c r="J64" s="175"/>
      <c r="K64" s="175">
        <f>'将来負担比率（分子）の構造'!L$43</f>
        <v>947</v>
      </c>
      <c r="L64" s="175"/>
      <c r="M64" s="175"/>
      <c r="N64" s="175">
        <f>'将来負担比率（分子）の構造'!M$43</f>
        <v>861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6638</v>
      </c>
      <c r="C66" s="175"/>
      <c r="D66" s="175"/>
      <c r="E66" s="175">
        <f>'将来負担比率（分子）の構造'!J$41</f>
        <v>6515</v>
      </c>
      <c r="F66" s="175"/>
      <c r="G66" s="175"/>
      <c r="H66" s="175">
        <f>'将来負担比率（分子）の構造'!K$41</f>
        <v>6624</v>
      </c>
      <c r="I66" s="175"/>
      <c r="J66" s="175"/>
      <c r="K66" s="175">
        <f>'将来負担比率（分子）の構造'!L$41</f>
        <v>6317</v>
      </c>
      <c r="L66" s="175"/>
      <c r="M66" s="175"/>
      <c r="N66" s="175">
        <f>'将来負担比率（分子）の構造'!M$41</f>
        <v>6236</v>
      </c>
      <c r="O66" s="175"/>
      <c r="P66" s="175"/>
    </row>
    <row r="67" spans="1:16" x14ac:dyDescent="0.15">
      <c r="A67" s="175" t="s">
        <v>71</v>
      </c>
      <c r="B67" s="175" t="e">
        <f>NA()</f>
        <v>#N/A</v>
      </c>
      <c r="C67" s="175">
        <f>IF(ISNUMBER('将来負担比率（分子）の構造'!I$53), IF('将来負担比率（分子）の構造'!I$53 &lt; 0, 0, '将来負担比率（分子）の構造'!I$53), NA())</f>
        <v>71</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1376</v>
      </c>
      <c r="C72" s="179">
        <f>基金残高に係る経年分析!G55</f>
        <v>1676</v>
      </c>
      <c r="D72" s="179">
        <f>基金残高に係る経年分析!H55</f>
        <v>1776</v>
      </c>
    </row>
    <row r="73" spans="1:16" x14ac:dyDescent="0.15">
      <c r="A73" s="178" t="s">
        <v>74</v>
      </c>
      <c r="B73" s="179">
        <f>基金残高に係る経年分析!F56</f>
        <v>655</v>
      </c>
      <c r="C73" s="179">
        <f>基金残高に係る経年分析!G56</f>
        <v>656</v>
      </c>
      <c r="D73" s="179">
        <f>基金残高に係る経年分析!H56</f>
        <v>656</v>
      </c>
    </row>
    <row r="74" spans="1:16" x14ac:dyDescent="0.15">
      <c r="A74" s="178" t="s">
        <v>75</v>
      </c>
      <c r="B74" s="179">
        <f>基金残高に係る経年分析!F57</f>
        <v>3562</v>
      </c>
      <c r="C74" s="179">
        <f>基金残高に係る経年分析!G57</f>
        <v>3725</v>
      </c>
      <c r="D74" s="179">
        <f>基金残高に係る経年分析!H57</f>
        <v>3775</v>
      </c>
    </row>
  </sheetData>
  <sheetProtection algorithmName="SHA-512" hashValue="VKun/VDYX4M89xg6h+qJRzaLTMzvStLamuf0mtEIVpsAnIlJ4TkYadVnrvSZ5Cs3Dm9nZn84O26p95sJCb3o2A==" saltValue="dUiJnYWb3pKWsX8ZjwRB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214</v>
      </c>
      <c r="C5" s="646"/>
      <c r="D5" s="646"/>
      <c r="E5" s="646"/>
      <c r="F5" s="646"/>
      <c r="G5" s="646"/>
      <c r="H5" s="646"/>
      <c r="I5" s="646"/>
      <c r="J5" s="646"/>
      <c r="K5" s="646"/>
      <c r="L5" s="646"/>
      <c r="M5" s="646"/>
      <c r="N5" s="646"/>
      <c r="O5" s="646"/>
      <c r="P5" s="646"/>
      <c r="Q5" s="647"/>
      <c r="R5" s="648">
        <v>790913</v>
      </c>
      <c r="S5" s="649"/>
      <c r="T5" s="649"/>
      <c r="U5" s="649"/>
      <c r="V5" s="649"/>
      <c r="W5" s="649"/>
      <c r="X5" s="649"/>
      <c r="Y5" s="650"/>
      <c r="Z5" s="651">
        <v>12</v>
      </c>
      <c r="AA5" s="651"/>
      <c r="AB5" s="651"/>
      <c r="AC5" s="651"/>
      <c r="AD5" s="652">
        <v>790913</v>
      </c>
      <c r="AE5" s="652"/>
      <c r="AF5" s="652"/>
      <c r="AG5" s="652"/>
      <c r="AH5" s="652"/>
      <c r="AI5" s="652"/>
      <c r="AJ5" s="652"/>
      <c r="AK5" s="652"/>
      <c r="AL5" s="653">
        <v>21.6</v>
      </c>
      <c r="AM5" s="654"/>
      <c r="AN5" s="654"/>
      <c r="AO5" s="655"/>
      <c r="AP5" s="645" t="s">
        <v>215</v>
      </c>
      <c r="AQ5" s="646"/>
      <c r="AR5" s="646"/>
      <c r="AS5" s="646"/>
      <c r="AT5" s="646"/>
      <c r="AU5" s="646"/>
      <c r="AV5" s="646"/>
      <c r="AW5" s="646"/>
      <c r="AX5" s="646"/>
      <c r="AY5" s="646"/>
      <c r="AZ5" s="646"/>
      <c r="BA5" s="646"/>
      <c r="BB5" s="646"/>
      <c r="BC5" s="646"/>
      <c r="BD5" s="646"/>
      <c r="BE5" s="646"/>
      <c r="BF5" s="647"/>
      <c r="BG5" s="659">
        <v>788329</v>
      </c>
      <c r="BH5" s="660"/>
      <c r="BI5" s="660"/>
      <c r="BJ5" s="660"/>
      <c r="BK5" s="660"/>
      <c r="BL5" s="660"/>
      <c r="BM5" s="660"/>
      <c r="BN5" s="661"/>
      <c r="BO5" s="662">
        <v>99.7</v>
      </c>
      <c r="BP5" s="662"/>
      <c r="BQ5" s="662"/>
      <c r="BR5" s="662"/>
      <c r="BS5" s="663">
        <v>80265</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175046</v>
      </c>
      <c r="S6" s="660"/>
      <c r="T6" s="660"/>
      <c r="U6" s="660"/>
      <c r="V6" s="660"/>
      <c r="W6" s="660"/>
      <c r="X6" s="660"/>
      <c r="Y6" s="661"/>
      <c r="Z6" s="662">
        <v>2.6</v>
      </c>
      <c r="AA6" s="662"/>
      <c r="AB6" s="662"/>
      <c r="AC6" s="662"/>
      <c r="AD6" s="663">
        <v>175046</v>
      </c>
      <c r="AE6" s="663"/>
      <c r="AF6" s="663"/>
      <c r="AG6" s="663"/>
      <c r="AH6" s="663"/>
      <c r="AI6" s="663"/>
      <c r="AJ6" s="663"/>
      <c r="AK6" s="663"/>
      <c r="AL6" s="664">
        <v>4.8</v>
      </c>
      <c r="AM6" s="665"/>
      <c r="AN6" s="665"/>
      <c r="AO6" s="666"/>
      <c r="AP6" s="656" t="s">
        <v>220</v>
      </c>
      <c r="AQ6" s="657"/>
      <c r="AR6" s="657"/>
      <c r="AS6" s="657"/>
      <c r="AT6" s="657"/>
      <c r="AU6" s="657"/>
      <c r="AV6" s="657"/>
      <c r="AW6" s="657"/>
      <c r="AX6" s="657"/>
      <c r="AY6" s="657"/>
      <c r="AZ6" s="657"/>
      <c r="BA6" s="657"/>
      <c r="BB6" s="657"/>
      <c r="BC6" s="657"/>
      <c r="BD6" s="657"/>
      <c r="BE6" s="657"/>
      <c r="BF6" s="658"/>
      <c r="BG6" s="659">
        <v>788329</v>
      </c>
      <c r="BH6" s="660"/>
      <c r="BI6" s="660"/>
      <c r="BJ6" s="660"/>
      <c r="BK6" s="660"/>
      <c r="BL6" s="660"/>
      <c r="BM6" s="660"/>
      <c r="BN6" s="661"/>
      <c r="BO6" s="662">
        <v>99.7</v>
      </c>
      <c r="BP6" s="662"/>
      <c r="BQ6" s="662"/>
      <c r="BR6" s="662"/>
      <c r="BS6" s="663">
        <v>80265</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57999</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57999</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142</v>
      </c>
      <c r="S7" s="660"/>
      <c r="T7" s="660"/>
      <c r="U7" s="660"/>
      <c r="V7" s="660"/>
      <c r="W7" s="660"/>
      <c r="X7" s="660"/>
      <c r="Y7" s="661"/>
      <c r="Z7" s="662">
        <v>0</v>
      </c>
      <c r="AA7" s="662"/>
      <c r="AB7" s="662"/>
      <c r="AC7" s="662"/>
      <c r="AD7" s="663">
        <v>142</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147805</v>
      </c>
      <c r="BH7" s="660"/>
      <c r="BI7" s="660"/>
      <c r="BJ7" s="660"/>
      <c r="BK7" s="660"/>
      <c r="BL7" s="660"/>
      <c r="BM7" s="660"/>
      <c r="BN7" s="661"/>
      <c r="BO7" s="662">
        <v>18.7</v>
      </c>
      <c r="BP7" s="662"/>
      <c r="BQ7" s="662"/>
      <c r="BR7" s="662"/>
      <c r="BS7" s="663" t="s">
        <v>122</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1692293</v>
      </c>
      <c r="CS7" s="660"/>
      <c r="CT7" s="660"/>
      <c r="CU7" s="660"/>
      <c r="CV7" s="660"/>
      <c r="CW7" s="660"/>
      <c r="CX7" s="660"/>
      <c r="CY7" s="661"/>
      <c r="CZ7" s="662">
        <v>26.7</v>
      </c>
      <c r="DA7" s="662"/>
      <c r="DB7" s="662"/>
      <c r="DC7" s="662"/>
      <c r="DD7" s="668">
        <v>484589</v>
      </c>
      <c r="DE7" s="660"/>
      <c r="DF7" s="660"/>
      <c r="DG7" s="660"/>
      <c r="DH7" s="660"/>
      <c r="DI7" s="660"/>
      <c r="DJ7" s="660"/>
      <c r="DK7" s="660"/>
      <c r="DL7" s="660"/>
      <c r="DM7" s="660"/>
      <c r="DN7" s="660"/>
      <c r="DO7" s="660"/>
      <c r="DP7" s="661"/>
      <c r="DQ7" s="668">
        <v>1131278</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4035</v>
      </c>
      <c r="S8" s="660"/>
      <c r="T8" s="660"/>
      <c r="U8" s="660"/>
      <c r="V8" s="660"/>
      <c r="W8" s="660"/>
      <c r="X8" s="660"/>
      <c r="Y8" s="661"/>
      <c r="Z8" s="662">
        <v>0.1</v>
      </c>
      <c r="AA8" s="662"/>
      <c r="AB8" s="662"/>
      <c r="AC8" s="662"/>
      <c r="AD8" s="663">
        <v>4035</v>
      </c>
      <c r="AE8" s="663"/>
      <c r="AF8" s="663"/>
      <c r="AG8" s="663"/>
      <c r="AH8" s="663"/>
      <c r="AI8" s="663"/>
      <c r="AJ8" s="663"/>
      <c r="AK8" s="663"/>
      <c r="AL8" s="664">
        <v>0.1</v>
      </c>
      <c r="AM8" s="665"/>
      <c r="AN8" s="665"/>
      <c r="AO8" s="666"/>
      <c r="AP8" s="656" t="s">
        <v>226</v>
      </c>
      <c r="AQ8" s="657"/>
      <c r="AR8" s="657"/>
      <c r="AS8" s="657"/>
      <c r="AT8" s="657"/>
      <c r="AU8" s="657"/>
      <c r="AV8" s="657"/>
      <c r="AW8" s="657"/>
      <c r="AX8" s="657"/>
      <c r="AY8" s="657"/>
      <c r="AZ8" s="657"/>
      <c r="BA8" s="657"/>
      <c r="BB8" s="657"/>
      <c r="BC8" s="657"/>
      <c r="BD8" s="657"/>
      <c r="BE8" s="657"/>
      <c r="BF8" s="658"/>
      <c r="BG8" s="659">
        <v>4704</v>
      </c>
      <c r="BH8" s="660"/>
      <c r="BI8" s="660"/>
      <c r="BJ8" s="660"/>
      <c r="BK8" s="660"/>
      <c r="BL8" s="660"/>
      <c r="BM8" s="660"/>
      <c r="BN8" s="661"/>
      <c r="BO8" s="662">
        <v>0.6</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862451</v>
      </c>
      <c r="CS8" s="660"/>
      <c r="CT8" s="660"/>
      <c r="CU8" s="660"/>
      <c r="CV8" s="660"/>
      <c r="CW8" s="660"/>
      <c r="CX8" s="660"/>
      <c r="CY8" s="661"/>
      <c r="CZ8" s="662">
        <v>13.6</v>
      </c>
      <c r="DA8" s="662"/>
      <c r="DB8" s="662"/>
      <c r="DC8" s="662"/>
      <c r="DD8" s="668">
        <v>8818</v>
      </c>
      <c r="DE8" s="660"/>
      <c r="DF8" s="660"/>
      <c r="DG8" s="660"/>
      <c r="DH8" s="660"/>
      <c r="DI8" s="660"/>
      <c r="DJ8" s="660"/>
      <c r="DK8" s="660"/>
      <c r="DL8" s="660"/>
      <c r="DM8" s="660"/>
      <c r="DN8" s="660"/>
      <c r="DO8" s="660"/>
      <c r="DP8" s="661"/>
      <c r="DQ8" s="668">
        <v>560238</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4439</v>
      </c>
      <c r="S9" s="660"/>
      <c r="T9" s="660"/>
      <c r="U9" s="660"/>
      <c r="V9" s="660"/>
      <c r="W9" s="660"/>
      <c r="X9" s="660"/>
      <c r="Y9" s="661"/>
      <c r="Z9" s="662">
        <v>0.1</v>
      </c>
      <c r="AA9" s="662"/>
      <c r="AB9" s="662"/>
      <c r="AC9" s="662"/>
      <c r="AD9" s="663">
        <v>4439</v>
      </c>
      <c r="AE9" s="663"/>
      <c r="AF9" s="663"/>
      <c r="AG9" s="663"/>
      <c r="AH9" s="663"/>
      <c r="AI9" s="663"/>
      <c r="AJ9" s="663"/>
      <c r="AK9" s="663"/>
      <c r="AL9" s="664">
        <v>0.1</v>
      </c>
      <c r="AM9" s="665"/>
      <c r="AN9" s="665"/>
      <c r="AO9" s="666"/>
      <c r="AP9" s="656" t="s">
        <v>229</v>
      </c>
      <c r="AQ9" s="657"/>
      <c r="AR9" s="657"/>
      <c r="AS9" s="657"/>
      <c r="AT9" s="657"/>
      <c r="AU9" s="657"/>
      <c r="AV9" s="657"/>
      <c r="AW9" s="657"/>
      <c r="AX9" s="657"/>
      <c r="AY9" s="657"/>
      <c r="AZ9" s="657"/>
      <c r="BA9" s="657"/>
      <c r="BB9" s="657"/>
      <c r="BC9" s="657"/>
      <c r="BD9" s="657"/>
      <c r="BE9" s="657"/>
      <c r="BF9" s="658"/>
      <c r="BG9" s="659">
        <v>121021</v>
      </c>
      <c r="BH9" s="660"/>
      <c r="BI9" s="660"/>
      <c r="BJ9" s="660"/>
      <c r="BK9" s="660"/>
      <c r="BL9" s="660"/>
      <c r="BM9" s="660"/>
      <c r="BN9" s="661"/>
      <c r="BO9" s="662">
        <v>15.3</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655396</v>
      </c>
      <c r="CS9" s="660"/>
      <c r="CT9" s="660"/>
      <c r="CU9" s="660"/>
      <c r="CV9" s="660"/>
      <c r="CW9" s="660"/>
      <c r="CX9" s="660"/>
      <c r="CY9" s="661"/>
      <c r="CZ9" s="662">
        <v>10.3</v>
      </c>
      <c r="DA9" s="662"/>
      <c r="DB9" s="662"/>
      <c r="DC9" s="662"/>
      <c r="DD9" s="668">
        <v>45073</v>
      </c>
      <c r="DE9" s="660"/>
      <c r="DF9" s="660"/>
      <c r="DG9" s="660"/>
      <c r="DH9" s="660"/>
      <c r="DI9" s="660"/>
      <c r="DJ9" s="660"/>
      <c r="DK9" s="660"/>
      <c r="DL9" s="660"/>
      <c r="DM9" s="660"/>
      <c r="DN9" s="660"/>
      <c r="DO9" s="660"/>
      <c r="DP9" s="661"/>
      <c r="DQ9" s="668">
        <v>526219</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15212</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v>74468</v>
      </c>
      <c r="S11" s="660"/>
      <c r="T11" s="660"/>
      <c r="U11" s="660"/>
      <c r="V11" s="660"/>
      <c r="W11" s="660"/>
      <c r="X11" s="660"/>
      <c r="Y11" s="661"/>
      <c r="Z11" s="664">
        <v>1.1000000000000001</v>
      </c>
      <c r="AA11" s="665"/>
      <c r="AB11" s="665"/>
      <c r="AC11" s="671"/>
      <c r="AD11" s="668">
        <v>74468</v>
      </c>
      <c r="AE11" s="660"/>
      <c r="AF11" s="660"/>
      <c r="AG11" s="660"/>
      <c r="AH11" s="660"/>
      <c r="AI11" s="660"/>
      <c r="AJ11" s="660"/>
      <c r="AK11" s="661"/>
      <c r="AL11" s="664">
        <v>2</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6868</v>
      </c>
      <c r="BH11" s="660"/>
      <c r="BI11" s="660"/>
      <c r="BJ11" s="660"/>
      <c r="BK11" s="660"/>
      <c r="BL11" s="660"/>
      <c r="BM11" s="660"/>
      <c r="BN11" s="661"/>
      <c r="BO11" s="662">
        <v>0.9</v>
      </c>
      <c r="BP11" s="662"/>
      <c r="BQ11" s="662"/>
      <c r="BR11" s="662"/>
      <c r="BS11" s="663" t="s">
        <v>122</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724258</v>
      </c>
      <c r="CS11" s="660"/>
      <c r="CT11" s="660"/>
      <c r="CU11" s="660"/>
      <c r="CV11" s="660"/>
      <c r="CW11" s="660"/>
      <c r="CX11" s="660"/>
      <c r="CY11" s="661"/>
      <c r="CZ11" s="662">
        <v>11.4</v>
      </c>
      <c r="DA11" s="662"/>
      <c r="DB11" s="662"/>
      <c r="DC11" s="662"/>
      <c r="DD11" s="668">
        <v>430892</v>
      </c>
      <c r="DE11" s="660"/>
      <c r="DF11" s="660"/>
      <c r="DG11" s="660"/>
      <c r="DH11" s="660"/>
      <c r="DI11" s="660"/>
      <c r="DJ11" s="660"/>
      <c r="DK11" s="660"/>
      <c r="DL11" s="660"/>
      <c r="DM11" s="660"/>
      <c r="DN11" s="660"/>
      <c r="DO11" s="660"/>
      <c r="DP11" s="661"/>
      <c r="DQ11" s="668">
        <v>198587</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612453</v>
      </c>
      <c r="BH12" s="660"/>
      <c r="BI12" s="660"/>
      <c r="BJ12" s="660"/>
      <c r="BK12" s="660"/>
      <c r="BL12" s="660"/>
      <c r="BM12" s="660"/>
      <c r="BN12" s="661"/>
      <c r="BO12" s="662">
        <v>77.400000000000006</v>
      </c>
      <c r="BP12" s="662"/>
      <c r="BQ12" s="662"/>
      <c r="BR12" s="662"/>
      <c r="BS12" s="663">
        <v>80265</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349697</v>
      </c>
      <c r="CS12" s="660"/>
      <c r="CT12" s="660"/>
      <c r="CU12" s="660"/>
      <c r="CV12" s="660"/>
      <c r="CW12" s="660"/>
      <c r="CX12" s="660"/>
      <c r="CY12" s="661"/>
      <c r="CZ12" s="662">
        <v>5.5</v>
      </c>
      <c r="DA12" s="662"/>
      <c r="DB12" s="662"/>
      <c r="DC12" s="662"/>
      <c r="DD12" s="668">
        <v>86577</v>
      </c>
      <c r="DE12" s="660"/>
      <c r="DF12" s="660"/>
      <c r="DG12" s="660"/>
      <c r="DH12" s="660"/>
      <c r="DI12" s="660"/>
      <c r="DJ12" s="660"/>
      <c r="DK12" s="660"/>
      <c r="DL12" s="660"/>
      <c r="DM12" s="660"/>
      <c r="DN12" s="660"/>
      <c r="DO12" s="660"/>
      <c r="DP12" s="661"/>
      <c r="DQ12" s="668">
        <v>187644</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610232</v>
      </c>
      <c r="BH13" s="660"/>
      <c r="BI13" s="660"/>
      <c r="BJ13" s="660"/>
      <c r="BK13" s="660"/>
      <c r="BL13" s="660"/>
      <c r="BM13" s="660"/>
      <c r="BN13" s="661"/>
      <c r="BO13" s="662">
        <v>77.2</v>
      </c>
      <c r="BP13" s="662"/>
      <c r="BQ13" s="662"/>
      <c r="BR13" s="662"/>
      <c r="BS13" s="663">
        <v>80265</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424648</v>
      </c>
      <c r="CS13" s="660"/>
      <c r="CT13" s="660"/>
      <c r="CU13" s="660"/>
      <c r="CV13" s="660"/>
      <c r="CW13" s="660"/>
      <c r="CX13" s="660"/>
      <c r="CY13" s="661"/>
      <c r="CZ13" s="662">
        <v>6.7</v>
      </c>
      <c r="DA13" s="662"/>
      <c r="DB13" s="662"/>
      <c r="DC13" s="662"/>
      <c r="DD13" s="668">
        <v>270424</v>
      </c>
      <c r="DE13" s="660"/>
      <c r="DF13" s="660"/>
      <c r="DG13" s="660"/>
      <c r="DH13" s="660"/>
      <c r="DI13" s="660"/>
      <c r="DJ13" s="660"/>
      <c r="DK13" s="660"/>
      <c r="DL13" s="660"/>
      <c r="DM13" s="660"/>
      <c r="DN13" s="660"/>
      <c r="DO13" s="660"/>
      <c r="DP13" s="661"/>
      <c r="DQ13" s="668">
        <v>234861</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v>1117</v>
      </c>
      <c r="S14" s="660"/>
      <c r="T14" s="660"/>
      <c r="U14" s="660"/>
      <c r="V14" s="660"/>
      <c r="W14" s="660"/>
      <c r="X14" s="660"/>
      <c r="Y14" s="661"/>
      <c r="Z14" s="662">
        <v>0</v>
      </c>
      <c r="AA14" s="662"/>
      <c r="AB14" s="662"/>
      <c r="AC14" s="662"/>
      <c r="AD14" s="663">
        <v>1117</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14181</v>
      </c>
      <c r="BH14" s="660"/>
      <c r="BI14" s="660"/>
      <c r="BJ14" s="660"/>
      <c r="BK14" s="660"/>
      <c r="BL14" s="660"/>
      <c r="BM14" s="660"/>
      <c r="BN14" s="661"/>
      <c r="BO14" s="662">
        <v>1.8</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294144</v>
      </c>
      <c r="CS14" s="660"/>
      <c r="CT14" s="660"/>
      <c r="CU14" s="660"/>
      <c r="CV14" s="660"/>
      <c r="CW14" s="660"/>
      <c r="CX14" s="660"/>
      <c r="CY14" s="661"/>
      <c r="CZ14" s="662">
        <v>4.5999999999999996</v>
      </c>
      <c r="DA14" s="662"/>
      <c r="DB14" s="662"/>
      <c r="DC14" s="662"/>
      <c r="DD14" s="668">
        <v>10842</v>
      </c>
      <c r="DE14" s="660"/>
      <c r="DF14" s="660"/>
      <c r="DG14" s="660"/>
      <c r="DH14" s="660"/>
      <c r="DI14" s="660"/>
      <c r="DJ14" s="660"/>
      <c r="DK14" s="660"/>
      <c r="DL14" s="660"/>
      <c r="DM14" s="660"/>
      <c r="DN14" s="660"/>
      <c r="DO14" s="660"/>
      <c r="DP14" s="661"/>
      <c r="DQ14" s="668">
        <v>267078</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13890</v>
      </c>
      <c r="BH15" s="660"/>
      <c r="BI15" s="660"/>
      <c r="BJ15" s="660"/>
      <c r="BK15" s="660"/>
      <c r="BL15" s="660"/>
      <c r="BM15" s="660"/>
      <c r="BN15" s="661"/>
      <c r="BO15" s="662">
        <v>1.8</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329682</v>
      </c>
      <c r="CS15" s="660"/>
      <c r="CT15" s="660"/>
      <c r="CU15" s="660"/>
      <c r="CV15" s="660"/>
      <c r="CW15" s="660"/>
      <c r="CX15" s="660"/>
      <c r="CY15" s="661"/>
      <c r="CZ15" s="662">
        <v>5.2</v>
      </c>
      <c r="DA15" s="662"/>
      <c r="DB15" s="662"/>
      <c r="DC15" s="662"/>
      <c r="DD15" s="668">
        <v>48297</v>
      </c>
      <c r="DE15" s="660"/>
      <c r="DF15" s="660"/>
      <c r="DG15" s="660"/>
      <c r="DH15" s="660"/>
      <c r="DI15" s="660"/>
      <c r="DJ15" s="660"/>
      <c r="DK15" s="660"/>
      <c r="DL15" s="660"/>
      <c r="DM15" s="660"/>
      <c r="DN15" s="660"/>
      <c r="DO15" s="660"/>
      <c r="DP15" s="661"/>
      <c r="DQ15" s="668">
        <v>317599</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v>5071</v>
      </c>
      <c r="S16" s="660"/>
      <c r="T16" s="660"/>
      <c r="U16" s="660"/>
      <c r="V16" s="660"/>
      <c r="W16" s="660"/>
      <c r="X16" s="660"/>
      <c r="Y16" s="661"/>
      <c r="Z16" s="662">
        <v>0.1</v>
      </c>
      <c r="AA16" s="662"/>
      <c r="AB16" s="662"/>
      <c r="AC16" s="662"/>
      <c r="AD16" s="663">
        <v>5071</v>
      </c>
      <c r="AE16" s="663"/>
      <c r="AF16" s="663"/>
      <c r="AG16" s="663"/>
      <c r="AH16" s="663"/>
      <c r="AI16" s="663"/>
      <c r="AJ16" s="663"/>
      <c r="AK16" s="663"/>
      <c r="AL16" s="664">
        <v>0.1</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183384</v>
      </c>
      <c r="CS16" s="660"/>
      <c r="CT16" s="660"/>
      <c r="CU16" s="660"/>
      <c r="CV16" s="660"/>
      <c r="CW16" s="660"/>
      <c r="CX16" s="660"/>
      <c r="CY16" s="661"/>
      <c r="CZ16" s="662">
        <v>2.9</v>
      </c>
      <c r="DA16" s="662"/>
      <c r="DB16" s="662"/>
      <c r="DC16" s="662"/>
      <c r="DD16" s="668" t="s">
        <v>122</v>
      </c>
      <c r="DE16" s="660"/>
      <c r="DF16" s="660"/>
      <c r="DG16" s="660"/>
      <c r="DH16" s="660"/>
      <c r="DI16" s="660"/>
      <c r="DJ16" s="660"/>
      <c r="DK16" s="660"/>
      <c r="DL16" s="660"/>
      <c r="DM16" s="660"/>
      <c r="DN16" s="660"/>
      <c r="DO16" s="660"/>
      <c r="DP16" s="661"/>
      <c r="DQ16" s="668">
        <v>52288</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5523</v>
      </c>
      <c r="S17" s="660"/>
      <c r="T17" s="660"/>
      <c r="U17" s="660"/>
      <c r="V17" s="660"/>
      <c r="W17" s="660"/>
      <c r="X17" s="660"/>
      <c r="Y17" s="661"/>
      <c r="Z17" s="662">
        <v>0.1</v>
      </c>
      <c r="AA17" s="662"/>
      <c r="AB17" s="662"/>
      <c r="AC17" s="662"/>
      <c r="AD17" s="663">
        <v>5523</v>
      </c>
      <c r="AE17" s="663"/>
      <c r="AF17" s="663"/>
      <c r="AG17" s="663"/>
      <c r="AH17" s="663"/>
      <c r="AI17" s="663"/>
      <c r="AJ17" s="663"/>
      <c r="AK17" s="663"/>
      <c r="AL17" s="664">
        <v>0.2</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772307</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772307</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533</v>
      </c>
      <c r="S18" s="660"/>
      <c r="T18" s="660"/>
      <c r="U18" s="660"/>
      <c r="V18" s="660"/>
      <c r="W18" s="660"/>
      <c r="X18" s="660"/>
      <c r="Y18" s="661"/>
      <c r="Z18" s="662">
        <v>0</v>
      </c>
      <c r="AA18" s="662"/>
      <c r="AB18" s="662"/>
      <c r="AC18" s="662"/>
      <c r="AD18" s="663">
        <v>533</v>
      </c>
      <c r="AE18" s="663"/>
      <c r="AF18" s="663"/>
      <c r="AG18" s="663"/>
      <c r="AH18" s="663"/>
      <c r="AI18" s="663"/>
      <c r="AJ18" s="663"/>
      <c r="AK18" s="663"/>
      <c r="AL18" s="664">
        <v>0</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533</v>
      </c>
      <c r="S19" s="660"/>
      <c r="T19" s="660"/>
      <c r="U19" s="660"/>
      <c r="V19" s="660"/>
      <c r="W19" s="660"/>
      <c r="X19" s="660"/>
      <c r="Y19" s="661"/>
      <c r="Z19" s="662">
        <v>0</v>
      </c>
      <c r="AA19" s="662"/>
      <c r="AB19" s="662"/>
      <c r="AC19" s="662"/>
      <c r="AD19" s="663">
        <v>533</v>
      </c>
      <c r="AE19" s="663"/>
      <c r="AF19" s="663"/>
      <c r="AG19" s="663"/>
      <c r="AH19" s="663"/>
      <c r="AI19" s="663"/>
      <c r="AJ19" s="663"/>
      <c r="AK19" s="663"/>
      <c r="AL19" s="664">
        <v>0</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2584</v>
      </c>
      <c r="BH19" s="660"/>
      <c r="BI19" s="660"/>
      <c r="BJ19" s="660"/>
      <c r="BK19" s="660"/>
      <c r="BL19" s="660"/>
      <c r="BM19" s="660"/>
      <c r="BN19" s="661"/>
      <c r="BO19" s="662">
        <v>0.3</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261</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2584</v>
      </c>
      <c r="BH20" s="660"/>
      <c r="BI20" s="660"/>
      <c r="BJ20" s="660"/>
      <c r="BK20" s="660"/>
      <c r="BL20" s="660"/>
      <c r="BM20" s="660"/>
      <c r="BN20" s="661"/>
      <c r="BO20" s="662">
        <v>0.3</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6346259</v>
      </c>
      <c r="CS20" s="660"/>
      <c r="CT20" s="660"/>
      <c r="CU20" s="660"/>
      <c r="CV20" s="660"/>
      <c r="CW20" s="660"/>
      <c r="CX20" s="660"/>
      <c r="CY20" s="661"/>
      <c r="CZ20" s="662">
        <v>100</v>
      </c>
      <c r="DA20" s="662"/>
      <c r="DB20" s="662"/>
      <c r="DC20" s="662"/>
      <c r="DD20" s="668">
        <v>1385512</v>
      </c>
      <c r="DE20" s="660"/>
      <c r="DF20" s="660"/>
      <c r="DG20" s="660"/>
      <c r="DH20" s="660"/>
      <c r="DI20" s="660"/>
      <c r="DJ20" s="660"/>
      <c r="DK20" s="660"/>
      <c r="DL20" s="660"/>
      <c r="DM20" s="660"/>
      <c r="DN20" s="660"/>
      <c r="DO20" s="660"/>
      <c r="DP20" s="661"/>
      <c r="DQ20" s="668">
        <v>4306098</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v>2869324</v>
      </c>
      <c r="S21" s="660"/>
      <c r="T21" s="660"/>
      <c r="U21" s="660"/>
      <c r="V21" s="660"/>
      <c r="W21" s="660"/>
      <c r="X21" s="660"/>
      <c r="Y21" s="661"/>
      <c r="Z21" s="662">
        <v>43.4</v>
      </c>
      <c r="AA21" s="662"/>
      <c r="AB21" s="662"/>
      <c r="AC21" s="662"/>
      <c r="AD21" s="663">
        <v>2586201</v>
      </c>
      <c r="AE21" s="663"/>
      <c r="AF21" s="663"/>
      <c r="AG21" s="663"/>
      <c r="AH21" s="663"/>
      <c r="AI21" s="663"/>
      <c r="AJ21" s="663"/>
      <c r="AK21" s="663"/>
      <c r="AL21" s="664">
        <v>70.5</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2584</v>
      </c>
      <c r="BH21" s="660"/>
      <c r="BI21" s="660"/>
      <c r="BJ21" s="660"/>
      <c r="BK21" s="660"/>
      <c r="BL21" s="660"/>
      <c r="BM21" s="660"/>
      <c r="BN21" s="661"/>
      <c r="BO21" s="662">
        <v>0.3</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266</v>
      </c>
      <c r="C22" s="657"/>
      <c r="D22" s="657"/>
      <c r="E22" s="657"/>
      <c r="F22" s="657"/>
      <c r="G22" s="657"/>
      <c r="H22" s="657"/>
      <c r="I22" s="657"/>
      <c r="J22" s="657"/>
      <c r="K22" s="657"/>
      <c r="L22" s="657"/>
      <c r="M22" s="657"/>
      <c r="N22" s="657"/>
      <c r="O22" s="657"/>
      <c r="P22" s="657"/>
      <c r="Q22" s="658"/>
      <c r="R22" s="659">
        <v>2586201</v>
      </c>
      <c r="S22" s="660"/>
      <c r="T22" s="660"/>
      <c r="U22" s="660"/>
      <c r="V22" s="660"/>
      <c r="W22" s="660"/>
      <c r="X22" s="660"/>
      <c r="Y22" s="661"/>
      <c r="Z22" s="662">
        <v>39.200000000000003</v>
      </c>
      <c r="AA22" s="662"/>
      <c r="AB22" s="662"/>
      <c r="AC22" s="662"/>
      <c r="AD22" s="663">
        <v>2586201</v>
      </c>
      <c r="AE22" s="663"/>
      <c r="AF22" s="663"/>
      <c r="AG22" s="663"/>
      <c r="AH22" s="663"/>
      <c r="AI22" s="663"/>
      <c r="AJ22" s="663"/>
      <c r="AK22" s="663"/>
      <c r="AL22" s="664">
        <v>70.5</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283123</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2073688</v>
      </c>
      <c r="CS24" s="649"/>
      <c r="CT24" s="649"/>
      <c r="CU24" s="649"/>
      <c r="CV24" s="649"/>
      <c r="CW24" s="649"/>
      <c r="CX24" s="649"/>
      <c r="CY24" s="650"/>
      <c r="CZ24" s="653">
        <v>32.700000000000003</v>
      </c>
      <c r="DA24" s="654"/>
      <c r="DB24" s="654"/>
      <c r="DC24" s="670"/>
      <c r="DD24" s="689">
        <v>1756827</v>
      </c>
      <c r="DE24" s="649"/>
      <c r="DF24" s="649"/>
      <c r="DG24" s="649"/>
      <c r="DH24" s="649"/>
      <c r="DI24" s="649"/>
      <c r="DJ24" s="649"/>
      <c r="DK24" s="650"/>
      <c r="DL24" s="689">
        <v>1696188</v>
      </c>
      <c r="DM24" s="649"/>
      <c r="DN24" s="649"/>
      <c r="DO24" s="649"/>
      <c r="DP24" s="649"/>
      <c r="DQ24" s="649"/>
      <c r="DR24" s="649"/>
      <c r="DS24" s="649"/>
      <c r="DT24" s="649"/>
      <c r="DU24" s="649"/>
      <c r="DV24" s="650"/>
      <c r="DW24" s="653">
        <v>46</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3930611</v>
      </c>
      <c r="S25" s="660"/>
      <c r="T25" s="660"/>
      <c r="U25" s="660"/>
      <c r="V25" s="660"/>
      <c r="W25" s="660"/>
      <c r="X25" s="660"/>
      <c r="Y25" s="661"/>
      <c r="Z25" s="662">
        <v>59.5</v>
      </c>
      <c r="AA25" s="662"/>
      <c r="AB25" s="662"/>
      <c r="AC25" s="662"/>
      <c r="AD25" s="663">
        <v>3647488</v>
      </c>
      <c r="AE25" s="663"/>
      <c r="AF25" s="663"/>
      <c r="AG25" s="663"/>
      <c r="AH25" s="663"/>
      <c r="AI25" s="663"/>
      <c r="AJ25" s="663"/>
      <c r="AK25" s="663"/>
      <c r="AL25" s="664">
        <v>99.4</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966012</v>
      </c>
      <c r="CS25" s="692"/>
      <c r="CT25" s="692"/>
      <c r="CU25" s="692"/>
      <c r="CV25" s="692"/>
      <c r="CW25" s="692"/>
      <c r="CX25" s="692"/>
      <c r="CY25" s="693"/>
      <c r="CZ25" s="664">
        <v>15.2</v>
      </c>
      <c r="DA25" s="690"/>
      <c r="DB25" s="690"/>
      <c r="DC25" s="694"/>
      <c r="DD25" s="668">
        <v>852637</v>
      </c>
      <c r="DE25" s="692"/>
      <c r="DF25" s="692"/>
      <c r="DG25" s="692"/>
      <c r="DH25" s="692"/>
      <c r="DI25" s="692"/>
      <c r="DJ25" s="692"/>
      <c r="DK25" s="693"/>
      <c r="DL25" s="668">
        <v>845278</v>
      </c>
      <c r="DM25" s="692"/>
      <c r="DN25" s="692"/>
      <c r="DO25" s="692"/>
      <c r="DP25" s="692"/>
      <c r="DQ25" s="692"/>
      <c r="DR25" s="692"/>
      <c r="DS25" s="692"/>
      <c r="DT25" s="692"/>
      <c r="DU25" s="692"/>
      <c r="DV25" s="693"/>
      <c r="DW25" s="664">
        <v>22.9</v>
      </c>
      <c r="DX25" s="690"/>
      <c r="DY25" s="690"/>
      <c r="DZ25" s="690"/>
      <c r="EA25" s="690"/>
      <c r="EB25" s="690"/>
      <c r="EC25" s="691"/>
    </row>
    <row r="26" spans="2:133" ht="11.25" customHeight="1" x14ac:dyDescent="0.15">
      <c r="B26" s="656" t="s">
        <v>282</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594397</v>
      </c>
      <c r="CS26" s="660"/>
      <c r="CT26" s="660"/>
      <c r="CU26" s="660"/>
      <c r="CV26" s="660"/>
      <c r="CW26" s="660"/>
      <c r="CX26" s="660"/>
      <c r="CY26" s="661"/>
      <c r="CZ26" s="664">
        <v>9.4</v>
      </c>
      <c r="DA26" s="690"/>
      <c r="DB26" s="690"/>
      <c r="DC26" s="694"/>
      <c r="DD26" s="668">
        <v>493736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285</v>
      </c>
      <c r="C27" s="657"/>
      <c r="D27" s="657"/>
      <c r="E27" s="657"/>
      <c r="F27" s="657"/>
      <c r="G27" s="657"/>
      <c r="H27" s="657"/>
      <c r="I27" s="657"/>
      <c r="J27" s="657"/>
      <c r="K27" s="657"/>
      <c r="L27" s="657"/>
      <c r="M27" s="657"/>
      <c r="N27" s="657"/>
      <c r="O27" s="657"/>
      <c r="P27" s="657"/>
      <c r="Q27" s="658"/>
      <c r="R27" s="659">
        <v>1383</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790913</v>
      </c>
      <c r="BH27" s="660"/>
      <c r="BI27" s="660"/>
      <c r="BJ27" s="660"/>
      <c r="BK27" s="660"/>
      <c r="BL27" s="660"/>
      <c r="BM27" s="660"/>
      <c r="BN27" s="661"/>
      <c r="BO27" s="662">
        <v>100</v>
      </c>
      <c r="BP27" s="662"/>
      <c r="BQ27" s="662"/>
      <c r="BR27" s="662"/>
      <c r="BS27" s="663">
        <v>80265</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335369</v>
      </c>
      <c r="CS27" s="692"/>
      <c r="CT27" s="692"/>
      <c r="CU27" s="692"/>
      <c r="CV27" s="692"/>
      <c r="CW27" s="692"/>
      <c r="CX27" s="692"/>
      <c r="CY27" s="693"/>
      <c r="CZ27" s="664">
        <v>5.3</v>
      </c>
      <c r="DA27" s="690"/>
      <c r="DB27" s="690"/>
      <c r="DC27" s="694"/>
      <c r="DD27" s="668">
        <v>131883</v>
      </c>
      <c r="DE27" s="692"/>
      <c r="DF27" s="692"/>
      <c r="DG27" s="692"/>
      <c r="DH27" s="692"/>
      <c r="DI27" s="692"/>
      <c r="DJ27" s="692"/>
      <c r="DK27" s="693"/>
      <c r="DL27" s="668">
        <v>78603</v>
      </c>
      <c r="DM27" s="692"/>
      <c r="DN27" s="692"/>
      <c r="DO27" s="692"/>
      <c r="DP27" s="692"/>
      <c r="DQ27" s="692"/>
      <c r="DR27" s="692"/>
      <c r="DS27" s="692"/>
      <c r="DT27" s="692"/>
      <c r="DU27" s="692"/>
      <c r="DV27" s="693"/>
      <c r="DW27" s="664">
        <v>2.1</v>
      </c>
      <c r="DX27" s="690"/>
      <c r="DY27" s="690"/>
      <c r="DZ27" s="690"/>
      <c r="EA27" s="690"/>
      <c r="EB27" s="690"/>
      <c r="EC27" s="691"/>
    </row>
    <row r="28" spans="2:133" ht="11.25" customHeight="1" x14ac:dyDescent="0.15">
      <c r="B28" s="656" t="s">
        <v>288</v>
      </c>
      <c r="C28" s="657"/>
      <c r="D28" s="657"/>
      <c r="E28" s="657"/>
      <c r="F28" s="657"/>
      <c r="G28" s="657"/>
      <c r="H28" s="657"/>
      <c r="I28" s="657"/>
      <c r="J28" s="657"/>
      <c r="K28" s="657"/>
      <c r="L28" s="657"/>
      <c r="M28" s="657"/>
      <c r="N28" s="657"/>
      <c r="O28" s="657"/>
      <c r="P28" s="657"/>
      <c r="Q28" s="658"/>
      <c r="R28" s="659">
        <v>84794</v>
      </c>
      <c r="S28" s="660"/>
      <c r="T28" s="660"/>
      <c r="U28" s="660"/>
      <c r="V28" s="660"/>
      <c r="W28" s="660"/>
      <c r="X28" s="660"/>
      <c r="Y28" s="661"/>
      <c r="Z28" s="662">
        <v>1.3</v>
      </c>
      <c r="AA28" s="662"/>
      <c r="AB28" s="662"/>
      <c r="AC28" s="662"/>
      <c r="AD28" s="663">
        <v>562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772307</v>
      </c>
      <c r="CS28" s="660"/>
      <c r="CT28" s="660"/>
      <c r="CU28" s="660"/>
      <c r="CV28" s="660"/>
      <c r="CW28" s="660"/>
      <c r="CX28" s="660"/>
      <c r="CY28" s="661"/>
      <c r="CZ28" s="664">
        <v>12.2</v>
      </c>
      <c r="DA28" s="690"/>
      <c r="DB28" s="690"/>
      <c r="DC28" s="694"/>
      <c r="DD28" s="668">
        <v>772307</v>
      </c>
      <c r="DE28" s="660"/>
      <c r="DF28" s="660"/>
      <c r="DG28" s="660"/>
      <c r="DH28" s="660"/>
      <c r="DI28" s="660"/>
      <c r="DJ28" s="660"/>
      <c r="DK28" s="661"/>
      <c r="DL28" s="668">
        <v>772307</v>
      </c>
      <c r="DM28" s="660"/>
      <c r="DN28" s="660"/>
      <c r="DO28" s="660"/>
      <c r="DP28" s="660"/>
      <c r="DQ28" s="660"/>
      <c r="DR28" s="660"/>
      <c r="DS28" s="660"/>
      <c r="DT28" s="660"/>
      <c r="DU28" s="660"/>
      <c r="DV28" s="661"/>
      <c r="DW28" s="664">
        <v>21</v>
      </c>
      <c r="DX28" s="690"/>
      <c r="DY28" s="690"/>
      <c r="DZ28" s="690"/>
      <c r="EA28" s="690"/>
      <c r="EB28" s="690"/>
      <c r="EC28" s="691"/>
    </row>
    <row r="29" spans="2:133" ht="11.25" customHeight="1" x14ac:dyDescent="0.15">
      <c r="B29" s="656" t="s">
        <v>290</v>
      </c>
      <c r="C29" s="657"/>
      <c r="D29" s="657"/>
      <c r="E29" s="657"/>
      <c r="F29" s="657"/>
      <c r="G29" s="657"/>
      <c r="H29" s="657"/>
      <c r="I29" s="657"/>
      <c r="J29" s="657"/>
      <c r="K29" s="657"/>
      <c r="L29" s="657"/>
      <c r="M29" s="657"/>
      <c r="N29" s="657"/>
      <c r="O29" s="657"/>
      <c r="P29" s="657"/>
      <c r="Q29" s="658"/>
      <c r="R29" s="659">
        <v>23686</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772307</v>
      </c>
      <c r="CS29" s="692"/>
      <c r="CT29" s="692"/>
      <c r="CU29" s="692"/>
      <c r="CV29" s="692"/>
      <c r="CW29" s="692"/>
      <c r="CX29" s="692"/>
      <c r="CY29" s="693"/>
      <c r="CZ29" s="664">
        <v>12.2</v>
      </c>
      <c r="DA29" s="690"/>
      <c r="DB29" s="690"/>
      <c r="DC29" s="694"/>
      <c r="DD29" s="668">
        <v>772307</v>
      </c>
      <c r="DE29" s="692"/>
      <c r="DF29" s="692"/>
      <c r="DG29" s="692"/>
      <c r="DH29" s="692"/>
      <c r="DI29" s="692"/>
      <c r="DJ29" s="692"/>
      <c r="DK29" s="693"/>
      <c r="DL29" s="668">
        <v>772307</v>
      </c>
      <c r="DM29" s="692"/>
      <c r="DN29" s="692"/>
      <c r="DO29" s="692"/>
      <c r="DP29" s="692"/>
      <c r="DQ29" s="692"/>
      <c r="DR29" s="692"/>
      <c r="DS29" s="692"/>
      <c r="DT29" s="692"/>
      <c r="DU29" s="692"/>
      <c r="DV29" s="693"/>
      <c r="DW29" s="664">
        <v>21</v>
      </c>
      <c r="DX29" s="690"/>
      <c r="DY29" s="690"/>
      <c r="DZ29" s="690"/>
      <c r="EA29" s="690"/>
      <c r="EB29" s="690"/>
      <c r="EC29" s="691"/>
    </row>
    <row r="30" spans="2:133" ht="11.25" customHeight="1" x14ac:dyDescent="0.15">
      <c r="B30" s="656" t="s">
        <v>292</v>
      </c>
      <c r="C30" s="657"/>
      <c r="D30" s="657"/>
      <c r="E30" s="657"/>
      <c r="F30" s="657"/>
      <c r="G30" s="657"/>
      <c r="H30" s="657"/>
      <c r="I30" s="657"/>
      <c r="J30" s="657"/>
      <c r="K30" s="657"/>
      <c r="L30" s="657"/>
      <c r="M30" s="657"/>
      <c r="N30" s="657"/>
      <c r="O30" s="657"/>
      <c r="P30" s="657"/>
      <c r="Q30" s="658"/>
      <c r="R30" s="659">
        <v>551990</v>
      </c>
      <c r="S30" s="660"/>
      <c r="T30" s="660"/>
      <c r="U30" s="660"/>
      <c r="V30" s="660"/>
      <c r="W30" s="660"/>
      <c r="X30" s="660"/>
      <c r="Y30" s="661"/>
      <c r="Z30" s="662">
        <v>8.4</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764112</v>
      </c>
      <c r="CS30" s="660"/>
      <c r="CT30" s="660"/>
      <c r="CU30" s="660"/>
      <c r="CV30" s="660"/>
      <c r="CW30" s="660"/>
      <c r="CX30" s="660"/>
      <c r="CY30" s="661"/>
      <c r="CZ30" s="664">
        <v>12</v>
      </c>
      <c r="DA30" s="690"/>
      <c r="DB30" s="690"/>
      <c r="DC30" s="694"/>
      <c r="DD30" s="668">
        <v>764112</v>
      </c>
      <c r="DE30" s="660"/>
      <c r="DF30" s="660"/>
      <c r="DG30" s="660"/>
      <c r="DH30" s="660"/>
      <c r="DI30" s="660"/>
      <c r="DJ30" s="660"/>
      <c r="DK30" s="661"/>
      <c r="DL30" s="668">
        <v>764112</v>
      </c>
      <c r="DM30" s="660"/>
      <c r="DN30" s="660"/>
      <c r="DO30" s="660"/>
      <c r="DP30" s="660"/>
      <c r="DQ30" s="660"/>
      <c r="DR30" s="660"/>
      <c r="DS30" s="660"/>
      <c r="DT30" s="660"/>
      <c r="DU30" s="660"/>
      <c r="DV30" s="661"/>
      <c r="DW30" s="664">
        <v>20.7</v>
      </c>
      <c r="DX30" s="690"/>
      <c r="DY30" s="690"/>
      <c r="DZ30" s="690"/>
      <c r="EA30" s="690"/>
      <c r="EB30" s="690"/>
      <c r="EC30" s="691"/>
    </row>
    <row r="31" spans="2:133" ht="11.25" customHeight="1" x14ac:dyDescent="0.15">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99.3</v>
      </c>
      <c r="BH31" s="703"/>
      <c r="BI31" s="703"/>
      <c r="BJ31" s="703"/>
      <c r="BK31" s="703"/>
      <c r="BL31" s="703"/>
      <c r="BM31" s="654">
        <v>95.2</v>
      </c>
      <c r="BN31" s="703"/>
      <c r="BO31" s="703"/>
      <c r="BP31" s="703"/>
      <c r="BQ31" s="704"/>
      <c r="BR31" s="715">
        <v>98.8</v>
      </c>
      <c r="BS31" s="703"/>
      <c r="BT31" s="703"/>
      <c r="BU31" s="703"/>
      <c r="BV31" s="703"/>
      <c r="BW31" s="703"/>
      <c r="BX31" s="654">
        <v>95.1</v>
      </c>
      <c r="BY31" s="703"/>
      <c r="BZ31" s="703"/>
      <c r="CA31" s="703"/>
      <c r="CB31" s="704"/>
      <c r="CD31" s="697"/>
      <c r="CE31" s="698"/>
      <c r="CF31" s="656" t="s">
        <v>299</v>
      </c>
      <c r="CG31" s="657"/>
      <c r="CH31" s="657"/>
      <c r="CI31" s="657"/>
      <c r="CJ31" s="657"/>
      <c r="CK31" s="657"/>
      <c r="CL31" s="657"/>
      <c r="CM31" s="657"/>
      <c r="CN31" s="657"/>
      <c r="CO31" s="657"/>
      <c r="CP31" s="657"/>
      <c r="CQ31" s="658"/>
      <c r="CR31" s="659">
        <v>8195</v>
      </c>
      <c r="CS31" s="692"/>
      <c r="CT31" s="692"/>
      <c r="CU31" s="692"/>
      <c r="CV31" s="692"/>
      <c r="CW31" s="692"/>
      <c r="CX31" s="692"/>
      <c r="CY31" s="693"/>
      <c r="CZ31" s="664">
        <v>0.1</v>
      </c>
      <c r="DA31" s="690"/>
      <c r="DB31" s="690"/>
      <c r="DC31" s="694"/>
      <c r="DD31" s="668">
        <v>8195</v>
      </c>
      <c r="DE31" s="692"/>
      <c r="DF31" s="692"/>
      <c r="DG31" s="692"/>
      <c r="DH31" s="692"/>
      <c r="DI31" s="692"/>
      <c r="DJ31" s="692"/>
      <c r="DK31" s="693"/>
      <c r="DL31" s="668">
        <v>8195</v>
      </c>
      <c r="DM31" s="692"/>
      <c r="DN31" s="692"/>
      <c r="DO31" s="692"/>
      <c r="DP31" s="692"/>
      <c r="DQ31" s="692"/>
      <c r="DR31" s="692"/>
      <c r="DS31" s="692"/>
      <c r="DT31" s="692"/>
      <c r="DU31" s="692"/>
      <c r="DV31" s="693"/>
      <c r="DW31" s="664">
        <v>0.2</v>
      </c>
      <c r="DX31" s="690"/>
      <c r="DY31" s="690"/>
      <c r="DZ31" s="690"/>
      <c r="EA31" s="690"/>
      <c r="EB31" s="690"/>
      <c r="EC31" s="691"/>
    </row>
    <row r="32" spans="2:133" ht="11.25" customHeight="1" x14ac:dyDescent="0.15">
      <c r="B32" s="656" t="s">
        <v>300</v>
      </c>
      <c r="C32" s="657"/>
      <c r="D32" s="657"/>
      <c r="E32" s="657"/>
      <c r="F32" s="657"/>
      <c r="G32" s="657"/>
      <c r="H32" s="657"/>
      <c r="I32" s="657"/>
      <c r="J32" s="657"/>
      <c r="K32" s="657"/>
      <c r="L32" s="657"/>
      <c r="M32" s="657"/>
      <c r="N32" s="657"/>
      <c r="O32" s="657"/>
      <c r="P32" s="657"/>
      <c r="Q32" s="658"/>
      <c r="R32" s="659">
        <v>223034</v>
      </c>
      <c r="S32" s="660"/>
      <c r="T32" s="660"/>
      <c r="U32" s="660"/>
      <c r="V32" s="660"/>
      <c r="W32" s="660"/>
      <c r="X32" s="660"/>
      <c r="Y32" s="661"/>
      <c r="Z32" s="662">
        <v>3.4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99.7</v>
      </c>
      <c r="BH32" s="692"/>
      <c r="BI32" s="692"/>
      <c r="BJ32" s="692"/>
      <c r="BK32" s="692"/>
      <c r="BL32" s="692"/>
      <c r="BM32" s="665">
        <v>98.9</v>
      </c>
      <c r="BN32" s="692"/>
      <c r="BO32" s="692"/>
      <c r="BP32" s="692"/>
      <c r="BQ32" s="714"/>
      <c r="BR32" s="716">
        <v>99.9</v>
      </c>
      <c r="BS32" s="692"/>
      <c r="BT32" s="692"/>
      <c r="BU32" s="692"/>
      <c r="BV32" s="692"/>
      <c r="BW32" s="692"/>
      <c r="BX32" s="665">
        <v>99.1</v>
      </c>
      <c r="BY32" s="692"/>
      <c r="BZ32" s="692"/>
      <c r="CA32" s="692"/>
      <c r="CB32" s="714"/>
      <c r="CD32" s="699"/>
      <c r="CE32" s="700"/>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304</v>
      </c>
      <c r="C33" s="657"/>
      <c r="D33" s="657"/>
      <c r="E33" s="657"/>
      <c r="F33" s="657"/>
      <c r="G33" s="657"/>
      <c r="H33" s="657"/>
      <c r="I33" s="657"/>
      <c r="J33" s="657"/>
      <c r="K33" s="657"/>
      <c r="L33" s="657"/>
      <c r="M33" s="657"/>
      <c r="N33" s="657"/>
      <c r="O33" s="657"/>
      <c r="P33" s="657"/>
      <c r="Q33" s="658"/>
      <c r="R33" s="659">
        <v>297454</v>
      </c>
      <c r="S33" s="660"/>
      <c r="T33" s="660"/>
      <c r="U33" s="660"/>
      <c r="V33" s="660"/>
      <c r="W33" s="660"/>
      <c r="X33" s="660"/>
      <c r="Y33" s="661"/>
      <c r="Z33" s="662">
        <v>4.5</v>
      </c>
      <c r="AA33" s="662"/>
      <c r="AB33" s="662"/>
      <c r="AC33" s="662"/>
      <c r="AD33" s="663">
        <v>8786</v>
      </c>
      <c r="AE33" s="663"/>
      <c r="AF33" s="663"/>
      <c r="AG33" s="663"/>
      <c r="AH33" s="663"/>
      <c r="AI33" s="663"/>
      <c r="AJ33" s="663"/>
      <c r="AK33" s="663"/>
      <c r="AL33" s="664">
        <v>0.2</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99.1</v>
      </c>
      <c r="BH33" s="718"/>
      <c r="BI33" s="718"/>
      <c r="BJ33" s="718"/>
      <c r="BK33" s="718"/>
      <c r="BL33" s="718"/>
      <c r="BM33" s="719">
        <v>94.2</v>
      </c>
      <c r="BN33" s="718"/>
      <c r="BO33" s="718"/>
      <c r="BP33" s="718"/>
      <c r="BQ33" s="720"/>
      <c r="BR33" s="717">
        <v>98.5</v>
      </c>
      <c r="BS33" s="718"/>
      <c r="BT33" s="718"/>
      <c r="BU33" s="718"/>
      <c r="BV33" s="718"/>
      <c r="BW33" s="718"/>
      <c r="BX33" s="719">
        <v>93.9</v>
      </c>
      <c r="BY33" s="718"/>
      <c r="BZ33" s="718"/>
      <c r="CA33" s="718"/>
      <c r="CB33" s="720"/>
      <c r="CD33" s="656" t="s">
        <v>306</v>
      </c>
      <c r="CE33" s="657"/>
      <c r="CF33" s="657"/>
      <c r="CG33" s="657"/>
      <c r="CH33" s="657"/>
      <c r="CI33" s="657"/>
      <c r="CJ33" s="657"/>
      <c r="CK33" s="657"/>
      <c r="CL33" s="657"/>
      <c r="CM33" s="657"/>
      <c r="CN33" s="657"/>
      <c r="CO33" s="657"/>
      <c r="CP33" s="657"/>
      <c r="CQ33" s="658"/>
      <c r="CR33" s="659">
        <v>2703675</v>
      </c>
      <c r="CS33" s="692"/>
      <c r="CT33" s="692"/>
      <c r="CU33" s="692"/>
      <c r="CV33" s="692"/>
      <c r="CW33" s="692"/>
      <c r="CX33" s="692"/>
      <c r="CY33" s="693"/>
      <c r="CZ33" s="664">
        <v>42.6</v>
      </c>
      <c r="DA33" s="690"/>
      <c r="DB33" s="690"/>
      <c r="DC33" s="694"/>
      <c r="DD33" s="668">
        <v>2005680</v>
      </c>
      <c r="DE33" s="692"/>
      <c r="DF33" s="692"/>
      <c r="DG33" s="692"/>
      <c r="DH33" s="692"/>
      <c r="DI33" s="692"/>
      <c r="DJ33" s="692"/>
      <c r="DK33" s="693"/>
      <c r="DL33" s="668">
        <v>1473025</v>
      </c>
      <c r="DM33" s="692"/>
      <c r="DN33" s="692"/>
      <c r="DO33" s="692"/>
      <c r="DP33" s="692"/>
      <c r="DQ33" s="692"/>
      <c r="DR33" s="692"/>
      <c r="DS33" s="692"/>
      <c r="DT33" s="692"/>
      <c r="DU33" s="692"/>
      <c r="DV33" s="693"/>
      <c r="DW33" s="664">
        <v>40</v>
      </c>
      <c r="DX33" s="690"/>
      <c r="DY33" s="690"/>
      <c r="DZ33" s="690"/>
      <c r="EA33" s="690"/>
      <c r="EB33" s="690"/>
      <c r="EC33" s="691"/>
    </row>
    <row r="34" spans="2:133" ht="11.25" customHeight="1" x14ac:dyDescent="0.15">
      <c r="B34" s="656" t="s">
        <v>307</v>
      </c>
      <c r="C34" s="657"/>
      <c r="D34" s="657"/>
      <c r="E34" s="657"/>
      <c r="F34" s="657"/>
      <c r="G34" s="657"/>
      <c r="H34" s="657"/>
      <c r="I34" s="657"/>
      <c r="J34" s="657"/>
      <c r="K34" s="657"/>
      <c r="L34" s="657"/>
      <c r="M34" s="657"/>
      <c r="N34" s="657"/>
      <c r="O34" s="657"/>
      <c r="P34" s="657"/>
      <c r="Q34" s="658"/>
      <c r="R34" s="659">
        <v>5782</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1193851</v>
      </c>
      <c r="CS34" s="660"/>
      <c r="CT34" s="660"/>
      <c r="CU34" s="660"/>
      <c r="CV34" s="660"/>
      <c r="CW34" s="660"/>
      <c r="CX34" s="660"/>
      <c r="CY34" s="661"/>
      <c r="CZ34" s="664">
        <v>18.8</v>
      </c>
      <c r="DA34" s="690"/>
      <c r="DB34" s="690"/>
      <c r="DC34" s="694"/>
      <c r="DD34" s="668">
        <v>891823</v>
      </c>
      <c r="DE34" s="660"/>
      <c r="DF34" s="660"/>
      <c r="DG34" s="660"/>
      <c r="DH34" s="660"/>
      <c r="DI34" s="660"/>
      <c r="DJ34" s="660"/>
      <c r="DK34" s="661"/>
      <c r="DL34" s="668">
        <v>682019</v>
      </c>
      <c r="DM34" s="660"/>
      <c r="DN34" s="660"/>
      <c r="DO34" s="660"/>
      <c r="DP34" s="660"/>
      <c r="DQ34" s="660"/>
      <c r="DR34" s="660"/>
      <c r="DS34" s="660"/>
      <c r="DT34" s="660"/>
      <c r="DU34" s="660"/>
      <c r="DV34" s="661"/>
      <c r="DW34" s="664">
        <v>18.5</v>
      </c>
      <c r="DX34" s="690"/>
      <c r="DY34" s="690"/>
      <c r="DZ34" s="690"/>
      <c r="EA34" s="690"/>
      <c r="EB34" s="690"/>
      <c r="EC34" s="691"/>
    </row>
    <row r="35" spans="2:133" ht="11.25" customHeight="1" x14ac:dyDescent="0.15">
      <c r="B35" s="656" t="s">
        <v>309</v>
      </c>
      <c r="C35" s="657"/>
      <c r="D35" s="657"/>
      <c r="E35" s="657"/>
      <c r="F35" s="657"/>
      <c r="G35" s="657"/>
      <c r="H35" s="657"/>
      <c r="I35" s="657"/>
      <c r="J35" s="657"/>
      <c r="K35" s="657"/>
      <c r="L35" s="657"/>
      <c r="M35" s="657"/>
      <c r="N35" s="657"/>
      <c r="O35" s="657"/>
      <c r="P35" s="657"/>
      <c r="Q35" s="658"/>
      <c r="R35" s="659">
        <v>202119</v>
      </c>
      <c r="S35" s="660"/>
      <c r="T35" s="660"/>
      <c r="U35" s="660"/>
      <c r="V35" s="660"/>
      <c r="W35" s="660"/>
      <c r="X35" s="660"/>
      <c r="Y35" s="661"/>
      <c r="Z35" s="662">
        <v>3.1</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88783</v>
      </c>
      <c r="CS35" s="692"/>
      <c r="CT35" s="692"/>
      <c r="CU35" s="692"/>
      <c r="CV35" s="692"/>
      <c r="CW35" s="692"/>
      <c r="CX35" s="692"/>
      <c r="CY35" s="693"/>
      <c r="CZ35" s="664">
        <v>1.4</v>
      </c>
      <c r="DA35" s="690"/>
      <c r="DB35" s="690"/>
      <c r="DC35" s="694"/>
      <c r="DD35" s="668">
        <v>37518</v>
      </c>
      <c r="DE35" s="692"/>
      <c r="DF35" s="692"/>
      <c r="DG35" s="692"/>
      <c r="DH35" s="692"/>
      <c r="DI35" s="692"/>
      <c r="DJ35" s="692"/>
      <c r="DK35" s="693"/>
      <c r="DL35" s="668">
        <v>37518</v>
      </c>
      <c r="DM35" s="692"/>
      <c r="DN35" s="692"/>
      <c r="DO35" s="692"/>
      <c r="DP35" s="692"/>
      <c r="DQ35" s="692"/>
      <c r="DR35" s="692"/>
      <c r="DS35" s="692"/>
      <c r="DT35" s="692"/>
      <c r="DU35" s="692"/>
      <c r="DV35" s="693"/>
      <c r="DW35" s="664">
        <v>1</v>
      </c>
      <c r="DX35" s="690"/>
      <c r="DY35" s="690"/>
      <c r="DZ35" s="690"/>
      <c r="EA35" s="690"/>
      <c r="EB35" s="690"/>
      <c r="EC35" s="691"/>
    </row>
    <row r="36" spans="2:133" ht="11.25" customHeight="1" x14ac:dyDescent="0.15">
      <c r="B36" s="656" t="s">
        <v>313</v>
      </c>
      <c r="C36" s="657"/>
      <c r="D36" s="657"/>
      <c r="E36" s="657"/>
      <c r="F36" s="657"/>
      <c r="G36" s="657"/>
      <c r="H36" s="657"/>
      <c r="I36" s="657"/>
      <c r="J36" s="657"/>
      <c r="K36" s="657"/>
      <c r="L36" s="657"/>
      <c r="M36" s="657"/>
      <c r="N36" s="657"/>
      <c r="O36" s="657"/>
      <c r="P36" s="657"/>
      <c r="Q36" s="658"/>
      <c r="R36" s="659">
        <v>391599</v>
      </c>
      <c r="S36" s="660"/>
      <c r="T36" s="660"/>
      <c r="U36" s="660"/>
      <c r="V36" s="660"/>
      <c r="W36" s="660"/>
      <c r="X36" s="660"/>
      <c r="Y36" s="661"/>
      <c r="Z36" s="662">
        <v>5.9</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571829</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8581</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526636</v>
      </c>
      <c r="CS36" s="660"/>
      <c r="CT36" s="660"/>
      <c r="CU36" s="660"/>
      <c r="CV36" s="660"/>
      <c r="CW36" s="660"/>
      <c r="CX36" s="660"/>
      <c r="CY36" s="661"/>
      <c r="CZ36" s="664">
        <v>8.3000000000000007</v>
      </c>
      <c r="DA36" s="690"/>
      <c r="DB36" s="690"/>
      <c r="DC36" s="694"/>
      <c r="DD36" s="668">
        <v>399043</v>
      </c>
      <c r="DE36" s="660"/>
      <c r="DF36" s="660"/>
      <c r="DG36" s="660"/>
      <c r="DH36" s="660"/>
      <c r="DI36" s="660"/>
      <c r="DJ36" s="660"/>
      <c r="DK36" s="661"/>
      <c r="DL36" s="668">
        <v>375439</v>
      </c>
      <c r="DM36" s="660"/>
      <c r="DN36" s="660"/>
      <c r="DO36" s="660"/>
      <c r="DP36" s="660"/>
      <c r="DQ36" s="660"/>
      <c r="DR36" s="660"/>
      <c r="DS36" s="660"/>
      <c r="DT36" s="660"/>
      <c r="DU36" s="660"/>
      <c r="DV36" s="661"/>
      <c r="DW36" s="664">
        <v>10.199999999999999</v>
      </c>
      <c r="DX36" s="690"/>
      <c r="DY36" s="690"/>
      <c r="DZ36" s="690"/>
      <c r="EA36" s="690"/>
      <c r="EB36" s="690"/>
      <c r="EC36" s="691"/>
    </row>
    <row r="37" spans="2:133" ht="11.25" customHeight="1" x14ac:dyDescent="0.15">
      <c r="B37" s="656" t="s">
        <v>317</v>
      </c>
      <c r="C37" s="657"/>
      <c r="D37" s="657"/>
      <c r="E37" s="657"/>
      <c r="F37" s="657"/>
      <c r="G37" s="657"/>
      <c r="H37" s="657"/>
      <c r="I37" s="657"/>
      <c r="J37" s="657"/>
      <c r="K37" s="657"/>
      <c r="L37" s="657"/>
      <c r="M37" s="657"/>
      <c r="N37" s="657"/>
      <c r="O37" s="657"/>
      <c r="P37" s="657"/>
      <c r="Q37" s="658"/>
      <c r="R37" s="659">
        <v>210778</v>
      </c>
      <c r="S37" s="660"/>
      <c r="T37" s="660"/>
      <c r="U37" s="660"/>
      <c r="V37" s="660"/>
      <c r="W37" s="660"/>
      <c r="X37" s="660"/>
      <c r="Y37" s="661"/>
      <c r="Z37" s="662">
        <v>3.2</v>
      </c>
      <c r="AA37" s="662"/>
      <c r="AB37" s="662"/>
      <c r="AC37" s="662"/>
      <c r="AD37" s="663">
        <v>12082</v>
      </c>
      <c r="AE37" s="663"/>
      <c r="AF37" s="663"/>
      <c r="AG37" s="663"/>
      <c r="AH37" s="663"/>
      <c r="AI37" s="663"/>
      <c r="AJ37" s="663"/>
      <c r="AK37" s="663"/>
      <c r="AL37" s="664">
        <v>0.3</v>
      </c>
      <c r="AM37" s="665"/>
      <c r="AN37" s="665"/>
      <c r="AO37" s="666"/>
      <c r="AQ37" s="722" t="s">
        <v>318</v>
      </c>
      <c r="AR37" s="723"/>
      <c r="AS37" s="723"/>
      <c r="AT37" s="723"/>
      <c r="AU37" s="723"/>
      <c r="AV37" s="723"/>
      <c r="AW37" s="723"/>
      <c r="AX37" s="723"/>
      <c r="AY37" s="724"/>
      <c r="AZ37" s="659">
        <v>212371</v>
      </c>
      <c r="BA37" s="660"/>
      <c r="BB37" s="660"/>
      <c r="BC37" s="660"/>
      <c r="BD37" s="692"/>
      <c r="BE37" s="692"/>
      <c r="BF37" s="714"/>
      <c r="BG37" s="656" t="s">
        <v>319</v>
      </c>
      <c r="BH37" s="657"/>
      <c r="BI37" s="657"/>
      <c r="BJ37" s="657"/>
      <c r="BK37" s="657"/>
      <c r="BL37" s="657"/>
      <c r="BM37" s="657"/>
      <c r="BN37" s="657"/>
      <c r="BO37" s="657"/>
      <c r="BP37" s="657"/>
      <c r="BQ37" s="657"/>
      <c r="BR37" s="657"/>
      <c r="BS37" s="657"/>
      <c r="BT37" s="657"/>
      <c r="BU37" s="658"/>
      <c r="BV37" s="659">
        <v>4084</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193328</v>
      </c>
      <c r="CS37" s="692"/>
      <c r="CT37" s="692"/>
      <c r="CU37" s="692"/>
      <c r="CV37" s="692"/>
      <c r="CW37" s="692"/>
      <c r="CX37" s="692"/>
      <c r="CY37" s="693"/>
      <c r="CZ37" s="664">
        <v>3</v>
      </c>
      <c r="DA37" s="690"/>
      <c r="DB37" s="690"/>
      <c r="DC37" s="694"/>
      <c r="DD37" s="668">
        <v>193328</v>
      </c>
      <c r="DE37" s="692"/>
      <c r="DF37" s="692"/>
      <c r="DG37" s="692"/>
      <c r="DH37" s="692"/>
      <c r="DI37" s="692"/>
      <c r="DJ37" s="692"/>
      <c r="DK37" s="693"/>
      <c r="DL37" s="668">
        <v>186996</v>
      </c>
      <c r="DM37" s="692"/>
      <c r="DN37" s="692"/>
      <c r="DO37" s="692"/>
      <c r="DP37" s="692"/>
      <c r="DQ37" s="692"/>
      <c r="DR37" s="692"/>
      <c r="DS37" s="692"/>
      <c r="DT37" s="692"/>
      <c r="DU37" s="692"/>
      <c r="DV37" s="693"/>
      <c r="DW37" s="664">
        <v>5.0999999999999996</v>
      </c>
      <c r="DX37" s="690"/>
      <c r="DY37" s="690"/>
      <c r="DZ37" s="690"/>
      <c r="EA37" s="690"/>
      <c r="EB37" s="690"/>
      <c r="EC37" s="691"/>
    </row>
    <row r="38" spans="2:133" ht="11.25" customHeight="1" x14ac:dyDescent="0.15">
      <c r="B38" s="656" t="s">
        <v>321</v>
      </c>
      <c r="C38" s="657"/>
      <c r="D38" s="657"/>
      <c r="E38" s="657"/>
      <c r="F38" s="657"/>
      <c r="G38" s="657"/>
      <c r="H38" s="657"/>
      <c r="I38" s="657"/>
      <c r="J38" s="657"/>
      <c r="K38" s="657"/>
      <c r="L38" s="657"/>
      <c r="M38" s="657"/>
      <c r="N38" s="657"/>
      <c r="O38" s="657"/>
      <c r="P38" s="657"/>
      <c r="Q38" s="658"/>
      <c r="R38" s="659">
        <v>682478</v>
      </c>
      <c r="S38" s="660"/>
      <c r="T38" s="660"/>
      <c r="U38" s="660"/>
      <c r="V38" s="660"/>
      <c r="W38" s="660"/>
      <c r="X38" s="660"/>
      <c r="Y38" s="661"/>
      <c r="Z38" s="662">
        <v>10.3</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74788</v>
      </c>
      <c r="BA38" s="660"/>
      <c r="BB38" s="660"/>
      <c r="BC38" s="660"/>
      <c r="BD38" s="692"/>
      <c r="BE38" s="692"/>
      <c r="BF38" s="714"/>
      <c r="BG38" s="656" t="s">
        <v>323</v>
      </c>
      <c r="BH38" s="657"/>
      <c r="BI38" s="657"/>
      <c r="BJ38" s="657"/>
      <c r="BK38" s="657"/>
      <c r="BL38" s="657"/>
      <c r="BM38" s="657"/>
      <c r="BN38" s="657"/>
      <c r="BO38" s="657"/>
      <c r="BP38" s="657"/>
      <c r="BQ38" s="657"/>
      <c r="BR38" s="657"/>
      <c r="BS38" s="657"/>
      <c r="BT38" s="657"/>
      <c r="BU38" s="658"/>
      <c r="BV38" s="659">
        <v>523</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497041</v>
      </c>
      <c r="CS38" s="660"/>
      <c r="CT38" s="660"/>
      <c r="CU38" s="660"/>
      <c r="CV38" s="660"/>
      <c r="CW38" s="660"/>
      <c r="CX38" s="660"/>
      <c r="CY38" s="661"/>
      <c r="CZ38" s="664">
        <v>7.8</v>
      </c>
      <c r="DA38" s="690"/>
      <c r="DB38" s="690"/>
      <c r="DC38" s="694"/>
      <c r="DD38" s="668">
        <v>456089</v>
      </c>
      <c r="DE38" s="660"/>
      <c r="DF38" s="660"/>
      <c r="DG38" s="660"/>
      <c r="DH38" s="660"/>
      <c r="DI38" s="660"/>
      <c r="DJ38" s="660"/>
      <c r="DK38" s="661"/>
      <c r="DL38" s="668">
        <v>378049</v>
      </c>
      <c r="DM38" s="660"/>
      <c r="DN38" s="660"/>
      <c r="DO38" s="660"/>
      <c r="DP38" s="660"/>
      <c r="DQ38" s="660"/>
      <c r="DR38" s="660"/>
      <c r="DS38" s="660"/>
      <c r="DT38" s="660"/>
      <c r="DU38" s="660"/>
      <c r="DV38" s="661"/>
      <c r="DW38" s="664">
        <v>10.3</v>
      </c>
      <c r="DX38" s="690"/>
      <c r="DY38" s="690"/>
      <c r="DZ38" s="690"/>
      <c r="EA38" s="690"/>
      <c r="EB38" s="690"/>
      <c r="EC38" s="691"/>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2"/>
      <c r="BE39" s="692"/>
      <c r="BF39" s="714"/>
      <c r="BG39" s="656" t="s">
        <v>327</v>
      </c>
      <c r="BH39" s="657"/>
      <c r="BI39" s="657"/>
      <c r="BJ39" s="657"/>
      <c r="BK39" s="657"/>
      <c r="BL39" s="657"/>
      <c r="BM39" s="657"/>
      <c r="BN39" s="657"/>
      <c r="BO39" s="657"/>
      <c r="BP39" s="657"/>
      <c r="BQ39" s="657"/>
      <c r="BR39" s="657"/>
      <c r="BS39" s="657"/>
      <c r="BT39" s="657"/>
      <c r="BU39" s="658"/>
      <c r="BV39" s="659">
        <v>755</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345564</v>
      </c>
      <c r="CS39" s="692"/>
      <c r="CT39" s="692"/>
      <c r="CU39" s="692"/>
      <c r="CV39" s="692"/>
      <c r="CW39" s="692"/>
      <c r="CX39" s="692"/>
      <c r="CY39" s="693"/>
      <c r="CZ39" s="664">
        <v>5.4</v>
      </c>
      <c r="DA39" s="690"/>
      <c r="DB39" s="690"/>
      <c r="DC39" s="694"/>
      <c r="DD39" s="668">
        <v>221207</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329</v>
      </c>
      <c r="C40" s="657"/>
      <c r="D40" s="657"/>
      <c r="E40" s="657"/>
      <c r="F40" s="657"/>
      <c r="G40" s="657"/>
      <c r="H40" s="657"/>
      <c r="I40" s="657"/>
      <c r="J40" s="657"/>
      <c r="K40" s="657"/>
      <c r="L40" s="657"/>
      <c r="M40" s="657"/>
      <c r="N40" s="657"/>
      <c r="O40" s="657"/>
      <c r="P40" s="657"/>
      <c r="Q40" s="658"/>
      <c r="R40" s="659">
        <v>15278</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2"/>
      <c r="BE40" s="692"/>
      <c r="BF40" s="714"/>
      <c r="BG40" s="707" t="s">
        <v>331</v>
      </c>
      <c r="BH40" s="708"/>
      <c r="BI40" s="708"/>
      <c r="BJ40" s="708"/>
      <c r="BK40" s="708"/>
      <c r="BL40" s="223"/>
      <c r="BM40" s="657" t="s">
        <v>332</v>
      </c>
      <c r="BN40" s="657"/>
      <c r="BO40" s="657"/>
      <c r="BP40" s="657"/>
      <c r="BQ40" s="657"/>
      <c r="BR40" s="657"/>
      <c r="BS40" s="657"/>
      <c r="BT40" s="657"/>
      <c r="BU40" s="658"/>
      <c r="BV40" s="659">
        <v>97</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51800</v>
      </c>
      <c r="CS40" s="660"/>
      <c r="CT40" s="660"/>
      <c r="CU40" s="660"/>
      <c r="CV40" s="660"/>
      <c r="CW40" s="660"/>
      <c r="CX40" s="660"/>
      <c r="CY40" s="661"/>
      <c r="CZ40" s="664">
        <v>0.8</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334</v>
      </c>
      <c r="C41" s="681"/>
      <c r="D41" s="681"/>
      <c r="E41" s="681"/>
      <c r="F41" s="681"/>
      <c r="G41" s="681"/>
      <c r="H41" s="681"/>
      <c r="I41" s="681"/>
      <c r="J41" s="681"/>
      <c r="K41" s="681"/>
      <c r="L41" s="681"/>
      <c r="M41" s="681"/>
      <c r="N41" s="681"/>
      <c r="O41" s="681"/>
      <c r="P41" s="681"/>
      <c r="Q41" s="682"/>
      <c r="R41" s="731">
        <v>6605708</v>
      </c>
      <c r="S41" s="732"/>
      <c r="T41" s="732"/>
      <c r="U41" s="732"/>
      <c r="V41" s="732"/>
      <c r="W41" s="732"/>
      <c r="X41" s="732"/>
      <c r="Y41" s="736"/>
      <c r="Z41" s="737">
        <v>100</v>
      </c>
      <c r="AA41" s="737"/>
      <c r="AB41" s="737"/>
      <c r="AC41" s="737"/>
      <c r="AD41" s="738">
        <v>3668918</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81290</v>
      </c>
      <c r="BA41" s="660"/>
      <c r="BB41" s="660"/>
      <c r="BC41" s="660"/>
      <c r="BD41" s="692"/>
      <c r="BE41" s="692"/>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338</v>
      </c>
      <c r="AR42" s="729"/>
      <c r="AS42" s="729"/>
      <c r="AT42" s="729"/>
      <c r="AU42" s="729"/>
      <c r="AV42" s="729"/>
      <c r="AW42" s="729"/>
      <c r="AX42" s="729"/>
      <c r="AY42" s="730"/>
      <c r="AZ42" s="731">
        <v>203380</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332</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1568896</v>
      </c>
      <c r="CS42" s="692"/>
      <c r="CT42" s="692"/>
      <c r="CU42" s="692"/>
      <c r="CV42" s="692"/>
      <c r="CW42" s="692"/>
      <c r="CX42" s="692"/>
      <c r="CY42" s="693"/>
      <c r="CZ42" s="664">
        <v>24.7</v>
      </c>
      <c r="DA42" s="690"/>
      <c r="DB42" s="690"/>
      <c r="DC42" s="694"/>
      <c r="DD42" s="668">
        <v>543591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16869</v>
      </c>
      <c r="CS43" s="692"/>
      <c r="CT43" s="692"/>
      <c r="CU43" s="692"/>
      <c r="CV43" s="692"/>
      <c r="CW43" s="692"/>
      <c r="CX43" s="692"/>
      <c r="CY43" s="693"/>
      <c r="CZ43" s="664">
        <v>0.3</v>
      </c>
      <c r="DA43" s="690"/>
      <c r="DB43" s="690"/>
      <c r="DC43" s="694"/>
      <c r="DD43" s="668">
        <v>16869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1385512</v>
      </c>
      <c r="CS44" s="660"/>
      <c r="CT44" s="660"/>
      <c r="CU44" s="660"/>
      <c r="CV44" s="660"/>
      <c r="CW44" s="660"/>
      <c r="CX44" s="660"/>
      <c r="CY44" s="661"/>
      <c r="CZ44" s="664">
        <v>21.8</v>
      </c>
      <c r="DA44" s="665"/>
      <c r="DB44" s="665"/>
      <c r="DC44" s="671"/>
      <c r="DD44" s="668">
        <v>491303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231987</v>
      </c>
      <c r="CS45" s="692"/>
      <c r="CT45" s="692"/>
      <c r="CU45" s="692"/>
      <c r="CV45" s="692"/>
      <c r="CW45" s="692"/>
      <c r="CX45" s="692"/>
      <c r="CY45" s="693"/>
      <c r="CZ45" s="664">
        <v>3.7</v>
      </c>
      <c r="DA45" s="690"/>
      <c r="DB45" s="690"/>
      <c r="DC45" s="694"/>
      <c r="DD45" s="668">
        <v>21845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1127625</v>
      </c>
      <c r="CS46" s="660"/>
      <c r="CT46" s="660"/>
      <c r="CU46" s="660"/>
      <c r="CV46" s="660"/>
      <c r="CW46" s="660"/>
      <c r="CX46" s="660"/>
      <c r="CY46" s="661"/>
      <c r="CZ46" s="664">
        <v>17.8</v>
      </c>
      <c r="DA46" s="665"/>
      <c r="DB46" s="665"/>
      <c r="DC46" s="671"/>
      <c r="DD46" s="668">
        <v>443558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183384</v>
      </c>
      <c r="CS47" s="692"/>
      <c r="CT47" s="692"/>
      <c r="CU47" s="692"/>
      <c r="CV47" s="692"/>
      <c r="CW47" s="692"/>
      <c r="CX47" s="692"/>
      <c r="CY47" s="693"/>
      <c r="CZ47" s="664">
        <v>2.9</v>
      </c>
      <c r="DA47" s="690"/>
      <c r="DB47" s="690"/>
      <c r="DC47" s="694"/>
      <c r="DD47" s="668">
        <v>52288</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6346259</v>
      </c>
      <c r="CS49" s="718"/>
      <c r="CT49" s="718"/>
      <c r="CU49" s="718"/>
      <c r="CV49" s="718"/>
      <c r="CW49" s="718"/>
      <c r="CX49" s="718"/>
      <c r="CY49" s="747"/>
      <c r="CZ49" s="739">
        <v>100</v>
      </c>
      <c r="DA49" s="748"/>
      <c r="DB49" s="748"/>
      <c r="DC49" s="749"/>
      <c r="DD49" s="750">
        <v>4306098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7BOkGgwjxG/slnBEHpM5d+ae31Pdsa/nawey6lbKKYi0xBG2UaLPkzPsR164PECV6PH27x8Dyr0epQtwuNxDw==" saltValue="+nvNdAg7Xi1HcwZs9r8X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6231</v>
      </c>
      <c r="R7" s="789"/>
      <c r="S7" s="789"/>
      <c r="T7" s="789"/>
      <c r="U7" s="789"/>
      <c r="V7" s="789">
        <v>5972</v>
      </c>
      <c r="W7" s="789"/>
      <c r="X7" s="789"/>
      <c r="Y7" s="789"/>
      <c r="Z7" s="789"/>
      <c r="AA7" s="789">
        <v>259</v>
      </c>
      <c r="AB7" s="789"/>
      <c r="AC7" s="789"/>
      <c r="AD7" s="789"/>
      <c r="AE7" s="790"/>
      <c r="AF7" s="791">
        <v>42</v>
      </c>
      <c r="AG7" s="792"/>
      <c r="AH7" s="792"/>
      <c r="AI7" s="792"/>
      <c r="AJ7" s="793"/>
      <c r="AK7" s="794">
        <v>7</v>
      </c>
      <c r="AL7" s="795"/>
      <c r="AM7" s="795"/>
      <c r="AN7" s="795"/>
      <c r="AO7" s="795"/>
      <c r="AP7" s="795">
        <v>6236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375</v>
      </c>
      <c r="R8" s="820"/>
      <c r="S8" s="820"/>
      <c r="T8" s="820"/>
      <c r="U8" s="820"/>
      <c r="V8" s="820">
        <v>375</v>
      </c>
      <c r="W8" s="820"/>
      <c r="X8" s="820"/>
      <c r="Y8" s="820"/>
      <c r="Z8" s="820"/>
      <c r="AA8" s="820" t="s">
        <v>554</v>
      </c>
      <c r="AB8" s="820"/>
      <c r="AC8" s="820"/>
      <c r="AD8" s="820"/>
      <c r="AE8" s="821"/>
      <c r="AF8" s="822" t="s">
        <v>122</v>
      </c>
      <c r="AG8" s="823"/>
      <c r="AH8" s="823"/>
      <c r="AI8" s="823"/>
      <c r="AJ8" s="824"/>
      <c r="AK8" s="805" t="s">
        <v>554</v>
      </c>
      <c r="AL8" s="806"/>
      <c r="AM8" s="806"/>
      <c r="AN8" s="806"/>
      <c r="AO8" s="806"/>
      <c r="AP8" s="806" t="s">
        <v>554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42</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398</v>
      </c>
      <c r="R28" s="859"/>
      <c r="S28" s="859"/>
      <c r="T28" s="859"/>
      <c r="U28" s="859"/>
      <c r="V28" s="859">
        <v>397</v>
      </c>
      <c r="W28" s="859"/>
      <c r="X28" s="859"/>
      <c r="Y28" s="859"/>
      <c r="Z28" s="859"/>
      <c r="AA28" s="859">
        <v>1</v>
      </c>
      <c r="AB28" s="859"/>
      <c r="AC28" s="859"/>
      <c r="AD28" s="859"/>
      <c r="AE28" s="860"/>
      <c r="AF28" s="861">
        <v>1</v>
      </c>
      <c r="AG28" s="859"/>
      <c r="AH28" s="859"/>
      <c r="AI28" s="859"/>
      <c r="AJ28" s="862"/>
      <c r="AK28" s="863">
        <v>32</v>
      </c>
      <c r="AL28" s="864"/>
      <c r="AM28" s="864"/>
      <c r="AN28" s="864"/>
      <c r="AO28" s="864"/>
      <c r="AP28" s="864" t="s">
        <v>554</v>
      </c>
      <c r="AQ28" s="864"/>
      <c r="AR28" s="864"/>
      <c r="AS28" s="864"/>
      <c r="AT28" s="864"/>
      <c r="AU28" s="864" t="s">
        <v>554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67</v>
      </c>
      <c r="R29" s="820"/>
      <c r="S29" s="820"/>
      <c r="T29" s="820"/>
      <c r="U29" s="820"/>
      <c r="V29" s="820">
        <v>67</v>
      </c>
      <c r="W29" s="820"/>
      <c r="X29" s="820"/>
      <c r="Y29" s="820"/>
      <c r="Z29" s="820"/>
      <c r="AA29" s="820">
        <v>0</v>
      </c>
      <c r="AB29" s="820"/>
      <c r="AC29" s="820"/>
      <c r="AD29" s="820"/>
      <c r="AE29" s="821"/>
      <c r="AF29" s="822">
        <v>0</v>
      </c>
      <c r="AG29" s="823"/>
      <c r="AH29" s="823"/>
      <c r="AI29" s="823"/>
      <c r="AJ29" s="824"/>
      <c r="AK29" s="870">
        <v>41</v>
      </c>
      <c r="AL29" s="866"/>
      <c r="AM29" s="866"/>
      <c r="AN29" s="866"/>
      <c r="AO29" s="866"/>
      <c r="AP29" s="866" t="s">
        <v>554</v>
      </c>
      <c r="AQ29" s="866"/>
      <c r="AR29" s="866"/>
      <c r="AS29" s="866"/>
      <c r="AT29" s="866"/>
      <c r="AU29" s="866" t="s">
        <v>554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169</v>
      </c>
      <c r="R30" s="820"/>
      <c r="S30" s="820"/>
      <c r="T30" s="820"/>
      <c r="U30" s="820"/>
      <c r="V30" s="820">
        <v>169</v>
      </c>
      <c r="W30" s="820"/>
      <c r="X30" s="820"/>
      <c r="Y30" s="820"/>
      <c r="Z30" s="820"/>
      <c r="AA30" s="820" t="s">
        <v>554</v>
      </c>
      <c r="AB30" s="820"/>
      <c r="AC30" s="820"/>
      <c r="AD30" s="820"/>
      <c r="AE30" s="821"/>
      <c r="AF30" s="822" t="s">
        <v>122</v>
      </c>
      <c r="AG30" s="823"/>
      <c r="AH30" s="823"/>
      <c r="AI30" s="823"/>
      <c r="AJ30" s="824"/>
      <c r="AK30" s="870">
        <v>25</v>
      </c>
      <c r="AL30" s="866"/>
      <c r="AM30" s="866"/>
      <c r="AN30" s="866"/>
      <c r="AO30" s="866"/>
      <c r="AP30" s="866" t="s">
        <v>554</v>
      </c>
      <c r="AQ30" s="866"/>
      <c r="AR30" s="866"/>
      <c r="AS30" s="866"/>
      <c r="AT30" s="866"/>
      <c r="AU30" s="866" t="s">
        <v>554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711</v>
      </c>
      <c r="R31" s="820"/>
      <c r="S31" s="820"/>
      <c r="T31" s="820"/>
      <c r="U31" s="820"/>
      <c r="V31" s="820">
        <v>672</v>
      </c>
      <c r="W31" s="820"/>
      <c r="X31" s="820"/>
      <c r="Y31" s="820"/>
      <c r="Z31" s="820"/>
      <c r="AA31" s="820">
        <v>39</v>
      </c>
      <c r="AB31" s="820"/>
      <c r="AC31" s="820"/>
      <c r="AD31" s="820"/>
      <c r="AE31" s="821"/>
      <c r="AF31" s="822">
        <v>39</v>
      </c>
      <c r="AG31" s="823"/>
      <c r="AH31" s="823"/>
      <c r="AI31" s="823"/>
      <c r="AJ31" s="824"/>
      <c r="AK31" s="870">
        <v>102</v>
      </c>
      <c r="AL31" s="866"/>
      <c r="AM31" s="866"/>
      <c r="AN31" s="866"/>
      <c r="AO31" s="866"/>
      <c r="AP31" s="866" t="s">
        <v>554</v>
      </c>
      <c r="AQ31" s="866"/>
      <c r="AR31" s="866"/>
      <c r="AS31" s="866"/>
      <c r="AT31" s="866"/>
      <c r="AU31" s="866" t="s">
        <v>554</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303</v>
      </c>
      <c r="R32" s="820"/>
      <c r="S32" s="820"/>
      <c r="T32" s="820"/>
      <c r="U32" s="820"/>
      <c r="V32" s="820">
        <v>303</v>
      </c>
      <c r="W32" s="820"/>
      <c r="X32" s="820"/>
      <c r="Y32" s="820"/>
      <c r="Z32" s="820"/>
      <c r="AA32" s="820">
        <v>0</v>
      </c>
      <c r="AB32" s="820"/>
      <c r="AC32" s="820"/>
      <c r="AD32" s="820"/>
      <c r="AE32" s="821"/>
      <c r="AF32" s="822">
        <v>0</v>
      </c>
      <c r="AG32" s="823"/>
      <c r="AH32" s="823"/>
      <c r="AI32" s="823"/>
      <c r="AJ32" s="824"/>
      <c r="AK32" s="870">
        <v>212</v>
      </c>
      <c r="AL32" s="866"/>
      <c r="AM32" s="866"/>
      <c r="AN32" s="866"/>
      <c r="AO32" s="866"/>
      <c r="AP32" s="866">
        <v>1098</v>
      </c>
      <c r="AQ32" s="866"/>
      <c r="AR32" s="866"/>
      <c r="AS32" s="866"/>
      <c r="AT32" s="866"/>
      <c r="AU32" s="866">
        <v>861</v>
      </c>
      <c r="AV32" s="866"/>
      <c r="AW32" s="866"/>
      <c r="AX32" s="866"/>
      <c r="AY32" s="866"/>
      <c r="AZ32" s="867"/>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30</v>
      </c>
      <c r="R33" s="820"/>
      <c r="S33" s="820"/>
      <c r="T33" s="820"/>
      <c r="U33" s="820"/>
      <c r="V33" s="820">
        <v>28</v>
      </c>
      <c r="W33" s="820"/>
      <c r="X33" s="820"/>
      <c r="Y33" s="820"/>
      <c r="Z33" s="820"/>
      <c r="AA33" s="820">
        <v>2</v>
      </c>
      <c r="AB33" s="820"/>
      <c r="AC33" s="820"/>
      <c r="AD33" s="820"/>
      <c r="AE33" s="821"/>
      <c r="AF33" s="822">
        <v>2</v>
      </c>
      <c r="AG33" s="823"/>
      <c r="AH33" s="823"/>
      <c r="AI33" s="823"/>
      <c r="AJ33" s="824"/>
      <c r="AK33" s="870" t="s">
        <v>554</v>
      </c>
      <c r="AL33" s="866"/>
      <c r="AM33" s="866"/>
      <c r="AN33" s="866"/>
      <c r="AO33" s="866"/>
      <c r="AP33" s="866" t="s">
        <v>554</v>
      </c>
      <c r="AQ33" s="866"/>
      <c r="AR33" s="866"/>
      <c r="AS33" s="866"/>
      <c r="AT33" s="866"/>
      <c r="AU33" s="866" t="s">
        <v>554</v>
      </c>
      <c r="AV33" s="866"/>
      <c r="AW33" s="866"/>
      <c r="AX33" s="866"/>
      <c r="AY33" s="866"/>
      <c r="AZ33" s="867"/>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13</v>
      </c>
      <c r="R34" s="820"/>
      <c r="S34" s="820"/>
      <c r="T34" s="820"/>
      <c r="U34" s="820"/>
      <c r="V34" s="820">
        <v>13</v>
      </c>
      <c r="W34" s="820"/>
      <c r="X34" s="820"/>
      <c r="Y34" s="820"/>
      <c r="Z34" s="820"/>
      <c r="AA34" s="820" t="s">
        <v>554</v>
      </c>
      <c r="AB34" s="820"/>
      <c r="AC34" s="820"/>
      <c r="AD34" s="820"/>
      <c r="AE34" s="821"/>
      <c r="AF34" s="822" t="s">
        <v>122</v>
      </c>
      <c r="AG34" s="823"/>
      <c r="AH34" s="823"/>
      <c r="AI34" s="823"/>
      <c r="AJ34" s="824"/>
      <c r="AK34" s="870" t="s">
        <v>554</v>
      </c>
      <c r="AL34" s="866"/>
      <c r="AM34" s="866"/>
      <c r="AN34" s="866"/>
      <c r="AO34" s="866"/>
      <c r="AP34" s="866" t="s">
        <v>554</v>
      </c>
      <c r="AQ34" s="866"/>
      <c r="AR34" s="866"/>
      <c r="AS34" s="866"/>
      <c r="AT34" s="866"/>
      <c r="AU34" s="866" t="s">
        <v>554</v>
      </c>
      <c r="AV34" s="866"/>
      <c r="AW34" s="866"/>
      <c r="AX34" s="866"/>
      <c r="AY34" s="866"/>
      <c r="AZ34" s="867"/>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43</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f>Q68-V68</f>
        <v>17</v>
      </c>
      <c r="AB68" s="902"/>
      <c r="AC68" s="902"/>
      <c r="AD68" s="902"/>
      <c r="AE68" s="902"/>
      <c r="AF68" s="902">
        <v>16</v>
      </c>
      <c r="AG68" s="902"/>
      <c r="AH68" s="902"/>
      <c r="AI68" s="902"/>
      <c r="AJ68" s="902"/>
      <c r="AK68" s="902">
        <v>10</v>
      </c>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113</v>
      </c>
      <c r="R69" s="866"/>
      <c r="S69" s="866"/>
      <c r="T69" s="866"/>
      <c r="U69" s="866"/>
      <c r="V69" s="866">
        <v>106</v>
      </c>
      <c r="W69" s="866"/>
      <c r="X69" s="866"/>
      <c r="Y69" s="866"/>
      <c r="Z69" s="866"/>
      <c r="AA69" s="913">
        <f t="shared" ref="AA69:AA72" si="0">Q69-V69</f>
        <v>7</v>
      </c>
      <c r="AB69" s="914"/>
      <c r="AC69" s="914"/>
      <c r="AD69" s="914"/>
      <c r="AE69" s="870"/>
      <c r="AF69" s="866">
        <v>7</v>
      </c>
      <c r="AG69" s="866"/>
      <c r="AH69" s="866"/>
      <c r="AI69" s="866"/>
      <c r="AJ69" s="866"/>
      <c r="AK69" s="866">
        <v>15</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302</v>
      </c>
      <c r="R70" s="866"/>
      <c r="S70" s="866"/>
      <c r="T70" s="866"/>
      <c r="U70" s="866"/>
      <c r="V70" s="866">
        <v>280</v>
      </c>
      <c r="W70" s="866"/>
      <c r="X70" s="866"/>
      <c r="Y70" s="866"/>
      <c r="Z70" s="866"/>
      <c r="AA70" s="913">
        <f t="shared" si="0"/>
        <v>22</v>
      </c>
      <c r="AB70" s="914"/>
      <c r="AC70" s="914"/>
      <c r="AD70" s="914"/>
      <c r="AE70" s="870"/>
      <c r="AF70" s="866">
        <v>23</v>
      </c>
      <c r="AG70" s="866"/>
      <c r="AH70" s="866"/>
      <c r="AI70" s="866"/>
      <c r="AJ70" s="866"/>
      <c r="AK70" s="866">
        <v>193</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14208</v>
      </c>
      <c r="R71" s="866"/>
      <c r="S71" s="866"/>
      <c r="T71" s="866"/>
      <c r="U71" s="866"/>
      <c r="V71" s="866">
        <v>13916</v>
      </c>
      <c r="W71" s="866"/>
      <c r="X71" s="866"/>
      <c r="Y71" s="866"/>
      <c r="Z71" s="866"/>
      <c r="AA71" s="913">
        <f t="shared" si="0"/>
        <v>292</v>
      </c>
      <c r="AB71" s="914"/>
      <c r="AC71" s="914"/>
      <c r="AD71" s="914"/>
      <c r="AE71" s="870"/>
      <c r="AF71" s="866">
        <v>268</v>
      </c>
      <c r="AG71" s="866"/>
      <c r="AH71" s="866"/>
      <c r="AI71" s="866"/>
      <c r="AJ71" s="866"/>
      <c r="AK71" s="866">
        <v>64</v>
      </c>
      <c r="AL71" s="866"/>
      <c r="AM71" s="866"/>
      <c r="AN71" s="866"/>
      <c r="AO71" s="866"/>
      <c r="AP71" s="866">
        <v>4474</v>
      </c>
      <c r="AQ71" s="866"/>
      <c r="AR71" s="866"/>
      <c r="AS71" s="866"/>
      <c r="AT71" s="866"/>
      <c r="AU71" s="866">
        <v>57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10926</v>
      </c>
      <c r="R72" s="866"/>
      <c r="S72" s="866"/>
      <c r="T72" s="866"/>
      <c r="U72" s="866"/>
      <c r="V72" s="866">
        <v>10892</v>
      </c>
      <c r="W72" s="866"/>
      <c r="X72" s="866"/>
      <c r="Y72" s="866"/>
      <c r="Z72" s="866"/>
      <c r="AA72" s="913">
        <f t="shared" si="0"/>
        <v>34</v>
      </c>
      <c r="AB72" s="914"/>
      <c r="AC72" s="914"/>
      <c r="AD72" s="914"/>
      <c r="AE72" s="870"/>
      <c r="AF72" s="866">
        <v>3943</v>
      </c>
      <c r="AG72" s="866"/>
      <c r="AH72" s="866"/>
      <c r="AI72" s="866"/>
      <c r="AJ72" s="866"/>
      <c r="AK72" s="866">
        <v>904</v>
      </c>
      <c r="AL72" s="866"/>
      <c r="AM72" s="866"/>
      <c r="AN72" s="866"/>
      <c r="AO72" s="866"/>
      <c r="AP72" s="866">
        <v>4150</v>
      </c>
      <c r="AQ72" s="866"/>
      <c r="AR72" s="866"/>
      <c r="AS72" s="866"/>
      <c r="AT72" s="866"/>
      <c r="AU72" s="866">
        <v>192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5"/>
      <c r="R75" s="914"/>
      <c r="S75" s="914"/>
      <c r="T75" s="914"/>
      <c r="U75" s="870"/>
      <c r="V75" s="913"/>
      <c r="W75" s="914"/>
      <c r="X75" s="914"/>
      <c r="Y75" s="914"/>
      <c r="Z75" s="870"/>
      <c r="AA75" s="913"/>
      <c r="AB75" s="914"/>
      <c r="AC75" s="914"/>
      <c r="AD75" s="914"/>
      <c r="AE75" s="870"/>
      <c r="AF75" s="913"/>
      <c r="AG75" s="914"/>
      <c r="AH75" s="914"/>
      <c r="AI75" s="914"/>
      <c r="AJ75" s="870"/>
      <c r="AK75" s="913"/>
      <c r="AL75" s="914"/>
      <c r="AM75" s="914"/>
      <c r="AN75" s="914"/>
      <c r="AO75" s="870"/>
      <c r="AP75" s="913"/>
      <c r="AQ75" s="914"/>
      <c r="AR75" s="914"/>
      <c r="AS75" s="914"/>
      <c r="AT75" s="870"/>
      <c r="AU75" s="913"/>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293</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293</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293</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715080</v>
      </c>
      <c r="AB110" s="936"/>
      <c r="AC110" s="936"/>
      <c r="AD110" s="936"/>
      <c r="AE110" s="937"/>
      <c r="AF110" s="938">
        <v>743705</v>
      </c>
      <c r="AG110" s="936"/>
      <c r="AH110" s="936"/>
      <c r="AI110" s="936"/>
      <c r="AJ110" s="937"/>
      <c r="AK110" s="938">
        <v>772307</v>
      </c>
      <c r="AL110" s="936"/>
      <c r="AM110" s="936"/>
      <c r="AN110" s="936"/>
      <c r="AO110" s="937"/>
      <c r="AP110" s="939">
        <v>26.6</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6624395</v>
      </c>
      <c r="BR110" s="967"/>
      <c r="BS110" s="967"/>
      <c r="BT110" s="967"/>
      <c r="BU110" s="967"/>
      <c r="BV110" s="967">
        <v>6317138</v>
      </c>
      <c r="BW110" s="967"/>
      <c r="BX110" s="967"/>
      <c r="BY110" s="967"/>
      <c r="BZ110" s="967"/>
      <c r="CA110" s="967">
        <v>6235504</v>
      </c>
      <c r="CB110" s="967"/>
      <c r="CC110" s="967"/>
      <c r="CD110" s="967"/>
      <c r="CE110" s="967"/>
      <c r="CF110" s="980">
        <v>214.6</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1071057</v>
      </c>
      <c r="BR112" s="962"/>
      <c r="BS112" s="962"/>
      <c r="BT112" s="962"/>
      <c r="BU112" s="962"/>
      <c r="BV112" s="962">
        <v>946941</v>
      </c>
      <c r="BW112" s="962"/>
      <c r="BX112" s="962"/>
      <c r="BY112" s="962"/>
      <c r="BZ112" s="962"/>
      <c r="CA112" s="962">
        <v>861067</v>
      </c>
      <c r="CB112" s="962"/>
      <c r="CC112" s="962"/>
      <c r="CD112" s="962"/>
      <c r="CE112" s="962"/>
      <c r="CF112" s="956">
        <v>29.6</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157362</v>
      </c>
      <c r="AB113" s="974"/>
      <c r="AC113" s="974"/>
      <c r="AD113" s="974"/>
      <c r="AE113" s="975"/>
      <c r="AF113" s="976">
        <v>154927</v>
      </c>
      <c r="AG113" s="974"/>
      <c r="AH113" s="974"/>
      <c r="AI113" s="974"/>
      <c r="AJ113" s="975"/>
      <c r="AK113" s="976">
        <v>151780</v>
      </c>
      <c r="AL113" s="974"/>
      <c r="AM113" s="974"/>
      <c r="AN113" s="974"/>
      <c r="AO113" s="975"/>
      <c r="AP113" s="977">
        <v>5.2</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258540</v>
      </c>
      <c r="BR113" s="962"/>
      <c r="BS113" s="962"/>
      <c r="BT113" s="962"/>
      <c r="BU113" s="962"/>
      <c r="BV113" s="962">
        <v>256484</v>
      </c>
      <c r="BW113" s="962"/>
      <c r="BX113" s="962"/>
      <c r="BY113" s="962"/>
      <c r="BZ113" s="962"/>
      <c r="CA113" s="962">
        <v>248333</v>
      </c>
      <c r="CB113" s="962"/>
      <c r="CC113" s="962"/>
      <c r="CD113" s="962"/>
      <c r="CE113" s="962"/>
      <c r="CF113" s="956">
        <v>8.5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19462</v>
      </c>
      <c r="AB114" s="995"/>
      <c r="AC114" s="995"/>
      <c r="AD114" s="995"/>
      <c r="AE114" s="996"/>
      <c r="AF114" s="997">
        <v>9623</v>
      </c>
      <c r="AG114" s="995"/>
      <c r="AH114" s="995"/>
      <c r="AI114" s="995"/>
      <c r="AJ114" s="996"/>
      <c r="AK114" s="997">
        <v>10903</v>
      </c>
      <c r="AL114" s="995"/>
      <c r="AM114" s="995"/>
      <c r="AN114" s="995"/>
      <c r="AO114" s="996"/>
      <c r="AP114" s="998">
        <v>0.4</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989340</v>
      </c>
      <c r="BR114" s="962"/>
      <c r="BS114" s="962"/>
      <c r="BT114" s="962"/>
      <c r="BU114" s="962"/>
      <c r="BV114" s="962">
        <v>1038461</v>
      </c>
      <c r="BW114" s="962"/>
      <c r="BX114" s="962"/>
      <c r="BY114" s="962"/>
      <c r="BZ114" s="962"/>
      <c r="CA114" s="962">
        <v>887894</v>
      </c>
      <c r="CB114" s="962"/>
      <c r="CC114" s="962"/>
      <c r="CD114" s="962"/>
      <c r="CE114" s="962"/>
      <c r="CF114" s="956">
        <v>30.6</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891904</v>
      </c>
      <c r="AB117" s="1015"/>
      <c r="AC117" s="1015"/>
      <c r="AD117" s="1015"/>
      <c r="AE117" s="1016"/>
      <c r="AF117" s="1017">
        <v>908255</v>
      </c>
      <c r="AG117" s="1015"/>
      <c r="AH117" s="1015"/>
      <c r="AI117" s="1015"/>
      <c r="AJ117" s="1016"/>
      <c r="AK117" s="1017">
        <v>934990</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293</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442</v>
      </c>
      <c r="BP119" s="1041"/>
      <c r="BQ119" s="1035">
        <v>8943332</v>
      </c>
      <c r="BR119" s="1036"/>
      <c r="BS119" s="1036"/>
      <c r="BT119" s="1036"/>
      <c r="BU119" s="1036"/>
      <c r="BV119" s="1036">
        <v>8559024</v>
      </c>
      <c r="BW119" s="1036"/>
      <c r="BX119" s="1036"/>
      <c r="BY119" s="1036"/>
      <c r="BZ119" s="1036"/>
      <c r="CA119" s="1036">
        <v>8232798</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3305580</v>
      </c>
      <c r="BR120" s="967"/>
      <c r="BS120" s="967"/>
      <c r="BT120" s="967"/>
      <c r="BU120" s="967"/>
      <c r="BV120" s="967">
        <v>3726036</v>
      </c>
      <c r="BW120" s="967"/>
      <c r="BX120" s="967"/>
      <c r="BY120" s="967"/>
      <c r="BZ120" s="967"/>
      <c r="CA120" s="967">
        <v>3876088</v>
      </c>
      <c r="CB120" s="967"/>
      <c r="CC120" s="967"/>
      <c r="CD120" s="967"/>
      <c r="CE120" s="967"/>
      <c r="CF120" s="980">
        <v>133.4</v>
      </c>
      <c r="CG120" s="981"/>
      <c r="CH120" s="981"/>
      <c r="CI120" s="981"/>
      <c r="CJ120" s="981"/>
      <c r="CK120" s="1042" t="s">
        <v>446</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1071057</v>
      </c>
      <c r="DH120" s="967"/>
      <c r="DI120" s="967"/>
      <c r="DJ120" s="967"/>
      <c r="DK120" s="967"/>
      <c r="DL120" s="967">
        <v>946941</v>
      </c>
      <c r="DM120" s="967"/>
      <c r="DN120" s="967"/>
      <c r="DO120" s="967"/>
      <c r="DP120" s="967"/>
      <c r="DQ120" s="967">
        <v>861067</v>
      </c>
      <c r="DR120" s="967"/>
      <c r="DS120" s="967"/>
      <c r="DT120" s="967"/>
      <c r="DU120" s="967"/>
      <c r="DV120" s="968">
        <v>29.6</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5690931</v>
      </c>
      <c r="BR122" s="1036"/>
      <c r="BS122" s="1036"/>
      <c r="BT122" s="1036"/>
      <c r="BU122" s="1036"/>
      <c r="BV122" s="1036">
        <v>5441002</v>
      </c>
      <c r="BW122" s="1036"/>
      <c r="BX122" s="1036"/>
      <c r="BY122" s="1036"/>
      <c r="BZ122" s="1036"/>
      <c r="CA122" s="1036">
        <v>5219424</v>
      </c>
      <c r="CB122" s="1036"/>
      <c r="CC122" s="1036"/>
      <c r="CD122" s="1036"/>
      <c r="CE122" s="1036"/>
      <c r="CF122" s="1053">
        <v>179.6</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450</v>
      </c>
      <c r="BP123" s="1041"/>
      <c r="BQ123" s="1099">
        <v>8996511</v>
      </c>
      <c r="BR123" s="1100"/>
      <c r="BS123" s="1100"/>
      <c r="BT123" s="1100"/>
      <c r="BU123" s="1100"/>
      <c r="BV123" s="1100">
        <v>9167038</v>
      </c>
      <c r="BW123" s="1100"/>
      <c r="BX123" s="1100"/>
      <c r="BY123" s="1100"/>
      <c r="BZ123" s="1100"/>
      <c r="CA123" s="1100">
        <v>9095512</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3622796</v>
      </c>
      <c r="AB129" s="995"/>
      <c r="AC129" s="995"/>
      <c r="AD129" s="995"/>
      <c r="AE129" s="996"/>
      <c r="AF129" s="997">
        <v>3562581</v>
      </c>
      <c r="AG129" s="995"/>
      <c r="AH129" s="995"/>
      <c r="AI129" s="995"/>
      <c r="AJ129" s="996"/>
      <c r="AK129" s="997">
        <v>3563890</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660280</v>
      </c>
      <c r="AB130" s="995"/>
      <c r="AC130" s="995"/>
      <c r="AD130" s="995"/>
      <c r="AE130" s="996"/>
      <c r="AF130" s="997">
        <v>663581</v>
      </c>
      <c r="AG130" s="995"/>
      <c r="AH130" s="995"/>
      <c r="AI130" s="995"/>
      <c r="AJ130" s="996"/>
      <c r="AK130" s="997">
        <v>657721</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8.5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2962516</v>
      </c>
      <c r="AB131" s="1022"/>
      <c r="AC131" s="1022"/>
      <c r="AD131" s="1022"/>
      <c r="AE131" s="1023"/>
      <c r="AF131" s="1021">
        <v>2899000</v>
      </c>
      <c r="AG131" s="1022"/>
      <c r="AH131" s="1022"/>
      <c r="AI131" s="1022"/>
      <c r="AJ131" s="1023"/>
      <c r="AK131" s="1021">
        <v>2906169</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7.8184894189999996</v>
      </c>
      <c r="AB132" s="1133"/>
      <c r="AC132" s="1133"/>
      <c r="AD132" s="1133"/>
      <c r="AE132" s="1134"/>
      <c r="AF132" s="1135">
        <v>8.439944809</v>
      </c>
      <c r="AG132" s="1133"/>
      <c r="AH132" s="1133"/>
      <c r="AI132" s="1133"/>
      <c r="AJ132" s="1134"/>
      <c r="AK132" s="1135">
        <v>9.5407046179999995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7.9</v>
      </c>
      <c r="AB133" s="1116"/>
      <c r="AC133" s="1116"/>
      <c r="AD133" s="1116"/>
      <c r="AE133" s="1117"/>
      <c r="AF133" s="1115">
        <v>7.9</v>
      </c>
      <c r="AG133" s="1116"/>
      <c r="AH133" s="1116"/>
      <c r="AI133" s="1116"/>
      <c r="AJ133" s="1117"/>
      <c r="AK133" s="1115">
        <v>8.5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97qJp/tUqerMK88KBrR5z8bOPS2lZLgZJq63kqmCAYOswm2leTiaawa99RnpfkeKGRoJXRY5YafBAD+DgimGQ==" saltValue="YLzsh9uKQVKg97SgFw0n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P5Zh3On+zG+z28xRmRFBVgGV37JtxcIemTKHVmsTobjchmtPP/nIJiD5pxFAyChp5XNfW2bV1Lq8JjGqmIY9Q==" saltValue="o1J3jBK6g3PU8M/VvxPN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c1+17Jme1q4kuEbd9ZpvbnWBWZetX8hOGPe0ll4G7Xn/AN5NkNmpJQtln5zoS62rMjkeIkI8x7te67EVGRY2g==" saltValue="vdbjy0Mf3E4lAh2xZgEe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966012</v>
      </c>
      <c r="AP9" s="281">
        <v>338952</v>
      </c>
      <c r="AQ9" s="282">
        <v>273733</v>
      </c>
      <c r="AR9" s="283">
        <v>23.8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156063</v>
      </c>
      <c r="AP10" s="284">
        <v>54759</v>
      </c>
      <c r="AQ10" s="285">
        <v>30345</v>
      </c>
      <c r="AR10" s="286">
        <v>80.5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4149</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22964</v>
      </c>
      <c r="AP13" s="284">
        <v>8058</v>
      </c>
      <c r="AQ13" s="285">
        <v>9494</v>
      </c>
      <c r="AR13" s="286">
        <v>-15.1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16869</v>
      </c>
      <c r="AP14" s="284">
        <v>5919</v>
      </c>
      <c r="AQ14" s="285">
        <v>5033</v>
      </c>
      <c r="AR14" s="286">
        <v>17.600000000000001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-76009</v>
      </c>
      <c r="AP15" s="284">
        <v>-26670</v>
      </c>
      <c r="AQ15" s="285">
        <v>-17000</v>
      </c>
      <c r="AR15" s="286">
        <v>56.9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1085899</v>
      </c>
      <c r="AP16" s="284">
        <v>381017</v>
      </c>
      <c r="AQ16" s="285">
        <v>305754</v>
      </c>
      <c r="AR16" s="286">
        <v>24.6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33.68</v>
      </c>
      <c r="AP21" s="298">
        <v>26.54</v>
      </c>
      <c r="AQ21" s="299">
        <v>7.14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93.6</v>
      </c>
      <c r="AP22" s="303">
        <v>93.9</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772307</v>
      </c>
      <c r="AP32" s="312">
        <v>270985</v>
      </c>
      <c r="AQ32" s="313">
        <v>170830</v>
      </c>
      <c r="AR32" s="314">
        <v>58.6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151780</v>
      </c>
      <c r="AP35" s="312">
        <v>53256</v>
      </c>
      <c r="AQ35" s="313">
        <v>32606</v>
      </c>
      <c r="AR35" s="314">
        <v>63.3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10903</v>
      </c>
      <c r="AP36" s="312">
        <v>3826</v>
      </c>
      <c r="AQ36" s="313">
        <v>4875</v>
      </c>
      <c r="AR36" s="314">
        <v>-21.5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993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50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487</v>
      </c>
      <c r="AP39" s="312" t="s">
        <v>487</v>
      </c>
      <c r="AQ39" s="313">
        <v>-6626</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-657721</v>
      </c>
      <c r="AP40" s="312">
        <v>-230779</v>
      </c>
      <c r="AQ40" s="313">
        <v>-145454</v>
      </c>
      <c r="AR40" s="314">
        <v>58.7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277269</v>
      </c>
      <c r="AP41" s="312">
        <v>97287</v>
      </c>
      <c r="AQ41" s="313">
        <v>57274</v>
      </c>
      <c r="AR41" s="314">
        <v>69.900000000000006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1507903</v>
      </c>
      <c r="AN51" s="334">
        <v>467712</v>
      </c>
      <c r="AO51" s="335">
        <v>-3.1</v>
      </c>
      <c r="AP51" s="336">
        <v>316937</v>
      </c>
      <c r="AQ51" s="337">
        <v>9.4</v>
      </c>
      <c r="AR51" s="338">
        <v>-12.5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1052669</v>
      </c>
      <c r="AN52" s="342">
        <v>326510</v>
      </c>
      <c r="AO52" s="343">
        <v>18.100000000000001</v>
      </c>
      <c r="AP52" s="344">
        <v>199150</v>
      </c>
      <c r="AQ52" s="345">
        <v>27.5</v>
      </c>
      <c r="AR52" s="346">
        <v>-9.4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1777926</v>
      </c>
      <c r="AN53" s="334">
        <v>563526</v>
      </c>
      <c r="AO53" s="335">
        <v>20.5</v>
      </c>
      <c r="AP53" s="336">
        <v>332350</v>
      </c>
      <c r="AQ53" s="337">
        <v>4.9000000000000004</v>
      </c>
      <c r="AR53" s="338">
        <v>15.6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1048980</v>
      </c>
      <c r="AN54" s="342">
        <v>332482</v>
      </c>
      <c r="AO54" s="343">
        <v>1.8</v>
      </c>
      <c r="AP54" s="344">
        <v>200453</v>
      </c>
      <c r="AQ54" s="345">
        <v>0.7</v>
      </c>
      <c r="AR54" s="346">
        <v>1.1000000000000001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1755441</v>
      </c>
      <c r="AN55" s="334">
        <v>575554</v>
      </c>
      <c r="AO55" s="335">
        <v>2.1</v>
      </c>
      <c r="AP55" s="336">
        <v>362690</v>
      </c>
      <c r="AQ55" s="337">
        <v>9.1</v>
      </c>
      <c r="AR55" s="338">
        <v>-7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1227649</v>
      </c>
      <c r="AN56" s="342">
        <v>402508</v>
      </c>
      <c r="AO56" s="343">
        <v>21.1</v>
      </c>
      <c r="AP56" s="344">
        <v>172580</v>
      </c>
      <c r="AQ56" s="345">
        <v>-13.9</v>
      </c>
      <c r="AR56" s="346">
        <v>35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1370232</v>
      </c>
      <c r="AN57" s="334">
        <v>462916</v>
      </c>
      <c r="AO57" s="335">
        <v>-19.600000000000001</v>
      </c>
      <c r="AP57" s="336">
        <v>296093</v>
      </c>
      <c r="AQ57" s="337">
        <v>-18.399999999999999</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875952</v>
      </c>
      <c r="AN58" s="342">
        <v>295930</v>
      </c>
      <c r="AO58" s="343">
        <v>-26.5</v>
      </c>
      <c r="AP58" s="344">
        <v>140545</v>
      </c>
      <c r="AQ58" s="345">
        <v>-18.600000000000001</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1385512</v>
      </c>
      <c r="AN59" s="334">
        <v>486145</v>
      </c>
      <c r="AO59" s="335">
        <v>5</v>
      </c>
      <c r="AP59" s="336">
        <v>308655</v>
      </c>
      <c r="AQ59" s="337">
        <v>4.2</v>
      </c>
      <c r="AR59" s="338">
        <v>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1127625</v>
      </c>
      <c r="AN60" s="342">
        <v>395658</v>
      </c>
      <c r="AO60" s="343">
        <v>33.700000000000003</v>
      </c>
      <c r="AP60" s="344">
        <v>169887</v>
      </c>
      <c r="AQ60" s="345">
        <v>20.9</v>
      </c>
      <c r="AR60" s="346">
        <v>12.8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1559403</v>
      </c>
      <c r="AN61" s="349">
        <v>511171</v>
      </c>
      <c r="AO61" s="350">
        <v>1</v>
      </c>
      <c r="AP61" s="351">
        <v>323345</v>
      </c>
      <c r="AQ61" s="352">
        <v>1.8</v>
      </c>
      <c r="AR61" s="338">
        <v>-0.8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1066575</v>
      </c>
      <c r="AN62" s="342">
        <v>350618</v>
      </c>
      <c r="AO62" s="343">
        <v>9.6</v>
      </c>
      <c r="AP62" s="344">
        <v>176523</v>
      </c>
      <c r="AQ62" s="345">
        <v>3.3</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WfBh08duFNcricKdgSZU2PkOwYmEwIl7DYAkZ/iDfWZlHQFc7yAnr+n3Y9Jad3W+hh3DlPflhiJg0vbE9qJ4A==" saltValue="+BH8lfnqPAqB/SY2df3+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ngZQFhob/Fv9nmNVcDCBq4H/SbUTSFXA/CvtNmZJyo0ZLtXT3ROHGSkFr9opvEt02cdYrE7fdEORwQe8DtzclQ==" saltValue="Y5kHNPUJM2LMG/aLSpab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Lo+CzISmTRez/lDC86xg3i/epawcyoC1mq5Mpo31mH9H/DwWs2Hi9eS+tZJYsoJtiPD/4PZ//qxFOtEyZ2fPGQ==" saltValue="XKdggEVftWFIkdv0g+6n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42.6</v>
      </c>
      <c r="G47" s="12">
        <v>40.64</v>
      </c>
      <c r="H47" s="12">
        <v>37.979999999999997</v>
      </c>
      <c r="I47" s="12">
        <v>47.05</v>
      </c>
      <c r="J47" s="13">
        <v>49.84</v>
      </c>
    </row>
    <row r="48" spans="2:10" ht="57.75" customHeight="1" x14ac:dyDescent="0.15">
      <c r="B48" s="14"/>
      <c r="C48" s="1177" t="s">
        <v>4</v>
      </c>
      <c r="D48" s="1177"/>
      <c r="E48" s="1178"/>
      <c r="F48" s="15">
        <v>2.37</v>
      </c>
      <c r="G48" s="16">
        <v>1.95</v>
      </c>
      <c r="H48" s="16">
        <v>11.51</v>
      </c>
      <c r="I48" s="16">
        <v>8.73</v>
      </c>
      <c r="J48" s="17">
        <v>1.19</v>
      </c>
    </row>
    <row r="49" spans="2:10" ht="57.75" customHeight="1" thickBot="1" x14ac:dyDescent="0.2">
      <c r="B49" s="18"/>
      <c r="C49" s="1179" t="s">
        <v>5</v>
      </c>
      <c r="D49" s="1179"/>
      <c r="E49" s="1180"/>
      <c r="F49" s="19" t="s">
        <v>531</v>
      </c>
      <c r="G49" s="20" t="s">
        <v>532</v>
      </c>
      <c r="H49" s="20">
        <v>9.69</v>
      </c>
      <c r="I49" s="20">
        <v>5.46</v>
      </c>
      <c r="J49" s="21" t="s">
        <v>533</v>
      </c>
    </row>
    <row r="50" spans="2:10" x14ac:dyDescent="0.15"/>
  </sheetData>
  <sheetProtection algorithmName="SHA-512" hashValue="r5h4/XpafcDzy5WX2XfewN6TFlLySbOwWp2vvB9XxdtbfgzRplfu9vaWhCPIMYoEPhJxMJtaOuMPM7V5JWcLfA==" saltValue="s9ARosf2LeFL3XPpzU34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2025-09-09T05:28:40Z</cp:lastPrinted>
  <dcterms:created xsi:type="dcterms:W3CDTF">2025-02-19T03:51:03Z</dcterms:created>
  <dcterms:modified xsi:type="dcterms:W3CDTF">2025-09-09T05:29:36Z</dcterms:modified>
  <cp:category/>
</cp:coreProperties>
</file>