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9"/>
  <workbookPr/>
  <mc:AlternateContent xmlns:mc="http://schemas.openxmlformats.org/markup-compatibility/2006">
    <mc:Choice Requires="x15">
      <x15ac:absPath xmlns:x15ac="http://schemas.microsoft.com/office/spreadsheetml/2010/11/ac" url="\\Zaimusv2022\財政係\公会計\99　調査\R07.08_調査（財政状況資料集0912〆）\"/>
    </mc:Choice>
  </mc:AlternateContent>
  <xr:revisionPtr revIDLastSave="0" documentId="13_ncr:1_{193CD4BE-0C82-44DA-AB22-B0493B63C258}" xr6:coauthVersionLast="36" xr6:coauthVersionMax="36" xr10:uidLastSave="{00000000-0000-0000-0000-000000000000}"/>
  <bookViews>
    <workbookView xWindow="0" yWindow="0" windowWidth="20490" windowHeight="72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BW34" i="10"/>
  <c r="BW35" i="10" s="1"/>
  <c r="BW36" i="10" s="1"/>
  <c r="BW37" i="10" s="1"/>
  <c r="BW38" i="10" s="1"/>
  <c r="BW39" i="10" s="1"/>
  <c r="BW40" i="10" s="1"/>
  <c r="AM34" i="10"/>
  <c r="U34" i="10"/>
  <c r="U35" i="10" s="1"/>
  <c r="U36" i="10" s="1"/>
  <c r="U37"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<sst xmlns="http://schemas.openxmlformats.org/spreadsheetml/2006/main" count="1118" uniqueCount="570">
  <si>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</si>
  <si>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</si>
  <si>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</si>
  <si>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</si>
  <si>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</si>
  <si>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</si>
  <si>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</si>
  <si>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</si>
  <si>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</si>
  <si>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</si>
  <si>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</si>
  <si>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</si>
  <si>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</si>
  <si>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</si>
  <si>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</si>
  <si>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</si>
  <si>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</si>
  <si>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</si>
  <si>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</si>
  <si>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</si>
  <si>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</si>
  <si>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</si>
  <si>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</si>
  <si>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</si>
  <si>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</si>
  <si>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</si>
  <si>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</si>
  <si>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</si>
  <si>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</si>
  <si>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</si>
  <si>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</si>
  <si>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</si>
  <si>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</si>
  <si>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</si>
  <si>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</si>
  <si>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</si>
  <si>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</si>
  <si>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</si>
  <si>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</si>
  <si>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</si>
  <si>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</si>
  <si>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</si>
  <si>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</si>
  <si>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</si>
  <si>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</si>
  <si>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</si>
  <si>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</si>
  <si>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</si>
  <si>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</si>
  <si>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</si>
  <si>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</si>
  <si>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</si>
  <si>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</si>
  <si>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</si>
  <si>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</si>
  <si>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</si>
  <si>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</si>
  <si>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</si>
  <si>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</si>
  <si>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</si>
  <si>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</si>
  <si>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</si>
  <si>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</si>
  <si>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</si>
  <si>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</si>
  <si>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</si>
  <si>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</si>
  <si>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</si>
  <si>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</si>
  <si>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</si>
  <si>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</si>
  <si>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</si>
  <si>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</si>
  <si>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</si>
  <si>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</si>
  <si>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</si>
  <si>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</si>
  <si>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</si>
  <si>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</si>
  <si>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</si>
  <si>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</si>
  <si>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</si>
  <si>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</si>
  <si>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</si>
  <si>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</si>
  <si>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</si>
  <si>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</si>
  <si>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</si>
  <si>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</si>
  <si>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</si>
  <si>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</si>
  <si>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</si>
  <si>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</si>
  <si>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</si>
  <si>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天川村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</si>
  <si>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</si>
  <si>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</si>
  <si>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</si>
  <si>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</si>
  <si>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</si>
  <si>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</si>
  <si>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</si>
  <si>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</si>
  <si>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</si>
  <si>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</si>
  <si>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</si>
  <si>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</si>
  <si>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</si>
  <si>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</si>
  <si>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</si>
  <si>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</si>
  <si>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</si>
  <si>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</si>
  <si>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</si>
  <si>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</si>
  <si>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</si>
  <si>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</si>
  <si>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</si>
  <si>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</si>
  <si>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</si>
  <si>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</si>
  <si>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</si>
  <si>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</si>
  <si>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</si>
  <si>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</si>
  <si>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</si>
  <si>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</si>
  <si>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</si>
  <si>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</si>
  <si>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</si>
  <si>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</si>
  <si>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</si>
  <si>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</si>
  <si>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</si>
  <si>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</si>
  <si>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</si>
  <si>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</si>
  <si>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</si>
  <si>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</si>
  <si>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</si>
  <si>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</si>
  <si>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</si>
  <si>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</si>
  <si>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</si>
  <si>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</si>
  <si>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</si>
  <si>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</si>
  <si>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</si>
  <si>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</si>
  <si>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</si>
  <si>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</si>
  <si>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</si>
  <si>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</si>
  <si>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</si>
  <si>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</si>
  <si>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</si>
  <si>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</si>
  <si>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</si>
  <si>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</si>
  <si>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</si>
  <si>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</si>
  <si>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</si>
  <si>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</si>
  <si>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</si>
  <si>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</si>
  <si>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</si>
  <si>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</si>
  <si>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</si>
  <si>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</si>
  <si>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</si>
  <si>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</si>
  <si>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</si>
  <si>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</si>
  <si>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</si>
  <si>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</si>
  <si>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</si>
  <si>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</si>
  <si>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</si>
  <si>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</si>
  <si>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</si>
  <si>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</si>
  <si>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</si>
  <si>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</si>
  <si>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</si>
  <si>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</si>
  <si>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</si>
  <si>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</si>
  <si>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</si>
  <si>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</si>
  <si>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</si>
  <si>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</si>
  <si>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</si>
  <si>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</si>
  <si>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</si>
  <si>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</si>
  <si>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</si>
  <si>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</si>
  <si>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</si>
  <si>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</si>
  <si>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</si>
  <si>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</si>
  <si>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</si>
  <si>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</si>
  <si>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</si>
  <si>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奈良県天川村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</si>
  <si>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</si>
  <si>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</si>
  <si>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</si>
  <si>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</si>
  <si>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</si>
  <si>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</si>
  <si>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</si>
  <si>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</si>
  <si>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</si>
  <si>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</si>
  <si>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</si>
  <si>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</si>
  <si>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</si>
  <si>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</si>
  <si>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</si>
  <si>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</si>
  <si>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</si>
  <si>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</si>
  <si>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</si>
  <si>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</si>
  <si>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</si>
  <si>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</si>
  <si>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</si>
  <si>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</si>
  <si>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</si>
  <si>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</si>
  <si>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</si>
  <si>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</si>
  <si>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</si>
  <si>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</si>
  <si>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</si>
  <si>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</si>
  <si>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</si>
  <si>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</si>
  <si>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</si>
  <si>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</si>
  <si>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</si>
  <si>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</si>
  <si>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</si>
  <si>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</si>
  <si>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</si>
  <si>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</si>
  <si>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</si>
  <si>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</si>
  <si>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</si>
  <si>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</si>
  <si>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</si>
  <si>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</si>
  <si>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</si>
  <si>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</si>
  <si>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</si>
  <si>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</si>
  <si>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</si>
  <si>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</si>
  <si>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</si>
  <si>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</si>
  <si>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</si>
  <si>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</si>
  <si>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</si>
  <si>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</si>
  <si>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</si>
  <si>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</si>
  <si>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</si>
  <si>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</si>
  <si>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</si>
  <si>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</si>
  <si>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</si>
  <si>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</si>
  <si>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</si>
  <si>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</si>
  <si>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</si>
  <si>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</si>
  <si>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</si>
  <si>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</si>
  <si>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</si>
  <si>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</si>
  <si>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</si>
  <si>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</si>
  <si>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</si>
  <si>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</si>
  <si>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</si>
  <si>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</si>
  <si>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</si>
  <si>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</si>
  <si>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</si>
  <si>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</si>
  <si>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</si>
  <si>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</si>
  <si>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</si>
  <si>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</si>
  <si>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</si>
  <si>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</si>
  <si>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</si>
  <si>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</si>
  <si>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</si>
  <si>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</si>
  <si>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</si>
  <si>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</si>
  <si>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</si>
  <si>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</si>
  <si>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</si>
  <si>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</si>
  <si>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</si>
  <si>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</si>
  <si>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</si>
  <si>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</si>
  <si>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</si>
  <si>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</si>
  <si>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</si>
  <si>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</si>
  <si>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</si>
  <si>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</si>
  <si>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</si>
  <si>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</si>
  <si>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</si>
  <si>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</si>
  <si>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</si>
  <si>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</si>
  <si>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</si>
  <si>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</si>
  <si>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</si>
  <si>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</si>
  <si>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</si>
  <si>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</si>
  <si>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</si>
  <si>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</si>
  <si>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</si>
  <si>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</si>
  <si>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</si>
  <si>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</si>
  <si>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</si>
  <si>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</si>
  <si>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</si>
  <si>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</si>
  <si>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</si>
  <si>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</si>
  <si>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</si>
  <si>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</si>
  <si>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</si>
  <si>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</si>
  <si>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</si>
  <si>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</si>
  <si>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</si>
  <si>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</si>
  <si>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</si>
  <si>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</si>
  <si>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</si>
  <si>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</si>
  <si>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</si>
  <si>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</si>
  <si>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奈良県天川村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</si>
  <si>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</si>
  <si>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</si>
  <si>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</si>
  <si>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</si>
  <si>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</si>
  <si>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</si>
  <si>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</si>
  <si>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</si>
  <si>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</si>
  <si>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</si>
  <si>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</si>
  <si>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</si>
  <si>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</si>
  <si>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</si>
  <si>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</si>
  <si>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</si>
  <si>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</si>
  <si>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</si>
  <si>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</si>
  <si>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</si>
  <si>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</si>
  <si>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</si>
  <si>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</si>
  <si>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</si>
  <si>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</si>
  <si>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</si>
  <si>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</si>
  <si>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</si>
  <si>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</si>
  <si>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</si>
  <si>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</si>
  <si>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</si>
  <si>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</si>
  <si>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</si>
  <si>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</si>
  <si>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介護保険特別会計</t>
    <phoneticPr fontId="5"/>
  </si>
  <si>
    <t>後期高齢者医療特別会計</t>
    <phoneticPr fontId="5"/>
  </si>
  <si>
    <t>下水道事業特別会計</t>
    <phoneticPr fontId="5"/>
  </si>
  <si>
    <t>法非適用企業</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</si>
  <si>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</si>
  <si>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</si>
  <si>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</si>
  <si>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</si>
  <si>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</si>
  <si>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</si>
  <si>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</si>
  <si>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</si>
  <si>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</si>
  <si>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</si>
  <si>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</si>
  <si>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</si>
  <si>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</si>
  <si>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</si>
  <si>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</si>
  <si>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</si>
  <si>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</si>
  <si>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</si>
  <si>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</si>
  <si>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</si>
  <si>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</si>
  <si>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</si>
  <si>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</si>
  <si>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</si>
  <si>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</si>
  <si>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</si>
  <si>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</si>
  <si>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</si>
  <si>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</si>
  <si>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</si>
  <si>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</si>
  <si>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</si>
  <si>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</si>
  <si>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</si>
  <si>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</si>
  <si>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</si>
  <si>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</si>
  <si>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</si>
  <si>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</si>
  <si>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</si>
  <si>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</si>
  <si>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</si>
  <si>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</si>
  <si>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</si>
  <si>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</si>
  <si>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</si>
  <si>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</si>
  <si>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</si>
  <si>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</si>
  <si>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</si>
  <si>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</si>
  <si>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</si>
  <si>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</si>
  <si>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</si>
  <si>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</si>
  <si>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</si>
  <si>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</si>
  <si>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</si>
  <si>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</si>
  <si>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</si>
  <si>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</si>
  <si>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</si>
  <si>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</si>
  <si>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</si>
  <si>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</si>
  <si>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</si>
  <si>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</si>
  <si>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</si>
  <si>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</si>
  <si>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</si>
  <si>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</si>
  <si>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</si>
  <si>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</si>
  <si>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</si>
  <si>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</si>
  <si>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</si>
  <si>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</si>
  <si>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</si>
  <si>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</si>
  <si>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</si>
  <si>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</si>
  <si>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</si>
  <si>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</si>
  <si>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</si>
  <si>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</si>
  <si>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</si>
  <si>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</si>
  <si>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</si>
  <si>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</si>
  <si>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</si>
  <si>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</si>
  <si>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</si>
  <si>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</si>
  <si>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</si>
  <si>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</si>
  <si>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</si>
  <si>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</si>
  <si>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</si>
  <si>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</si>
  <si>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</si>
  <si>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</si>
  <si>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</si>
  <si>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</si>
  <si>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</si>
  <si>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</si>
  <si>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</si>
  <si>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</si>
  <si>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</si>
  <si>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</si>
  <si>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</si>
  <si>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</si>
  <si>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</si>
  <si>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</si>
  <si>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</si>
  <si>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</si>
  <si>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</si>
  <si>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</si>
  <si>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</si>
  <si>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</si>
  <si>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</si>
  <si>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</si>
  <si>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</si>
  <si>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</si>
  <si>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</si>
  <si>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</si>
  <si>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</si>
  <si>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</si>
  <si>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</si>
  <si>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</si>
  <si>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</si>
  <si>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</si>
  <si>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</si>
  <si>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</si>
  <si>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</si>
  <si>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</si>
  <si>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</si>
  <si>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1.79</t>
  </si>
  <si>
    <t>一般会計</t>
  </si>
  <si>
    <t>簡易水道事業特別会計</t>
  </si>
  <si>
    <t>下水道事業特別会計</t>
  </si>
  <si>
    <t>国民健康保険事業勘定特別会計</t>
  </si>
  <si>
    <t>国民健康保険直診勘定特別会計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</si>
  <si>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</si>
  <si>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</si>
  <si>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</si>
  <si>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</si>
  <si>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</si>
  <si>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</si>
  <si>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</si>
  <si>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</si>
  <si>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</si>
  <si>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</si>
  <si>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ふるさと創生基金</t>
    <rPh sb="4" eb="6">
      <t>ソウセイ</t>
    </rPh>
    <rPh sb="6" eb="8">
      <t>キキン</t>
    </rPh>
    <phoneticPr fontId="5"/>
  </si>
  <si>
    <t>文教施設整備基金</t>
    <rPh sb="0" eb="2">
      <t>ブンキョウ</t>
    </rPh>
    <rPh sb="2" eb="4">
      <t>シセツ</t>
    </rPh>
    <rPh sb="4" eb="6">
      <t>セイビ</t>
    </rPh>
    <rPh sb="6" eb="8">
      <t>キキン</t>
    </rPh>
    <phoneticPr fontId="5"/>
  </si>
  <si>
    <t>森林環境整備促進基金</t>
    <phoneticPr fontId="5"/>
  </si>
  <si>
    <t>山癒の里基金</t>
    <rPh sb="0" eb="1">
      <t>ヤマ</t>
    </rPh>
    <rPh sb="1" eb="2">
      <t>イヤ</t>
    </rPh>
    <rPh sb="3" eb="4">
      <t>サト</t>
    </rPh>
    <rPh sb="4" eb="6">
      <t>キキン</t>
    </rPh>
    <phoneticPr fontId="5"/>
  </si>
  <si>
    <t>職員退職手当基金</t>
    <rPh sb="0" eb="2">
      <t>ショクイン</t>
    </rPh>
    <rPh sb="2" eb="4">
      <t>タイショク</t>
    </rPh>
    <rPh sb="4" eb="6">
      <t>テアテ</t>
    </rPh>
    <rPh sb="6" eb="8">
      <t>キキン</t>
    </rPh>
    <phoneticPr fontId="5"/>
  </si>
  <si>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</si>
  <si>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</si>
  <si>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</si>
  <si>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</si>
  <si>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</si>
  <si>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</si>
  <si>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</si>
  <si>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</si>
  <si>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</si>
  <si>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近年減少（改善）傾向にありH30以降は0％以下である。これは、財政調整期金積立金（H24～R02）、減債基金積立金（R02～R05）の残高が増大したことと、地方債借入の際に過疎対策事業債など有利な地方債を選択することで、一般財源による後年負担が減少したためである。一方で、有形固定資産減価償却率は、R05は前年度比で3.6％減少している。しかし60％に近く高い水準であり、公有施設の経年劣化が進んでいる状況であり、今後、公共施設総合管理計画に基づき、施設の転用・集約化の検討も含め、長寿命化対策が必要である。</t>
    <rPh sb="58" eb="60">
      <t>ゲンサイ</t>
    </rPh>
    <rPh sb="60" eb="62">
      <t>キキン</t>
    </rPh>
    <rPh sb="62" eb="64">
      <t>ツミタテ</t>
    </rPh>
    <rPh sb="64" eb="65">
      <t>キン</t>
    </rPh>
    <rPh sb="161" eb="164">
      <t>ゼンネンド</t>
    </rPh>
    <rPh sb="164" eb="165">
      <t>ヒ</t>
    </rPh>
    <rPh sb="170" eb="172">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</si>
  <si>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</si>
  <si>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</si>
  <si>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</si>
  <si>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</si>
  <si>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</si>
  <si>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</si>
  <si>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近年減少（改善）傾向にありH30以降は0％以下である。これは、財政調整期金積立金（H24～R02）、減債基金積立金（R02～R05）の残高が増大したことと、地方債借入の際に過疎対策事業債など有利な地方債を選択することで一般財源による後年負担が減少したためである。実質公債費比率は、元利償還金の増加に対し、洞川温泉施設整備事業実施による特定財源（国庫補助金）の大幅な増加によって、0.5％改善している。しかし国勢調査人口も減少していること、大規模事業の財源として多額の地方債（主に過疎対策事業債）の発行、また標準財政規模も縮小が予測され、今後2～3年はさらに比率は上昇すると見込まれる。計画的な事業実施により将来にわたり健全な財政運営が必要である。</t>
    <rPh sb="148" eb="150">
      <t>ガンリ</t>
    </rPh>
    <rPh sb="150" eb="153">
      <t>ショウカンキン</t>
    </rPh>
    <rPh sb="154" eb="156">
      <t>ゾウカ</t>
    </rPh>
    <rPh sb="157" eb="158">
      <t>タイ</t>
    </rPh>
    <rPh sb="160" eb="162">
      <t>ドロガワ</t>
    </rPh>
    <rPh sb="162" eb="164">
      <t>オンセン</t>
    </rPh>
    <rPh sb="164" eb="166">
      <t>シセツ</t>
    </rPh>
    <rPh sb="166" eb="168">
      <t>セイビ</t>
    </rPh>
    <rPh sb="168" eb="170">
      <t>ジギョウ</t>
    </rPh>
    <rPh sb="170" eb="172">
      <t>ジッシ</t>
    </rPh>
    <rPh sb="190" eb="192">
      <t>ゾウカ</t>
    </rPh>
    <rPh sb="201" eb="203">
      <t>カイゼン</t>
    </rPh>
    <rPh sb="227" eb="230">
      <t>ダイキボ</t>
    </rPh>
    <rPh sb="230" eb="232">
      <t>ジギョウ</t>
    </rPh>
    <rPh sb="233" eb="235">
      <t>ザイゲン</t>
    </rPh>
    <rPh sb="238" eb="240">
      <t>タガク</t>
    </rPh>
    <rPh sb="241" eb="244">
      <t>チホウサイ</t>
    </rPh>
    <rPh sb="245" eb="246">
      <t>オモ</t>
    </rPh>
    <rPh sb="247" eb="249">
      <t>カソ</t>
    </rPh>
    <rPh sb="249" eb="251">
      <t>タイサク</t>
    </rPh>
    <rPh sb="251" eb="253">
      <t>ジギョウ</t>
    </rPh>
    <rPh sb="253" eb="254">
      <t>サイ</t>
    </rPh>
    <rPh sb="256" eb="258">
      <t>ハッコウ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</si>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</sst>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3130059-A57D-4768-A038-D87643EBFBF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DE6E-4469-A481-31D4DFD67A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360931</c:v>
                </c:pt>
                <c:pt idx="1">
                  <c:v>375853</c:v>
                </c:pt>
                <c:pt idx="2">
                  <c:v>234419</c:v>
                </c:pt>
                <c:pt idx="3">
                  <c:v>173130</c:v>
                </c:pt>
                <c:pt idx="4">
                  <c:v>720945</c:v>
                </c:pt>
              </c:numCache>
            </c:numRef>
          </c:val>
          <c:smooth val="0"/>
          <c:extLst>
            <c:ext xmlns:c16="http://schemas.microsoft.com/office/drawing/2014/chart" uri="{C3380CC4-5D6E-409C-BE32-E72D297353CC}">
              <c16:uniqueId val="{00000001-DE6E-4469-A481-31D4DFD67A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20.12</c:v>
                </c:pt>
                <c:pt idx="1">
                  <c:v>13.99</c:v>
                </c:pt>
                <c:pt idx="2">
                  <c:v>13.91</c:v>
                </c:pt>
                <c:pt idx="3">
                  <c:v>20.57</c:v>
                </c:pt>
                <c:pt idx="4">
                  <c:v>18.88</c:v>
                </c:pt>
              </c:numCache>
            </c:numRef>
          </c:val>
          <c:extLst>
            <c:ext xmlns:c16="http://schemas.microsoft.com/office/drawing/2014/chart" uri="{C3380CC4-5D6E-409C-BE32-E72D297353CC}">
              <c16:uniqueId val="{00000000-C213-420A-96BF-250626AD21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108</c:v>
                </c:pt>
                <c:pt idx="1">
                  <c:v>108.63</c:v>
                </c:pt>
                <c:pt idx="2">
                  <c:v>97.77</c:v>
                </c:pt>
                <c:pt idx="3">
                  <c:v>100.8</c:v>
                </c:pt>
                <c:pt idx="4">
                  <c:v>101.51</c:v>
                </c:pt>
              </c:numCache>
            </c:numRef>
          </c:val>
          <c:extLst>
            <c:ext xmlns:c16="http://schemas.microsoft.com/office/drawing/2014/chart" uri="{C3380CC4-5D6E-409C-BE32-E72D297353CC}">
              <c16:uniqueId val="{00000001-C213-420A-96BF-250626AD21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3.84</c:v>
                </c:pt>
                <c:pt idx="1">
                  <c:v>2.14</c:v>
                </c:pt>
                <c:pt idx="2">
                  <c:v>1.42</c:v>
                </c:pt>
                <c:pt idx="3">
                  <c:v>6.27</c:v>
                </c:pt>
                <c:pt idx="4">
                  <c:v>-1.79</c:v>
                </c:pt>
              </c:numCache>
            </c:numRef>
          </c:val>
          <c:smooth val="0"/>
          <c:extLst>
            <c:ext xmlns:c16="http://schemas.microsoft.com/office/drawing/2014/chart" uri="{C3380CC4-5D6E-409C-BE32-E72D297353CC}">
              <c16:uniqueId val="{00000002-C213-420A-96BF-250626AD21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9F-4499-A8FB-9FC93095EB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9F-4499-A8FB-9FC93095EB9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9F-4499-A8FB-9FC93095EB9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0.04</c:v>
                </c:pt>
                <c:pt idx="4">
                  <c:v>#N/A</c:v>
                </c:pt>
                <c:pt idx="5">
                  <c:v>0.01</c:v>
                </c:pt>
                <c:pt idx="6">
                  <c:v>#N/A</c:v>
                </c:pt>
                <c:pt idx="7">
                  <c:v>0</c:v>
                </c:pt>
                <c:pt idx="8">
                  <c:v>#N/A</c:v>
                </c:pt>
                <c:pt idx="9">
                  <c:v>0</c:v>
                </c:pt>
              </c:numCache>
            </c:numRef>
          </c:val>
          <c:extLst>
            <c:ext xmlns:c16="http://schemas.microsoft.com/office/drawing/2014/chart" uri="{C3380CC4-5D6E-409C-BE32-E72D297353CC}">
              <c16:uniqueId val="{00000003-0A9F-4499-A8FB-9FC93095EB93}"/>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2.17</c:v>
                </c:pt>
                <c:pt idx="2">
                  <c:v>#N/A</c:v>
                </c:pt>
                <c:pt idx="3">
                  <c:v>2.0099999999999998</c:v>
                </c:pt>
                <c:pt idx="4">
                  <c:v>#N/A</c:v>
                </c:pt>
                <c:pt idx="5">
                  <c:v>0.6</c:v>
                </c:pt>
                <c:pt idx="6">
                  <c:v>#N/A</c:v>
                </c:pt>
                <c:pt idx="7">
                  <c:v>0.69</c:v>
                </c:pt>
                <c:pt idx="8">
                  <c:v>#N/A</c:v>
                </c:pt>
                <c:pt idx="9">
                  <c:v>0.32</c:v>
                </c:pt>
              </c:numCache>
            </c:numRef>
          </c:val>
          <c:extLst>
            <c:ext xmlns:c16="http://schemas.microsoft.com/office/drawing/2014/chart" uri="{C3380CC4-5D6E-409C-BE32-E72D297353CC}">
              <c16:uniqueId val="{00000004-0A9F-4499-A8FB-9FC93095EB93}"/>
            </c:ext>
          </c:extLst>
        </c:ser>
        <c:ser>
          <c:idx val="5"/>
          <c:order val="5"/>
          <c:tx>
            <c:strRef>
              <c:f>データシート!$A$32</c:f>
              <c:strCache>
                <c:ptCount val="1"/>
                <c:pt idx="0">
                  <c:v>国民健康保険直診勘定特別会計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7.0000000000000007E-2</c:v>
                </c:pt>
                <c:pt idx="4">
                  <c:v>#N/A</c:v>
                </c:pt>
                <c:pt idx="5">
                  <c:v>0.18</c:v>
                </c:pt>
                <c:pt idx="6">
                  <c:v>#N/A</c:v>
                </c:pt>
                <c:pt idx="7">
                  <c:v>0.43</c:v>
                </c:pt>
                <c:pt idx="8">
                  <c:v>#N/A</c:v>
                </c:pt>
                <c:pt idx="9">
                  <c:v>0.37</c:v>
                </c:pt>
              </c:numCache>
            </c:numRef>
          </c:val>
          <c:extLst>
            <c:ext xmlns:c16="http://schemas.microsoft.com/office/drawing/2014/chart" uri="{C3380CC4-5D6E-409C-BE32-E72D297353CC}">
              <c16:uniqueId val="{00000005-0A9F-4499-A8FB-9FC93095EB93}"/>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1.02</c:v>
                </c:pt>
                <c:pt idx="2">
                  <c:v>#N/A</c:v>
                </c:pt>
                <c:pt idx="3">
                  <c:v>1.04</c:v>
                </c:pt>
                <c:pt idx="4">
                  <c:v>#N/A</c:v>
                </c:pt>
                <c:pt idx="5">
                  <c:v>1.23</c:v>
                </c:pt>
                <c:pt idx="6">
                  <c:v>#N/A</c:v>
                </c:pt>
                <c:pt idx="7">
                  <c:v>0.46</c:v>
                </c:pt>
                <c:pt idx="8">
                  <c:v>#N/A</c:v>
                </c:pt>
                <c:pt idx="9">
                  <c:v>0.6</c:v>
                </c:pt>
              </c:numCache>
            </c:numRef>
          </c:val>
          <c:extLst>
            <c:ext xmlns:c16="http://schemas.microsoft.com/office/drawing/2014/chart" uri="{C3380CC4-5D6E-409C-BE32-E72D297353CC}">
              <c16:uniqueId val="{00000006-0A9F-4499-A8FB-9FC93095EB93}"/>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0.16</c:v>
                </c:pt>
                <c:pt idx="2">
                  <c:v>#N/A</c:v>
                </c:pt>
                <c:pt idx="3">
                  <c:v>0.21</c:v>
                </c:pt>
                <c:pt idx="4">
                  <c:v>#N/A</c:v>
                </c:pt>
                <c:pt idx="5">
                  <c:v>0.17</c:v>
                </c:pt>
                <c:pt idx="6">
                  <c:v>#N/A</c:v>
                </c:pt>
                <c:pt idx="7">
                  <c:v>0.18</c:v>
                </c:pt>
                <c:pt idx="8">
                  <c:v>#N/A</c:v>
                </c:pt>
                <c:pt idx="9">
                  <c:v>1.03</c:v>
                </c:pt>
              </c:numCache>
            </c:numRef>
          </c:val>
          <c:extLst>
            <c:ext xmlns:c16="http://schemas.microsoft.com/office/drawing/2014/chart" uri="{C3380CC4-5D6E-409C-BE32-E72D297353CC}">
              <c16:uniqueId val="{00000007-0A9F-4499-A8FB-9FC93095EB93}"/>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0.26</c:v>
                </c:pt>
                <c:pt idx="2">
                  <c:v>#N/A</c:v>
                </c:pt>
                <c:pt idx="3">
                  <c:v>0.09</c:v>
                </c:pt>
                <c:pt idx="4">
                  <c:v>#N/A</c:v>
                </c:pt>
                <c:pt idx="5">
                  <c:v>0.18</c:v>
                </c:pt>
                <c:pt idx="6">
                  <c:v>#N/A</c:v>
                </c:pt>
                <c:pt idx="7">
                  <c:v>0.34</c:v>
                </c:pt>
                <c:pt idx="8">
                  <c:v>#N/A</c:v>
                </c:pt>
                <c:pt idx="9">
                  <c:v>1.31</c:v>
                </c:pt>
              </c:numCache>
            </c:numRef>
          </c:val>
          <c:extLst>
            <c:ext xmlns:c16="http://schemas.microsoft.com/office/drawing/2014/chart" uri="{C3380CC4-5D6E-409C-BE32-E72D297353CC}">
              <c16:uniqueId val="{00000008-0A9F-4499-A8FB-9FC93095EB9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20.14</c:v>
                </c:pt>
                <c:pt idx="2">
                  <c:v>#N/A</c:v>
                </c:pt>
                <c:pt idx="3">
                  <c:v>14</c:v>
                </c:pt>
                <c:pt idx="4">
                  <c:v>#N/A</c:v>
                </c:pt>
                <c:pt idx="5">
                  <c:v>13.92</c:v>
                </c:pt>
                <c:pt idx="6">
                  <c:v>#N/A</c:v>
                </c:pt>
                <c:pt idx="7">
                  <c:v>20.57</c:v>
                </c:pt>
                <c:pt idx="8">
                  <c:v>#N/A</c:v>
                </c:pt>
                <c:pt idx="9">
                  <c:v>18.86</c:v>
                </c:pt>
              </c:numCache>
            </c:numRef>
          </c:val>
          <c:extLst>
            <c:ext xmlns:c16="http://schemas.microsoft.com/office/drawing/2014/chart" uri="{C3380CC4-5D6E-409C-BE32-E72D297353CC}">
              <c16:uniqueId val="{00000009-0A9F-4499-A8FB-9FC93095EB9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272</c:v>
                </c:pt>
                <c:pt idx="5">
                  <c:v>291</c:v>
                </c:pt>
                <c:pt idx="8">
                  <c:v>286</c:v>
                </c:pt>
                <c:pt idx="11">
                  <c:v>284</c:v>
                </c:pt>
                <c:pt idx="14">
                  <c:v>314</c:v>
                </c:pt>
              </c:numCache>
            </c:numRef>
          </c:val>
          <c:extLst>
            <c:ext xmlns:c16="http://schemas.microsoft.com/office/drawing/2014/chart" uri="{C3380CC4-5D6E-409C-BE32-E72D297353CC}">
              <c16:uniqueId val="{00000000-9137-4BCC-8FE9-A6BD17C4FB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37-4BCC-8FE9-A6BD17C4FB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137-4BCC-8FE9-A6BD17C4FB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31</c:v>
                </c:pt>
                <c:pt idx="3">
                  <c:v>31</c:v>
                </c:pt>
                <c:pt idx="6">
                  <c:v>21</c:v>
                </c:pt>
                <c:pt idx="9">
                  <c:v>14</c:v>
                </c:pt>
                <c:pt idx="12">
                  <c:v>16</c:v>
                </c:pt>
              </c:numCache>
            </c:numRef>
          </c:val>
          <c:extLst>
            <c:ext xmlns:c16="http://schemas.microsoft.com/office/drawing/2014/chart" uri="{C3380CC4-5D6E-409C-BE32-E72D297353CC}">
              <c16:uniqueId val="{00000003-9137-4BCC-8FE9-A6BD17C4FB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73</c:v>
                </c:pt>
                <c:pt idx="3">
                  <c:v>63</c:v>
                </c:pt>
                <c:pt idx="6">
                  <c:v>59</c:v>
                </c:pt>
                <c:pt idx="9">
                  <c:v>56</c:v>
                </c:pt>
                <c:pt idx="12">
                  <c:v>50</c:v>
                </c:pt>
              </c:numCache>
            </c:numRef>
          </c:val>
          <c:extLst>
            <c:ext xmlns:c16="http://schemas.microsoft.com/office/drawing/2014/chart" uri="{C3380CC4-5D6E-409C-BE32-E72D297353CC}">
              <c16:uniqueId val="{00000004-9137-4BCC-8FE9-A6BD17C4FB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37-4BCC-8FE9-A6BD17C4FB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37-4BCC-8FE9-A6BD17C4FB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284</c:v>
                </c:pt>
                <c:pt idx="3">
                  <c:v>326</c:v>
                </c:pt>
                <c:pt idx="6">
                  <c:v>348</c:v>
                </c:pt>
                <c:pt idx="9">
                  <c:v>352</c:v>
                </c:pt>
                <c:pt idx="12">
                  <c:v>369</c:v>
                </c:pt>
              </c:numCache>
            </c:numRef>
          </c:val>
          <c:extLst>
            <c:ext xmlns:c16="http://schemas.microsoft.com/office/drawing/2014/chart" uri="{C3380CC4-5D6E-409C-BE32-E72D297353CC}">
              <c16:uniqueId val="{00000007-9137-4BCC-8FE9-A6BD17C4FB1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116</c:v>
                </c:pt>
                <c:pt idx="2">
                  <c:v>#N/A</c:v>
                </c:pt>
                <c:pt idx="3">
                  <c:v>#N/A</c:v>
                </c:pt>
                <c:pt idx="4">
                  <c:v>129</c:v>
                </c:pt>
                <c:pt idx="5">
                  <c:v>#N/A</c:v>
                </c:pt>
                <c:pt idx="6">
                  <c:v>#N/A</c:v>
                </c:pt>
                <c:pt idx="7">
                  <c:v>142</c:v>
                </c:pt>
                <c:pt idx="8">
                  <c:v>#N/A</c:v>
                </c:pt>
                <c:pt idx="9">
                  <c:v>#N/A</c:v>
                </c:pt>
                <c:pt idx="10">
                  <c:v>138</c:v>
                </c:pt>
                <c:pt idx="11">
                  <c:v>#N/A</c:v>
                </c:pt>
                <c:pt idx="12">
                  <c:v>#N/A</c:v>
                </c:pt>
                <c:pt idx="13">
                  <c:v>121</c:v>
                </c:pt>
                <c:pt idx="14">
                  <c:v>#N/A</c:v>
                </c:pt>
              </c:numCache>
            </c:numRef>
          </c:val>
          <c:smooth val="0"/>
          <c:extLst>
            <c:ext xmlns:c16="http://schemas.microsoft.com/office/drawing/2014/chart" uri="{C3380CC4-5D6E-409C-BE32-E72D297353CC}">
              <c16:uniqueId val="{00000008-9137-4BCC-8FE9-A6BD17C4FB1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2649</c:v>
                </c:pt>
                <c:pt idx="5">
                  <c:v>2775</c:v>
                </c:pt>
                <c:pt idx="8">
                  <c:v>2722</c:v>
                </c:pt>
                <c:pt idx="11">
                  <c:v>2783</c:v>
                </c:pt>
                <c:pt idx="14">
                  <c:v>3066</c:v>
                </c:pt>
              </c:numCache>
            </c:numRef>
          </c:val>
          <c:extLst>
            <c:ext xmlns:c16="http://schemas.microsoft.com/office/drawing/2014/chart" uri="{C3380CC4-5D6E-409C-BE32-E72D297353CC}">
              <c16:uniqueId val="{00000000-21AD-4D51-A190-869AE4CF09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60</c:v>
                </c:pt>
                <c:pt idx="5">
                  <c:v>55</c:v>
                </c:pt>
                <c:pt idx="8">
                  <c:v>51</c:v>
                </c:pt>
                <c:pt idx="11">
                  <c:v>48</c:v>
                </c:pt>
                <c:pt idx="14">
                  <c:v>47</c:v>
                </c:pt>
              </c:numCache>
            </c:numRef>
          </c:val>
          <c:extLst>
            <c:ext xmlns:c16="http://schemas.microsoft.com/office/drawing/2014/chart" uri="{C3380CC4-5D6E-409C-BE32-E72D297353CC}">
              <c16:uniqueId val="{00000001-21AD-4D51-A190-869AE4CF09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2022</c:v>
                </c:pt>
                <c:pt idx="5">
                  <c:v>2242</c:v>
                </c:pt>
                <c:pt idx="8">
                  <c:v>2548</c:v>
                </c:pt>
                <c:pt idx="11">
                  <c:v>2774</c:v>
                </c:pt>
                <c:pt idx="14">
                  <c:v>2978</c:v>
                </c:pt>
              </c:numCache>
            </c:numRef>
          </c:val>
          <c:extLst>
            <c:ext xmlns:c16="http://schemas.microsoft.com/office/drawing/2014/chart" uri="{C3380CC4-5D6E-409C-BE32-E72D297353CC}">
              <c16:uniqueId val="{00000002-21AD-4D51-A190-869AE4CF09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AD-4D51-A190-869AE4CF09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AD-4D51-A190-869AE4CF09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AD-4D51-A190-869AE4CF09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372</c:v>
                </c:pt>
                <c:pt idx="3">
                  <c:v>344</c:v>
                </c:pt>
                <c:pt idx="6">
                  <c:v>414</c:v>
                </c:pt>
                <c:pt idx="9">
                  <c:v>322</c:v>
                </c:pt>
                <c:pt idx="12">
                  <c:v>310</c:v>
                </c:pt>
              </c:numCache>
            </c:numRef>
          </c:val>
          <c:extLst>
            <c:ext xmlns:c16="http://schemas.microsoft.com/office/drawing/2014/chart" uri="{C3380CC4-5D6E-409C-BE32-E72D297353CC}">
              <c16:uniqueId val="{00000006-21AD-4D51-A190-869AE4CF09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214</c:v>
                </c:pt>
                <c:pt idx="3">
                  <c:v>206</c:v>
                </c:pt>
                <c:pt idx="6">
                  <c:v>171</c:v>
                </c:pt>
                <c:pt idx="9">
                  <c:v>166</c:v>
                </c:pt>
                <c:pt idx="12">
                  <c:v>159</c:v>
                </c:pt>
              </c:numCache>
            </c:numRef>
          </c:val>
          <c:extLst>
            <c:ext xmlns:c16="http://schemas.microsoft.com/office/drawing/2014/chart" uri="{C3380CC4-5D6E-409C-BE32-E72D297353CC}">
              <c16:uniqueId val="{00000007-21AD-4D51-A190-869AE4CF09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637</c:v>
                </c:pt>
                <c:pt idx="3">
                  <c:v>647</c:v>
                </c:pt>
                <c:pt idx="6">
                  <c:v>651</c:v>
                </c:pt>
                <c:pt idx="9">
                  <c:v>599</c:v>
                </c:pt>
                <c:pt idx="12">
                  <c:v>572</c:v>
                </c:pt>
              </c:numCache>
            </c:numRef>
          </c:val>
          <c:extLst>
            <c:ext xmlns:c16="http://schemas.microsoft.com/office/drawing/2014/chart" uri="{C3380CC4-5D6E-409C-BE32-E72D297353CC}">
              <c16:uniqueId val="{00000008-21AD-4D51-A190-869AE4CF09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1AD-4D51-A190-869AE4CF09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3447</c:v>
                </c:pt>
                <c:pt idx="3">
                  <c:v>3539</c:v>
                </c:pt>
                <c:pt idx="6">
                  <c:v>3463</c:v>
                </c:pt>
                <c:pt idx="9">
                  <c:v>3409</c:v>
                </c:pt>
                <c:pt idx="12">
                  <c:v>3682</c:v>
                </c:pt>
              </c:numCache>
            </c:numRef>
          </c:val>
          <c:extLst>
            <c:ext xmlns:c16="http://schemas.microsoft.com/office/drawing/2014/chart" uri="{C3380CC4-5D6E-409C-BE32-E72D297353CC}">
              <c16:uniqueId val="{0000000A-21AD-4D51-A190-869AE4CF09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1AD-4D51-A190-869AE4CF09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1574</c:v>
                </c:pt>
                <c:pt idx="1">
                  <c:v>1575</c:v>
                </c:pt>
                <c:pt idx="2">
                  <c:v>1575</c:v>
                </c:pt>
              </c:numCache>
            </c:numRef>
          </c:val>
          <c:extLst>
            <c:ext xmlns:c16="http://schemas.microsoft.com/office/drawing/2014/chart" uri="{C3380CC4-5D6E-409C-BE32-E72D297353CC}">
              <c16:uniqueId val="{00000000-40B3-4A59-8392-E800C3523C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436</c:v>
                </c:pt>
                <c:pt idx="1">
                  <c:v>637</c:v>
                </c:pt>
                <c:pt idx="2">
                  <c:v>839</c:v>
                </c:pt>
              </c:numCache>
            </c:numRef>
          </c:val>
          <c:extLst>
            <c:ext xmlns:c16="http://schemas.microsoft.com/office/drawing/2014/chart" uri="{C3380CC4-5D6E-409C-BE32-E72D297353CC}">
              <c16:uniqueId val="{00000001-40B3-4A59-8392-E800C3523C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243</c:v>
                </c:pt>
                <c:pt idx="1">
                  <c:v>253</c:v>
                </c:pt>
                <c:pt idx="2">
                  <c:v>258</c:v>
                </c:pt>
              </c:numCache>
            </c:numRef>
          </c:val>
          <c:extLst>
            <c:ext xmlns:c16="http://schemas.microsoft.com/office/drawing/2014/chart" uri="{C3380CC4-5D6E-409C-BE32-E72D297353CC}">
              <c16:uniqueId val="{00000002-40B3-4A59-8392-E800C3523C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{317597A2-67F5-4BB2-90EB-FCE5CD75F7F5}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831-4E1F-9B49-9AB0216329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{8C8FEF9C-FBF4-487C-B369-64C0D58FF5DF}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31-4E1F-9B49-9AB0216329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{058A73CF-28C1-4AFF-83B7-440DC68F45C0}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31-4E1F-9B49-9AB0216329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{62327A56-1B05-4008-B7AB-F1C8E49E8A8A}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31-4E1F-9B49-9AB0216329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{63134742-7AB7-40F9-823E-A86FED295F58}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31-4E1F-9B49-9AB0216329A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{CE9F103D-F4CA-49D4-9BC4-7AF9755E38AD}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831-4E1F-9B49-9AB0216329A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{4FDA30E5-6C14-4B1E-B248-830F365A3053}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831-4E1F-9B49-9AB0216329A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{42A5D901-0670-4BC6-A420-67AD69593EEB}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831-4E1F-9B49-9AB0216329A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{512AEDCE-9480-4411-8750-0042D20EF810}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831-4E1F-9B49-9AB0216329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c:v>
                </c:pt>
                <c:pt idx="8">
                  <c:v>58.1</c:v>
                </c:pt>
                <c:pt idx="16">
                  <c:v>58.3</c:v>
                </c:pt>
                <c:pt idx="24">
                  <c:v>58.7</c:v>
                </c:pt>
                <c:pt idx="32">
                  <c:v>55.1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831-4E1F-9B49-9AB0216329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{DA6D5458-F432-4FF4-90B5-97FCCFCA4823}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831-4E1F-9B49-9AB0216329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{FCF226B0-4FFB-45FA-B7A6-A8BE85F3ABD2}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31-4E1F-9B49-9AB0216329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{DC324618-D4AF-4E39-A88F-B93B1CFE199E}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31-4E1F-9B49-9AB0216329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{400F806B-AFDB-4CCF-BB10-7660AB98E45B}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31-4E1F-9B49-9AB0216329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{7A54F573-6FE5-49DB-89D7-BBF52F730125}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31-4E1F-9B49-9AB0216329A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{4CC25E61-F194-4462-B541-043840ED690C}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831-4E1F-9B49-9AB0216329A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{F894D3A8-1A80-4B70-9283-EA99119CF0B2}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831-4E1F-9B49-9AB0216329A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{45FCAE8F-54CA-4075-8532-0265358C16F5}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831-4E1F-9B49-9AB0216329A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{60CB05AB-7BDB-4816-810B-9906363C2003}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831-4E1F-9B49-9AB0216329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831-4E1F-9B49-9AB0216329AD}"/>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{08A9DCC0-5D7C-4B85-BD0D-B7771DCFC94C}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0CE-4174-B0FB-9F48F1DF46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{510E9539-0D33-40EB-A2F6-F55192BCBADC}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CE-4174-B0FB-9F48F1DF46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{033CFFFA-F6BC-4365-86E4-4B22CAA1B4A0}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CE-4174-B0FB-9F48F1DF46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{2FB142BD-2A5A-4217-A4C9-C0F00F6CF26D}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CE-4174-B0FB-9F48F1DF46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{941B82D9-8B29-48F0-B63E-08AEC3D788E2}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CE-4174-B0FB-9F48F1DF46F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{FFFDC809-1134-460D-A3CD-666314DA2C66}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0CE-4174-B0FB-9F48F1DF46F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{6146E543-E13A-442E-80AE-9CF419D95533}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0CE-4174-B0FB-9F48F1DF46F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{3F2940C1-6F30-4C0D-8E6D-7C6507473848}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0CE-4174-B0FB-9F48F1DF46F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{352F01DF-BF79-473B-BCF9-127A12CE3060}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0CE-4174-B0FB-9F48F1DF46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10.7</c:v>
                </c:pt>
                <c:pt idx="16">
                  <c:v>10.7</c:v>
                </c:pt>
                <c:pt idx="24">
                  <c:v>10.7</c:v>
                </c:pt>
                <c:pt idx="32">
                  <c:v>10.199999999999999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0CE-4174-B0FB-9F48F1DF46F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{17ED979B-4C6F-4BBC-84CD-4E552F189CBE}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0CE-4174-B0FB-9F48F1DF46F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{CDD197FC-5C42-42B1-99DE-A0220C25BE59}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CE-4174-B0FB-9F48F1DF46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{FB39D28A-3E4D-4B4F-A14E-734273F1E6E0}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CE-4174-B0FB-9F48F1DF46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{5B8709BD-6B53-47EF-B2BF-10CE636B7303}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CE-4174-B0FB-9F48F1DF46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{EE819398-DE44-4D90-AD0C-E210B3D7A726}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CE-4174-B0FB-9F48F1DF46F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{FE0165BB-B00E-4D8D-8CAC-6ECF8DE3D3D9}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0CE-4174-B0FB-9F48F1DF46F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{F0F68407-9A6C-4042-8BBB-9EAA124C11C1}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0CE-4174-B0FB-9F48F1DF46F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{B7DB6614-5FC4-4DFA-AEE9-2004842AD86D}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0CE-4174-B0FB-9F48F1DF46F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{51918468-0390-44CD-8D7A-B6E4A1EA291B}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0CE-4174-B0FB-9F48F1DF46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0CE-4174-B0FB-9F48F1DF46F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実質公債費比率（分子）の構造について、公債費の元利償還金は令和元年度から増加に転じている。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年度にかけて実施した庁舎等耐震事業、観光施設大規模改修事業、平成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令和元年度にかけて実施した火葬場整備事業の償還が開始したためである。その他令和元年度事業では、小規模多機能型居宅介護施設整備事業や洞川夏いちご試験栽培事業等の償還も開始し増加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公営企業債の元利償還金について、近年は大きな借り入れはないものの、水道・下水道事業など長期にわたる償還が続くため、引き続き経営改革に努める。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将来負担比率（分子）の構造については、平成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年度地方債借入分が満了したことから一般会計における地方債現在高が減少している。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また単年度収支の黒字により、その余剰金を財政調整基金に積み立てたことで充当可能財源等も増加しており、将来負担比率の分子として、ここ</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年では減少傾向にある。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本村においては、税収等自主財源に乏しく、今後も交付金等に依存した状況が続くと思われることから、不断の行財政改革に努めると共に、財源対策債など有利な財源の活用を図ることで、安定した財政運営を行う。</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基金残高全体としては、令和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年にかけて、おおよそ</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近く増加しており、その主な要因は減債基金の積立てである。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特定目的基金では、森林環境整備促進基金が森林環境譲与税の増額に伴い、毎年度増加している。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年度以降は、財政調整基金の積立の見込みはなく、基金全体としてほぼ横ばいで推移すると考える。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中期的には、今後人件費や普通建設費（公営住宅建設）、公債費の増が見込まれるため、効率的な行財政運営に努め基金現在高を維持していきたい。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特定目的基金のうち、ふるさと創生基金については、「観光商工振興事業」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山癒の里基金については、「観光施設・登山道遊歩道等整備」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文教施設整備基金については、「学校・幼稚園等の教育施設整備」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退職金手当基金については、「職員退職金」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森林環境整備促進基金については、「森林整備」に充てることが出来る。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山癒の里基金は、山癒の里寄付金（指定寄付金）を積み立てるもので、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百万円の取崩しをおこなったが積み立てが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百万円あったことから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基金残高は増となっている。森林環境整備促進基金は、森林環境譲与税を積み立てるもので、取崩しが無かったことから基金残高は増となっている。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ふるさと創生基金については、観光趣向振興事業の財源不足の補てんとして各年度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百万円程度の取り崩しを予定している。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山癒の里基金については、指定寄付金の積立により増が見込まれる。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年度にかけては、ほぼ横ばいで推移している。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年度以降は、地方交付税の減等の要因により余剰金は発生しない見込みである。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長期的な視点では、今後職員の平均年齢の上昇により給与費の増加が見込まれる。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また公債費についても、平成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年度にかけて実施した庁舎耐震事業、定住促進住宅整備事業、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令和元年に実施した火葬場整備事業等大きな事業に係る償還金が始まる等の要因により、</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効率的な行財政運営を行い経常経費の削減により基金現在高を減らさないように努める。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減債基金については、公債費の増加が見込むため令和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年度にかけて残高が大きく増加している。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積立金は、令和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今後、中長期的な視点では公債費が大きく増加することを見込むため、基金残高を減らさないよう効率的な行財政運営に努める。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6E1186F-FED2-40E9-8E12-DEF13FC381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61A23C0-E77A-46BA-BA8C-4532CAF703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E983F3B-9026-428E-9042-94D7AA70938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E38B76F-D6D3-4DDD-914E-D66A04B5E93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81CEDAB-C487-4A83-8A41-14740426175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B56A541-41BD-4C12-A339-BAB48D5364B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99BE081-4F14-4104-AF8D-AED4A6CF6BA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0A485E6-4EF9-40C7-9CBA-998F0054CB1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DA81428-6E6C-42B2-9895-98D5E90A2A8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7485585-7682-4415-BAA7-DD1DF4EA7D7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8BC5BF5-EA46-4B7B-B473-EA5DD37E6BA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C3AB813-0A75-4D87-AAA2-CD01DAA6A3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AF68D0A-C1CA-40E6-8F5D-108191FBC38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16D3CF2-FF8B-4320-AB51-C56524EBBAC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C02AFFE-77B4-4F8F-901A-5064D9C0471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2CD6BAB-D78C-400E-BA61-4686F95EE6F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CD3DDCF-C83E-4859-B493-D97FBE7D314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F91886F-83C8-449F-81BC-D9040D0E5EF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C0CB91D-8A48-440A-99AA-DE9022D8C53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D684DFA-1992-4109-BD3D-D4F296C969B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4BE02AE-89F3-434C-9532-63786F409DD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D7A626C-F9BA-4A2B-B9EA-15F6F75A41C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1,231
1,224
175.66
3,332,699
3,017,879
292,982
1,551,922
3,682,279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3E1021C-3463-49B3-B9A0-CF86C62304C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AF953D9-55F7-421D-B826-31443646AFA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F20A67A-EFCF-4CEA-8E90-E70BAA17A22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1D9C188-D0A2-47B7-9649-99C49B14BBD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19B2B26-F190-4601-B96C-0780AF5CECD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DAE0BCE-B4DA-4929-BD0D-493CC775F6A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2986187-11DC-4F80-90E0-2C52D9EEAE6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161CE9F-205E-4003-8952-878343DE20D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1822DB6-FBA6-4CED-B38A-61702685D6C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2220D8D-5009-47F7-B434-7DB04693B63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A1ADD68-1772-4C11-8AEB-F95BF48F7CD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1A81E32-D90B-4AC3-A3DB-66BB9394DC0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F8FC5B5-55F4-42F0-A6EE-61AB3BBEE5D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70BE5E9-CDE2-4313-81F3-768D9537601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545520C-ECAC-4E48-B08E-E8657B0BAC2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0CDA690-5E5C-4C80-B475-EAB1BA50E10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993D830-DCD3-44F0-B8AD-0C9480681B9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F1E00D1-5024-48CE-BEEB-09DB3CBED3B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E916C54-D2F9-425F-B49F-843C24B7AF5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75A3196-2398-4766-B8C6-2263BCA0C1E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6BEBD328-EFD7-4E57-B8D5-0530D0009C3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185EC72-FF59-4F4F-8F37-37FD27D9292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3507A5C-BA80-4E36-8F16-E3575260774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8A38E4E-8B74-4623-82B3-5B84250F626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0C59B82-BC16-4366-92FC-1D04C1212D6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DD286E1-3D71-43BE-A7B4-0D3A34D8599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AD5C193-F561-4FD5-8C51-F574FABB075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274B610-2202-40FB-8B67-093F9CA7926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F429941-B130-4EDD-8D81-08C44108C12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DCED375-7F1D-460A-AC70-B2D023C583C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37C80CF-C5A1-4B2C-941F-8936B044C0C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9226B67-B250-4D31-A489-3969BD985BF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1BDE936-83AD-444D-AD69-0E5EDF21E03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56AD8C0-5E13-46B9-B14A-37DFAA653D4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6EE1B4A-E187-4941-8136-E248F26765E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R01</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R05</a:t>
          </a:r>
          <a:r>
            <a:rPr kumimoji="1" lang="ja-JP" altLang="en-US" sz="1100">
              <a:latin typeface="ＭＳ Ｐゴシック" panose="020B0600070205080204" pitchFamily="50" charset="-128"/>
              <a:ea typeface="ＭＳ Ｐゴシック" panose="020B0600070205080204" pitchFamily="50" charset="-128"/>
            </a:rPr>
            <a:t>にかけて</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％低下しており、全国平均・奈良県平均より上回っている。これは施設の新設や大規模改修実施によるものであり、</a:t>
          </a:r>
          <a:r>
            <a:rPr kumimoji="1" lang="en-US" altLang="ja-JP" sz="1100">
              <a:latin typeface="ＭＳ Ｐゴシック" panose="020B0600070205080204" pitchFamily="50" charset="-128"/>
              <a:ea typeface="ＭＳ Ｐゴシック" panose="020B0600070205080204" pitchFamily="50" charset="-128"/>
            </a:rPr>
            <a:t>R01 </a:t>
          </a:r>
          <a:r>
            <a:rPr kumimoji="1" lang="ja-JP" altLang="en-US" sz="1100">
              <a:latin typeface="ＭＳ Ｐゴシック" panose="020B0600070205080204" pitchFamily="50" charset="-128"/>
              <a:ea typeface="ＭＳ Ｐゴシック" panose="020B0600070205080204" pitchFamily="50" charset="-128"/>
            </a:rPr>
            <a:t>火葬場整備事業、</a:t>
          </a:r>
          <a:r>
            <a:rPr kumimoji="1" lang="en-US" altLang="ja-JP" sz="1100">
              <a:latin typeface="ＭＳ Ｐゴシック" panose="020B0600070205080204" pitchFamily="50" charset="-128"/>
              <a:ea typeface="ＭＳ Ｐゴシック" panose="020B0600070205080204" pitchFamily="50" charset="-128"/>
            </a:rPr>
            <a:t>R02 </a:t>
          </a:r>
          <a:r>
            <a:rPr kumimoji="1" lang="ja-JP" altLang="en-US" sz="1100">
              <a:latin typeface="ＭＳ Ｐゴシック" panose="020B0600070205080204" pitchFamily="50" charset="-128"/>
              <a:ea typeface="ＭＳ Ｐゴシック" panose="020B0600070205080204" pitchFamily="50" charset="-128"/>
            </a:rPr>
            <a:t>老人福祉施設整備事業、</a:t>
          </a:r>
          <a:r>
            <a:rPr kumimoji="1" lang="en-US" altLang="ja-JP" sz="1100">
              <a:latin typeface="ＭＳ Ｐゴシック" panose="020B0600070205080204" pitchFamily="50" charset="-128"/>
              <a:ea typeface="ＭＳ Ｐゴシック" panose="020B0600070205080204" pitchFamily="50" charset="-128"/>
            </a:rPr>
            <a:t>R03 </a:t>
          </a:r>
          <a:r>
            <a:rPr kumimoji="1" lang="ja-JP" altLang="en-US" sz="1100">
              <a:latin typeface="ＭＳ Ｐゴシック" panose="020B0600070205080204" pitchFamily="50" charset="-128"/>
              <a:ea typeface="ＭＳ Ｐゴシック" panose="020B0600070205080204" pitchFamily="50" charset="-128"/>
            </a:rPr>
            <a:t>保育所整備事業、</a:t>
          </a:r>
          <a:r>
            <a:rPr kumimoji="1" lang="en-US" altLang="ja-JP" sz="1100">
              <a:latin typeface="ＭＳ Ｐゴシック" panose="020B0600070205080204" pitchFamily="50" charset="-128"/>
              <a:ea typeface="ＭＳ Ｐゴシック" panose="020B0600070205080204" pitchFamily="50" charset="-128"/>
            </a:rPr>
            <a:t>R04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R05 </a:t>
          </a:r>
          <a:r>
            <a:rPr kumimoji="1" lang="ja-JP" altLang="en-US" sz="1100">
              <a:latin typeface="ＭＳ Ｐゴシック" panose="020B0600070205080204" pitchFamily="50" charset="-128"/>
              <a:ea typeface="ＭＳ Ｐゴシック" panose="020B0600070205080204" pitchFamily="50" charset="-128"/>
            </a:rPr>
            <a:t>火葬場解体工事や洞川温泉施設整備事業などが挙げられる。今後も、公共施設総合管理計画に基づき、公共施設の長寿命化対策を講じる必要がある。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044B60B-3D4E-4168-8040-08E1028F128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2572996-8038-4909-ADC7-BEF5AF6C73E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E3595DD-BCFA-4B85-8132-9EB554CD29E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8A3AC2DB-27C5-4CBA-9D27-7469B11ECA1F}"/>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EB5494CA-89E0-4090-BC06-C6F9565739B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A0A11460-52E9-4461-87D6-5A4577396DC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DF631C34-D1DA-4142-8F92-346AD422F68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6BE888A7-6E01-4D13-A51C-FC6C9BC8A2A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3788B957-177F-48AD-A263-1E4FB7BD0D2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7D7EA927-27EC-495A-B7F5-A4130EF928B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9A633E16-3469-48C6-9654-8C1CEB07932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E92EDE2D-126F-424E-8543-49A861E303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C41042FB-4F6D-4C41-A138-2719D9A233F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6998F2C2-2390-48E9-B462-E618E0307A1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0189038-82D9-4CC7-9E3D-87C57426F628}"/>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E1CF06F9-25B1-4691-BE99-6DA79C56F74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EF95CBEC-AF55-4E9B-B877-4B22E3B3A52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F9DC3A53-B7CD-41CE-A7A4-FD9B08778E4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DFA1207A-C109-4B60-BACC-EBF0EA1370F7}"/>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779AD3FF-6387-490A-87AE-EEAF5B0D1A63}"/>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661DD5F1-4CF3-43C9-B635-21AF31FE66EF}"/>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3CE021BC-40BC-41C9-90A3-159FA24611E3}"/>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2056296B-43F8-49A4-B492-4A95E5DC6A50}"/>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78F23B13-3A88-402F-A716-58F77EC04C5C}"/>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DF710D72-B685-40B6-994A-ADC1C40F7D6F}"/>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AF0FC5D7-7BE3-4CFC-BCA9-0E855829EE15}"/>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E6C43487-BB4E-4D58-B401-4C35B1FBAB08}"/>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7ADD3FCC-8CF1-436F-A185-652AF2EEB6A4}"/>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F36A7A7C-7D4C-49CE-9FB4-D604D4291A2D}"/>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3DA7C72-2F9F-45B5-A3FE-6433262C9D4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F4CE8E2-CC84-44B6-8F67-8ECAD0FC2BC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5FE9E48-2688-4265-9C33-E4145AA1425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EE5A0020-CC60-4B1E-9FE7-0A9B015C2D8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AE5C1D51-5CC5-421A-9A7A-182806FF6D2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104231</xdr:rowOff>
    </xdr:from>
    <xdr:to>
      <xdr:col>23</xdr:col>
      <xdr:colOff>136525</xdr:colOff>
      <xdr:row>29</xdr:row>
      <xdr:rowOff>34381</xdr:rowOff>
    </xdr:to>
    <xdr:sp macro="" textlink="">
      <xdr:nvSpPr>
        <xdr:cNvPr id="93" name="楕円 92">
          <a:extLst>
            <a:ext uri="{FF2B5EF4-FFF2-40B4-BE49-F238E27FC236}">
              <a16:creationId xmlns:a16="http://schemas.microsoft.com/office/drawing/2014/main" id="{79CB9D8E-7040-4F33-BF2B-A4F26101F79A}"/>
            </a:ext>
          </a:extLst>
        </xdr:cNvPr>
        <xdr:cNvSpPr/>
      </xdr:nvSpPr>
      <xdr:spPr>
        <a:xfrm>
          <a:off x="4711700" y="567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127108</xdr:rowOff>
    </xdr:from>
    <xdr:ext cx="405111" cy="259045"/>
    <xdr:sp macro="" textlink="">
      <xdr:nvSpPr>
        <xdr:cNvPr id="94" name="有形固定資産減価償却率該当値テキスト">
          <a:extLst>
            <a:ext uri="{FF2B5EF4-FFF2-40B4-BE49-F238E27FC236}">
              <a16:creationId xmlns:a16="http://schemas.microsoft.com/office/drawing/2014/main" id="{02AAA3E4-A0FA-4983-9347-1943E67B431C}"/>
            </a:ext>
          </a:extLst>
        </xdr:cNvPr>
        <xdr:cNvSpPr txBox="1"/>
      </xdr:nvSpPr>
      <xdr:spPr>
        <a:xfrm>
          <a:off x="4813300" y="552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95" name="楕円 94">
          <a:extLst>
            <a:ext uri="{FF2B5EF4-FFF2-40B4-BE49-F238E27FC236}">
              <a16:creationId xmlns:a16="http://schemas.microsoft.com/office/drawing/2014/main" id="{EACAB27C-68D9-4E44-B10B-87B9918E1AB3}"/>
            </a:ext>
          </a:extLst>
        </xdr:cNvPr>
        <xdr:cNvSpPr/>
      </xdr:nvSpPr>
      <xdr:spPr>
        <a:xfrm>
          <a:off x="4000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155031</xdr:rowOff>
    </xdr:from>
    <xdr:to>
      <xdr:col>23</xdr:col>
      <xdr:colOff>85725</xdr:colOff>
      <xdr:row>29</xdr:row>
      <xdr:rowOff>94615</xdr:rowOff>
    </xdr:to>
    <xdr:cxnSp macro="">
      <xdr:nvCxnSpPr>
        <xdr:cNvPr id="96" name="直線コネクタ 95">
          <a:extLst>
            <a:ext uri="{FF2B5EF4-FFF2-40B4-BE49-F238E27FC236}">
              <a16:creationId xmlns:a16="http://schemas.microsoft.com/office/drawing/2014/main" id="{EE090F8D-B3AE-477B-8181-D30C898FDE66}"/>
            </a:ext>
          </a:extLst>
        </xdr:cNvPr>
        <xdr:cNvCxnSpPr/>
      </xdr:nvCxnSpPr>
      <xdr:spPr>
        <a:xfrm flipV="1">
          <a:off x="4051300" y="5727156"/>
          <a:ext cx="711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31478</xdr:rowOff>
    </xdr:from>
    <xdr:to>
      <xdr:col>15</xdr:col>
      <xdr:colOff>187325</xdr:colOff>
      <xdr:row>29</xdr:row>
      <xdr:rowOff>133078</xdr:rowOff>
    </xdr:to>
    <xdr:sp macro="" textlink="">
      <xdr:nvSpPr>
        <xdr:cNvPr id="97" name="楕円 96">
          <a:extLst>
            <a:ext uri="{FF2B5EF4-FFF2-40B4-BE49-F238E27FC236}">
              <a16:creationId xmlns:a16="http://schemas.microsoft.com/office/drawing/2014/main" id="{3C727E01-558D-49F2-A427-27D43A00469C}"/>
            </a:ext>
          </a:extLst>
        </xdr:cNvPr>
        <xdr:cNvSpPr/>
      </xdr:nvSpPr>
      <xdr:spPr>
        <a:xfrm>
          <a:off x="3238500" y="57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82278</xdr:rowOff>
    </xdr:from>
    <xdr:to>
      <xdr:col>19</xdr:col>
      <xdr:colOff>136525</xdr:colOff>
      <xdr:row>29</xdr:row>
      <xdr:rowOff>94615</xdr:rowOff>
    </xdr:to>
    <xdr:cxnSp macro="">
      <xdr:nvCxnSpPr>
        <xdr:cNvPr id="98" name="直線コネクタ 97">
          <a:extLst>
            <a:ext uri="{FF2B5EF4-FFF2-40B4-BE49-F238E27FC236}">
              <a16:creationId xmlns:a16="http://schemas.microsoft.com/office/drawing/2014/main" id="{481E4946-B83C-477D-A0CC-CA0C6032587F}"/>
            </a:ext>
          </a:extLst>
        </xdr:cNvPr>
        <xdr:cNvCxnSpPr/>
      </xdr:nvCxnSpPr>
      <xdr:spPr>
        <a:xfrm>
          <a:off x="3289300" y="5825853"/>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25309</xdr:rowOff>
    </xdr:from>
    <xdr:to>
      <xdr:col>11</xdr:col>
      <xdr:colOff>187325</xdr:colOff>
      <xdr:row>29</xdr:row>
      <xdr:rowOff>126909</xdr:rowOff>
    </xdr:to>
    <xdr:sp macro="" textlink="">
      <xdr:nvSpPr>
        <xdr:cNvPr id="99" name="楕円 98">
          <a:extLst>
            <a:ext uri="{FF2B5EF4-FFF2-40B4-BE49-F238E27FC236}">
              <a16:creationId xmlns:a16="http://schemas.microsoft.com/office/drawing/2014/main" id="{2F697AEF-DCC1-4B63-84B5-AD4ED873FC5C}"/>
            </a:ext>
          </a:extLst>
        </xdr:cNvPr>
        <xdr:cNvSpPr/>
      </xdr:nvSpPr>
      <xdr:spPr>
        <a:xfrm>
          <a:off x="2476500" y="57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76109</xdr:rowOff>
    </xdr:from>
    <xdr:to>
      <xdr:col>15</xdr:col>
      <xdr:colOff>136525</xdr:colOff>
      <xdr:row>29</xdr:row>
      <xdr:rowOff>82278</xdr:rowOff>
    </xdr:to>
    <xdr:cxnSp macro="">
      <xdr:nvCxnSpPr>
        <xdr:cNvPr id="100" name="直線コネクタ 99">
          <a:extLst>
            <a:ext uri="{FF2B5EF4-FFF2-40B4-BE49-F238E27FC236}">
              <a16:creationId xmlns:a16="http://schemas.microsoft.com/office/drawing/2014/main" id="{AC2ED28C-1D12-4FBB-9B6A-68D73DAA658F}"/>
            </a:ext>
          </a:extLst>
        </xdr:cNvPr>
        <xdr:cNvCxnSpPr/>
      </xdr:nvCxnSpPr>
      <xdr:spPr>
        <a:xfrm>
          <a:off x="2527300" y="5819684"/>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83911</xdr:rowOff>
    </xdr:from>
    <xdr:to>
      <xdr:col>7</xdr:col>
      <xdr:colOff>187325</xdr:colOff>
      <xdr:row>30</xdr:row>
      <xdr:rowOff>14061</xdr:rowOff>
    </xdr:to>
    <xdr:sp macro="" textlink="">
      <xdr:nvSpPr>
        <xdr:cNvPr id="101" name="楕円 100">
          <a:extLst>
            <a:ext uri="{FF2B5EF4-FFF2-40B4-BE49-F238E27FC236}">
              <a16:creationId xmlns:a16="http://schemas.microsoft.com/office/drawing/2014/main" id="{6AB0F7CB-4BE6-4107-A01F-6F4EFA7A390D}"/>
            </a:ext>
          </a:extLst>
        </xdr:cNvPr>
        <xdr:cNvSpPr/>
      </xdr:nvSpPr>
      <xdr:spPr>
        <a:xfrm>
          <a:off x="17145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76109</xdr:rowOff>
    </xdr:from>
    <xdr:to>
      <xdr:col>11</xdr:col>
      <xdr:colOff>136525</xdr:colOff>
      <xdr:row>29</xdr:row>
      <xdr:rowOff>134711</xdr:rowOff>
    </xdr:to>
    <xdr:cxnSp macro="">
      <xdr:nvCxnSpPr>
        <xdr:cNvPr id="102" name="直線コネクタ 101">
          <a:extLst>
            <a:ext uri="{FF2B5EF4-FFF2-40B4-BE49-F238E27FC236}">
              <a16:creationId xmlns:a16="http://schemas.microsoft.com/office/drawing/2014/main" id="{459062A6-A238-4362-B1E7-2EEF746F29B2}"/>
            </a:ext>
          </a:extLst>
        </xdr:cNvPr>
        <xdr:cNvCxnSpPr/>
      </xdr:nvCxnSpPr>
      <xdr:spPr>
        <a:xfrm flipV="1">
          <a:off x="1765300" y="5819684"/>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95D7E2CF-42DB-4361-A44C-E02CBBC3E1CB}"/>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0F157690-230E-4C20-9C74-A2D39B51FDF2}"/>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5" name="n_3aveValue有形固定資産減価償却率">
          <a:extLst>
            <a:ext uri="{FF2B5EF4-FFF2-40B4-BE49-F238E27FC236}">
              <a16:creationId xmlns:a16="http://schemas.microsoft.com/office/drawing/2014/main" id="{3DB62B68-6AE0-4071-8973-ED9D68FEC60C}"/>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106" name="n_4aveValue有形固定資産減価償却率">
          <a:extLst>
            <a:ext uri="{FF2B5EF4-FFF2-40B4-BE49-F238E27FC236}">
              <a16:creationId xmlns:a16="http://schemas.microsoft.com/office/drawing/2014/main" id="{B64321BB-C81B-445D-90DC-9D96F641D720}"/>
            </a:ext>
          </a:extLst>
        </xdr:cNvPr>
        <xdr:cNvSpPr txBox="1"/>
      </xdr:nvSpPr>
      <xdr:spPr>
        <a:xfrm>
          <a:off x="1562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161942</xdr:rowOff>
    </xdr:from>
    <xdr:ext cx="405111" cy="259045"/>
    <xdr:sp macro="" textlink="">
      <xdr:nvSpPr>
        <xdr:cNvPr id="107" name="n_1mainValue有形固定資産減価償却率">
          <a:extLst>
            <a:ext uri="{FF2B5EF4-FFF2-40B4-BE49-F238E27FC236}">
              <a16:creationId xmlns:a16="http://schemas.microsoft.com/office/drawing/2014/main" id="{87262D7C-FA14-4E9B-A770-02F738EFE3D0}"/>
            </a:ext>
          </a:extLst>
        </xdr:cNvPr>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149605</xdr:rowOff>
    </xdr:from>
    <xdr:ext cx="405111" cy="259045"/>
    <xdr:sp macro="" textlink="">
      <xdr:nvSpPr>
        <xdr:cNvPr id="108" name="n_2mainValue有形固定資産減価償却率">
          <a:extLst>
            <a:ext uri="{FF2B5EF4-FFF2-40B4-BE49-F238E27FC236}">
              <a16:creationId xmlns:a16="http://schemas.microsoft.com/office/drawing/2014/main" id="{AFDE630E-4D1C-4E2E-932C-1A6CA2135CF5}"/>
            </a:ext>
          </a:extLst>
        </xdr:cNvPr>
        <xdr:cNvSpPr txBox="1"/>
      </xdr:nvSpPr>
      <xdr:spPr>
        <a:xfrm>
          <a:off x="3086744" y="5550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143436</xdr:rowOff>
    </xdr:from>
    <xdr:ext cx="405111" cy="259045"/>
    <xdr:sp macro="" textlink="">
      <xdr:nvSpPr>
        <xdr:cNvPr id="109" name="n_3mainValue有形固定資産減価償却率">
          <a:extLst>
            <a:ext uri="{FF2B5EF4-FFF2-40B4-BE49-F238E27FC236}">
              <a16:creationId xmlns:a16="http://schemas.microsoft.com/office/drawing/2014/main" id="{25C470B7-C000-48A4-895A-F65CC4E1B26B}"/>
            </a:ext>
          </a:extLst>
        </xdr:cNvPr>
        <xdr:cNvSpPr txBox="1"/>
      </xdr:nvSpPr>
      <xdr:spPr>
        <a:xfrm>
          <a:off x="2324744" y="554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30588</xdr:rowOff>
    </xdr:from>
    <xdr:ext cx="405111" cy="259045"/>
    <xdr:sp macro="" textlink="">
      <xdr:nvSpPr>
        <xdr:cNvPr id="110" name="n_4mainValue有形固定資産減価償却率">
          <a:extLst>
            <a:ext uri="{FF2B5EF4-FFF2-40B4-BE49-F238E27FC236}">
              <a16:creationId xmlns:a16="http://schemas.microsoft.com/office/drawing/2014/main" id="{5D9D21F8-608C-4717-8390-903B5584748A}"/>
            </a:ext>
          </a:extLst>
        </xdr:cNvPr>
        <xdr:cNvSpPr txBox="1"/>
      </xdr:nvSpPr>
      <xdr:spPr>
        <a:xfrm>
          <a:off x="1562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2A389E28-9681-4601-A965-8E3BA2F1A73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C0B6495D-9937-4CAC-AB4C-63CA8626D9B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EF61BB30-177D-4B1C-AF11-C19762A2213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BDA41970-AC19-4115-96CC-BE498BA3E61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A40CB9FE-5F0F-4619-A861-EBBF5E72EF0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A1353175-8EC0-4866-9F5E-D775391AB56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55A44E8C-4693-4C4C-8078-C1538AECC5A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7A1CA7BA-9245-4AEC-A8C5-31912F2264F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8FC5861-18F4-448B-8319-13B117B5F1A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3757E1C3-3177-4297-A7C0-7AA8B48CECA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618F360B-EA85-41AC-98B9-AE05050BA3F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3C457DC4-E251-4234-9481-F1A871ACAEC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71F73E94-70C1-4515-9D64-696C9FD6CD2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債務償還比率は、</a:t>
          </a:r>
          <a:r>
            <a:rPr kumimoji="1" lang="en-US" altLang="ja-JP" sz="1000">
              <a:latin typeface="ＭＳ Ｐゴシック" panose="020B0600070205080204" pitchFamily="50" charset="-128"/>
              <a:ea typeface="ＭＳ Ｐゴシック" panose="020B0600070205080204" pitchFamily="50" charset="-128"/>
            </a:rPr>
            <a:t>275.4</a:t>
          </a:r>
          <a:r>
            <a:rPr kumimoji="1" lang="ja-JP" altLang="en-US" sz="1000">
              <a:latin typeface="ＭＳ Ｐゴシック" panose="020B0600070205080204" pitchFamily="50" charset="-128"/>
              <a:ea typeface="ＭＳ Ｐゴシック" panose="020B0600070205080204" pitchFamily="50" charset="-128"/>
            </a:rPr>
            <a:t>％となり前年度比で</a:t>
          </a:r>
          <a:r>
            <a:rPr kumimoji="1" lang="en-US" altLang="ja-JP" sz="1000">
              <a:latin typeface="ＭＳ Ｐゴシック" panose="020B0600070205080204" pitchFamily="50" charset="-128"/>
              <a:ea typeface="ＭＳ Ｐゴシック" panose="020B0600070205080204" pitchFamily="50" charset="-128"/>
            </a:rPr>
            <a:t>25.4</a:t>
          </a:r>
          <a:r>
            <a:rPr kumimoji="1" lang="ja-JP" altLang="en-US" sz="1000">
              <a:latin typeface="ＭＳ Ｐゴシック" panose="020B0600070205080204" pitchFamily="50" charset="-128"/>
              <a:ea typeface="ＭＳ Ｐゴシック" panose="020B0600070205080204" pitchFamily="50" charset="-128"/>
            </a:rPr>
            <a:t>％増加している。全国平均や奈良県平均より低いが、類似団体を上回っている。増加の要因は</a:t>
          </a:r>
          <a:r>
            <a:rPr kumimoji="1" lang="en-US" altLang="ja-JP" sz="1000">
              <a:latin typeface="ＭＳ Ｐゴシック" panose="020B0600070205080204" pitchFamily="50" charset="-128"/>
              <a:ea typeface="ＭＳ Ｐゴシック" panose="020B0600070205080204" pitchFamily="50" charset="-128"/>
            </a:rPr>
            <a:t>R02</a:t>
          </a:r>
          <a:r>
            <a:rPr kumimoji="1" lang="ja-JP" altLang="en-US" sz="1000">
              <a:latin typeface="ＭＳ Ｐゴシック" panose="020B0600070205080204" pitchFamily="50" charset="-128"/>
              <a:ea typeface="ＭＳ Ｐゴシック" panose="020B0600070205080204" pitchFamily="50" charset="-128"/>
            </a:rPr>
            <a:t>に新設した小規模多機能型居宅介護施設（老人福祉施設整備事業）を含む過疎対策事業債の償還が開始したためである。</a:t>
          </a:r>
          <a:r>
            <a:rPr kumimoji="1" lang="en-US" altLang="ja-JP" sz="1000">
              <a:latin typeface="ＭＳ Ｐゴシック" panose="020B0600070205080204" pitchFamily="50" charset="-128"/>
              <a:ea typeface="ＭＳ Ｐゴシック" panose="020B0600070205080204" pitchFamily="50" charset="-128"/>
            </a:rPr>
            <a:t>R03</a:t>
          </a:r>
          <a:r>
            <a:rPr kumimoji="1" lang="ja-JP" altLang="en-US" sz="1000">
              <a:latin typeface="ＭＳ Ｐゴシック" panose="020B0600070205080204" pitchFamily="50" charset="-128"/>
              <a:ea typeface="ＭＳ Ｐゴシック" panose="020B0600070205080204" pitchFamily="50" charset="-128"/>
            </a:rPr>
            <a:t>年度以降、保育所整備事業、火葬場解体工事や洞川温泉施設整備事業など大規模事業に伴う地方債発行額が増大しており、今後これら地方債の元金償還が始まる。一方で、経常一般財源収入は横ばいであることから、今後さらに比率の悪化が見込まれるため債務償還能力に見合った計画的な財政運営を行う必要がある。</a:t>
          </a: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941A8599-5E4A-4A49-BDB1-82716EA306D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235C945C-A567-46B5-B9F2-D3272693A35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BCD1DB6C-915B-4DFB-BB4F-4A5C734D492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89681914-F675-4E19-B425-0E6420492E2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B82FCF1F-582D-43E4-B0A0-21CB559D4BA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BC6DC887-4039-463C-8A3F-202BDF1E551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AAB95B7-0F8B-4FFA-8DB9-CD4F7886464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E1FCBC0F-C789-4AA1-85EC-BB7A0401AD9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7D7B6990-588B-4E11-B13E-7C89FD51527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46D3DADD-067F-4AA7-A233-53BDFC27173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5305CF86-4244-47FC-9021-A8D6A798B4D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B6098560-6784-4B5B-A042-ECEEA0A3A54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3041E207-DEDA-456B-B6FE-774545D7013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CFAF56F4-F33D-4231-9082-C37CF9D5098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AFAFDEFC-58CD-461B-9D4C-46FB61A3178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3EE9A500-C97B-4F00-8AF6-0D861DF870FB}"/>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FD3B0E03-F4B5-4B26-904A-CAAD6B611E74}"/>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4242EB40-F6CF-4B49-B919-93E5504A23BC}"/>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A0902AC7-1971-4E2F-9BBF-BE00F39D140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BE6DBE60-D4EF-4B96-8B59-4437203FB37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4" name="債務償還比率平均値テキスト">
          <a:extLst>
            <a:ext uri="{FF2B5EF4-FFF2-40B4-BE49-F238E27FC236}">
              <a16:creationId xmlns:a16="http://schemas.microsoft.com/office/drawing/2014/main" id="{D39DF2CE-279A-4B6B-B9D6-439283C0D6D3}"/>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A1A39EFD-C132-4C71-B769-D86D4B151D6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E3C07460-E35D-456D-BD83-B26C3F89B3AF}"/>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C2B2CE02-FAD8-4913-AF2A-F65528E21ABF}"/>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2E9FAE68-C47A-4BC6-9313-3BF96F1924CD}"/>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1A656AA1-7E32-4AD4-AA2B-D86633FB32F5}"/>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D16DE74-6857-44B6-9B8C-97E69E02785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560EECE-C685-40F6-AD29-2E6F4D27B15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B8618A3-2BCD-4916-963C-4941BA1A127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29A735A-F278-4DC6-B298-1E3901356BF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84BDDD0A-93F2-4611-BA5C-25A7C7B384C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20235</xdr:rowOff>
    </xdr:from>
    <xdr:to>
      <xdr:col>76</xdr:col>
      <xdr:colOff>73025</xdr:colOff>
      <xdr:row>28</xdr:row>
      <xdr:rowOff>121835</xdr:rowOff>
    </xdr:to>
    <xdr:sp macro="" textlink="">
      <xdr:nvSpPr>
        <xdr:cNvPr id="155" name="楕円 154">
          <a:extLst>
            <a:ext uri="{FF2B5EF4-FFF2-40B4-BE49-F238E27FC236}">
              <a16:creationId xmlns:a16="http://schemas.microsoft.com/office/drawing/2014/main" id="{5C0BECD9-A7CE-4D72-ADB3-E10BC4A30FA4}"/>
            </a:ext>
          </a:extLst>
        </xdr:cNvPr>
        <xdr:cNvSpPr/>
      </xdr:nvSpPr>
      <xdr:spPr>
        <a:xfrm>
          <a:off x="14744700" y="55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170112</xdr:rowOff>
    </xdr:from>
    <xdr:ext cx="469744" cy="259045"/>
    <xdr:sp macro="" textlink="">
      <xdr:nvSpPr>
        <xdr:cNvPr id="156" name="債務償還比率該当値テキスト">
          <a:extLst>
            <a:ext uri="{FF2B5EF4-FFF2-40B4-BE49-F238E27FC236}">
              <a16:creationId xmlns:a16="http://schemas.microsoft.com/office/drawing/2014/main" id="{A5508602-810F-4A0E-AB15-9343DA555F07}"/>
            </a:ext>
          </a:extLst>
        </xdr:cNvPr>
        <xdr:cNvSpPr txBox="1"/>
      </xdr:nvSpPr>
      <xdr:spPr>
        <a:xfrm>
          <a:off x="14846300" y="557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161220</xdr:rowOff>
    </xdr:from>
    <xdr:to>
      <xdr:col>72</xdr:col>
      <xdr:colOff>123825</xdr:colOff>
      <xdr:row>28</xdr:row>
      <xdr:rowOff>91370</xdr:rowOff>
    </xdr:to>
    <xdr:sp macro="" textlink="">
      <xdr:nvSpPr>
        <xdr:cNvPr id="157" name="楕円 156">
          <a:extLst>
            <a:ext uri="{FF2B5EF4-FFF2-40B4-BE49-F238E27FC236}">
              <a16:creationId xmlns:a16="http://schemas.microsoft.com/office/drawing/2014/main" id="{2239E2CA-D595-4AAA-B50F-FC0EE0A8BFEE}"/>
            </a:ext>
          </a:extLst>
        </xdr:cNvPr>
        <xdr:cNvSpPr/>
      </xdr:nvSpPr>
      <xdr:spPr>
        <a:xfrm>
          <a:off x="14033500" y="556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40570</xdr:rowOff>
    </xdr:from>
    <xdr:to>
      <xdr:col>76</xdr:col>
      <xdr:colOff>22225</xdr:colOff>
      <xdr:row>28</xdr:row>
      <xdr:rowOff>71035</xdr:rowOff>
    </xdr:to>
    <xdr:cxnSp macro="">
      <xdr:nvCxnSpPr>
        <xdr:cNvPr id="158" name="直線コネクタ 157">
          <a:extLst>
            <a:ext uri="{FF2B5EF4-FFF2-40B4-BE49-F238E27FC236}">
              <a16:creationId xmlns:a16="http://schemas.microsoft.com/office/drawing/2014/main" id="{703D26F8-9504-44B7-A562-4E8FB3689ED6}"/>
            </a:ext>
          </a:extLst>
        </xdr:cNvPr>
        <xdr:cNvCxnSpPr/>
      </xdr:nvCxnSpPr>
      <xdr:spPr>
        <a:xfrm>
          <a:off x="14084300" y="5612695"/>
          <a:ext cx="711200" cy="3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54899</xdr:rowOff>
    </xdr:from>
    <xdr:to>
      <xdr:col>68</xdr:col>
      <xdr:colOff>123825</xdr:colOff>
      <xdr:row>28</xdr:row>
      <xdr:rowOff>156499</xdr:rowOff>
    </xdr:to>
    <xdr:sp macro="" textlink="">
      <xdr:nvSpPr>
        <xdr:cNvPr id="159" name="楕円 158">
          <a:extLst>
            <a:ext uri="{FF2B5EF4-FFF2-40B4-BE49-F238E27FC236}">
              <a16:creationId xmlns:a16="http://schemas.microsoft.com/office/drawing/2014/main" id="{FA83D5AB-956A-48EF-9C6B-CD542693132F}"/>
            </a:ext>
          </a:extLst>
        </xdr:cNvPr>
        <xdr:cNvSpPr/>
      </xdr:nvSpPr>
      <xdr:spPr>
        <a:xfrm>
          <a:off x="13271500" y="56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40570</xdr:rowOff>
    </xdr:from>
    <xdr:to>
      <xdr:col>72</xdr:col>
      <xdr:colOff>73025</xdr:colOff>
      <xdr:row>28</xdr:row>
      <xdr:rowOff>105699</xdr:rowOff>
    </xdr:to>
    <xdr:cxnSp macro="">
      <xdr:nvCxnSpPr>
        <xdr:cNvPr id="160" name="直線コネクタ 159">
          <a:extLst>
            <a:ext uri="{FF2B5EF4-FFF2-40B4-BE49-F238E27FC236}">
              <a16:creationId xmlns:a16="http://schemas.microsoft.com/office/drawing/2014/main" id="{130D73B5-29C1-4388-B982-C4397E7519CC}"/>
            </a:ext>
          </a:extLst>
        </xdr:cNvPr>
        <xdr:cNvCxnSpPr/>
      </xdr:nvCxnSpPr>
      <xdr:spPr>
        <a:xfrm flipV="1">
          <a:off x="13322300" y="5612695"/>
          <a:ext cx="762000" cy="6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88914</xdr:rowOff>
    </xdr:from>
    <xdr:to>
      <xdr:col>64</xdr:col>
      <xdr:colOff>123825</xdr:colOff>
      <xdr:row>30</xdr:row>
      <xdr:rowOff>19064</xdr:rowOff>
    </xdr:to>
    <xdr:sp macro="" textlink="">
      <xdr:nvSpPr>
        <xdr:cNvPr id="161" name="楕円 160">
          <a:extLst>
            <a:ext uri="{FF2B5EF4-FFF2-40B4-BE49-F238E27FC236}">
              <a16:creationId xmlns:a16="http://schemas.microsoft.com/office/drawing/2014/main" id="{630989DE-737A-41E3-80A8-29188EE20788}"/>
            </a:ext>
          </a:extLst>
        </xdr:cNvPr>
        <xdr:cNvSpPr/>
      </xdr:nvSpPr>
      <xdr:spPr>
        <a:xfrm>
          <a:off x="12509500" y="583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105699</xdr:rowOff>
    </xdr:from>
    <xdr:to>
      <xdr:col>68</xdr:col>
      <xdr:colOff>73025</xdr:colOff>
      <xdr:row>29</xdr:row>
      <xdr:rowOff>139714</xdr:rowOff>
    </xdr:to>
    <xdr:cxnSp macro="">
      <xdr:nvCxnSpPr>
        <xdr:cNvPr id="162" name="直線コネクタ 161">
          <a:extLst>
            <a:ext uri="{FF2B5EF4-FFF2-40B4-BE49-F238E27FC236}">
              <a16:creationId xmlns:a16="http://schemas.microsoft.com/office/drawing/2014/main" id="{3A0039B3-042F-4EB1-B81A-582B60BD4D1A}"/>
            </a:ext>
          </a:extLst>
        </xdr:cNvPr>
        <xdr:cNvCxnSpPr/>
      </xdr:nvCxnSpPr>
      <xdr:spPr>
        <a:xfrm flipV="1">
          <a:off x="12560300" y="5677824"/>
          <a:ext cx="762000" cy="20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14739</xdr:rowOff>
    </xdr:from>
    <xdr:to>
      <xdr:col>60</xdr:col>
      <xdr:colOff>123825</xdr:colOff>
      <xdr:row>30</xdr:row>
      <xdr:rowOff>116339</xdr:rowOff>
    </xdr:to>
    <xdr:sp macro="" textlink="">
      <xdr:nvSpPr>
        <xdr:cNvPr id="163" name="楕円 162">
          <a:extLst>
            <a:ext uri="{FF2B5EF4-FFF2-40B4-BE49-F238E27FC236}">
              <a16:creationId xmlns:a16="http://schemas.microsoft.com/office/drawing/2014/main" id="{F7967D9D-E13A-4799-A5CD-745B7886A9D8}"/>
            </a:ext>
          </a:extLst>
        </xdr:cNvPr>
        <xdr:cNvSpPr/>
      </xdr:nvSpPr>
      <xdr:spPr>
        <a:xfrm>
          <a:off x="11747500" y="592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139714</xdr:rowOff>
    </xdr:from>
    <xdr:to>
      <xdr:col>64</xdr:col>
      <xdr:colOff>73025</xdr:colOff>
      <xdr:row>30</xdr:row>
      <xdr:rowOff>65539</xdr:rowOff>
    </xdr:to>
    <xdr:cxnSp macro="">
      <xdr:nvCxnSpPr>
        <xdr:cNvPr id="164" name="直線コネクタ 163">
          <a:extLst>
            <a:ext uri="{FF2B5EF4-FFF2-40B4-BE49-F238E27FC236}">
              <a16:creationId xmlns:a16="http://schemas.microsoft.com/office/drawing/2014/main" id="{B5D64771-DF3C-46A0-AC0D-0E2FD87743C5}"/>
            </a:ext>
          </a:extLst>
        </xdr:cNvPr>
        <xdr:cNvCxnSpPr/>
      </xdr:nvCxnSpPr>
      <xdr:spPr>
        <a:xfrm flipV="1">
          <a:off x="11798300" y="5883289"/>
          <a:ext cx="762000" cy="9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5" name="n_1aveValue債務償還比率">
          <a:extLst>
            <a:ext uri="{FF2B5EF4-FFF2-40B4-BE49-F238E27FC236}">
              <a16:creationId xmlns:a16="http://schemas.microsoft.com/office/drawing/2014/main" id="{C3F7D3B3-F516-4E3D-80D2-FF6295891977}"/>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25283DA4-4612-4BD4-8025-66F476E151F4}"/>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67" name="n_3aveValue債務償還比率">
          <a:extLst>
            <a:ext uri="{FF2B5EF4-FFF2-40B4-BE49-F238E27FC236}">
              <a16:creationId xmlns:a16="http://schemas.microsoft.com/office/drawing/2014/main" id="{0AA0594D-4E57-4AEC-A643-414BA20368F8}"/>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68" name="n_4aveValue債務償還比率">
          <a:extLst>
            <a:ext uri="{FF2B5EF4-FFF2-40B4-BE49-F238E27FC236}">
              <a16:creationId xmlns:a16="http://schemas.microsoft.com/office/drawing/2014/main" id="{124479BE-9EE8-4989-8E33-52C26C690DE1}"/>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82497</xdr:rowOff>
    </xdr:from>
    <xdr:ext cx="469744" cy="259045"/>
    <xdr:sp macro="" textlink="">
      <xdr:nvSpPr>
        <xdr:cNvPr id="169" name="n_1mainValue債務償還比率">
          <a:extLst>
            <a:ext uri="{FF2B5EF4-FFF2-40B4-BE49-F238E27FC236}">
              <a16:creationId xmlns:a16="http://schemas.microsoft.com/office/drawing/2014/main" id="{42C572F3-CC8C-4CD9-BB65-3A8E82D30499}"/>
            </a:ext>
          </a:extLst>
        </xdr:cNvPr>
        <xdr:cNvSpPr txBox="1"/>
      </xdr:nvSpPr>
      <xdr:spPr>
        <a:xfrm>
          <a:off x="13836727" y="565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147626</xdr:rowOff>
    </xdr:from>
    <xdr:ext cx="469744" cy="259045"/>
    <xdr:sp macro="" textlink="">
      <xdr:nvSpPr>
        <xdr:cNvPr id="170" name="n_2mainValue債務償還比率">
          <a:extLst>
            <a:ext uri="{FF2B5EF4-FFF2-40B4-BE49-F238E27FC236}">
              <a16:creationId xmlns:a16="http://schemas.microsoft.com/office/drawing/2014/main" id="{4417F014-77FC-45E5-BF0A-0FAC87435790}"/>
            </a:ext>
          </a:extLst>
        </xdr:cNvPr>
        <xdr:cNvSpPr txBox="1"/>
      </xdr:nvSpPr>
      <xdr:spPr>
        <a:xfrm>
          <a:off x="13087427" y="571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10191</xdr:rowOff>
    </xdr:from>
    <xdr:ext cx="469744" cy="259045"/>
    <xdr:sp macro="" textlink="">
      <xdr:nvSpPr>
        <xdr:cNvPr id="171" name="n_3mainValue債務償還比率">
          <a:extLst>
            <a:ext uri="{FF2B5EF4-FFF2-40B4-BE49-F238E27FC236}">
              <a16:creationId xmlns:a16="http://schemas.microsoft.com/office/drawing/2014/main" id="{FA72B9BA-FA3F-424E-9C38-447AD6332A27}"/>
            </a:ext>
          </a:extLst>
        </xdr:cNvPr>
        <xdr:cNvSpPr txBox="1"/>
      </xdr:nvSpPr>
      <xdr:spPr>
        <a:xfrm>
          <a:off x="12325427" y="592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107466</xdr:rowOff>
    </xdr:from>
    <xdr:ext cx="469744" cy="259045"/>
    <xdr:sp macro="" textlink="">
      <xdr:nvSpPr>
        <xdr:cNvPr id="172" name="n_4mainValue債務償還比率">
          <a:extLst>
            <a:ext uri="{FF2B5EF4-FFF2-40B4-BE49-F238E27FC236}">
              <a16:creationId xmlns:a16="http://schemas.microsoft.com/office/drawing/2014/main" id="{435ED388-0834-4C33-8C8D-61E1AFBAF9F5}"/>
            </a:ext>
          </a:extLst>
        </xdr:cNvPr>
        <xdr:cNvSpPr txBox="1"/>
      </xdr:nvSpPr>
      <xdr:spPr>
        <a:xfrm>
          <a:off x="11563427" y="602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1F5D39FE-B502-467B-A74B-2B462BB5112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31D7691C-E85E-425B-B88C-EC41F18DC1C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909E9CF4-AA8B-4D6F-A3FB-00944956CAD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23588DEC-F018-42D3-A6E5-3067199F611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7528A31D-F012-4273-8912-B13F49C6389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DCCCE7EB-2BB3-4C82-BE8A-CBEFA8D82CD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55C4658-5305-479F-A8A4-B41BE13B4EE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6AEA2D5-9278-442F-B94A-D858EC06883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0FC0C27-6D3D-4AA9-9B3C-08BAE2A49DC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9A978E-260D-47A9-94F0-17F7D1B65EE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FB76BF-3DE1-4985-A814-20F596981E2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4D8ECB1-6D58-4B3A-9269-C4DCCA5FEE3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51AD845-827D-4A1B-A5FF-D950E72AFC9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F833F6F-B84B-4437-8C95-6CB8272463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19D2D6-6DA8-402C-8F30-5D8371C60DB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9DA4DA1-C199-4972-87E0-AE014DB8F6C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1,231
1,224
175.66
3,332,699
3,017,879
292,982
1,551,922
3,682,279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57A4E82-2BEA-4F72-9EDF-332A5F6B4C1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76A951-9E02-4173-954A-6B0FDB5F38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8798AA5-6CDB-47EE-86BA-9883F7982E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8F806DD-5508-45AA-8B13-A79BA18B95C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71140B1-5569-4914-9B67-C199A31DBF2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BA411A5-B9B4-43EA-B5A8-B8B1FCE0033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1F8E7A-DDCC-40D9-8729-816477B0BC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77FD83-6A0B-4EEF-BE0A-BDF5FDFF84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A801B3A-F9EB-4C19-9E34-7F62CD24FE4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2675FC-0033-41B9-A544-F69CE20A824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BAF3CF-0FCD-43BA-B386-235700F152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40C94F6-B9CB-43C3-9BDC-7586CBBF15B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5B9F6F0-E48B-4461-9082-C8B1E8DEA2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FD4369-E1C6-40ED-8A72-BA49A1F553F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02F501-F34B-427B-BA2C-401619E4BEE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F24CC01-19D6-46A6-A828-D1869FFBB0E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BE52B0B-02FA-4209-AC36-5D55EEBFB24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B09CEC3-ABC5-4E57-A1B4-BB9C1A1572E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145CF9C-ED31-438D-A363-98F77FE016A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DD4FD8E-BB64-4344-9222-BFF98E2B440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7F6F8C6-9D25-488D-8E5B-9A9EC07C33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0A8F37-6840-49C9-9BEF-3019508D24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FFFA63-049D-4582-AD5F-3823AA40D5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D15DEDF-8191-401A-A7F3-3E1D32CC648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18F3921-198E-4A1A-BB85-8B5B1539DAE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E00DB3-F635-4AC4-9671-5EC46F4B8CD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E6D9E0-1470-4D83-8E78-C1D170ECA8F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3CDE8D-7F4F-40CE-AD9E-40D5A74AD6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F18EDA2-ED06-4FA0-94E3-A325461A54D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5DC0E7-CF6F-4F96-ABCD-5DCB6EAD46A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73E2310-F09B-49FF-9D7E-C1F6781D4D7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F99979-647D-4275-AA4A-7B20A3C6989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48D8550-A607-430A-945A-88A9FD32EBD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40E70B6-2AEC-4FAE-9470-5238F8ED5C6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C565060-1B84-46C0-826B-2619F823A2A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314DC2E-57F4-4D6A-9B51-ABF2308C594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B957A7E-8C8E-4084-A5D8-FDEA33DE1D2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ABAF94D-0544-4236-9E49-9579FB530C3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C53C457-817B-48D1-8C39-03F4237A8CB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79B71C2-71EB-4079-85EF-062B06C35E1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233C325-4C4F-4E0D-919B-D0556F19E93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C85E770-9CB3-4ED7-8DF6-2F3CC22C796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787EB47-ECCB-4621-84D4-5AF161910F4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E23BB43-901A-46AE-B470-6EE0126F941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3EB3024-FA88-4C52-A8F9-D15020A88E2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B4859AEF-E9DA-4A5D-ABCF-3B8F8C9F3BEA}"/>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E1099AA3-DBBC-494C-934D-7AE4BA62227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93017217-97B9-4A1A-9F59-9D18F1D5FFD2}"/>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136F75BE-1371-4486-982B-9A2019ECFCC3}"/>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936BA6D8-DB73-4DC3-8662-66180469C511}"/>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F579F87F-297D-4754-9571-06F538DF8374}"/>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B1BCDCEB-977C-4F04-8244-86AAB78F7F9A}"/>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39B7F553-82F2-4004-83BC-15C5BF31D2D3}"/>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66067F15-9B52-436A-8C29-FEED1B199762}"/>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0C4E8885-879F-48D0-A3E7-8F3D07CEC57C}"/>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E03F385-89D7-4AC5-A5CB-9638E0824C6B}"/>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58D2F0B-5415-4A2A-A3E3-5873A9EF7E5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DFF1916-1791-49E5-82C8-F0C56948DA7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61D1FB4-1112-4D2F-A730-FCEB4BED5B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C859048-C0A1-44AD-A11F-B6A9C67F0A6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BF8C2F-25D8-4DFD-8947-096070960BC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3" name="楕円 72">
          <a:extLst>
            <a:ext uri="{FF2B5EF4-FFF2-40B4-BE49-F238E27FC236}">
              <a16:creationId xmlns:a16="http://schemas.microsoft.com/office/drawing/2014/main" id="{3B914991-D928-4D85-BAD0-F77EE5A3CE67}"/>
            </a:ext>
          </a:extLst>
        </xdr:cNvPr>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129557</xdr:rowOff>
    </xdr:from>
    <xdr:ext cx="405111" cy="259045"/>
    <xdr:sp macro="" textlink="">
      <xdr:nvSpPr>
        <xdr:cNvPr id="74" name="【道路】&#10;有形固定資産減価償却率該当値テキスト">
          <a:extLst>
            <a:ext uri="{FF2B5EF4-FFF2-40B4-BE49-F238E27FC236}">
              <a16:creationId xmlns:a16="http://schemas.microsoft.com/office/drawing/2014/main" id="{A35D8A56-4702-4FF2-BCC4-B7B97131C063}"/>
            </a:ext>
          </a:extLst>
        </xdr:cNvPr>
        <xdr:cNvSpPr txBox="1"/>
      </xdr:nvSpPr>
      <xdr:spPr>
        <a:xfrm>
          <a:off x="4673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63500</xdr:rowOff>
    </xdr:from>
    <xdr:to>
      <xdr:col>20</xdr:col>
      <xdr:colOff>38100</xdr:colOff>
      <xdr:row>39</xdr:row>
      <xdr:rowOff>165100</xdr:rowOff>
    </xdr:to>
    <xdr:sp macro="" textlink="">
      <xdr:nvSpPr>
        <xdr:cNvPr id="75" name="楕円 74">
          <a:extLst>
            <a:ext uri="{FF2B5EF4-FFF2-40B4-BE49-F238E27FC236}">
              <a16:creationId xmlns:a16="http://schemas.microsoft.com/office/drawing/2014/main" id="{E30C39DB-4AF9-4414-8C7E-4ED6D285D8EF}"/>
            </a:ext>
          </a:extLst>
        </xdr:cNvPr>
        <xdr:cNvSpPr/>
      </xdr:nvSpPr>
      <xdr:spPr>
        <a:xfrm>
          <a:off x="3746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30480</xdr:rowOff>
    </xdr:from>
    <xdr:to>
      <xdr:col>24</xdr:col>
      <xdr:colOff>63500</xdr:colOff>
      <xdr:row>39</xdr:row>
      <xdr:rowOff>114300</xdr:rowOff>
    </xdr:to>
    <xdr:cxnSp macro="">
      <xdr:nvCxnSpPr>
        <xdr:cNvPr id="76" name="直線コネクタ 75">
          <a:extLst>
            <a:ext uri="{FF2B5EF4-FFF2-40B4-BE49-F238E27FC236}">
              <a16:creationId xmlns:a16="http://schemas.microsoft.com/office/drawing/2014/main" id="{E56A4210-8089-4A0B-B26D-147998939003}"/>
            </a:ext>
          </a:extLst>
        </xdr:cNvPr>
        <xdr:cNvCxnSpPr/>
      </xdr:nvCxnSpPr>
      <xdr:spPr>
        <a:xfrm flipV="1">
          <a:off x="3797300" y="67170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107315</xdr:rowOff>
    </xdr:from>
    <xdr:to>
      <xdr:col>15</xdr:col>
      <xdr:colOff>101600</xdr:colOff>
      <xdr:row>40</xdr:row>
      <xdr:rowOff>37465</xdr:rowOff>
    </xdr:to>
    <xdr:sp macro="" textlink="">
      <xdr:nvSpPr>
        <xdr:cNvPr id="77" name="楕円 76">
          <a:extLst>
            <a:ext uri="{FF2B5EF4-FFF2-40B4-BE49-F238E27FC236}">
              <a16:creationId xmlns:a16="http://schemas.microsoft.com/office/drawing/2014/main" id="{B0A587FA-3CC5-4B57-A254-63FB9D05FA7E}"/>
            </a:ext>
          </a:extLst>
        </xdr:cNvPr>
        <xdr:cNvSpPr/>
      </xdr:nvSpPr>
      <xdr:spPr>
        <a:xfrm>
          <a:off x="2857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114300</xdr:rowOff>
    </xdr:from>
    <xdr:to>
      <xdr:col>19</xdr:col>
      <xdr:colOff>177800</xdr:colOff>
      <xdr:row>39</xdr:row>
      <xdr:rowOff>158115</xdr:rowOff>
    </xdr:to>
    <xdr:cxnSp macro="">
      <xdr:nvCxnSpPr>
        <xdr:cNvPr id="78" name="直線コネクタ 77">
          <a:extLst>
            <a:ext uri="{FF2B5EF4-FFF2-40B4-BE49-F238E27FC236}">
              <a16:creationId xmlns:a16="http://schemas.microsoft.com/office/drawing/2014/main" id="{86D9393A-32E7-403E-A179-30C0B42228D7}"/>
            </a:ext>
          </a:extLst>
        </xdr:cNvPr>
        <xdr:cNvCxnSpPr/>
      </xdr:nvCxnSpPr>
      <xdr:spPr>
        <a:xfrm flipV="1">
          <a:off x="2908300" y="68008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135890</xdr:rowOff>
    </xdr:from>
    <xdr:to>
      <xdr:col>10</xdr:col>
      <xdr:colOff>165100</xdr:colOff>
      <xdr:row>40</xdr:row>
      <xdr:rowOff>66040</xdr:rowOff>
    </xdr:to>
    <xdr:sp macro="" textlink="">
      <xdr:nvSpPr>
        <xdr:cNvPr id="79" name="楕円 78">
          <a:extLst>
            <a:ext uri="{FF2B5EF4-FFF2-40B4-BE49-F238E27FC236}">
              <a16:creationId xmlns:a16="http://schemas.microsoft.com/office/drawing/2014/main" id="{98513B6F-0F45-448D-8195-9AFB19E37E7B}"/>
            </a:ext>
          </a:extLst>
        </xdr:cNvPr>
        <xdr:cNvSpPr/>
      </xdr:nvSpPr>
      <xdr:spPr>
        <a:xfrm>
          <a:off x="1968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158115</xdr:rowOff>
    </xdr:from>
    <xdr:to>
      <xdr:col>15</xdr:col>
      <xdr:colOff>50800</xdr:colOff>
      <xdr:row>40</xdr:row>
      <xdr:rowOff>15240</xdr:rowOff>
    </xdr:to>
    <xdr:cxnSp macro="">
      <xdr:nvCxnSpPr>
        <xdr:cNvPr id="80" name="直線コネクタ 79">
          <a:extLst>
            <a:ext uri="{FF2B5EF4-FFF2-40B4-BE49-F238E27FC236}">
              <a16:creationId xmlns:a16="http://schemas.microsoft.com/office/drawing/2014/main" id="{83E26FF3-911D-4175-9D67-2F5724B32D96}"/>
            </a:ext>
          </a:extLst>
        </xdr:cNvPr>
        <xdr:cNvCxnSpPr/>
      </xdr:nvCxnSpPr>
      <xdr:spPr>
        <a:xfrm flipV="1">
          <a:off x="2019300" y="68446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156845</xdr:rowOff>
    </xdr:from>
    <xdr:to>
      <xdr:col>6</xdr:col>
      <xdr:colOff>38100</xdr:colOff>
      <xdr:row>40</xdr:row>
      <xdr:rowOff>86995</xdr:rowOff>
    </xdr:to>
    <xdr:sp macro="" textlink="">
      <xdr:nvSpPr>
        <xdr:cNvPr id="81" name="楕円 80">
          <a:extLst>
            <a:ext uri="{FF2B5EF4-FFF2-40B4-BE49-F238E27FC236}">
              <a16:creationId xmlns:a16="http://schemas.microsoft.com/office/drawing/2014/main" id="{2CD14FC8-0AA9-4648-8295-A15C87164956}"/>
            </a:ext>
          </a:extLst>
        </xdr:cNvPr>
        <xdr:cNvSpPr/>
      </xdr:nvSpPr>
      <xdr:spPr>
        <a:xfrm>
          <a:off x="1079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15240</xdr:rowOff>
    </xdr:from>
    <xdr:to>
      <xdr:col>10</xdr:col>
      <xdr:colOff>114300</xdr:colOff>
      <xdr:row>40</xdr:row>
      <xdr:rowOff>36195</xdr:rowOff>
    </xdr:to>
    <xdr:cxnSp macro="">
      <xdr:nvCxnSpPr>
        <xdr:cNvPr id="82" name="直線コネクタ 81">
          <a:extLst>
            <a:ext uri="{FF2B5EF4-FFF2-40B4-BE49-F238E27FC236}">
              <a16:creationId xmlns:a16="http://schemas.microsoft.com/office/drawing/2014/main" id="{08E19FB7-087D-48A0-8F25-BB4313C3C791}"/>
            </a:ext>
          </a:extLst>
        </xdr:cNvPr>
        <xdr:cNvCxnSpPr/>
      </xdr:nvCxnSpPr>
      <xdr:spPr>
        <a:xfrm flipV="1">
          <a:off x="1130300" y="68732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86214551-8EA4-4A2A-BDBA-F8446A2D60AB}"/>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E00313CA-86AB-4CD7-9092-AE6B7E4D42FD}"/>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401BDDC6-7610-4A0E-8CD2-F01DFE3E4622}"/>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25E260EA-EA3A-472D-8EED-4A7E8FC9EB91}"/>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156227</xdr:rowOff>
    </xdr:from>
    <xdr:ext cx="405111" cy="259045"/>
    <xdr:sp macro="" textlink="">
      <xdr:nvSpPr>
        <xdr:cNvPr id="87" name="n_1mainValue【道路】&#10;有形固定資産減価償却率">
          <a:extLst>
            <a:ext uri="{FF2B5EF4-FFF2-40B4-BE49-F238E27FC236}">
              <a16:creationId xmlns:a16="http://schemas.microsoft.com/office/drawing/2014/main" id="{11EAB2EA-5DC8-4E0A-B5B9-FA0D11D621E0}"/>
            </a:ext>
          </a:extLst>
        </xdr:cNvPr>
        <xdr:cNvSpPr txBox="1"/>
      </xdr:nvSpPr>
      <xdr:spPr>
        <a:xfrm>
          <a:off x="3582044"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28592</xdr:rowOff>
    </xdr:from>
    <xdr:ext cx="405111" cy="259045"/>
    <xdr:sp macro="" textlink="">
      <xdr:nvSpPr>
        <xdr:cNvPr id="88" name="n_2mainValue【道路】&#10;有形固定資産減価償却率">
          <a:extLst>
            <a:ext uri="{FF2B5EF4-FFF2-40B4-BE49-F238E27FC236}">
              <a16:creationId xmlns:a16="http://schemas.microsoft.com/office/drawing/2014/main" id="{0AFFCBA6-EBB8-47A2-9A96-38271B4F3D83}"/>
            </a:ext>
          </a:extLst>
        </xdr:cNvPr>
        <xdr:cNvSpPr txBox="1"/>
      </xdr:nvSpPr>
      <xdr:spPr>
        <a:xfrm>
          <a:off x="2705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57167</xdr:rowOff>
    </xdr:from>
    <xdr:ext cx="405111" cy="259045"/>
    <xdr:sp macro="" textlink="">
      <xdr:nvSpPr>
        <xdr:cNvPr id="89" name="n_3mainValue【道路】&#10;有形固定資産減価償却率">
          <a:extLst>
            <a:ext uri="{FF2B5EF4-FFF2-40B4-BE49-F238E27FC236}">
              <a16:creationId xmlns:a16="http://schemas.microsoft.com/office/drawing/2014/main" id="{69F9BB80-A6CE-428F-880F-AEE146FB9CA8}"/>
            </a:ext>
          </a:extLst>
        </xdr:cNvPr>
        <xdr:cNvSpPr txBox="1"/>
      </xdr:nvSpPr>
      <xdr:spPr>
        <a:xfrm>
          <a:off x="18167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78122</xdr:rowOff>
    </xdr:from>
    <xdr:ext cx="405111" cy="259045"/>
    <xdr:sp macro="" textlink="">
      <xdr:nvSpPr>
        <xdr:cNvPr id="90" name="n_4mainValue【道路】&#10;有形固定資産減価償却率">
          <a:extLst>
            <a:ext uri="{FF2B5EF4-FFF2-40B4-BE49-F238E27FC236}">
              <a16:creationId xmlns:a16="http://schemas.microsoft.com/office/drawing/2014/main" id="{2C88D479-F4A1-4F20-86D2-325483A774B6}"/>
            </a:ext>
          </a:extLst>
        </xdr:cNvPr>
        <xdr:cNvSpPr txBox="1"/>
      </xdr:nvSpPr>
      <xdr:spPr>
        <a:xfrm>
          <a:off x="927744" y="69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EFBF00B-EB70-429F-89AB-D81AD587C18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0F868A9-F4F4-49F5-8CA7-EAEB983D6A2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DF81D68-4A1A-4DB8-9647-0715D867EF5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32E5E0E-61E0-4012-B91D-4F6EF25783A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4338B30-1B13-4CF2-AFC6-DABEC3BA2BD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D1177D5-AB47-4680-85B2-CA12F4EABA4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E7E83FB-0A2C-4135-82B9-DF1578357C1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49E1AB8-6D2E-4655-91F2-58B594E3EA9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3ED29FB-4337-4692-BFE3-D12A8785D25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6F312C6-780E-46DA-B193-5ED5A5174D9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A8D60CDC-9239-40E5-9338-C552BFAE5F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255F4ECF-B623-4FCD-9280-140769C11BC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04411B7-7457-4B75-8842-4485089FDE9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2976A76E-01E6-4CB7-A4A8-5ACE376CA77A}"/>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534FA8C-3FF6-414B-A92C-CC047164C14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BA6BA469-C5E5-42CF-A438-00F19DC6A35D}"/>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9C22300-1CDE-4524-A3BA-93FF26C69DD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E0D1161E-2B03-45C0-8963-ECD431879528}"/>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76C96EE-3194-4EF4-901E-C90EFE8862A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52153B61-0D34-4062-9F9E-16829B7B2B5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DA6E9A9-30CD-4E12-9251-FB1D83699EC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CA8F81CF-D9FA-4393-B471-561E20FD2028}"/>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99809EC4-BFAD-4557-BC9C-56C9B10ADF30}"/>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224C6A68-B3A5-4EAE-9CC4-FB6D8B0BEB40}"/>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4023FA82-2FDA-4246-8C4E-5B9AF4BFE53A}"/>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5708EFC7-332E-442B-B6C4-5D87AB875FB8}"/>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DB7985D7-9C66-42AA-A269-89C297B48254}"/>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774FDE43-5767-4A89-8500-919CAB9C2583}"/>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B152D5CC-2D27-4F1A-8D18-202CAA04C3B8}"/>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673A62C4-034C-42E7-88F4-B03431BF8751}"/>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DE7723C7-09DE-48BA-AB10-97A22ABE5A78}"/>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6014AA45-B6FE-43B2-970B-55D40E169B7C}"/>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3393976-3D99-4F71-8F84-F4173B83ED8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9E0C329-DB04-4C64-9284-8329AC2E25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E0C887E-AD36-47E9-B84A-BB1A74819C8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ECC5D9C-2547-4A3C-BE5D-7FF0B8D3C98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928736E-649F-4704-81C5-00EEFC3EB4E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4085</xdr:rowOff>
    </xdr:from>
    <xdr:to>
      <xdr:col>55</xdr:col>
      <xdr:colOff>50800</xdr:colOff>
      <xdr:row>40</xdr:row>
      <xdr:rowOff>105685</xdr:rowOff>
    </xdr:to>
    <xdr:sp macro="" textlink="">
      <xdr:nvSpPr>
        <xdr:cNvPr id="128" name="楕円 127">
          <a:extLst>
            <a:ext uri="{FF2B5EF4-FFF2-40B4-BE49-F238E27FC236}">
              <a16:creationId xmlns:a16="http://schemas.microsoft.com/office/drawing/2014/main" id="{DB31445C-5913-4B21-AD13-FB2246EBD41E}"/>
            </a:ext>
          </a:extLst>
        </xdr:cNvPr>
        <xdr:cNvSpPr/>
      </xdr:nvSpPr>
      <xdr:spPr>
        <a:xfrm>
          <a:off x="10426700" y="686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26962</xdr:rowOff>
    </xdr:from>
    <xdr:ext cx="599010" cy="259045"/>
    <xdr:sp macro="" textlink="">
      <xdr:nvSpPr>
        <xdr:cNvPr id="129" name="【道路】&#10;一人当たり延長該当値テキスト">
          <a:extLst>
            <a:ext uri="{FF2B5EF4-FFF2-40B4-BE49-F238E27FC236}">
              <a16:creationId xmlns:a16="http://schemas.microsoft.com/office/drawing/2014/main" id="{F136ED6F-886E-4992-B081-9402A1B93B46}"/>
            </a:ext>
          </a:extLst>
        </xdr:cNvPr>
        <xdr:cNvSpPr txBox="1"/>
      </xdr:nvSpPr>
      <xdr:spPr>
        <a:xfrm>
          <a:off x="10515600" y="671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10802</xdr:rowOff>
    </xdr:from>
    <xdr:to>
      <xdr:col>50</xdr:col>
      <xdr:colOff>165100</xdr:colOff>
      <xdr:row>40</xdr:row>
      <xdr:rowOff>112402</xdr:rowOff>
    </xdr:to>
    <xdr:sp macro="" textlink="">
      <xdr:nvSpPr>
        <xdr:cNvPr id="130" name="楕円 129">
          <a:extLst>
            <a:ext uri="{FF2B5EF4-FFF2-40B4-BE49-F238E27FC236}">
              <a16:creationId xmlns:a16="http://schemas.microsoft.com/office/drawing/2014/main" id="{C9270857-2AA1-4403-A76F-61B9402B31FB}"/>
            </a:ext>
          </a:extLst>
        </xdr:cNvPr>
        <xdr:cNvSpPr/>
      </xdr:nvSpPr>
      <xdr:spPr>
        <a:xfrm>
          <a:off x="9588500" y="686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54885</xdr:rowOff>
    </xdr:from>
    <xdr:to>
      <xdr:col>55</xdr:col>
      <xdr:colOff>0</xdr:colOff>
      <xdr:row>40</xdr:row>
      <xdr:rowOff>61602</xdr:rowOff>
    </xdr:to>
    <xdr:cxnSp macro="">
      <xdr:nvCxnSpPr>
        <xdr:cNvPr id="131" name="直線コネクタ 130">
          <a:extLst>
            <a:ext uri="{FF2B5EF4-FFF2-40B4-BE49-F238E27FC236}">
              <a16:creationId xmlns:a16="http://schemas.microsoft.com/office/drawing/2014/main" id="{FCB74CAE-2BB7-4367-890A-A8430CEF09B0}"/>
            </a:ext>
          </a:extLst>
        </xdr:cNvPr>
        <xdr:cNvCxnSpPr/>
      </xdr:nvCxnSpPr>
      <xdr:spPr>
        <a:xfrm flipV="1">
          <a:off x="9639300" y="6912885"/>
          <a:ext cx="838200" cy="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17712</xdr:rowOff>
    </xdr:from>
    <xdr:to>
      <xdr:col>46</xdr:col>
      <xdr:colOff>38100</xdr:colOff>
      <xdr:row>40</xdr:row>
      <xdr:rowOff>119312</xdr:rowOff>
    </xdr:to>
    <xdr:sp macro="" textlink="">
      <xdr:nvSpPr>
        <xdr:cNvPr id="132" name="楕円 131">
          <a:extLst>
            <a:ext uri="{FF2B5EF4-FFF2-40B4-BE49-F238E27FC236}">
              <a16:creationId xmlns:a16="http://schemas.microsoft.com/office/drawing/2014/main" id="{93A8A251-BB94-4CAC-A2FA-0B15EC9C753A}"/>
            </a:ext>
          </a:extLst>
        </xdr:cNvPr>
        <xdr:cNvSpPr/>
      </xdr:nvSpPr>
      <xdr:spPr>
        <a:xfrm>
          <a:off x="8699500" y="68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61602</xdr:rowOff>
    </xdr:from>
    <xdr:to>
      <xdr:col>50</xdr:col>
      <xdr:colOff>114300</xdr:colOff>
      <xdr:row>40</xdr:row>
      <xdr:rowOff>68512</xdr:rowOff>
    </xdr:to>
    <xdr:cxnSp macro="">
      <xdr:nvCxnSpPr>
        <xdr:cNvPr id="133" name="直線コネクタ 132">
          <a:extLst>
            <a:ext uri="{FF2B5EF4-FFF2-40B4-BE49-F238E27FC236}">
              <a16:creationId xmlns:a16="http://schemas.microsoft.com/office/drawing/2014/main" id="{C5922F2A-C5BB-405B-B201-2C1745E24E33}"/>
            </a:ext>
          </a:extLst>
        </xdr:cNvPr>
        <xdr:cNvCxnSpPr/>
      </xdr:nvCxnSpPr>
      <xdr:spPr>
        <a:xfrm flipV="1">
          <a:off x="8750300" y="6919602"/>
          <a:ext cx="889000" cy="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23555</xdr:rowOff>
    </xdr:from>
    <xdr:to>
      <xdr:col>41</xdr:col>
      <xdr:colOff>101600</xdr:colOff>
      <xdr:row>40</xdr:row>
      <xdr:rowOff>125155</xdr:rowOff>
    </xdr:to>
    <xdr:sp macro="" textlink="">
      <xdr:nvSpPr>
        <xdr:cNvPr id="134" name="楕円 133">
          <a:extLst>
            <a:ext uri="{FF2B5EF4-FFF2-40B4-BE49-F238E27FC236}">
              <a16:creationId xmlns:a16="http://schemas.microsoft.com/office/drawing/2014/main" id="{6EB182F0-4866-467D-B1BD-667F80482076}"/>
            </a:ext>
          </a:extLst>
        </xdr:cNvPr>
        <xdr:cNvSpPr/>
      </xdr:nvSpPr>
      <xdr:spPr>
        <a:xfrm>
          <a:off x="7810500" y="688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68512</xdr:rowOff>
    </xdr:from>
    <xdr:to>
      <xdr:col>45</xdr:col>
      <xdr:colOff>177800</xdr:colOff>
      <xdr:row>40</xdr:row>
      <xdr:rowOff>74355</xdr:rowOff>
    </xdr:to>
    <xdr:cxnSp macro="">
      <xdr:nvCxnSpPr>
        <xdr:cNvPr id="135" name="直線コネクタ 134">
          <a:extLst>
            <a:ext uri="{FF2B5EF4-FFF2-40B4-BE49-F238E27FC236}">
              <a16:creationId xmlns:a16="http://schemas.microsoft.com/office/drawing/2014/main" id="{B12398FF-ED47-4F73-B387-624F515431A7}"/>
            </a:ext>
          </a:extLst>
        </xdr:cNvPr>
        <xdr:cNvCxnSpPr/>
      </xdr:nvCxnSpPr>
      <xdr:spPr>
        <a:xfrm flipV="1">
          <a:off x="7861300" y="6926512"/>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29933</xdr:rowOff>
    </xdr:from>
    <xdr:to>
      <xdr:col>36</xdr:col>
      <xdr:colOff>165100</xdr:colOff>
      <xdr:row>40</xdr:row>
      <xdr:rowOff>131533</xdr:rowOff>
    </xdr:to>
    <xdr:sp macro="" textlink="">
      <xdr:nvSpPr>
        <xdr:cNvPr id="136" name="楕円 135">
          <a:extLst>
            <a:ext uri="{FF2B5EF4-FFF2-40B4-BE49-F238E27FC236}">
              <a16:creationId xmlns:a16="http://schemas.microsoft.com/office/drawing/2014/main" id="{576527C4-3FEF-4B53-A713-C342D1F0F84A}"/>
            </a:ext>
          </a:extLst>
        </xdr:cNvPr>
        <xdr:cNvSpPr/>
      </xdr:nvSpPr>
      <xdr:spPr>
        <a:xfrm>
          <a:off x="6921500" y="68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74355</xdr:rowOff>
    </xdr:from>
    <xdr:to>
      <xdr:col>41</xdr:col>
      <xdr:colOff>50800</xdr:colOff>
      <xdr:row>40</xdr:row>
      <xdr:rowOff>80733</xdr:rowOff>
    </xdr:to>
    <xdr:cxnSp macro="">
      <xdr:nvCxnSpPr>
        <xdr:cNvPr id="137" name="直線コネクタ 136">
          <a:extLst>
            <a:ext uri="{FF2B5EF4-FFF2-40B4-BE49-F238E27FC236}">
              <a16:creationId xmlns:a16="http://schemas.microsoft.com/office/drawing/2014/main" id="{45222BA0-2442-4919-89ED-687AD9ADE076}"/>
            </a:ext>
          </a:extLst>
        </xdr:cNvPr>
        <xdr:cNvCxnSpPr/>
      </xdr:nvCxnSpPr>
      <xdr:spPr>
        <a:xfrm flipV="1">
          <a:off x="6972300" y="6932355"/>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8D291B76-12F0-43E9-8C30-EF2C2E1DF54F}"/>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019C86BF-5785-4C6E-9CCA-F884D1888C32}"/>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8DC4BEB7-9B99-469B-8E7A-0044365D9E4A}"/>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a:extLst>
            <a:ext uri="{FF2B5EF4-FFF2-40B4-BE49-F238E27FC236}">
              <a16:creationId xmlns:a16="http://schemas.microsoft.com/office/drawing/2014/main" id="{A299FC27-B03A-4A58-8D36-C3EC6C2E3704}"/>
            </a:ext>
          </a:extLst>
        </xdr:cNvPr>
        <xdr:cNvSpPr txBox="1"/>
      </xdr:nvSpPr>
      <xdr:spPr>
        <a:xfrm>
          <a:off x="6705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128929</xdr:rowOff>
    </xdr:from>
    <xdr:ext cx="599010" cy="259045"/>
    <xdr:sp macro="" textlink="">
      <xdr:nvSpPr>
        <xdr:cNvPr id="142" name="n_1mainValue【道路】&#10;一人当たり延長">
          <a:extLst>
            <a:ext uri="{FF2B5EF4-FFF2-40B4-BE49-F238E27FC236}">
              <a16:creationId xmlns:a16="http://schemas.microsoft.com/office/drawing/2014/main" id="{BF5A4AAB-90B4-4AB8-9D1A-6B496C7E0B94}"/>
            </a:ext>
          </a:extLst>
        </xdr:cNvPr>
        <xdr:cNvSpPr txBox="1"/>
      </xdr:nvSpPr>
      <xdr:spPr>
        <a:xfrm>
          <a:off x="9327094" y="66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135839</xdr:rowOff>
    </xdr:from>
    <xdr:ext cx="599010" cy="259045"/>
    <xdr:sp macro="" textlink="">
      <xdr:nvSpPr>
        <xdr:cNvPr id="143" name="n_2mainValue【道路】&#10;一人当たり延長">
          <a:extLst>
            <a:ext uri="{FF2B5EF4-FFF2-40B4-BE49-F238E27FC236}">
              <a16:creationId xmlns:a16="http://schemas.microsoft.com/office/drawing/2014/main" id="{BBF9B665-0B77-487F-B637-969C7177F27C}"/>
            </a:ext>
          </a:extLst>
        </xdr:cNvPr>
        <xdr:cNvSpPr txBox="1"/>
      </xdr:nvSpPr>
      <xdr:spPr>
        <a:xfrm>
          <a:off x="8450794" y="665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141682</xdr:rowOff>
    </xdr:from>
    <xdr:ext cx="599010" cy="259045"/>
    <xdr:sp macro="" textlink="">
      <xdr:nvSpPr>
        <xdr:cNvPr id="144" name="n_3mainValue【道路】&#10;一人当たり延長">
          <a:extLst>
            <a:ext uri="{FF2B5EF4-FFF2-40B4-BE49-F238E27FC236}">
              <a16:creationId xmlns:a16="http://schemas.microsoft.com/office/drawing/2014/main" id="{A023A15C-F638-4A77-93D1-E367AD6BD496}"/>
            </a:ext>
          </a:extLst>
        </xdr:cNvPr>
        <xdr:cNvSpPr txBox="1"/>
      </xdr:nvSpPr>
      <xdr:spPr>
        <a:xfrm>
          <a:off x="7561794" y="665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148060</xdr:rowOff>
    </xdr:from>
    <xdr:ext cx="534377" cy="259045"/>
    <xdr:sp macro="" textlink="">
      <xdr:nvSpPr>
        <xdr:cNvPr id="145" name="n_4mainValue【道路】&#10;一人当たり延長">
          <a:extLst>
            <a:ext uri="{FF2B5EF4-FFF2-40B4-BE49-F238E27FC236}">
              <a16:creationId xmlns:a16="http://schemas.microsoft.com/office/drawing/2014/main" id="{7BA97395-682C-4799-AEC7-49B8149DFC91}"/>
            </a:ext>
          </a:extLst>
        </xdr:cNvPr>
        <xdr:cNvSpPr txBox="1"/>
      </xdr:nvSpPr>
      <xdr:spPr>
        <a:xfrm>
          <a:off x="6705111" y="666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D2B4121-81E7-4399-BC20-C9CF00EE3C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A608D01-FE8F-412A-BE09-EE7699CE9E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A0AD707-0F07-4216-8785-27D53BD4E0B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34EF8F1-EBF7-4F24-AF30-C713C80092A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C5304D3-B2C4-4EE0-9C87-0A3E1F08830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F2F9408-1AA3-418A-8A67-06CCD24086D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E565DBF-B446-4E89-AD35-8DDC8B1DA6E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10764D6-522D-4CF8-8E96-03A068B8E4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5EFAEC7-9C59-456C-B983-D7C2F8A554A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B7DE12B-D9C6-4203-A59F-655CA1F8150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28BE106-9033-4D3E-A76E-DAE68DEF354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DD1B01EE-48E8-4D31-9D84-1E7B1F0133F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34BA9EC9-14A0-4106-9AD3-7B746F91B85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7EC17F3-A773-4E26-92F0-301B2ED6562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99AD8819-5EE3-441D-9CA3-CF1CFE40D97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40EEBF4-E2C1-415A-ABA4-FC9729237C2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A5E61BDD-63CC-4ABD-93E6-440EA5801E1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5E554D0-87FE-43B4-B1FC-9D3F73731E8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5C55013-9BF7-45AF-892F-4D898A64724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23B96354-DFA1-4D36-9E17-1B1ABDF5D2C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A380754-5D6D-4C3F-A1F9-FD62EC964B0F}"/>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8294601-D586-4B25-9777-E3426FD21E7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2E190BD-61FB-42F3-80FC-4747AEF4906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12132078-F7C5-4402-9E2C-0D4D9E6D247F}"/>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F316D92C-3E2C-4E59-B288-96A6EBD426CE}"/>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06F4C207-9B7F-408F-85AD-0C75EB124459}"/>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786468D5-1330-40EF-B62B-C6F72CA4D2E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B3640D8D-FBF2-45E1-8D13-AF72647E7899}"/>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A7C62AF5-2303-4CBC-88C6-332D1925DE6D}"/>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9143EF0F-66AA-4888-82A3-23920A361409}"/>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B0FE85CB-26B9-410D-86B3-5183F8CBF6BC}"/>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50478112-641E-4F2E-A389-DF6B0FB5C707}"/>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7DD0AC78-9001-4A08-B7F6-158C3883FEA5}"/>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6030577A-7D55-44A1-BA71-25DED507A818}"/>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E4F9C6F-37C9-4F41-9E65-DC11967907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824F87A-1D21-4CCE-9DB0-780DECA8A7F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D0544CC-360F-41EB-840D-A25E5A6D725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C034F7F-350F-4747-8847-D11D1FCAB1C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26C3420-7999-4323-BC59-C26B08FD00C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63500</xdr:rowOff>
    </xdr:from>
    <xdr:to>
      <xdr:col>24</xdr:col>
      <xdr:colOff>114300</xdr:colOff>
      <xdr:row>59</xdr:row>
      <xdr:rowOff>165100</xdr:rowOff>
    </xdr:to>
    <xdr:sp macro="" textlink="">
      <xdr:nvSpPr>
        <xdr:cNvPr id="185" name="楕円 184">
          <a:extLst>
            <a:ext uri="{FF2B5EF4-FFF2-40B4-BE49-F238E27FC236}">
              <a16:creationId xmlns:a16="http://schemas.microsoft.com/office/drawing/2014/main" id="{FF0C14A1-25AA-45FE-A745-7EEA20AC76A7}"/>
            </a:ext>
          </a:extLst>
        </xdr:cNvPr>
        <xdr:cNvSpPr/>
      </xdr:nvSpPr>
      <xdr:spPr>
        <a:xfrm>
          <a:off x="4584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86377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31F16B62-1EEB-48B7-A9FC-E7C17B94FB27}"/>
            </a:ext>
          </a:extLst>
        </xdr:cNvPr>
        <xdr:cNvSpPr txBox="1"/>
      </xdr:nvSpPr>
      <xdr:spPr>
        <a:xfrm>
          <a:off x="4673600"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66040</xdr:rowOff>
    </xdr:from>
    <xdr:to>
      <xdr:col>20</xdr:col>
      <xdr:colOff>38100</xdr:colOff>
      <xdr:row>59</xdr:row>
      <xdr:rowOff>167640</xdr:rowOff>
    </xdr:to>
    <xdr:sp macro="" textlink="">
      <xdr:nvSpPr>
        <xdr:cNvPr id="187" name="楕円 186">
          <a:extLst>
            <a:ext uri="{FF2B5EF4-FFF2-40B4-BE49-F238E27FC236}">
              <a16:creationId xmlns:a16="http://schemas.microsoft.com/office/drawing/2014/main" id="{E1998159-655B-40D7-9156-06EC5451066D}"/>
            </a:ext>
          </a:extLst>
        </xdr:cNvPr>
        <xdr:cNvSpPr/>
      </xdr:nvSpPr>
      <xdr:spPr>
        <a:xfrm>
          <a:off x="3746500" y="1018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114300</xdr:rowOff>
    </xdr:from>
    <xdr:to>
      <xdr:col>24</xdr:col>
      <xdr:colOff>63500</xdr:colOff>
      <xdr:row>59</xdr:row>
      <xdr:rowOff>116840</xdr:rowOff>
    </xdr:to>
    <xdr:cxnSp macro="">
      <xdr:nvCxnSpPr>
        <xdr:cNvPr id="188" name="直線コネクタ 187">
          <a:extLst>
            <a:ext uri="{FF2B5EF4-FFF2-40B4-BE49-F238E27FC236}">
              <a16:creationId xmlns:a16="http://schemas.microsoft.com/office/drawing/2014/main" id="{CC3640CC-BE24-4C49-8496-95B2C2689CB6}"/>
            </a:ext>
          </a:extLst>
        </xdr:cNvPr>
        <xdr:cNvCxnSpPr/>
      </xdr:nvCxnSpPr>
      <xdr:spPr>
        <a:xfrm flipV="1">
          <a:off x="3797300" y="1022985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66040</xdr:rowOff>
    </xdr:from>
    <xdr:to>
      <xdr:col>15</xdr:col>
      <xdr:colOff>101600</xdr:colOff>
      <xdr:row>59</xdr:row>
      <xdr:rowOff>167640</xdr:rowOff>
    </xdr:to>
    <xdr:sp macro="" textlink="">
      <xdr:nvSpPr>
        <xdr:cNvPr id="189" name="楕円 188">
          <a:extLst>
            <a:ext uri="{FF2B5EF4-FFF2-40B4-BE49-F238E27FC236}">
              <a16:creationId xmlns:a16="http://schemas.microsoft.com/office/drawing/2014/main" id="{AE9A9839-47EE-42FB-A11A-397BD0C70054}"/>
            </a:ext>
          </a:extLst>
        </xdr:cNvPr>
        <xdr:cNvSpPr/>
      </xdr:nvSpPr>
      <xdr:spPr>
        <a:xfrm>
          <a:off x="2857500" y="1018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116840</xdr:rowOff>
    </xdr:from>
    <xdr:to>
      <xdr:col>19</xdr:col>
      <xdr:colOff>177800</xdr:colOff>
      <xdr:row>59</xdr:row>
      <xdr:rowOff>116840</xdr:rowOff>
    </xdr:to>
    <xdr:cxnSp macro="">
      <xdr:nvCxnSpPr>
        <xdr:cNvPr id="190" name="直線コネクタ 189">
          <a:extLst>
            <a:ext uri="{FF2B5EF4-FFF2-40B4-BE49-F238E27FC236}">
              <a16:creationId xmlns:a16="http://schemas.microsoft.com/office/drawing/2014/main" id="{DB2F3BD9-9C2A-4D9D-BB5C-3C13EEEDB54A}"/>
            </a:ext>
          </a:extLst>
        </xdr:cNvPr>
        <xdr:cNvCxnSpPr/>
      </xdr:nvCxnSpPr>
      <xdr:spPr>
        <a:xfrm>
          <a:off x="2908300" y="10232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91" name="楕円 190">
          <a:extLst>
            <a:ext uri="{FF2B5EF4-FFF2-40B4-BE49-F238E27FC236}">
              <a16:creationId xmlns:a16="http://schemas.microsoft.com/office/drawing/2014/main" id="{91B690A2-5AC7-4F5A-9D96-050C480ECA68}"/>
            </a:ext>
          </a:extLst>
        </xdr:cNvPr>
        <xdr:cNvSpPr/>
      </xdr:nvSpPr>
      <xdr:spPr>
        <a:xfrm>
          <a:off x="1968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116840</xdr:rowOff>
    </xdr:from>
    <xdr:to>
      <xdr:col>15</xdr:col>
      <xdr:colOff>50800</xdr:colOff>
      <xdr:row>59</xdr:row>
      <xdr:rowOff>118110</xdr:rowOff>
    </xdr:to>
    <xdr:cxnSp macro="">
      <xdr:nvCxnSpPr>
        <xdr:cNvPr id="192" name="直線コネクタ 191">
          <a:extLst>
            <a:ext uri="{FF2B5EF4-FFF2-40B4-BE49-F238E27FC236}">
              <a16:creationId xmlns:a16="http://schemas.microsoft.com/office/drawing/2014/main" id="{313E5816-BFD4-4B29-9923-DF4D413EBFB2}"/>
            </a:ext>
          </a:extLst>
        </xdr:cNvPr>
        <xdr:cNvCxnSpPr/>
      </xdr:nvCxnSpPr>
      <xdr:spPr>
        <a:xfrm flipV="1">
          <a:off x="2019300" y="102323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67310</xdr:rowOff>
    </xdr:from>
    <xdr:to>
      <xdr:col>6</xdr:col>
      <xdr:colOff>38100</xdr:colOff>
      <xdr:row>59</xdr:row>
      <xdr:rowOff>168910</xdr:rowOff>
    </xdr:to>
    <xdr:sp macro="" textlink="">
      <xdr:nvSpPr>
        <xdr:cNvPr id="193" name="楕円 192">
          <a:extLst>
            <a:ext uri="{FF2B5EF4-FFF2-40B4-BE49-F238E27FC236}">
              <a16:creationId xmlns:a16="http://schemas.microsoft.com/office/drawing/2014/main" id="{FD95B1AB-AF64-4134-99F9-EF991346D3DE}"/>
            </a:ext>
          </a:extLst>
        </xdr:cNvPr>
        <xdr:cNvSpPr/>
      </xdr:nvSpPr>
      <xdr:spPr>
        <a:xfrm>
          <a:off x="1079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118110</xdr:rowOff>
    </xdr:from>
    <xdr:to>
      <xdr:col>10</xdr:col>
      <xdr:colOff>114300</xdr:colOff>
      <xdr:row>59</xdr:row>
      <xdr:rowOff>118110</xdr:rowOff>
    </xdr:to>
    <xdr:cxnSp macro="">
      <xdr:nvCxnSpPr>
        <xdr:cNvPr id="194" name="直線コネクタ 193">
          <a:extLst>
            <a:ext uri="{FF2B5EF4-FFF2-40B4-BE49-F238E27FC236}">
              <a16:creationId xmlns:a16="http://schemas.microsoft.com/office/drawing/2014/main" id="{E9B120D6-1899-4826-8105-B552E2F4485F}"/>
            </a:ext>
          </a:extLst>
        </xdr:cNvPr>
        <xdr:cNvCxnSpPr/>
      </xdr:nvCxnSpPr>
      <xdr:spPr>
        <a:xfrm>
          <a:off x="1130300" y="10233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A3AE7851-3A10-4AD0-9EC9-3CCE91F998AE}"/>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E84A1366-9B42-48D9-8CB5-B6A996361E02}"/>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8EC52D73-D60E-4C8B-9704-8EE17FCB1546}"/>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5C224C62-6BFA-44FC-BD6F-A6D99F36B028}"/>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12717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D01FF5D5-693A-4D43-A05F-3D500630B1FA}"/>
            </a:ext>
          </a:extLst>
        </xdr:cNvPr>
        <xdr:cNvSpPr txBox="1"/>
      </xdr:nvSpPr>
      <xdr:spPr>
        <a:xfrm>
          <a:off x="3582044" y="9956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12717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C1B70C34-BD27-4AB5-A0B8-F4D89A16C4A9}"/>
            </a:ext>
          </a:extLst>
        </xdr:cNvPr>
        <xdr:cNvSpPr txBox="1"/>
      </xdr:nvSpPr>
      <xdr:spPr>
        <a:xfrm>
          <a:off x="2705744" y="9956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F836693-6FEA-4FC8-8EC5-F293A17D3FC4}"/>
            </a:ext>
          </a:extLst>
        </xdr:cNvPr>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FED62A37-909E-4304-AB38-4A4151D5A218}"/>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42FAEEFF-3A4D-409A-BCDE-93DDF27D421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3F6D7A55-E6CE-477E-ACB5-4AA5EFB28A2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AEC1A4FC-4115-4263-BBDF-3C9BECF0FC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9C8513C1-F1D6-4A10-B14D-46278B8816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11DEE3BC-39CA-4705-912D-F44A4A24125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D5F11A01-6C87-42F0-B381-2A131A47239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CBF4832-2524-4716-AC00-7E36C0476EF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42230FE1-EED2-4243-9C1D-39254B30143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105037AB-EE08-4324-B971-26F0F912BB5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C6A8ADBA-93C6-483D-8D67-FFB98B9CC98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5BA3719C-47F4-4E96-BB0E-4FEC2E23ADA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EE99242D-0D7D-4D8D-914F-F31D77FDDB3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8342465A-9348-440C-AA91-E2338AD4346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5022AF6E-2157-46C4-85AE-932B6AD3BD8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108E6FD4-9CA5-47E7-84F9-064F80BE2CF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C9853A4B-77E3-4266-AA37-6624E479922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332222BD-AF00-4D85-8BDB-2BDF536BDD3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FDD5F444-CAD8-4C8F-91D5-59D7F84BDDC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F6F18D25-02FF-473F-A240-E5DFDBF4E4C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BD50D1D3-BBB3-4CCB-BF76-407DB4F3D983}"/>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790B95C3-4F57-4E29-962E-7FDF2FB5D83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F65E423C-B3CA-40A7-A220-FC2A80BBC267}"/>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E7467D98-1308-4EDC-BA9A-A6BB8EC1EAA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62CE846C-8354-4E9E-910F-BC4F6E2BA396}"/>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BDCBA7C0-51A9-400D-AEF2-84E470CF56DE}"/>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35270EFC-44F2-4DCB-B8E3-8CCEB61031ED}"/>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720DB3BA-9DC9-480A-B334-D53519D42298}"/>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742248F6-B977-4A3B-9C94-5DB646C33037}"/>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1E2AAB07-E95D-4518-AE33-55D963EA47BD}"/>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2A36D495-7EEB-45AA-B6EC-156D5A4F17F1}"/>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2D7F5601-379F-48C6-BFD2-69702B2D7A85}"/>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A457D17C-0060-4049-9BF9-BB8421E1E27E}"/>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AAE0B2B6-A47D-4A1C-87FF-0D0BAB831AE0}"/>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F7C81769-FE0B-4A5F-8678-CDECA429EFF6}"/>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03F2459-367F-4B44-9BF0-C4010F5431B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D348CB0-E2B4-4073-A9F7-2B078CC0A7A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447BD52-21BC-482F-907A-612FE7995FD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11D6A11-D128-4258-91B8-C6DCD5D50F9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39E20E0-3AF2-48ED-812B-7FD0C5AC6FF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74465</xdr:rowOff>
    </xdr:from>
    <xdr:to>
      <xdr:col>55</xdr:col>
      <xdr:colOff>50800</xdr:colOff>
      <xdr:row>62</xdr:row>
      <xdr:rowOff>4615</xdr:rowOff>
    </xdr:to>
    <xdr:sp macro="" textlink="">
      <xdr:nvSpPr>
        <xdr:cNvPr id="242" name="楕円 241">
          <a:extLst>
            <a:ext uri="{FF2B5EF4-FFF2-40B4-BE49-F238E27FC236}">
              <a16:creationId xmlns:a16="http://schemas.microsoft.com/office/drawing/2014/main" id="{F9A3A088-53FB-4FA4-8B8F-2C0149730CD4}"/>
            </a:ext>
          </a:extLst>
        </xdr:cNvPr>
        <xdr:cNvSpPr/>
      </xdr:nvSpPr>
      <xdr:spPr>
        <a:xfrm>
          <a:off x="10426700" y="105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97342</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3C5F2F4F-5F4F-45E7-9E28-CE7CC410F5F8}"/>
            </a:ext>
          </a:extLst>
        </xdr:cNvPr>
        <xdr:cNvSpPr txBox="1"/>
      </xdr:nvSpPr>
      <xdr:spPr>
        <a:xfrm>
          <a:off x="10515600" y="103843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90287</xdr:rowOff>
    </xdr:from>
    <xdr:to>
      <xdr:col>50</xdr:col>
      <xdr:colOff>165100</xdr:colOff>
      <xdr:row>62</xdr:row>
      <xdr:rowOff>20437</xdr:rowOff>
    </xdr:to>
    <xdr:sp macro="" textlink="">
      <xdr:nvSpPr>
        <xdr:cNvPr id="244" name="楕円 243">
          <a:extLst>
            <a:ext uri="{FF2B5EF4-FFF2-40B4-BE49-F238E27FC236}">
              <a16:creationId xmlns:a16="http://schemas.microsoft.com/office/drawing/2014/main" id="{87842C7C-A8A5-4374-9F48-271BB7CB5A2A}"/>
            </a:ext>
          </a:extLst>
        </xdr:cNvPr>
        <xdr:cNvSpPr/>
      </xdr:nvSpPr>
      <xdr:spPr>
        <a:xfrm>
          <a:off x="9588500" y="105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125265</xdr:rowOff>
    </xdr:from>
    <xdr:to>
      <xdr:col>55</xdr:col>
      <xdr:colOff>0</xdr:colOff>
      <xdr:row>61</xdr:row>
      <xdr:rowOff>141087</xdr:rowOff>
    </xdr:to>
    <xdr:cxnSp macro="">
      <xdr:nvCxnSpPr>
        <xdr:cNvPr id="245" name="直線コネクタ 244">
          <a:extLst>
            <a:ext uri="{FF2B5EF4-FFF2-40B4-BE49-F238E27FC236}">
              <a16:creationId xmlns:a16="http://schemas.microsoft.com/office/drawing/2014/main" id="{C6225AB0-4E52-401D-A31B-6E48394750CD}"/>
            </a:ext>
          </a:extLst>
        </xdr:cNvPr>
        <xdr:cNvCxnSpPr/>
      </xdr:nvCxnSpPr>
      <xdr:spPr>
        <a:xfrm flipV="1">
          <a:off x="9639300" y="10583715"/>
          <a:ext cx="838200" cy="1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105215</xdr:rowOff>
    </xdr:from>
    <xdr:to>
      <xdr:col>46</xdr:col>
      <xdr:colOff>38100</xdr:colOff>
      <xdr:row>62</xdr:row>
      <xdr:rowOff>35365</xdr:rowOff>
    </xdr:to>
    <xdr:sp macro="" textlink="">
      <xdr:nvSpPr>
        <xdr:cNvPr id="246" name="楕円 245">
          <a:extLst>
            <a:ext uri="{FF2B5EF4-FFF2-40B4-BE49-F238E27FC236}">
              <a16:creationId xmlns:a16="http://schemas.microsoft.com/office/drawing/2014/main" id="{53C0B4A3-36BD-4805-9BDE-2A6F2310B79D}"/>
            </a:ext>
          </a:extLst>
        </xdr:cNvPr>
        <xdr:cNvSpPr/>
      </xdr:nvSpPr>
      <xdr:spPr>
        <a:xfrm>
          <a:off x="8699500" y="105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141087</xdr:rowOff>
    </xdr:from>
    <xdr:to>
      <xdr:col>50</xdr:col>
      <xdr:colOff>114300</xdr:colOff>
      <xdr:row>61</xdr:row>
      <xdr:rowOff>156015</xdr:rowOff>
    </xdr:to>
    <xdr:cxnSp macro="">
      <xdr:nvCxnSpPr>
        <xdr:cNvPr id="247" name="直線コネクタ 246">
          <a:extLst>
            <a:ext uri="{FF2B5EF4-FFF2-40B4-BE49-F238E27FC236}">
              <a16:creationId xmlns:a16="http://schemas.microsoft.com/office/drawing/2014/main" id="{C98A4C42-EEA7-4BBB-965A-F28F198ED1AE}"/>
            </a:ext>
          </a:extLst>
        </xdr:cNvPr>
        <xdr:cNvCxnSpPr/>
      </xdr:nvCxnSpPr>
      <xdr:spPr>
        <a:xfrm flipV="1">
          <a:off x="8750300" y="10599537"/>
          <a:ext cx="889000" cy="1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118547</xdr:rowOff>
    </xdr:from>
    <xdr:to>
      <xdr:col>41</xdr:col>
      <xdr:colOff>101600</xdr:colOff>
      <xdr:row>62</xdr:row>
      <xdr:rowOff>48697</xdr:rowOff>
    </xdr:to>
    <xdr:sp macro="" textlink="">
      <xdr:nvSpPr>
        <xdr:cNvPr id="248" name="楕円 247">
          <a:extLst>
            <a:ext uri="{FF2B5EF4-FFF2-40B4-BE49-F238E27FC236}">
              <a16:creationId xmlns:a16="http://schemas.microsoft.com/office/drawing/2014/main" id="{15699A2E-C990-4AC0-875A-EB61EE53C92D}"/>
            </a:ext>
          </a:extLst>
        </xdr:cNvPr>
        <xdr:cNvSpPr/>
      </xdr:nvSpPr>
      <xdr:spPr>
        <a:xfrm>
          <a:off x="7810500" y="1057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156015</xdr:rowOff>
    </xdr:from>
    <xdr:to>
      <xdr:col>45</xdr:col>
      <xdr:colOff>177800</xdr:colOff>
      <xdr:row>61</xdr:row>
      <xdr:rowOff>169347</xdr:rowOff>
    </xdr:to>
    <xdr:cxnSp macro="">
      <xdr:nvCxnSpPr>
        <xdr:cNvPr id="249" name="直線コネクタ 248">
          <a:extLst>
            <a:ext uri="{FF2B5EF4-FFF2-40B4-BE49-F238E27FC236}">
              <a16:creationId xmlns:a16="http://schemas.microsoft.com/office/drawing/2014/main" id="{93289227-6F33-4015-9E7D-EFDA1CE58837}"/>
            </a:ext>
          </a:extLst>
        </xdr:cNvPr>
        <xdr:cNvCxnSpPr/>
      </xdr:nvCxnSpPr>
      <xdr:spPr>
        <a:xfrm flipV="1">
          <a:off x="7861300" y="10614465"/>
          <a:ext cx="889000" cy="1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131966</xdr:rowOff>
    </xdr:from>
    <xdr:to>
      <xdr:col>36</xdr:col>
      <xdr:colOff>165100</xdr:colOff>
      <xdr:row>62</xdr:row>
      <xdr:rowOff>62116</xdr:rowOff>
    </xdr:to>
    <xdr:sp macro="" textlink="">
      <xdr:nvSpPr>
        <xdr:cNvPr id="250" name="楕円 249">
          <a:extLst>
            <a:ext uri="{FF2B5EF4-FFF2-40B4-BE49-F238E27FC236}">
              <a16:creationId xmlns:a16="http://schemas.microsoft.com/office/drawing/2014/main" id="{609EB20C-5926-4176-A4F3-1630EF37898D}"/>
            </a:ext>
          </a:extLst>
        </xdr:cNvPr>
        <xdr:cNvSpPr/>
      </xdr:nvSpPr>
      <xdr:spPr>
        <a:xfrm>
          <a:off x="6921500" y="1059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169347</xdr:rowOff>
    </xdr:from>
    <xdr:to>
      <xdr:col>41</xdr:col>
      <xdr:colOff>50800</xdr:colOff>
      <xdr:row>62</xdr:row>
      <xdr:rowOff>11316</xdr:rowOff>
    </xdr:to>
    <xdr:cxnSp macro="">
      <xdr:nvCxnSpPr>
        <xdr:cNvPr id="251" name="直線コネクタ 250">
          <a:extLst>
            <a:ext uri="{FF2B5EF4-FFF2-40B4-BE49-F238E27FC236}">
              <a16:creationId xmlns:a16="http://schemas.microsoft.com/office/drawing/2014/main" id="{5746A6D5-FCE2-4FC7-9CD8-FA593DFAA3DF}"/>
            </a:ext>
          </a:extLst>
        </xdr:cNvPr>
        <xdr:cNvCxnSpPr/>
      </xdr:nvCxnSpPr>
      <xdr:spPr>
        <a:xfrm flipV="1">
          <a:off x="6972300" y="10627797"/>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9AFDED58-F627-4A6A-88DE-98253B5591E3}"/>
            </a:ext>
          </a:extLst>
        </xdr:cNvPr>
        <xdr:cNvSpPr txBox="1"/>
      </xdr:nvSpPr>
      <xdr:spPr>
        <a:xfrm>
          <a:off x="9281505" y="10927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290AEC0F-6FF7-4D63-B988-6B3D24FBC765}"/>
            </a:ext>
          </a:extLst>
        </xdr:cNvPr>
        <xdr:cNvSpPr txBox="1"/>
      </xdr:nvSpPr>
      <xdr:spPr>
        <a:xfrm>
          <a:off x="8405205" y="10937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113185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CF9CF54C-A7BA-4F12-896B-1DB3C8B673C3}"/>
            </a:ext>
          </a:extLst>
        </xdr:cNvPr>
        <xdr:cNvSpPr txBox="1"/>
      </xdr:nvSpPr>
      <xdr:spPr>
        <a:xfrm>
          <a:off x="7516205" y="1091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74930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C58549BD-8177-4A71-9080-932586BA799A}"/>
            </a:ext>
          </a:extLst>
        </xdr:cNvPr>
        <xdr:cNvSpPr txBox="1"/>
      </xdr:nvSpPr>
      <xdr:spPr>
        <a:xfrm>
          <a:off x="6627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36964</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0F58F558-A347-4CA4-A0BF-E2E0BE95226B}"/>
            </a:ext>
          </a:extLst>
        </xdr:cNvPr>
        <xdr:cNvSpPr txBox="1"/>
      </xdr:nvSpPr>
      <xdr:spPr>
        <a:xfrm>
          <a:off x="9281505" y="10323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51892</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4E2C0489-6EFE-4802-9A13-2517092433F2}"/>
            </a:ext>
          </a:extLst>
        </xdr:cNvPr>
        <xdr:cNvSpPr txBox="1"/>
      </xdr:nvSpPr>
      <xdr:spPr>
        <a:xfrm>
          <a:off x="8405205" y="1033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65224</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4C3D58EF-315C-4926-AC5A-82CC67C4A5C1}"/>
            </a:ext>
          </a:extLst>
        </xdr:cNvPr>
        <xdr:cNvSpPr txBox="1"/>
      </xdr:nvSpPr>
      <xdr:spPr>
        <a:xfrm>
          <a:off x="7516205" y="1035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78643</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CCB9F710-61E6-4930-A547-DFF2FCCF9625}"/>
            </a:ext>
          </a:extLst>
        </xdr:cNvPr>
        <xdr:cNvSpPr txBox="1"/>
      </xdr:nvSpPr>
      <xdr:spPr>
        <a:xfrm>
          <a:off x="6627205" y="103656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9C909620-F845-4DE1-9AE3-C70F760FC3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96F11C9-3197-4D42-B6BC-27F77C9967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E6151145-5BB9-4E71-A495-5C6549ED62F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758E6476-F786-46DC-88C0-5BBB94CA7B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94E0428E-7D48-42A3-A872-8A34D6B5FDA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7190401F-82ED-48E5-AA82-1D04630D84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1C43EBC5-0304-46C5-B017-E998E524FE2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40147B76-D407-47FE-8D2B-B123D6A8F0F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2934CB22-A467-4470-8F50-C6342ED2031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20934B59-12A2-4655-A218-0DF28F73558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E0CF069-961A-4763-8DCD-11F629F6AC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5A6C2636-9DE3-4106-8E74-56ACB748B06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35B0935E-2D90-4950-BFC1-E6D4AC278C8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CAD3367D-B5CA-435C-8BAA-833BB312980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DAA84B5B-2B1A-4435-841C-5B7E2BA6D3A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C3E5AE24-BFA0-43A0-8C10-6D27D6F9D99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CA846C4A-1F13-45FA-B097-5E396BC76E3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1076FC93-4AE5-49BE-9185-31D581B0650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BBC41786-6271-41FB-838F-4D7C1BE50C5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8C1766A6-E8E0-4A6F-B2DE-943DFCA1739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8C6BBB96-DF49-44DC-9376-30830F24DCF2}"/>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DE230617-51C7-4119-88DC-ACE4D7A5DB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BCF669E9-3551-401D-82FF-8104CDAEBCA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468181C3-524C-45E1-B752-93A6C6B7481F}"/>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3BBF4B30-8E8B-4E13-862E-35C8A4E228B1}"/>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5566464F-BDEB-484A-AC6C-B35F39D061B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9812CB64-2719-4F64-82BF-5AE3AC441F7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5A16D737-0745-4318-976C-89E303685F45}"/>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B9FCA36F-850E-4B50-BCBF-23FEE8915E56}"/>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78BF8F53-2BFF-4814-B881-E1A55523F515}"/>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94DFC54C-D997-4689-BF90-6DBB9225C9B9}"/>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468E256A-B60E-4950-84EC-EFB1F7768797}"/>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287C1E03-CE25-4B3E-BD6A-C2273E988902}"/>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E0B1D889-C876-468E-8AA3-D44D399329BC}"/>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395BEA4-00F7-4FE2-AF57-AF17CCA964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3D97DAD-A516-42B3-890A-6A291E9781D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CD9BCCE-10BE-40E6-A7B8-734BCEB796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7D38813-8B0F-492D-AA86-C402298913F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0AB032C-10DC-43B9-A731-4088E8ABDFA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139700</xdr:rowOff>
    </xdr:from>
    <xdr:to>
      <xdr:col>24</xdr:col>
      <xdr:colOff>114300</xdr:colOff>
      <xdr:row>81</xdr:row>
      <xdr:rowOff>69850</xdr:rowOff>
    </xdr:to>
    <xdr:sp macro="" textlink="">
      <xdr:nvSpPr>
        <xdr:cNvPr id="299" name="楕円 298">
          <a:extLst>
            <a:ext uri="{FF2B5EF4-FFF2-40B4-BE49-F238E27FC236}">
              <a16:creationId xmlns:a16="http://schemas.microsoft.com/office/drawing/2014/main" id="{2F5F388D-59AB-4ED4-8BB7-A71882888596}"/>
            </a:ext>
          </a:extLst>
        </xdr:cNvPr>
        <xdr:cNvSpPr/>
      </xdr:nvSpPr>
      <xdr:spPr>
        <a:xfrm>
          <a:off x="45847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162577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82010177-26EB-4FBD-B30C-50480779829D}"/>
            </a:ext>
          </a:extLst>
        </xdr:cNvPr>
        <xdr:cNvSpPr txBox="1"/>
      </xdr:nvSpPr>
      <xdr:spPr>
        <a:xfrm>
          <a:off x="4673600"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96520</xdr:rowOff>
    </xdr:from>
    <xdr:to>
      <xdr:col>20</xdr:col>
      <xdr:colOff>38100</xdr:colOff>
      <xdr:row>81</xdr:row>
      <xdr:rowOff>26670</xdr:rowOff>
    </xdr:to>
    <xdr:sp macro="" textlink="">
      <xdr:nvSpPr>
        <xdr:cNvPr id="301" name="楕円 300">
          <a:extLst>
            <a:ext uri="{FF2B5EF4-FFF2-40B4-BE49-F238E27FC236}">
              <a16:creationId xmlns:a16="http://schemas.microsoft.com/office/drawing/2014/main" id="{C34EA7EA-BBA5-43D3-AC2C-32BE30842461}"/>
            </a:ext>
          </a:extLst>
        </xdr:cNvPr>
        <xdr:cNvSpPr/>
      </xdr:nvSpPr>
      <xdr:spPr>
        <a:xfrm>
          <a:off x="3746500" y="138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147320</xdr:rowOff>
    </xdr:from>
    <xdr:to>
      <xdr:col>24</xdr:col>
      <xdr:colOff>63500</xdr:colOff>
      <xdr:row>81</xdr:row>
      <xdr:rowOff>19050</xdr:rowOff>
    </xdr:to>
    <xdr:cxnSp macro="">
      <xdr:nvCxnSpPr>
        <xdr:cNvPr id="302" name="直線コネクタ 301">
          <a:extLst>
            <a:ext uri="{FF2B5EF4-FFF2-40B4-BE49-F238E27FC236}">
              <a16:creationId xmlns:a16="http://schemas.microsoft.com/office/drawing/2014/main" id="{1DAE9144-3467-4625-BDB0-A6AC03B40AF8}"/>
            </a:ext>
          </a:extLst>
        </xdr:cNvPr>
        <xdr:cNvCxnSpPr/>
      </xdr:nvCxnSpPr>
      <xdr:spPr>
        <a:xfrm>
          <a:off x="3797300" y="1386332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52070</xdr:rowOff>
    </xdr:from>
    <xdr:to>
      <xdr:col>15</xdr:col>
      <xdr:colOff>101600</xdr:colOff>
      <xdr:row>80</xdr:row>
      <xdr:rowOff>153670</xdr:rowOff>
    </xdr:to>
    <xdr:sp macro="" textlink="">
      <xdr:nvSpPr>
        <xdr:cNvPr id="303" name="楕円 302">
          <a:extLst>
            <a:ext uri="{FF2B5EF4-FFF2-40B4-BE49-F238E27FC236}">
              <a16:creationId xmlns:a16="http://schemas.microsoft.com/office/drawing/2014/main" id="{FFFC0B42-12F6-4020-93B2-E1A5E80D5B07}"/>
            </a:ext>
          </a:extLst>
        </xdr:cNvPr>
        <xdr:cNvSpPr/>
      </xdr:nvSpPr>
      <xdr:spPr>
        <a:xfrm>
          <a:off x="2857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102870</xdr:rowOff>
    </xdr:from>
    <xdr:to>
      <xdr:col>19</xdr:col>
      <xdr:colOff>177800</xdr:colOff>
      <xdr:row>80</xdr:row>
      <xdr:rowOff>147320</xdr:rowOff>
    </xdr:to>
    <xdr:cxnSp macro="">
      <xdr:nvCxnSpPr>
        <xdr:cNvPr id="304" name="直線コネクタ 303">
          <a:extLst>
            <a:ext uri="{FF2B5EF4-FFF2-40B4-BE49-F238E27FC236}">
              <a16:creationId xmlns:a16="http://schemas.microsoft.com/office/drawing/2014/main" id="{9714F8FA-ED23-4A11-A1CF-82241563E1B2}"/>
            </a:ext>
          </a:extLst>
        </xdr:cNvPr>
        <xdr:cNvCxnSpPr/>
      </xdr:nvCxnSpPr>
      <xdr:spPr>
        <a:xfrm>
          <a:off x="2908300" y="1381887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8889</xdr:rowOff>
    </xdr:from>
    <xdr:to>
      <xdr:col>10</xdr:col>
      <xdr:colOff>165100</xdr:colOff>
      <xdr:row>80</xdr:row>
      <xdr:rowOff>110489</xdr:rowOff>
    </xdr:to>
    <xdr:sp macro="" textlink="">
      <xdr:nvSpPr>
        <xdr:cNvPr id="305" name="楕円 304">
          <a:extLst>
            <a:ext uri="{FF2B5EF4-FFF2-40B4-BE49-F238E27FC236}">
              <a16:creationId xmlns:a16="http://schemas.microsoft.com/office/drawing/2014/main" id="{6AE1D550-4C8F-4A56-B3DC-17D4DB4003B4}"/>
            </a:ext>
          </a:extLst>
        </xdr:cNvPr>
        <xdr:cNvSpPr/>
      </xdr:nvSpPr>
      <xdr:spPr>
        <a:xfrm>
          <a:off x="1968500" y="137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59689</xdr:rowOff>
    </xdr:from>
    <xdr:to>
      <xdr:col>15</xdr:col>
      <xdr:colOff>50800</xdr:colOff>
      <xdr:row>80</xdr:row>
      <xdr:rowOff>102870</xdr:rowOff>
    </xdr:to>
    <xdr:cxnSp macro="">
      <xdr:nvCxnSpPr>
        <xdr:cNvPr id="306" name="直線コネクタ 305">
          <a:extLst>
            <a:ext uri="{FF2B5EF4-FFF2-40B4-BE49-F238E27FC236}">
              <a16:creationId xmlns:a16="http://schemas.microsoft.com/office/drawing/2014/main" id="{5DBA7D75-BE25-4792-8728-52B9828746DA}"/>
            </a:ext>
          </a:extLst>
        </xdr:cNvPr>
        <xdr:cNvCxnSpPr/>
      </xdr:nvCxnSpPr>
      <xdr:spPr>
        <a:xfrm>
          <a:off x="2019300" y="13775689"/>
          <a:ext cx="889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22861</xdr:rowOff>
    </xdr:from>
    <xdr:to>
      <xdr:col>6</xdr:col>
      <xdr:colOff>38100</xdr:colOff>
      <xdr:row>80</xdr:row>
      <xdr:rowOff>124461</xdr:rowOff>
    </xdr:to>
    <xdr:sp macro="" textlink="">
      <xdr:nvSpPr>
        <xdr:cNvPr id="307" name="楕円 306">
          <a:extLst>
            <a:ext uri="{FF2B5EF4-FFF2-40B4-BE49-F238E27FC236}">
              <a16:creationId xmlns:a16="http://schemas.microsoft.com/office/drawing/2014/main" id="{9A8902CC-4F15-4223-B028-E60527483AAC}"/>
            </a:ext>
          </a:extLst>
        </xdr:cNvPr>
        <xdr:cNvSpPr/>
      </xdr:nvSpPr>
      <xdr:spPr>
        <a:xfrm>
          <a:off x="10795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59689</xdr:rowOff>
    </xdr:from>
    <xdr:to>
      <xdr:col>10</xdr:col>
      <xdr:colOff>114300</xdr:colOff>
      <xdr:row>80</xdr:row>
      <xdr:rowOff>73661</xdr:rowOff>
    </xdr:to>
    <xdr:cxnSp macro="">
      <xdr:nvCxnSpPr>
        <xdr:cNvPr id="308" name="直線コネクタ 307">
          <a:extLst>
            <a:ext uri="{FF2B5EF4-FFF2-40B4-BE49-F238E27FC236}">
              <a16:creationId xmlns:a16="http://schemas.microsoft.com/office/drawing/2014/main" id="{69D4FBD5-02B2-4755-A387-AB27D0B007B7}"/>
            </a:ext>
          </a:extLst>
        </xdr:cNvPr>
        <xdr:cNvCxnSpPr/>
      </xdr:nvCxnSpPr>
      <xdr:spPr>
        <a:xfrm flipV="1">
          <a:off x="1130300" y="1377568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2358A3DD-F3D4-49A0-8205-8C88C2279C17}"/>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AA97D664-7119-4892-BEDF-915B997E4A5C}"/>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311" name="n_3aveValue【公営住宅】&#10;有形固定資産減価償却率">
          <a:extLst>
            <a:ext uri="{FF2B5EF4-FFF2-40B4-BE49-F238E27FC236}">
              <a16:creationId xmlns:a16="http://schemas.microsoft.com/office/drawing/2014/main" id="{98FD2697-B062-4069-9B2F-C3CDCFAF92B4}"/>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312" name="n_4aveValue【公営住宅】&#10;有形固定資産減価償却率">
          <a:extLst>
            <a:ext uri="{FF2B5EF4-FFF2-40B4-BE49-F238E27FC236}">
              <a16:creationId xmlns:a16="http://schemas.microsoft.com/office/drawing/2014/main" id="{47B4A3FA-7F74-4D72-A99F-D6FFCA16E1D3}"/>
            </a:ext>
          </a:extLst>
        </xdr:cNvPr>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43197</xdr:rowOff>
    </xdr:from>
    <xdr:ext cx="405111" cy="259045"/>
    <xdr:sp macro="" textlink="">
      <xdr:nvSpPr>
        <xdr:cNvPr id="313" name="n_1mainValue【公営住宅】&#10;有形固定資産減価償却率">
          <a:extLst>
            <a:ext uri="{FF2B5EF4-FFF2-40B4-BE49-F238E27FC236}">
              <a16:creationId xmlns:a16="http://schemas.microsoft.com/office/drawing/2014/main" id="{25C9D2A3-61B3-4DC9-BD7F-BDA18712CCF7}"/>
            </a:ext>
          </a:extLst>
        </xdr:cNvPr>
        <xdr:cNvSpPr txBox="1"/>
      </xdr:nvSpPr>
      <xdr:spPr>
        <a:xfrm>
          <a:off x="3582044" y="1358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314" name="n_2mainValue【公営住宅】&#10;有形固定資産減価償却率">
          <a:extLst>
            <a:ext uri="{FF2B5EF4-FFF2-40B4-BE49-F238E27FC236}">
              <a16:creationId xmlns:a16="http://schemas.microsoft.com/office/drawing/2014/main" id="{506965CE-8B2F-4DDE-B19A-0F9224348310}"/>
            </a:ext>
          </a:extLst>
        </xdr:cNvPr>
        <xdr:cNvSpPr txBox="1"/>
      </xdr:nvSpPr>
      <xdr:spPr>
        <a:xfrm>
          <a:off x="2705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127016</xdr:rowOff>
    </xdr:from>
    <xdr:ext cx="405111" cy="259045"/>
    <xdr:sp macro="" textlink="">
      <xdr:nvSpPr>
        <xdr:cNvPr id="315" name="n_3mainValue【公営住宅】&#10;有形固定資産減価償却率">
          <a:extLst>
            <a:ext uri="{FF2B5EF4-FFF2-40B4-BE49-F238E27FC236}">
              <a16:creationId xmlns:a16="http://schemas.microsoft.com/office/drawing/2014/main" id="{E53829A2-B2AC-43A6-86B5-3F448D7DD1B5}"/>
            </a:ext>
          </a:extLst>
        </xdr:cNvPr>
        <xdr:cNvSpPr txBox="1"/>
      </xdr:nvSpPr>
      <xdr:spPr>
        <a:xfrm>
          <a:off x="1816744" y="1350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140988</xdr:rowOff>
    </xdr:from>
    <xdr:ext cx="405111" cy="259045"/>
    <xdr:sp macro="" textlink="">
      <xdr:nvSpPr>
        <xdr:cNvPr id="316" name="n_4mainValue【公営住宅】&#10;有形固定資産減価償却率">
          <a:extLst>
            <a:ext uri="{FF2B5EF4-FFF2-40B4-BE49-F238E27FC236}">
              <a16:creationId xmlns:a16="http://schemas.microsoft.com/office/drawing/2014/main" id="{357395CB-E655-46AB-B567-DEB585EB169D}"/>
            </a:ext>
          </a:extLst>
        </xdr:cNvPr>
        <xdr:cNvSpPr txBox="1"/>
      </xdr:nvSpPr>
      <xdr:spPr>
        <a:xfrm>
          <a:off x="927744" y="1351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2D34EFEB-A9C3-4A6D-B4A8-AD5FC570613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A6CBC5EC-0775-451E-816A-90988B5DE34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E1C85A61-10CD-40F0-8FC1-9AFE4F6C31F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C68F9DE5-EB58-4718-987C-F9C4C12B48C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2679584C-AA0E-45B8-B18F-DF294AF942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6FA96755-3D20-493E-9B56-14FF7935EF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5A78873F-BFB5-420E-A2BF-B2C38C124F7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1B091062-989E-4877-A615-C38DE6CB085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6344AFC2-8F7D-4A95-BDF1-596CAB7A337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BE561F0F-52E3-4CD7-A0BF-139514225A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37103DAD-1F5F-48F0-BE07-6A1EB300A02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AB0C40F3-EEE5-47E0-AE53-02C701D1CB4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D36A9113-C821-4768-BD18-2D8D656553B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042E7A25-16BA-4DBF-B2C6-9E56B657C0B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35E80E9D-C5DD-42B7-A66A-59D23117229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C89A9CFA-FBD2-46EA-B713-38043581399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4BB51472-B8B7-4EBC-9167-7FAB9C25B2A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EA9A9616-2B60-4781-90B7-9441CCF955D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BC305A7E-08DB-4DDA-A322-3E8D70C38F5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EE599A26-C362-4D90-B01F-F23511DE05D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7F34EB3F-B487-4228-862B-92219B9F3D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9E9DD59E-0BC2-4B55-A819-6FE7F1970160}"/>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508FB978-5B77-4BCD-9D89-F84C816A77B0}"/>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23DD1B2E-FB33-4EE9-AC85-916FCA1AC7C4}"/>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46AF8EF0-CA05-4585-8F37-AB79A2278CD6}"/>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561E36E1-93AA-4642-B07D-5DC9D0C7C5A4}"/>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CEF49110-078A-4B93-850C-616734C6DA22}"/>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079A37BE-1CB0-4458-8276-40846864B4D2}"/>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CD440B00-3206-49EA-89D5-91023B5F9224}"/>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AE167E46-0D63-48A3-9B15-376303C2FD4E}"/>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CCD6B7DE-A47E-4665-BEF5-690D4590AE8C}"/>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40D835F5-F9B7-4B3E-B889-49290036DF6D}"/>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DF87ACAF-ED46-4EC5-A0CC-D593B31416E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7AEFA644-5A7C-4292-871F-F8E49F895A2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5EA297B-08EA-492F-A016-29EC4E5B3CC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32A884C-A06F-45CF-BB08-0E17F647A59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C1474C7-254E-47F8-87D5-2CC938AA7CF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88295</xdr:rowOff>
    </xdr:from>
    <xdr:to>
      <xdr:col>55</xdr:col>
      <xdr:colOff>50800</xdr:colOff>
      <xdr:row>86</xdr:row>
      <xdr:rowOff>18445</xdr:rowOff>
    </xdr:to>
    <xdr:sp macro="" textlink="">
      <xdr:nvSpPr>
        <xdr:cNvPr id="354" name="楕円 353">
          <a:extLst>
            <a:ext uri="{FF2B5EF4-FFF2-40B4-BE49-F238E27FC236}">
              <a16:creationId xmlns:a16="http://schemas.microsoft.com/office/drawing/2014/main" id="{E784C7CB-12B2-4AB1-9FB2-1E812CE4FE08}"/>
            </a:ext>
          </a:extLst>
        </xdr:cNvPr>
        <xdr:cNvSpPr/>
      </xdr:nvSpPr>
      <xdr:spPr>
        <a:xfrm>
          <a:off x="10426700" y="1466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3222</xdr:rowOff>
    </xdr:from>
    <xdr:ext cx="469744" cy="259045"/>
    <xdr:sp macro="" textlink="">
      <xdr:nvSpPr>
        <xdr:cNvPr id="355" name="【公営住宅】&#10;一人当たり面積該当値テキスト">
          <a:extLst>
            <a:ext uri="{FF2B5EF4-FFF2-40B4-BE49-F238E27FC236}">
              <a16:creationId xmlns:a16="http://schemas.microsoft.com/office/drawing/2014/main" id="{2FFC9931-4EB2-4303-AEF9-1220256C78CF}"/>
            </a:ext>
          </a:extLst>
        </xdr:cNvPr>
        <xdr:cNvSpPr txBox="1"/>
      </xdr:nvSpPr>
      <xdr:spPr>
        <a:xfrm>
          <a:off x="10515600" y="1457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56" name="楕円 355">
          <a:extLst>
            <a:ext uri="{FF2B5EF4-FFF2-40B4-BE49-F238E27FC236}">
              <a16:creationId xmlns:a16="http://schemas.microsoft.com/office/drawing/2014/main" id="{FA17EAA1-3F24-456C-B7EA-ED735DF206FC}"/>
            </a:ext>
          </a:extLst>
        </xdr:cNvPr>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139095</xdr:rowOff>
    </xdr:from>
    <xdr:to>
      <xdr:col>55</xdr:col>
      <xdr:colOff>0</xdr:colOff>
      <xdr:row>85</xdr:row>
      <xdr:rowOff>140970</xdr:rowOff>
    </xdr:to>
    <xdr:cxnSp macro="">
      <xdr:nvCxnSpPr>
        <xdr:cNvPr id="357" name="直線コネクタ 356">
          <a:extLst>
            <a:ext uri="{FF2B5EF4-FFF2-40B4-BE49-F238E27FC236}">
              <a16:creationId xmlns:a16="http://schemas.microsoft.com/office/drawing/2014/main" id="{5D289B85-A3CF-4273-A237-88DF5A6500FF}"/>
            </a:ext>
          </a:extLst>
        </xdr:cNvPr>
        <xdr:cNvCxnSpPr/>
      </xdr:nvCxnSpPr>
      <xdr:spPr>
        <a:xfrm flipV="1">
          <a:off x="9639300" y="14712345"/>
          <a:ext cx="8382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92135</xdr:rowOff>
    </xdr:from>
    <xdr:to>
      <xdr:col>46</xdr:col>
      <xdr:colOff>38100</xdr:colOff>
      <xdr:row>86</xdr:row>
      <xdr:rowOff>22285</xdr:rowOff>
    </xdr:to>
    <xdr:sp macro="" textlink="">
      <xdr:nvSpPr>
        <xdr:cNvPr id="358" name="楕円 357">
          <a:extLst>
            <a:ext uri="{FF2B5EF4-FFF2-40B4-BE49-F238E27FC236}">
              <a16:creationId xmlns:a16="http://schemas.microsoft.com/office/drawing/2014/main" id="{947FE1C0-165A-4077-A6BF-28534C590BDF}"/>
            </a:ext>
          </a:extLst>
        </xdr:cNvPr>
        <xdr:cNvSpPr/>
      </xdr:nvSpPr>
      <xdr:spPr>
        <a:xfrm>
          <a:off x="8699500" y="1466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142935</xdr:rowOff>
    </xdr:to>
    <xdr:cxnSp macro="">
      <xdr:nvCxnSpPr>
        <xdr:cNvPr id="359" name="直線コネクタ 358">
          <a:extLst>
            <a:ext uri="{FF2B5EF4-FFF2-40B4-BE49-F238E27FC236}">
              <a16:creationId xmlns:a16="http://schemas.microsoft.com/office/drawing/2014/main" id="{65BD12B9-FE47-4299-BA76-81D4851C63D0}"/>
            </a:ext>
          </a:extLst>
        </xdr:cNvPr>
        <xdr:cNvCxnSpPr/>
      </xdr:nvCxnSpPr>
      <xdr:spPr>
        <a:xfrm flipV="1">
          <a:off x="8750300" y="14714220"/>
          <a:ext cx="8890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82534</xdr:rowOff>
    </xdr:from>
    <xdr:to>
      <xdr:col>41</xdr:col>
      <xdr:colOff>101600</xdr:colOff>
      <xdr:row>86</xdr:row>
      <xdr:rowOff>12684</xdr:rowOff>
    </xdr:to>
    <xdr:sp macro="" textlink="">
      <xdr:nvSpPr>
        <xdr:cNvPr id="360" name="楕円 359">
          <a:extLst>
            <a:ext uri="{FF2B5EF4-FFF2-40B4-BE49-F238E27FC236}">
              <a16:creationId xmlns:a16="http://schemas.microsoft.com/office/drawing/2014/main" id="{6964A9F9-78C9-47E0-B078-1AC954A2B6BE}"/>
            </a:ext>
          </a:extLst>
        </xdr:cNvPr>
        <xdr:cNvSpPr/>
      </xdr:nvSpPr>
      <xdr:spPr>
        <a:xfrm>
          <a:off x="7810500" y="1465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133334</xdr:rowOff>
    </xdr:from>
    <xdr:to>
      <xdr:col>45</xdr:col>
      <xdr:colOff>177800</xdr:colOff>
      <xdr:row>85</xdr:row>
      <xdr:rowOff>142935</xdr:rowOff>
    </xdr:to>
    <xdr:cxnSp macro="">
      <xdr:nvCxnSpPr>
        <xdr:cNvPr id="361" name="直線コネクタ 360">
          <a:extLst>
            <a:ext uri="{FF2B5EF4-FFF2-40B4-BE49-F238E27FC236}">
              <a16:creationId xmlns:a16="http://schemas.microsoft.com/office/drawing/2014/main" id="{6182F44A-2A24-4D87-A5A3-EF733D9B44A4}"/>
            </a:ext>
          </a:extLst>
        </xdr:cNvPr>
        <xdr:cNvCxnSpPr/>
      </xdr:nvCxnSpPr>
      <xdr:spPr>
        <a:xfrm>
          <a:off x="7861300" y="1470658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95565</xdr:rowOff>
    </xdr:from>
    <xdr:to>
      <xdr:col>36</xdr:col>
      <xdr:colOff>165100</xdr:colOff>
      <xdr:row>86</xdr:row>
      <xdr:rowOff>25715</xdr:rowOff>
    </xdr:to>
    <xdr:sp macro="" textlink="">
      <xdr:nvSpPr>
        <xdr:cNvPr id="362" name="楕円 361">
          <a:extLst>
            <a:ext uri="{FF2B5EF4-FFF2-40B4-BE49-F238E27FC236}">
              <a16:creationId xmlns:a16="http://schemas.microsoft.com/office/drawing/2014/main" id="{2D346D29-2BB7-4809-90DF-862ED4B2E049}"/>
            </a:ext>
          </a:extLst>
        </xdr:cNvPr>
        <xdr:cNvSpPr/>
      </xdr:nvSpPr>
      <xdr:spPr>
        <a:xfrm>
          <a:off x="6921500" y="146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133334</xdr:rowOff>
    </xdr:from>
    <xdr:to>
      <xdr:col>41</xdr:col>
      <xdr:colOff>50800</xdr:colOff>
      <xdr:row>85</xdr:row>
      <xdr:rowOff>146365</xdr:rowOff>
    </xdr:to>
    <xdr:cxnSp macro="">
      <xdr:nvCxnSpPr>
        <xdr:cNvPr id="363" name="直線コネクタ 362">
          <a:extLst>
            <a:ext uri="{FF2B5EF4-FFF2-40B4-BE49-F238E27FC236}">
              <a16:creationId xmlns:a16="http://schemas.microsoft.com/office/drawing/2014/main" id="{80CC3086-F5CE-4C36-A40D-EDC74E3152AE}"/>
            </a:ext>
          </a:extLst>
        </xdr:cNvPr>
        <xdr:cNvCxnSpPr/>
      </xdr:nvCxnSpPr>
      <xdr:spPr>
        <a:xfrm flipV="1">
          <a:off x="6972300" y="14706584"/>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6907A5D2-A130-4D82-BAC8-60A83780B6D9}"/>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1DC575BB-EBD9-40D2-9B4C-96C0AB6A878C}"/>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32CC42C8-9904-4586-8DA6-9F77C0EAE4C9}"/>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B746EA3E-A1F3-4160-A7A7-61DAD5D44782}"/>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68" name="n_1mainValue【公営住宅】&#10;一人当たり面積">
          <a:extLst>
            <a:ext uri="{FF2B5EF4-FFF2-40B4-BE49-F238E27FC236}">
              <a16:creationId xmlns:a16="http://schemas.microsoft.com/office/drawing/2014/main" id="{9EB696B5-BC29-4CB8-BD77-3D8C335D08F8}"/>
            </a:ext>
          </a:extLst>
        </xdr:cNvPr>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13412</xdr:rowOff>
    </xdr:from>
    <xdr:ext cx="469744" cy="259045"/>
    <xdr:sp macro="" textlink="">
      <xdr:nvSpPr>
        <xdr:cNvPr id="369" name="n_2mainValue【公営住宅】&#10;一人当たり面積">
          <a:extLst>
            <a:ext uri="{FF2B5EF4-FFF2-40B4-BE49-F238E27FC236}">
              <a16:creationId xmlns:a16="http://schemas.microsoft.com/office/drawing/2014/main" id="{F46E558D-69E0-47A6-87C6-2A6190B37022}"/>
            </a:ext>
          </a:extLst>
        </xdr:cNvPr>
        <xdr:cNvSpPr txBox="1"/>
      </xdr:nvSpPr>
      <xdr:spPr>
        <a:xfrm>
          <a:off x="8515427" y="1475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3811</xdr:rowOff>
    </xdr:from>
    <xdr:ext cx="469744" cy="259045"/>
    <xdr:sp macro="" textlink="">
      <xdr:nvSpPr>
        <xdr:cNvPr id="370" name="n_3mainValue【公営住宅】&#10;一人当たり面積">
          <a:extLst>
            <a:ext uri="{FF2B5EF4-FFF2-40B4-BE49-F238E27FC236}">
              <a16:creationId xmlns:a16="http://schemas.microsoft.com/office/drawing/2014/main" id="{252BC92F-11FE-431D-9214-2B6736D23EEB}"/>
            </a:ext>
          </a:extLst>
        </xdr:cNvPr>
        <xdr:cNvSpPr txBox="1"/>
      </xdr:nvSpPr>
      <xdr:spPr>
        <a:xfrm>
          <a:off x="7626427" y="1474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16842</xdr:rowOff>
    </xdr:from>
    <xdr:ext cx="469744" cy="259045"/>
    <xdr:sp macro="" textlink="">
      <xdr:nvSpPr>
        <xdr:cNvPr id="371" name="n_4mainValue【公営住宅】&#10;一人当たり面積">
          <a:extLst>
            <a:ext uri="{FF2B5EF4-FFF2-40B4-BE49-F238E27FC236}">
              <a16:creationId xmlns:a16="http://schemas.microsoft.com/office/drawing/2014/main" id="{D66DA145-CA13-4980-ADBE-B1E9AE054036}"/>
            </a:ext>
          </a:extLst>
        </xdr:cNvPr>
        <xdr:cNvSpPr txBox="1"/>
      </xdr:nvSpPr>
      <xdr:spPr>
        <a:xfrm>
          <a:off x="6737427" y="1476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5A611CF0-1528-43A0-9D3C-904B6CCF09C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D644E38D-2DB1-405E-8161-0ECB99B8F49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E0F63DB7-D19F-466C-859F-42D4537E0E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E3BB1501-A664-43D2-836A-6278D5FF20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D1C847A-9FF2-45A7-9FCA-1008512A410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89A639A2-7508-475C-8723-F7264C79C2C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2A7D2421-4726-4827-9161-3356CDBE5CE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9F53659A-9FFC-402A-9897-92083B0D490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F023F091-CAFC-4606-BD71-05EC3020C7C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23089E01-7B50-496D-AFBD-14657AD7989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9EB6E48A-07CD-45E3-A94B-DBF8706D818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8F8EC49C-7031-438B-B6C3-E34DE3C8149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FBB3C3EB-2B66-48A7-A785-D0D82FE451C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207EC81-CBA1-424E-936A-DACC8F50D9C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720EC72D-2E79-469D-A9D7-D0ABBD827D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AACEE78D-3BE4-47AC-9777-10281DD4143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16BD15CD-7D3F-4BED-97A2-6F97A1902DA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47091897-FA6F-4149-96DC-3C875C79B87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98DAD00D-5C0A-42AB-96E0-A6BFAD99E1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1582B239-12CC-45C5-ABB7-B9D39B4A53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4168B948-4E04-4369-95CF-FE65E29CE6E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7438F1D-6066-4EBF-94F6-2558DEEDC6D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21475888-A518-4DB1-A3A3-2CB73655E85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10CE83C2-2093-4C4E-91E8-F3E6E3DBECB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C717C4A-2B3E-4BC1-90E0-A1BA2ADAFEC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B5215DAE-C346-4C56-90F4-FFB823F8921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F676AEEA-BC64-47D3-9D61-859DD4970AC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07BEBEB9-B651-426D-9BE4-FCB5D99D98A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63105C10-47BB-4A18-BC6D-5156D0BC183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E4F9137B-F710-44EE-8230-7FF6696F186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8BC47152-DF54-4EDE-BE0B-3170C452771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428B8A18-FBBF-4235-B4A5-C176A468978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9A0BAA72-684C-4897-B97B-0CF520A5570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188F8DD2-639E-4640-BC92-674DDEC0934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54FD7627-F259-4779-B575-341D76A6FCF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5E831E52-C453-4F66-A3B5-3FFBB4967C2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77101851-14D8-4B11-8709-958142D857F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790B6B5C-AD9C-4F35-943F-4D606A82BF5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2483D734-093E-4B07-B272-77D7CB318C9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75E075B6-A9CF-4E4F-9961-9D0D45F975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61F8CAFF-716A-448F-9122-0512C7036B21}"/>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04AF5BA8-D2EF-4C33-A89E-001F2A2052F1}"/>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2852455A-DFB4-4EFF-80B7-6F741BB9D1AD}"/>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0AD1208F-6B3D-46D0-8D00-BBD148229C93}"/>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32ADDF9-75B8-4AEC-98A9-166A586A68CA}"/>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25377E70-C8B1-41E9-BE66-57ABB23AAB45}"/>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4E71FB1A-6EEE-44D5-96E3-6465AC3BAE2F}"/>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6C1B9348-F433-41C1-B20D-376BAC08EB12}"/>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8E8E59F6-4DC8-4BAB-AA8C-3D8EFA8DA20F}"/>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D9661DED-618C-4C18-891D-A9A5E87CCE95}"/>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C041689F-5534-4E84-BA79-0200BFEEC1E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F27986A1-F8E4-46F7-8899-58B1E1AD94F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F2107A09-B9DA-4AEA-97B6-BF402B8B084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E83C45B-A74B-4D4F-9523-17067BCC199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B4683CE-DDB7-4A17-A2BA-00724A23C07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96520</xdr:rowOff>
    </xdr:from>
    <xdr:to>
      <xdr:col>85</xdr:col>
      <xdr:colOff>177800</xdr:colOff>
      <xdr:row>34</xdr:row>
      <xdr:rowOff>26670</xdr:rowOff>
    </xdr:to>
    <xdr:sp macro="" textlink="">
      <xdr:nvSpPr>
        <xdr:cNvPr id="427" name="楕円 426">
          <a:extLst>
            <a:ext uri="{FF2B5EF4-FFF2-40B4-BE49-F238E27FC236}">
              <a16:creationId xmlns:a16="http://schemas.microsoft.com/office/drawing/2014/main" id="{A53D7CFF-E969-46BC-B415-434EA0FC10EA}"/>
            </a:ext>
          </a:extLst>
        </xdr:cNvPr>
        <xdr:cNvSpPr/>
      </xdr:nvSpPr>
      <xdr:spPr>
        <a:xfrm>
          <a:off x="16268700" y="57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11447</xdr:rowOff>
    </xdr:from>
    <xdr:ext cx="340478" cy="259045"/>
    <xdr:sp macro="" textlink="">
      <xdr:nvSpPr>
        <xdr:cNvPr id="428" name="【認定こども園・幼稚園・保育所】&#10;有形固定資産減価償却率該当値テキスト">
          <a:extLst>
            <a:ext uri="{FF2B5EF4-FFF2-40B4-BE49-F238E27FC236}">
              <a16:creationId xmlns:a16="http://schemas.microsoft.com/office/drawing/2014/main" id="{83EA2CE6-E5BC-4A9A-8300-7C355FDC4AC3}"/>
            </a:ext>
          </a:extLst>
        </xdr:cNvPr>
        <xdr:cNvSpPr txBox="1"/>
      </xdr:nvSpPr>
      <xdr:spPr>
        <a:xfrm>
          <a:off x="16357600" y="56692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52070</xdr:rowOff>
    </xdr:from>
    <xdr:to>
      <xdr:col>81</xdr:col>
      <xdr:colOff>101600</xdr:colOff>
      <xdr:row>33</xdr:row>
      <xdr:rowOff>153670</xdr:rowOff>
    </xdr:to>
    <xdr:sp macro="" textlink="">
      <xdr:nvSpPr>
        <xdr:cNvPr id="429" name="楕円 428">
          <a:extLst>
            <a:ext uri="{FF2B5EF4-FFF2-40B4-BE49-F238E27FC236}">
              <a16:creationId xmlns:a16="http://schemas.microsoft.com/office/drawing/2014/main" id="{D7B1FC57-00C6-413B-8364-8999D215750D}"/>
            </a:ext>
          </a:extLst>
        </xdr:cNvPr>
        <xdr:cNvSpPr/>
      </xdr:nvSpPr>
      <xdr:spPr>
        <a:xfrm>
          <a:off x="15430500" y="57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102870</xdr:rowOff>
    </xdr:from>
    <xdr:to>
      <xdr:col>85</xdr:col>
      <xdr:colOff>127000</xdr:colOff>
      <xdr:row>33</xdr:row>
      <xdr:rowOff>147320</xdr:rowOff>
    </xdr:to>
    <xdr:cxnSp macro="">
      <xdr:nvCxnSpPr>
        <xdr:cNvPr id="430" name="直線コネクタ 429">
          <a:extLst>
            <a:ext uri="{FF2B5EF4-FFF2-40B4-BE49-F238E27FC236}">
              <a16:creationId xmlns:a16="http://schemas.microsoft.com/office/drawing/2014/main" id="{9D8952EE-E954-485C-8DCE-5C056F0FBBFE}"/>
            </a:ext>
          </a:extLst>
        </xdr:cNvPr>
        <xdr:cNvCxnSpPr/>
      </xdr:nvCxnSpPr>
      <xdr:spPr>
        <a:xfrm>
          <a:off x="15481300" y="576072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6350</xdr:rowOff>
    </xdr:from>
    <xdr:to>
      <xdr:col>76</xdr:col>
      <xdr:colOff>165100</xdr:colOff>
      <xdr:row>33</xdr:row>
      <xdr:rowOff>107950</xdr:rowOff>
    </xdr:to>
    <xdr:sp macro="" textlink="">
      <xdr:nvSpPr>
        <xdr:cNvPr id="431" name="楕円 430">
          <a:extLst>
            <a:ext uri="{FF2B5EF4-FFF2-40B4-BE49-F238E27FC236}">
              <a16:creationId xmlns:a16="http://schemas.microsoft.com/office/drawing/2014/main" id="{AC21BBE5-DEB6-4010-97AB-EF10A59EECE1}"/>
            </a:ext>
          </a:extLst>
        </xdr:cNvPr>
        <xdr:cNvSpPr/>
      </xdr:nvSpPr>
      <xdr:spPr>
        <a:xfrm>
          <a:off x="14541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57150</xdr:rowOff>
    </xdr:from>
    <xdr:to>
      <xdr:col>81</xdr:col>
      <xdr:colOff>50800</xdr:colOff>
      <xdr:row>33</xdr:row>
      <xdr:rowOff>102870</xdr:rowOff>
    </xdr:to>
    <xdr:cxnSp macro="">
      <xdr:nvCxnSpPr>
        <xdr:cNvPr id="432" name="直線コネクタ 431">
          <a:extLst>
            <a:ext uri="{FF2B5EF4-FFF2-40B4-BE49-F238E27FC236}">
              <a16:creationId xmlns:a16="http://schemas.microsoft.com/office/drawing/2014/main" id="{6D4D56E5-72B7-4543-A9D2-9019FD63AB14}"/>
            </a:ext>
          </a:extLst>
        </xdr:cNvPr>
        <xdr:cNvCxnSpPr/>
      </xdr:nvCxnSpPr>
      <xdr:spPr>
        <a:xfrm>
          <a:off x="14592300" y="5715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3" name="n_1aveValue【認定こども園・幼稚園・保育所】&#10;有形固定資産減価償却率">
          <a:extLst>
            <a:ext uri="{FF2B5EF4-FFF2-40B4-BE49-F238E27FC236}">
              <a16:creationId xmlns:a16="http://schemas.microsoft.com/office/drawing/2014/main" id="{D00B5285-F126-479A-A27B-E9B532FA8F8A}"/>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4" name="n_2aveValue【認定こども園・幼稚園・保育所】&#10;有形固定資産減価償却率">
          <a:extLst>
            <a:ext uri="{FF2B5EF4-FFF2-40B4-BE49-F238E27FC236}">
              <a16:creationId xmlns:a16="http://schemas.microsoft.com/office/drawing/2014/main" id="{2F6431B2-E3C4-4865-AECD-EA3D4F66F676}"/>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435" name="n_3aveValue【認定こども園・幼稚園・保育所】&#10;有形固定資産減価償却率">
          <a:extLst>
            <a:ext uri="{FF2B5EF4-FFF2-40B4-BE49-F238E27FC236}">
              <a16:creationId xmlns:a16="http://schemas.microsoft.com/office/drawing/2014/main" id="{175BF747-7E21-441E-9855-431837975D56}"/>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36" name="n_4aveValue【認定こども園・幼稚園・保育所】&#10;有形固定資産減価償却率">
          <a:extLst>
            <a:ext uri="{FF2B5EF4-FFF2-40B4-BE49-F238E27FC236}">
              <a16:creationId xmlns:a16="http://schemas.microsoft.com/office/drawing/2014/main" id="{CEDEE455-99DC-44CB-9F42-B9B0F46A52D2}"/>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170197</xdr:rowOff>
    </xdr:from>
    <xdr:ext cx="340478" cy="259045"/>
    <xdr:sp macro="" textlink="">
      <xdr:nvSpPr>
        <xdr:cNvPr id="437" name="n_1mainValue【認定こども園・幼稚園・保育所】&#10;有形固定資産減価償却率">
          <a:extLst>
            <a:ext uri="{FF2B5EF4-FFF2-40B4-BE49-F238E27FC236}">
              <a16:creationId xmlns:a16="http://schemas.microsoft.com/office/drawing/2014/main" id="{19AAE50E-49D7-40A6-9502-402CFF4BFDAB}"/>
            </a:ext>
          </a:extLst>
        </xdr:cNvPr>
        <xdr:cNvSpPr txBox="1"/>
      </xdr:nvSpPr>
      <xdr:spPr>
        <a:xfrm>
          <a:off x="15298361" y="54851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124477</xdr:rowOff>
    </xdr:from>
    <xdr:ext cx="340478" cy="259045"/>
    <xdr:sp macro="" textlink="">
      <xdr:nvSpPr>
        <xdr:cNvPr id="438" name="n_2mainValue【認定こども園・幼稚園・保育所】&#10;有形固定資産減価償却率">
          <a:extLst>
            <a:ext uri="{FF2B5EF4-FFF2-40B4-BE49-F238E27FC236}">
              <a16:creationId xmlns:a16="http://schemas.microsoft.com/office/drawing/2014/main" id="{5D940BE2-B69E-4E08-A31A-1E94AA8A9D02}"/>
            </a:ext>
          </a:extLst>
        </xdr:cNvPr>
        <xdr:cNvSpPr txBox="1"/>
      </xdr:nvSpPr>
      <xdr:spPr>
        <a:xfrm>
          <a:off x="14422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9" name="正方形/長方形 438">
          <a:extLst>
            <a:ext uri="{FF2B5EF4-FFF2-40B4-BE49-F238E27FC236}">
              <a16:creationId xmlns:a16="http://schemas.microsoft.com/office/drawing/2014/main" id="{F666BB66-FD1F-4062-9E7E-CE18D5E14C2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0" name="正方形/長方形 439">
          <a:extLst>
            <a:ext uri="{FF2B5EF4-FFF2-40B4-BE49-F238E27FC236}">
              <a16:creationId xmlns:a16="http://schemas.microsoft.com/office/drawing/2014/main" id="{B5E6DD93-C961-46B3-BD2F-B78CC7A0C21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1" name="正方形/長方形 440">
          <a:extLst>
            <a:ext uri="{FF2B5EF4-FFF2-40B4-BE49-F238E27FC236}">
              <a16:creationId xmlns:a16="http://schemas.microsoft.com/office/drawing/2014/main" id="{AAF46F76-0FE0-4A46-B3AE-23E155053A4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2" name="正方形/長方形 441">
          <a:extLst>
            <a:ext uri="{FF2B5EF4-FFF2-40B4-BE49-F238E27FC236}">
              <a16:creationId xmlns:a16="http://schemas.microsoft.com/office/drawing/2014/main" id="{BF82A76E-A2F8-403A-BFD0-321DD251026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3" name="正方形/長方形 442">
          <a:extLst>
            <a:ext uri="{FF2B5EF4-FFF2-40B4-BE49-F238E27FC236}">
              <a16:creationId xmlns:a16="http://schemas.microsoft.com/office/drawing/2014/main" id="{B22A4CF2-2D22-403C-A23E-438824A669D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4" name="正方形/長方形 443">
          <a:extLst>
            <a:ext uri="{FF2B5EF4-FFF2-40B4-BE49-F238E27FC236}">
              <a16:creationId xmlns:a16="http://schemas.microsoft.com/office/drawing/2014/main" id="{C69DC57D-88AD-4A71-9524-C642DD652D9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5" name="正方形/長方形 444">
          <a:extLst>
            <a:ext uri="{FF2B5EF4-FFF2-40B4-BE49-F238E27FC236}">
              <a16:creationId xmlns:a16="http://schemas.microsoft.com/office/drawing/2014/main" id="{4BA6A79E-FB50-42D5-9730-D426E550476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6" name="正方形/長方形 445">
          <a:extLst>
            <a:ext uri="{FF2B5EF4-FFF2-40B4-BE49-F238E27FC236}">
              <a16:creationId xmlns:a16="http://schemas.microsoft.com/office/drawing/2014/main" id="{1A7DE4D5-944D-4613-8DF7-922E14FE36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7" name="テキスト ボックス 446">
          <a:extLst>
            <a:ext uri="{FF2B5EF4-FFF2-40B4-BE49-F238E27FC236}">
              <a16:creationId xmlns:a16="http://schemas.microsoft.com/office/drawing/2014/main" id="{1CAD79AA-6D81-4300-BA20-A8CBEA0E360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8" name="直線コネクタ 447">
          <a:extLst>
            <a:ext uri="{FF2B5EF4-FFF2-40B4-BE49-F238E27FC236}">
              <a16:creationId xmlns:a16="http://schemas.microsoft.com/office/drawing/2014/main" id="{E005AB65-6F94-4CBB-A8DB-9875BE5E51E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9" name="直線コネクタ 448">
          <a:extLst>
            <a:ext uri="{FF2B5EF4-FFF2-40B4-BE49-F238E27FC236}">
              <a16:creationId xmlns:a16="http://schemas.microsoft.com/office/drawing/2014/main" id="{E50A418C-8402-422B-871A-417231C928A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0" name="テキスト ボックス 449">
          <a:extLst>
            <a:ext uri="{FF2B5EF4-FFF2-40B4-BE49-F238E27FC236}">
              <a16:creationId xmlns:a16="http://schemas.microsoft.com/office/drawing/2014/main" id="{34579757-B3BF-4185-9967-32D94189BEE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1" name="直線コネクタ 450">
          <a:extLst>
            <a:ext uri="{FF2B5EF4-FFF2-40B4-BE49-F238E27FC236}">
              <a16:creationId xmlns:a16="http://schemas.microsoft.com/office/drawing/2014/main" id="{12983DC8-7317-4711-A48B-622D4914C7C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2" name="テキスト ボックス 451">
          <a:extLst>
            <a:ext uri="{FF2B5EF4-FFF2-40B4-BE49-F238E27FC236}">
              <a16:creationId xmlns:a16="http://schemas.microsoft.com/office/drawing/2014/main" id="{03FDD06E-1649-4810-9404-5BF0574374C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3" name="直線コネクタ 452">
          <a:extLst>
            <a:ext uri="{FF2B5EF4-FFF2-40B4-BE49-F238E27FC236}">
              <a16:creationId xmlns:a16="http://schemas.microsoft.com/office/drawing/2014/main" id="{B1F89A29-0CFB-4F76-BF0A-83C61BC2D34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4" name="テキスト ボックス 453">
          <a:extLst>
            <a:ext uri="{FF2B5EF4-FFF2-40B4-BE49-F238E27FC236}">
              <a16:creationId xmlns:a16="http://schemas.microsoft.com/office/drawing/2014/main" id="{2DDD1319-100A-4990-961C-C55B76A267F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5" name="直線コネクタ 454">
          <a:extLst>
            <a:ext uri="{FF2B5EF4-FFF2-40B4-BE49-F238E27FC236}">
              <a16:creationId xmlns:a16="http://schemas.microsoft.com/office/drawing/2014/main" id="{0AA2E704-1E46-42ED-91BE-44993CA869C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6" name="テキスト ボックス 455">
          <a:extLst>
            <a:ext uri="{FF2B5EF4-FFF2-40B4-BE49-F238E27FC236}">
              <a16:creationId xmlns:a16="http://schemas.microsoft.com/office/drawing/2014/main" id="{67C86BAB-538F-4A85-9A1D-22D898597F8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7" name="直線コネクタ 456">
          <a:extLst>
            <a:ext uri="{FF2B5EF4-FFF2-40B4-BE49-F238E27FC236}">
              <a16:creationId xmlns:a16="http://schemas.microsoft.com/office/drawing/2014/main" id="{50A7B117-FCEC-46FE-BC73-53EFBBCD217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8" name="テキスト ボックス 457">
          <a:extLst>
            <a:ext uri="{FF2B5EF4-FFF2-40B4-BE49-F238E27FC236}">
              <a16:creationId xmlns:a16="http://schemas.microsoft.com/office/drawing/2014/main" id="{5890F446-EB00-4647-B4D6-298948A1116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9" name="直線コネクタ 458">
          <a:extLst>
            <a:ext uri="{FF2B5EF4-FFF2-40B4-BE49-F238E27FC236}">
              <a16:creationId xmlns:a16="http://schemas.microsoft.com/office/drawing/2014/main" id="{9175E766-1E95-4BAB-9F79-7451B6C2A4B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0" name="テキスト ボックス 459">
          <a:extLst>
            <a:ext uri="{FF2B5EF4-FFF2-40B4-BE49-F238E27FC236}">
              <a16:creationId xmlns:a16="http://schemas.microsoft.com/office/drawing/2014/main" id="{9CB620A7-6483-4E52-B033-DEB18266F11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1" name="【認定こども園・幼稚園・保育所】&#10;一人当たり面積グラフ枠">
          <a:extLst>
            <a:ext uri="{FF2B5EF4-FFF2-40B4-BE49-F238E27FC236}">
              <a16:creationId xmlns:a16="http://schemas.microsoft.com/office/drawing/2014/main" id="{90961441-6B70-4C7D-82BA-9F419173525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2" name="直線コネクタ 461">
          <a:extLst>
            <a:ext uri="{FF2B5EF4-FFF2-40B4-BE49-F238E27FC236}">
              <a16:creationId xmlns:a16="http://schemas.microsoft.com/office/drawing/2014/main" id="{EFA29693-62A8-414E-B351-7F44DE497F28}"/>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3" name="【認定こども園・幼稚園・保育所】&#10;一人当たり面積最小値テキスト">
          <a:extLst>
            <a:ext uri="{FF2B5EF4-FFF2-40B4-BE49-F238E27FC236}">
              <a16:creationId xmlns:a16="http://schemas.microsoft.com/office/drawing/2014/main" id="{8C5D5E23-C6E0-4641-950B-2B8670F5215D}"/>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64" name="直線コネクタ 463">
          <a:extLst>
            <a:ext uri="{FF2B5EF4-FFF2-40B4-BE49-F238E27FC236}">
              <a16:creationId xmlns:a16="http://schemas.microsoft.com/office/drawing/2014/main" id="{D4B61F6D-C2FB-4C10-90F8-1CFF2FC4890D}"/>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65" name="【認定こども園・幼稚園・保育所】&#10;一人当たり面積最大値テキスト">
          <a:extLst>
            <a:ext uri="{FF2B5EF4-FFF2-40B4-BE49-F238E27FC236}">
              <a16:creationId xmlns:a16="http://schemas.microsoft.com/office/drawing/2014/main" id="{AF9CFF1A-BC25-49C2-8689-EE8DF875A880}"/>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66" name="直線コネクタ 465">
          <a:extLst>
            <a:ext uri="{FF2B5EF4-FFF2-40B4-BE49-F238E27FC236}">
              <a16:creationId xmlns:a16="http://schemas.microsoft.com/office/drawing/2014/main" id="{BE1FF1AB-205A-4A46-8E03-9B2E49E63E80}"/>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67" name="【認定こども園・幼稚園・保育所】&#10;一人当たり面積平均値テキスト">
          <a:extLst>
            <a:ext uri="{FF2B5EF4-FFF2-40B4-BE49-F238E27FC236}">
              <a16:creationId xmlns:a16="http://schemas.microsoft.com/office/drawing/2014/main" id="{F12B492D-9E5D-4198-BDBE-F5604201D121}"/>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68" name="フローチャート: 判断 467">
          <a:extLst>
            <a:ext uri="{FF2B5EF4-FFF2-40B4-BE49-F238E27FC236}">
              <a16:creationId xmlns:a16="http://schemas.microsoft.com/office/drawing/2014/main" id="{9E3B5CD1-77D5-4BAE-9042-128D6FEA66C1}"/>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69" name="フローチャート: 判断 468">
          <a:extLst>
            <a:ext uri="{FF2B5EF4-FFF2-40B4-BE49-F238E27FC236}">
              <a16:creationId xmlns:a16="http://schemas.microsoft.com/office/drawing/2014/main" id="{C3DE1CA2-93A0-4598-B2CF-49FA7A1D093F}"/>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0" name="フローチャート: 判断 469">
          <a:extLst>
            <a:ext uri="{FF2B5EF4-FFF2-40B4-BE49-F238E27FC236}">
              <a16:creationId xmlns:a16="http://schemas.microsoft.com/office/drawing/2014/main" id="{B948BD07-C16B-436C-B943-8D198156CC56}"/>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1" name="フローチャート: 判断 470">
          <a:extLst>
            <a:ext uri="{FF2B5EF4-FFF2-40B4-BE49-F238E27FC236}">
              <a16:creationId xmlns:a16="http://schemas.microsoft.com/office/drawing/2014/main" id="{292C21A6-1401-42F2-860B-BB687CE05B11}"/>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2" name="フローチャート: 判断 471">
          <a:extLst>
            <a:ext uri="{FF2B5EF4-FFF2-40B4-BE49-F238E27FC236}">
              <a16:creationId xmlns:a16="http://schemas.microsoft.com/office/drawing/2014/main" id="{88144D9F-BE2E-4328-A7F4-19F93A657668}"/>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3666173E-8D07-49E7-BBBD-A20691BAB7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3DFF4A64-156F-45EF-A93D-A916247DDE9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E6DA8D24-A3CE-4798-A244-726C4115D48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382839CD-4454-4D51-8932-7839A055E81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2E3A689E-9792-453A-87CF-256619A3325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84836</xdr:rowOff>
    </xdr:from>
    <xdr:to>
      <xdr:col>116</xdr:col>
      <xdr:colOff>114300</xdr:colOff>
      <xdr:row>41</xdr:row>
      <xdr:rowOff>14986</xdr:rowOff>
    </xdr:to>
    <xdr:sp macro="" textlink="">
      <xdr:nvSpPr>
        <xdr:cNvPr id="478" name="楕円 477">
          <a:extLst>
            <a:ext uri="{FF2B5EF4-FFF2-40B4-BE49-F238E27FC236}">
              <a16:creationId xmlns:a16="http://schemas.microsoft.com/office/drawing/2014/main" id="{C55C4943-7A79-496B-9918-902D59183075}"/>
            </a:ext>
          </a:extLst>
        </xdr:cNvPr>
        <xdr:cNvSpPr/>
      </xdr:nvSpPr>
      <xdr:spPr>
        <a:xfrm>
          <a:off x="221107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63263</xdr:rowOff>
    </xdr:from>
    <xdr:ext cx="469744" cy="259045"/>
    <xdr:sp macro="" textlink="">
      <xdr:nvSpPr>
        <xdr:cNvPr id="479" name="【認定こども園・幼稚園・保育所】&#10;一人当たり面積該当値テキスト">
          <a:extLst>
            <a:ext uri="{FF2B5EF4-FFF2-40B4-BE49-F238E27FC236}">
              <a16:creationId xmlns:a16="http://schemas.microsoft.com/office/drawing/2014/main" id="{A6D10508-FA91-4C7A-B429-F44B388B5894}"/>
            </a:ext>
          </a:extLst>
        </xdr:cNvPr>
        <xdr:cNvSpPr txBox="1"/>
      </xdr:nvSpPr>
      <xdr:spPr>
        <a:xfrm>
          <a:off x="22199600"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91694</xdr:rowOff>
    </xdr:from>
    <xdr:to>
      <xdr:col>112</xdr:col>
      <xdr:colOff>38100</xdr:colOff>
      <xdr:row>41</xdr:row>
      <xdr:rowOff>21844</xdr:rowOff>
    </xdr:to>
    <xdr:sp macro="" textlink="">
      <xdr:nvSpPr>
        <xdr:cNvPr id="480" name="楕円 479">
          <a:extLst>
            <a:ext uri="{FF2B5EF4-FFF2-40B4-BE49-F238E27FC236}">
              <a16:creationId xmlns:a16="http://schemas.microsoft.com/office/drawing/2014/main" id="{7800C5F6-FFCC-4673-9149-E078651C745A}"/>
            </a:ext>
          </a:extLst>
        </xdr:cNvPr>
        <xdr:cNvSpPr/>
      </xdr:nvSpPr>
      <xdr:spPr>
        <a:xfrm>
          <a:off x="21272500" y="69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135636</xdr:rowOff>
    </xdr:from>
    <xdr:to>
      <xdr:col>116</xdr:col>
      <xdr:colOff>63500</xdr:colOff>
      <xdr:row>40</xdr:row>
      <xdr:rowOff>142494</xdr:rowOff>
    </xdr:to>
    <xdr:cxnSp macro="">
      <xdr:nvCxnSpPr>
        <xdr:cNvPr id="481" name="直線コネクタ 480">
          <a:extLst>
            <a:ext uri="{FF2B5EF4-FFF2-40B4-BE49-F238E27FC236}">
              <a16:creationId xmlns:a16="http://schemas.microsoft.com/office/drawing/2014/main" id="{1F236AD7-23C0-4524-828D-EE6A639678ED}"/>
            </a:ext>
          </a:extLst>
        </xdr:cNvPr>
        <xdr:cNvCxnSpPr/>
      </xdr:nvCxnSpPr>
      <xdr:spPr>
        <a:xfrm flipV="1">
          <a:off x="21323300" y="699363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98552</xdr:rowOff>
    </xdr:from>
    <xdr:to>
      <xdr:col>107</xdr:col>
      <xdr:colOff>101600</xdr:colOff>
      <xdr:row>41</xdr:row>
      <xdr:rowOff>28702</xdr:rowOff>
    </xdr:to>
    <xdr:sp macro="" textlink="">
      <xdr:nvSpPr>
        <xdr:cNvPr id="482" name="楕円 481">
          <a:extLst>
            <a:ext uri="{FF2B5EF4-FFF2-40B4-BE49-F238E27FC236}">
              <a16:creationId xmlns:a16="http://schemas.microsoft.com/office/drawing/2014/main" id="{EB6AA13D-37BB-4C6C-BE5C-013DF14287C4}"/>
            </a:ext>
          </a:extLst>
        </xdr:cNvPr>
        <xdr:cNvSpPr/>
      </xdr:nvSpPr>
      <xdr:spPr>
        <a:xfrm>
          <a:off x="20383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142494</xdr:rowOff>
    </xdr:from>
    <xdr:to>
      <xdr:col>111</xdr:col>
      <xdr:colOff>177800</xdr:colOff>
      <xdr:row>40</xdr:row>
      <xdr:rowOff>149352</xdr:rowOff>
    </xdr:to>
    <xdr:cxnSp macro="">
      <xdr:nvCxnSpPr>
        <xdr:cNvPr id="483" name="直線コネクタ 482">
          <a:extLst>
            <a:ext uri="{FF2B5EF4-FFF2-40B4-BE49-F238E27FC236}">
              <a16:creationId xmlns:a16="http://schemas.microsoft.com/office/drawing/2014/main" id="{157B5449-8E3D-4D0F-AFC8-11660ED711BF}"/>
            </a:ext>
          </a:extLst>
        </xdr:cNvPr>
        <xdr:cNvCxnSpPr/>
      </xdr:nvCxnSpPr>
      <xdr:spPr>
        <a:xfrm flipV="1">
          <a:off x="20434300" y="700049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84" name="n_1aveValue【認定こども園・幼稚園・保育所】&#10;一人当たり面積">
          <a:extLst>
            <a:ext uri="{FF2B5EF4-FFF2-40B4-BE49-F238E27FC236}">
              <a16:creationId xmlns:a16="http://schemas.microsoft.com/office/drawing/2014/main" id="{D1E4B031-0625-460D-863D-FB601E740AFA}"/>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85" name="n_2aveValue【認定こども園・幼稚園・保育所】&#10;一人当たり面積">
          <a:extLst>
            <a:ext uri="{FF2B5EF4-FFF2-40B4-BE49-F238E27FC236}">
              <a16:creationId xmlns:a16="http://schemas.microsoft.com/office/drawing/2014/main" id="{19DA4543-72A6-4ABD-8483-A018173D9F4E}"/>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486" name="n_3aveValue【認定こども園・幼稚園・保育所】&#10;一人当たり面積">
          <a:extLst>
            <a:ext uri="{FF2B5EF4-FFF2-40B4-BE49-F238E27FC236}">
              <a16:creationId xmlns:a16="http://schemas.microsoft.com/office/drawing/2014/main" id="{D8D94F6E-5313-46E3-827B-C6E55C4F819D}"/>
            </a:ext>
          </a:extLst>
        </xdr:cNvPr>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487" name="n_4aveValue【認定こども園・幼稚園・保育所】&#10;一人当たり面積">
          <a:extLst>
            <a:ext uri="{FF2B5EF4-FFF2-40B4-BE49-F238E27FC236}">
              <a16:creationId xmlns:a16="http://schemas.microsoft.com/office/drawing/2014/main" id="{67CCD005-DC19-423A-AB74-10AD96539C01}"/>
            </a:ext>
          </a:extLst>
        </xdr:cNvPr>
        <xdr:cNvSpPr txBox="1"/>
      </xdr:nvSpPr>
      <xdr:spPr>
        <a:xfrm>
          <a:off x="18421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12971</xdr:rowOff>
    </xdr:from>
    <xdr:ext cx="469744" cy="259045"/>
    <xdr:sp macro="" textlink="">
      <xdr:nvSpPr>
        <xdr:cNvPr id="488" name="n_1mainValue【認定こども園・幼稚園・保育所】&#10;一人当たり面積">
          <a:extLst>
            <a:ext uri="{FF2B5EF4-FFF2-40B4-BE49-F238E27FC236}">
              <a16:creationId xmlns:a16="http://schemas.microsoft.com/office/drawing/2014/main" id="{3C7FB884-67A7-48FB-A94C-4A66E282ED8A}"/>
            </a:ext>
          </a:extLst>
        </xdr:cNvPr>
        <xdr:cNvSpPr txBox="1"/>
      </xdr:nvSpPr>
      <xdr:spPr>
        <a:xfrm>
          <a:off x="21075727" y="704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19829</xdr:rowOff>
    </xdr:from>
    <xdr:ext cx="469744" cy="259045"/>
    <xdr:sp macro="" textlink="">
      <xdr:nvSpPr>
        <xdr:cNvPr id="489" name="n_2mainValue【認定こども園・幼稚園・保育所】&#10;一人当たり面積">
          <a:extLst>
            <a:ext uri="{FF2B5EF4-FFF2-40B4-BE49-F238E27FC236}">
              <a16:creationId xmlns:a16="http://schemas.microsoft.com/office/drawing/2014/main" id="{1207C891-A567-4855-AD77-1748A74FF8E2}"/>
            </a:ext>
          </a:extLst>
        </xdr:cNvPr>
        <xdr:cNvSpPr txBox="1"/>
      </xdr:nvSpPr>
      <xdr:spPr>
        <a:xfrm>
          <a:off x="20199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0" name="正方形/長方形 489">
          <a:extLst>
            <a:ext uri="{FF2B5EF4-FFF2-40B4-BE49-F238E27FC236}">
              <a16:creationId xmlns:a16="http://schemas.microsoft.com/office/drawing/2014/main" id="{1EF48C8F-6F42-421C-9678-07DB0A60EBA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1" name="正方形/長方形 490">
          <a:extLst>
            <a:ext uri="{FF2B5EF4-FFF2-40B4-BE49-F238E27FC236}">
              <a16:creationId xmlns:a16="http://schemas.microsoft.com/office/drawing/2014/main" id="{5EF5B473-F4ED-4B53-BFF2-1B791B65B93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2" name="正方形/長方形 491">
          <a:extLst>
            <a:ext uri="{FF2B5EF4-FFF2-40B4-BE49-F238E27FC236}">
              <a16:creationId xmlns:a16="http://schemas.microsoft.com/office/drawing/2014/main" id="{2965C85F-4FB6-4832-B5E2-3DE856BB6DE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3" name="正方形/長方形 492">
          <a:extLst>
            <a:ext uri="{FF2B5EF4-FFF2-40B4-BE49-F238E27FC236}">
              <a16:creationId xmlns:a16="http://schemas.microsoft.com/office/drawing/2014/main" id="{90FA9012-314A-47B6-B3E8-44214E635A1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4" name="正方形/長方形 493">
          <a:extLst>
            <a:ext uri="{FF2B5EF4-FFF2-40B4-BE49-F238E27FC236}">
              <a16:creationId xmlns:a16="http://schemas.microsoft.com/office/drawing/2014/main" id="{1FA580DF-DA31-4A85-9BD6-D5800115BAE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5" name="正方形/長方形 494">
          <a:extLst>
            <a:ext uri="{FF2B5EF4-FFF2-40B4-BE49-F238E27FC236}">
              <a16:creationId xmlns:a16="http://schemas.microsoft.com/office/drawing/2014/main" id="{A989193F-0539-4385-A4C9-494DE7EF94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6" name="正方形/長方形 495">
          <a:extLst>
            <a:ext uri="{FF2B5EF4-FFF2-40B4-BE49-F238E27FC236}">
              <a16:creationId xmlns:a16="http://schemas.microsoft.com/office/drawing/2014/main" id="{6B622AA5-F95A-4481-9D32-C9AFA79C3EF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7" name="正方形/長方形 496">
          <a:extLst>
            <a:ext uri="{FF2B5EF4-FFF2-40B4-BE49-F238E27FC236}">
              <a16:creationId xmlns:a16="http://schemas.microsoft.com/office/drawing/2014/main" id="{4F876075-378E-492E-98CE-6307EAA194E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8" name="テキスト ボックス 497">
          <a:extLst>
            <a:ext uri="{FF2B5EF4-FFF2-40B4-BE49-F238E27FC236}">
              <a16:creationId xmlns:a16="http://schemas.microsoft.com/office/drawing/2014/main" id="{7D45D7DC-CAA2-4292-A85A-0B436C05CDA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9" name="直線コネクタ 498">
          <a:extLst>
            <a:ext uri="{FF2B5EF4-FFF2-40B4-BE49-F238E27FC236}">
              <a16:creationId xmlns:a16="http://schemas.microsoft.com/office/drawing/2014/main" id="{85EC8FC4-B7FB-408E-BE1C-8860C94CD3D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0" name="テキスト ボックス 499">
          <a:extLst>
            <a:ext uri="{FF2B5EF4-FFF2-40B4-BE49-F238E27FC236}">
              <a16:creationId xmlns:a16="http://schemas.microsoft.com/office/drawing/2014/main" id="{F2AFE39C-9A81-44DC-B05D-13F0913F72C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1" name="直線コネクタ 500">
          <a:extLst>
            <a:ext uri="{FF2B5EF4-FFF2-40B4-BE49-F238E27FC236}">
              <a16:creationId xmlns:a16="http://schemas.microsoft.com/office/drawing/2014/main" id="{0C6A2A4F-1B44-4516-85AF-D4457FB8B6F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2" name="テキスト ボックス 501">
          <a:extLst>
            <a:ext uri="{FF2B5EF4-FFF2-40B4-BE49-F238E27FC236}">
              <a16:creationId xmlns:a16="http://schemas.microsoft.com/office/drawing/2014/main" id="{39BEDDC2-4A94-4AFB-9E58-2F62F8F4EF6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3" name="直線コネクタ 502">
          <a:extLst>
            <a:ext uri="{FF2B5EF4-FFF2-40B4-BE49-F238E27FC236}">
              <a16:creationId xmlns:a16="http://schemas.microsoft.com/office/drawing/2014/main" id="{5580DAFC-C775-4A04-9C39-906A6CBABC4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4" name="テキスト ボックス 503">
          <a:extLst>
            <a:ext uri="{FF2B5EF4-FFF2-40B4-BE49-F238E27FC236}">
              <a16:creationId xmlns:a16="http://schemas.microsoft.com/office/drawing/2014/main" id="{B0A9846E-FDD7-4B27-B7ED-6F1451DB843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5" name="直線コネクタ 504">
          <a:extLst>
            <a:ext uri="{FF2B5EF4-FFF2-40B4-BE49-F238E27FC236}">
              <a16:creationId xmlns:a16="http://schemas.microsoft.com/office/drawing/2014/main" id="{5B8E7873-0D83-4A86-9BE3-BB0614FDDE1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6" name="テキスト ボックス 505">
          <a:extLst>
            <a:ext uri="{FF2B5EF4-FFF2-40B4-BE49-F238E27FC236}">
              <a16:creationId xmlns:a16="http://schemas.microsoft.com/office/drawing/2014/main" id="{8A41D9E5-2239-44D4-98A4-BB821E07F72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7" name="直線コネクタ 506">
          <a:extLst>
            <a:ext uri="{FF2B5EF4-FFF2-40B4-BE49-F238E27FC236}">
              <a16:creationId xmlns:a16="http://schemas.microsoft.com/office/drawing/2014/main" id="{E1534285-5D63-427F-82BA-1767652DCFC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8" name="テキスト ボックス 507">
          <a:extLst>
            <a:ext uri="{FF2B5EF4-FFF2-40B4-BE49-F238E27FC236}">
              <a16:creationId xmlns:a16="http://schemas.microsoft.com/office/drawing/2014/main" id="{AF52497E-599D-42CD-B631-F16E8671E7B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9" name="直線コネクタ 508">
          <a:extLst>
            <a:ext uri="{FF2B5EF4-FFF2-40B4-BE49-F238E27FC236}">
              <a16:creationId xmlns:a16="http://schemas.microsoft.com/office/drawing/2014/main" id="{5FC506C2-F5E6-481F-9B97-7FC1319318E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0" name="テキスト ボックス 509">
          <a:extLst>
            <a:ext uri="{FF2B5EF4-FFF2-40B4-BE49-F238E27FC236}">
              <a16:creationId xmlns:a16="http://schemas.microsoft.com/office/drawing/2014/main" id="{55B0D95A-C23F-4905-8255-8C434E4113B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1" name="直線コネクタ 510">
          <a:extLst>
            <a:ext uri="{FF2B5EF4-FFF2-40B4-BE49-F238E27FC236}">
              <a16:creationId xmlns:a16="http://schemas.microsoft.com/office/drawing/2014/main" id="{4A77839C-0BC9-4C11-B705-1ABB19D6E5D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2" name="テキスト ボックス 511">
          <a:extLst>
            <a:ext uri="{FF2B5EF4-FFF2-40B4-BE49-F238E27FC236}">
              <a16:creationId xmlns:a16="http://schemas.microsoft.com/office/drawing/2014/main" id="{3C358231-6995-43D8-A983-5F2D04E7F9A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3" name="直線コネクタ 512">
          <a:extLst>
            <a:ext uri="{FF2B5EF4-FFF2-40B4-BE49-F238E27FC236}">
              <a16:creationId xmlns:a16="http://schemas.microsoft.com/office/drawing/2014/main" id="{1F3F4D57-1759-406F-A86F-79780263091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a:extLst>
            <a:ext uri="{FF2B5EF4-FFF2-40B4-BE49-F238E27FC236}">
              <a16:creationId xmlns:a16="http://schemas.microsoft.com/office/drawing/2014/main" id="{B8A5B560-BA9D-41D3-B984-7BA43658846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15" name="直線コネクタ 514">
          <a:extLst>
            <a:ext uri="{FF2B5EF4-FFF2-40B4-BE49-F238E27FC236}">
              <a16:creationId xmlns:a16="http://schemas.microsoft.com/office/drawing/2014/main" id="{2FF199CF-C558-4C79-95E1-E745C7CE6C4C}"/>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6" name="【学校施設】&#10;有形固定資産減価償却率最小値テキスト">
          <a:extLst>
            <a:ext uri="{FF2B5EF4-FFF2-40B4-BE49-F238E27FC236}">
              <a16:creationId xmlns:a16="http://schemas.microsoft.com/office/drawing/2014/main" id="{B26BEF9A-F8DA-453C-AAD1-280E128BD36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7" name="直線コネクタ 516">
          <a:extLst>
            <a:ext uri="{FF2B5EF4-FFF2-40B4-BE49-F238E27FC236}">
              <a16:creationId xmlns:a16="http://schemas.microsoft.com/office/drawing/2014/main" id="{4E95FC90-ED6C-417E-A711-115C91261064}"/>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18" name="【学校施設】&#10;有形固定資産減価償却率最大値テキスト">
          <a:extLst>
            <a:ext uri="{FF2B5EF4-FFF2-40B4-BE49-F238E27FC236}">
              <a16:creationId xmlns:a16="http://schemas.microsoft.com/office/drawing/2014/main" id="{6330E6A3-2699-4BE3-A60B-0E0A1D862400}"/>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19" name="直線コネクタ 518">
          <a:extLst>
            <a:ext uri="{FF2B5EF4-FFF2-40B4-BE49-F238E27FC236}">
              <a16:creationId xmlns:a16="http://schemas.microsoft.com/office/drawing/2014/main" id="{58E6C35A-BA9C-4C09-ADC6-C7B3FFC10F14}"/>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20" name="【学校施設】&#10;有形固定資産減価償却率平均値テキスト">
          <a:extLst>
            <a:ext uri="{FF2B5EF4-FFF2-40B4-BE49-F238E27FC236}">
              <a16:creationId xmlns:a16="http://schemas.microsoft.com/office/drawing/2014/main" id="{D3063A14-AAD6-46B9-95F7-4F42F1826B2E}"/>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21" name="フローチャート: 判断 520">
          <a:extLst>
            <a:ext uri="{FF2B5EF4-FFF2-40B4-BE49-F238E27FC236}">
              <a16:creationId xmlns:a16="http://schemas.microsoft.com/office/drawing/2014/main" id="{2D1E8E72-67DB-46D8-9A42-D11373BEF891}"/>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22" name="フローチャート: 判断 521">
          <a:extLst>
            <a:ext uri="{FF2B5EF4-FFF2-40B4-BE49-F238E27FC236}">
              <a16:creationId xmlns:a16="http://schemas.microsoft.com/office/drawing/2014/main" id="{522A9BB0-0E6F-4EB0-9442-9FCC438F6E21}"/>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23" name="フローチャート: 判断 522">
          <a:extLst>
            <a:ext uri="{FF2B5EF4-FFF2-40B4-BE49-F238E27FC236}">
              <a16:creationId xmlns:a16="http://schemas.microsoft.com/office/drawing/2014/main" id="{387DDE78-28FC-4610-BE8F-32221146AA75}"/>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24" name="フローチャート: 判断 523">
          <a:extLst>
            <a:ext uri="{FF2B5EF4-FFF2-40B4-BE49-F238E27FC236}">
              <a16:creationId xmlns:a16="http://schemas.microsoft.com/office/drawing/2014/main" id="{37053D8E-9D2C-4FFF-BD47-E2CCAE3658E3}"/>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25" name="フローチャート: 判断 524">
          <a:extLst>
            <a:ext uri="{FF2B5EF4-FFF2-40B4-BE49-F238E27FC236}">
              <a16:creationId xmlns:a16="http://schemas.microsoft.com/office/drawing/2014/main" id="{B72CBEAD-2E4A-44FF-8256-780027A3CF70}"/>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3AE4A228-EB76-4EB1-9742-E7913261F67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ED655892-6A52-4539-A2E8-AD71CF755AB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035C0C18-A002-437C-A51C-C14010ADBFD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2709710A-6580-411B-9599-C7F0C1FB7C1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82B1E2EC-F205-4038-BDB9-245328405BC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531" name="楕円 530">
          <a:extLst>
            <a:ext uri="{FF2B5EF4-FFF2-40B4-BE49-F238E27FC236}">
              <a16:creationId xmlns:a16="http://schemas.microsoft.com/office/drawing/2014/main" id="{1C1479CC-61CE-42FF-87EE-1F175C8D4E91}"/>
            </a:ext>
          </a:extLst>
        </xdr:cNvPr>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532" name="【学校施設】&#10;有形固定資産減価償却率該当値テキスト">
          <a:extLst>
            <a:ext uri="{FF2B5EF4-FFF2-40B4-BE49-F238E27FC236}">
              <a16:creationId xmlns:a16="http://schemas.microsoft.com/office/drawing/2014/main" id="{FECE480E-B1A6-458D-A9D2-14BC1F25660D}"/>
            </a:ext>
          </a:extLst>
        </xdr:cNvPr>
        <xdr:cNvSpPr txBox="1"/>
      </xdr:nvSpPr>
      <xdr:spPr>
        <a:xfrm>
          <a:off x="16357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50437</xdr:rowOff>
    </xdr:from>
    <xdr:to>
      <xdr:col>81</xdr:col>
      <xdr:colOff>101600</xdr:colOff>
      <xdr:row>61</xdr:row>
      <xdr:rowOff>152037</xdr:rowOff>
    </xdr:to>
    <xdr:sp macro="" textlink="">
      <xdr:nvSpPr>
        <xdr:cNvPr id="533" name="楕円 532">
          <a:extLst>
            <a:ext uri="{FF2B5EF4-FFF2-40B4-BE49-F238E27FC236}">
              <a16:creationId xmlns:a16="http://schemas.microsoft.com/office/drawing/2014/main" id="{536106B3-B57E-452B-B2A0-A0970DC44150}"/>
            </a:ext>
          </a:extLst>
        </xdr:cNvPr>
        <xdr:cNvSpPr/>
      </xdr:nvSpPr>
      <xdr:spPr>
        <a:xfrm>
          <a:off x="15430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101237</xdr:rowOff>
    </xdr:from>
    <xdr:to>
      <xdr:col>85</xdr:col>
      <xdr:colOff>127000</xdr:colOff>
      <xdr:row>61</xdr:row>
      <xdr:rowOff>102870</xdr:rowOff>
    </xdr:to>
    <xdr:cxnSp macro="">
      <xdr:nvCxnSpPr>
        <xdr:cNvPr id="534" name="直線コネクタ 533">
          <a:extLst>
            <a:ext uri="{FF2B5EF4-FFF2-40B4-BE49-F238E27FC236}">
              <a16:creationId xmlns:a16="http://schemas.microsoft.com/office/drawing/2014/main" id="{A09041B4-C92D-455F-842A-51765578A70E}"/>
            </a:ext>
          </a:extLst>
        </xdr:cNvPr>
        <xdr:cNvCxnSpPr/>
      </xdr:nvCxnSpPr>
      <xdr:spPr>
        <a:xfrm>
          <a:off x="15481300" y="1055968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47172</xdr:rowOff>
    </xdr:from>
    <xdr:to>
      <xdr:col>76</xdr:col>
      <xdr:colOff>165100</xdr:colOff>
      <xdr:row>61</xdr:row>
      <xdr:rowOff>148772</xdr:rowOff>
    </xdr:to>
    <xdr:sp macro="" textlink="">
      <xdr:nvSpPr>
        <xdr:cNvPr id="535" name="楕円 534">
          <a:extLst>
            <a:ext uri="{FF2B5EF4-FFF2-40B4-BE49-F238E27FC236}">
              <a16:creationId xmlns:a16="http://schemas.microsoft.com/office/drawing/2014/main" id="{BA2AA43D-EF92-4E49-A850-D07448CB59AA}"/>
            </a:ext>
          </a:extLst>
        </xdr:cNvPr>
        <xdr:cNvSpPr/>
      </xdr:nvSpPr>
      <xdr:spPr>
        <a:xfrm>
          <a:off x="14541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97972</xdr:rowOff>
    </xdr:from>
    <xdr:to>
      <xdr:col>81</xdr:col>
      <xdr:colOff>50800</xdr:colOff>
      <xdr:row>61</xdr:row>
      <xdr:rowOff>101237</xdr:rowOff>
    </xdr:to>
    <xdr:cxnSp macro="">
      <xdr:nvCxnSpPr>
        <xdr:cNvPr id="536" name="直線コネクタ 535">
          <a:extLst>
            <a:ext uri="{FF2B5EF4-FFF2-40B4-BE49-F238E27FC236}">
              <a16:creationId xmlns:a16="http://schemas.microsoft.com/office/drawing/2014/main" id="{98EAFDEE-0E53-4B3F-B4D5-064D56BC1B97}"/>
            </a:ext>
          </a:extLst>
        </xdr:cNvPr>
        <xdr:cNvCxnSpPr/>
      </xdr:nvCxnSpPr>
      <xdr:spPr>
        <a:xfrm>
          <a:off x="14592300" y="1055642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48804</xdr:rowOff>
    </xdr:from>
    <xdr:to>
      <xdr:col>72</xdr:col>
      <xdr:colOff>38100</xdr:colOff>
      <xdr:row>61</xdr:row>
      <xdr:rowOff>150404</xdr:rowOff>
    </xdr:to>
    <xdr:sp macro="" textlink="">
      <xdr:nvSpPr>
        <xdr:cNvPr id="537" name="楕円 536">
          <a:extLst>
            <a:ext uri="{FF2B5EF4-FFF2-40B4-BE49-F238E27FC236}">
              <a16:creationId xmlns:a16="http://schemas.microsoft.com/office/drawing/2014/main" id="{C9536679-A275-439C-84F7-8B489E667B41}"/>
            </a:ext>
          </a:extLst>
        </xdr:cNvPr>
        <xdr:cNvSpPr/>
      </xdr:nvSpPr>
      <xdr:spPr>
        <a:xfrm>
          <a:off x="13652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97972</xdr:rowOff>
    </xdr:from>
    <xdr:to>
      <xdr:col>76</xdr:col>
      <xdr:colOff>114300</xdr:colOff>
      <xdr:row>61</xdr:row>
      <xdr:rowOff>99604</xdr:rowOff>
    </xdr:to>
    <xdr:cxnSp macro="">
      <xdr:nvCxnSpPr>
        <xdr:cNvPr id="538" name="直線コネクタ 537">
          <a:extLst>
            <a:ext uri="{FF2B5EF4-FFF2-40B4-BE49-F238E27FC236}">
              <a16:creationId xmlns:a16="http://schemas.microsoft.com/office/drawing/2014/main" id="{E039EDA0-1C90-40B0-8B43-24974B4B8FA9}"/>
            </a:ext>
          </a:extLst>
        </xdr:cNvPr>
        <xdr:cNvCxnSpPr/>
      </xdr:nvCxnSpPr>
      <xdr:spPr>
        <a:xfrm flipV="1">
          <a:off x="13703300" y="1055642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47172</xdr:rowOff>
    </xdr:from>
    <xdr:to>
      <xdr:col>67</xdr:col>
      <xdr:colOff>101600</xdr:colOff>
      <xdr:row>61</xdr:row>
      <xdr:rowOff>148772</xdr:rowOff>
    </xdr:to>
    <xdr:sp macro="" textlink="">
      <xdr:nvSpPr>
        <xdr:cNvPr id="539" name="楕円 538">
          <a:extLst>
            <a:ext uri="{FF2B5EF4-FFF2-40B4-BE49-F238E27FC236}">
              <a16:creationId xmlns:a16="http://schemas.microsoft.com/office/drawing/2014/main" id="{FB460234-78AE-41A8-8462-F565E8026EF9}"/>
            </a:ext>
          </a:extLst>
        </xdr:cNvPr>
        <xdr:cNvSpPr/>
      </xdr:nvSpPr>
      <xdr:spPr>
        <a:xfrm>
          <a:off x="12763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97972</xdr:rowOff>
    </xdr:from>
    <xdr:to>
      <xdr:col>71</xdr:col>
      <xdr:colOff>177800</xdr:colOff>
      <xdr:row>61</xdr:row>
      <xdr:rowOff>99604</xdr:rowOff>
    </xdr:to>
    <xdr:cxnSp macro="">
      <xdr:nvCxnSpPr>
        <xdr:cNvPr id="540" name="直線コネクタ 539">
          <a:extLst>
            <a:ext uri="{FF2B5EF4-FFF2-40B4-BE49-F238E27FC236}">
              <a16:creationId xmlns:a16="http://schemas.microsoft.com/office/drawing/2014/main" id="{C4BF09AD-1B83-404A-BA00-812BF90F5EBD}"/>
            </a:ext>
          </a:extLst>
        </xdr:cNvPr>
        <xdr:cNvCxnSpPr/>
      </xdr:nvCxnSpPr>
      <xdr:spPr>
        <a:xfrm>
          <a:off x="12814300" y="1055642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41" name="n_1aveValue【学校施設】&#10;有形固定資産減価償却率">
          <a:extLst>
            <a:ext uri="{FF2B5EF4-FFF2-40B4-BE49-F238E27FC236}">
              <a16:creationId xmlns:a16="http://schemas.microsoft.com/office/drawing/2014/main" id="{7F7AF991-CE7E-4D43-8C03-73AEC074E1D9}"/>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42" name="n_2aveValue【学校施設】&#10;有形固定資産減価償却率">
          <a:extLst>
            <a:ext uri="{FF2B5EF4-FFF2-40B4-BE49-F238E27FC236}">
              <a16:creationId xmlns:a16="http://schemas.microsoft.com/office/drawing/2014/main" id="{700D949D-BF96-40BC-A838-9CEC46AD5148}"/>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43" name="n_3aveValue【学校施設】&#10;有形固定資産減価償却率">
          <a:extLst>
            <a:ext uri="{FF2B5EF4-FFF2-40B4-BE49-F238E27FC236}">
              <a16:creationId xmlns:a16="http://schemas.microsoft.com/office/drawing/2014/main" id="{F8046EEA-9A8F-48EA-9204-E78DE82795D6}"/>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44" name="n_4aveValue【学校施設】&#10;有形固定資産減価償却率">
          <a:extLst>
            <a:ext uri="{FF2B5EF4-FFF2-40B4-BE49-F238E27FC236}">
              <a16:creationId xmlns:a16="http://schemas.microsoft.com/office/drawing/2014/main" id="{003D1E81-822B-4C3D-AEED-FB1C4FB4A5F8}"/>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143164</xdr:rowOff>
    </xdr:from>
    <xdr:ext cx="405111" cy="259045"/>
    <xdr:sp macro="" textlink="">
      <xdr:nvSpPr>
        <xdr:cNvPr id="545" name="n_1mainValue【学校施設】&#10;有形固定資産減価償却率">
          <a:extLst>
            <a:ext uri="{FF2B5EF4-FFF2-40B4-BE49-F238E27FC236}">
              <a16:creationId xmlns:a16="http://schemas.microsoft.com/office/drawing/2014/main" id="{67FAA552-5AC6-4353-9D1C-CDBB20CA27DE}"/>
            </a:ext>
          </a:extLst>
        </xdr:cNvPr>
        <xdr:cNvSpPr txBox="1"/>
      </xdr:nvSpPr>
      <xdr:spPr>
        <a:xfrm>
          <a:off x="152660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139899</xdr:rowOff>
    </xdr:from>
    <xdr:ext cx="405111" cy="259045"/>
    <xdr:sp macro="" textlink="">
      <xdr:nvSpPr>
        <xdr:cNvPr id="546" name="n_2mainValue【学校施設】&#10;有形固定資産減価償却率">
          <a:extLst>
            <a:ext uri="{FF2B5EF4-FFF2-40B4-BE49-F238E27FC236}">
              <a16:creationId xmlns:a16="http://schemas.microsoft.com/office/drawing/2014/main" id="{9056FC44-7C2C-4ABE-92C3-48570D8903AE}"/>
            </a:ext>
          </a:extLst>
        </xdr:cNvPr>
        <xdr:cNvSpPr txBox="1"/>
      </xdr:nvSpPr>
      <xdr:spPr>
        <a:xfrm>
          <a:off x="14389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141531</xdr:rowOff>
    </xdr:from>
    <xdr:ext cx="405111" cy="259045"/>
    <xdr:sp macro="" textlink="">
      <xdr:nvSpPr>
        <xdr:cNvPr id="547" name="n_3mainValue【学校施設】&#10;有形固定資産減価償却率">
          <a:extLst>
            <a:ext uri="{FF2B5EF4-FFF2-40B4-BE49-F238E27FC236}">
              <a16:creationId xmlns:a16="http://schemas.microsoft.com/office/drawing/2014/main" id="{DF382C06-D046-49F8-8AEC-4BDAF8EEB7D1}"/>
            </a:ext>
          </a:extLst>
        </xdr:cNvPr>
        <xdr:cNvSpPr txBox="1"/>
      </xdr:nvSpPr>
      <xdr:spPr>
        <a:xfrm>
          <a:off x="13500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139899</xdr:rowOff>
    </xdr:from>
    <xdr:ext cx="405111" cy="259045"/>
    <xdr:sp macro="" textlink="">
      <xdr:nvSpPr>
        <xdr:cNvPr id="548" name="n_4mainValue【学校施設】&#10;有形固定資産減価償却率">
          <a:extLst>
            <a:ext uri="{FF2B5EF4-FFF2-40B4-BE49-F238E27FC236}">
              <a16:creationId xmlns:a16="http://schemas.microsoft.com/office/drawing/2014/main" id="{BE8C2E9E-0724-4717-BC53-4E3CBA80F22F}"/>
            </a:ext>
          </a:extLst>
        </xdr:cNvPr>
        <xdr:cNvSpPr txBox="1"/>
      </xdr:nvSpPr>
      <xdr:spPr>
        <a:xfrm>
          <a:off x="12611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9" name="正方形/長方形 548">
          <a:extLst>
            <a:ext uri="{FF2B5EF4-FFF2-40B4-BE49-F238E27FC236}">
              <a16:creationId xmlns:a16="http://schemas.microsoft.com/office/drawing/2014/main" id="{77792A1F-CBF1-44EF-AE8C-3328A579DEC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0" name="正方形/長方形 549">
          <a:extLst>
            <a:ext uri="{FF2B5EF4-FFF2-40B4-BE49-F238E27FC236}">
              <a16:creationId xmlns:a16="http://schemas.microsoft.com/office/drawing/2014/main" id="{F2F6FD65-7D78-4840-8A71-E829912088D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1" name="正方形/長方形 550">
          <a:extLst>
            <a:ext uri="{FF2B5EF4-FFF2-40B4-BE49-F238E27FC236}">
              <a16:creationId xmlns:a16="http://schemas.microsoft.com/office/drawing/2014/main" id="{5D566DD4-3A95-487F-AFDE-23AC5EC0E3F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2" name="正方形/長方形 551">
          <a:extLst>
            <a:ext uri="{FF2B5EF4-FFF2-40B4-BE49-F238E27FC236}">
              <a16:creationId xmlns:a16="http://schemas.microsoft.com/office/drawing/2014/main" id="{FAAA5DB1-A0FE-4662-8F74-917215CB86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3" name="正方形/長方形 552">
          <a:extLst>
            <a:ext uri="{FF2B5EF4-FFF2-40B4-BE49-F238E27FC236}">
              <a16:creationId xmlns:a16="http://schemas.microsoft.com/office/drawing/2014/main" id="{A46C1FF5-DE3C-4F80-8B61-2DBBB7B3FF6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4" name="正方形/長方形 553">
          <a:extLst>
            <a:ext uri="{FF2B5EF4-FFF2-40B4-BE49-F238E27FC236}">
              <a16:creationId xmlns:a16="http://schemas.microsoft.com/office/drawing/2014/main" id="{CA4AE904-CD8B-4488-AEA8-C57F9CEC176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5" name="正方形/長方形 554">
          <a:extLst>
            <a:ext uri="{FF2B5EF4-FFF2-40B4-BE49-F238E27FC236}">
              <a16:creationId xmlns:a16="http://schemas.microsoft.com/office/drawing/2014/main" id="{64ED8243-50C6-4DA8-90B1-73DD6F7D082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6" name="正方形/長方形 555">
          <a:extLst>
            <a:ext uri="{FF2B5EF4-FFF2-40B4-BE49-F238E27FC236}">
              <a16:creationId xmlns:a16="http://schemas.microsoft.com/office/drawing/2014/main" id="{09A40B7C-9FD6-420F-9DD7-C8697267EDC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7" name="テキスト ボックス 556">
          <a:extLst>
            <a:ext uri="{FF2B5EF4-FFF2-40B4-BE49-F238E27FC236}">
              <a16:creationId xmlns:a16="http://schemas.microsoft.com/office/drawing/2014/main" id="{5069D844-29D1-4BA4-84F7-714E5907967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8" name="直線コネクタ 557">
          <a:extLst>
            <a:ext uri="{FF2B5EF4-FFF2-40B4-BE49-F238E27FC236}">
              <a16:creationId xmlns:a16="http://schemas.microsoft.com/office/drawing/2014/main" id="{08C49BEB-2B84-40A8-960F-27185AF453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9" name="直線コネクタ 558">
          <a:extLst>
            <a:ext uri="{FF2B5EF4-FFF2-40B4-BE49-F238E27FC236}">
              <a16:creationId xmlns:a16="http://schemas.microsoft.com/office/drawing/2014/main" id="{2418458D-2A14-4372-B9DC-8E8FC3741BD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0" name="テキスト ボックス 559">
          <a:extLst>
            <a:ext uri="{FF2B5EF4-FFF2-40B4-BE49-F238E27FC236}">
              <a16:creationId xmlns:a16="http://schemas.microsoft.com/office/drawing/2014/main" id="{C441499B-7413-40E1-8253-B244BBD2DD6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1" name="直線コネクタ 560">
          <a:extLst>
            <a:ext uri="{FF2B5EF4-FFF2-40B4-BE49-F238E27FC236}">
              <a16:creationId xmlns:a16="http://schemas.microsoft.com/office/drawing/2014/main" id="{DB408846-BFD9-4D3A-BF66-083CCBEDF3C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2" name="テキスト ボックス 561">
          <a:extLst>
            <a:ext uri="{FF2B5EF4-FFF2-40B4-BE49-F238E27FC236}">
              <a16:creationId xmlns:a16="http://schemas.microsoft.com/office/drawing/2014/main" id="{BF230647-26DF-4736-821C-8E9A646C499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3" name="直線コネクタ 562">
          <a:extLst>
            <a:ext uri="{FF2B5EF4-FFF2-40B4-BE49-F238E27FC236}">
              <a16:creationId xmlns:a16="http://schemas.microsoft.com/office/drawing/2014/main" id="{C06248C1-4A93-47E5-BF47-B6CB8A92229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64" name="テキスト ボックス 563">
          <a:extLst>
            <a:ext uri="{FF2B5EF4-FFF2-40B4-BE49-F238E27FC236}">
              <a16:creationId xmlns:a16="http://schemas.microsoft.com/office/drawing/2014/main" id="{67CEA3F4-5D98-4612-AC68-5609E88609AB}"/>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5" name="直線コネクタ 564">
          <a:extLst>
            <a:ext uri="{FF2B5EF4-FFF2-40B4-BE49-F238E27FC236}">
              <a16:creationId xmlns:a16="http://schemas.microsoft.com/office/drawing/2014/main" id="{F4A5FC48-63F0-42BF-A670-E2C216CB692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66" name="テキスト ボックス 565">
          <a:extLst>
            <a:ext uri="{FF2B5EF4-FFF2-40B4-BE49-F238E27FC236}">
              <a16:creationId xmlns:a16="http://schemas.microsoft.com/office/drawing/2014/main" id="{EDEAD555-B63F-4D7E-A789-1859090D8A42}"/>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7" name="直線コネクタ 566">
          <a:extLst>
            <a:ext uri="{FF2B5EF4-FFF2-40B4-BE49-F238E27FC236}">
              <a16:creationId xmlns:a16="http://schemas.microsoft.com/office/drawing/2014/main" id="{95EC5F40-0056-4C36-A21D-D6818B5A1FD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68" name="テキスト ボックス 567">
          <a:extLst>
            <a:ext uri="{FF2B5EF4-FFF2-40B4-BE49-F238E27FC236}">
              <a16:creationId xmlns:a16="http://schemas.microsoft.com/office/drawing/2014/main" id="{786CC4B4-76EC-49BF-8478-F0091F041D34}"/>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9" name="直線コネクタ 568">
          <a:extLst>
            <a:ext uri="{FF2B5EF4-FFF2-40B4-BE49-F238E27FC236}">
              <a16:creationId xmlns:a16="http://schemas.microsoft.com/office/drawing/2014/main" id="{B8CB185E-25F2-433B-B6B9-95156767449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0" name="テキスト ボックス 569">
          <a:extLst>
            <a:ext uri="{FF2B5EF4-FFF2-40B4-BE49-F238E27FC236}">
              <a16:creationId xmlns:a16="http://schemas.microsoft.com/office/drawing/2014/main" id="{9095231E-AE21-43BC-BE89-CBFD378856E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1" name="【学校施設】&#10;一人当たり面積グラフ枠">
          <a:extLst>
            <a:ext uri="{FF2B5EF4-FFF2-40B4-BE49-F238E27FC236}">
              <a16:creationId xmlns:a16="http://schemas.microsoft.com/office/drawing/2014/main" id="{756148FF-5AB8-4470-9639-1318FF698E9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72" name="直線コネクタ 571">
          <a:extLst>
            <a:ext uri="{FF2B5EF4-FFF2-40B4-BE49-F238E27FC236}">
              <a16:creationId xmlns:a16="http://schemas.microsoft.com/office/drawing/2014/main" id="{25F2A4C9-D26D-4ADE-9DFC-A5856F5589DB}"/>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73" name="【学校施設】&#10;一人当たり面積最小値テキスト">
          <a:extLst>
            <a:ext uri="{FF2B5EF4-FFF2-40B4-BE49-F238E27FC236}">
              <a16:creationId xmlns:a16="http://schemas.microsoft.com/office/drawing/2014/main" id="{17B32D2C-9A99-4C19-A259-1EE228AF8801}"/>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74" name="直線コネクタ 573">
          <a:extLst>
            <a:ext uri="{FF2B5EF4-FFF2-40B4-BE49-F238E27FC236}">
              <a16:creationId xmlns:a16="http://schemas.microsoft.com/office/drawing/2014/main" id="{E5815FCC-9861-4208-B9FB-EC1A98AB54B4}"/>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75" name="【学校施設】&#10;一人当たり面積最大値テキスト">
          <a:extLst>
            <a:ext uri="{FF2B5EF4-FFF2-40B4-BE49-F238E27FC236}">
              <a16:creationId xmlns:a16="http://schemas.microsoft.com/office/drawing/2014/main" id="{603FB10F-0253-44DE-A787-87D0B760CCE7}"/>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76" name="直線コネクタ 575">
          <a:extLst>
            <a:ext uri="{FF2B5EF4-FFF2-40B4-BE49-F238E27FC236}">
              <a16:creationId xmlns:a16="http://schemas.microsoft.com/office/drawing/2014/main" id="{B81E9FB4-AFA0-40A9-94A6-BCCE60458CD2}"/>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77" name="【学校施設】&#10;一人当たり面積平均値テキスト">
          <a:extLst>
            <a:ext uri="{FF2B5EF4-FFF2-40B4-BE49-F238E27FC236}">
              <a16:creationId xmlns:a16="http://schemas.microsoft.com/office/drawing/2014/main" id="{F9A17526-C838-4E5E-9623-7C90DD25E197}"/>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78" name="フローチャート: 判断 577">
          <a:extLst>
            <a:ext uri="{FF2B5EF4-FFF2-40B4-BE49-F238E27FC236}">
              <a16:creationId xmlns:a16="http://schemas.microsoft.com/office/drawing/2014/main" id="{E7E2E0AE-13FA-4557-A90E-3837508CB0A7}"/>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79" name="フローチャート: 判断 578">
          <a:extLst>
            <a:ext uri="{FF2B5EF4-FFF2-40B4-BE49-F238E27FC236}">
              <a16:creationId xmlns:a16="http://schemas.microsoft.com/office/drawing/2014/main" id="{803826D7-BC53-4150-9CF7-5B1B746F8F02}"/>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80" name="フローチャート: 判断 579">
          <a:extLst>
            <a:ext uri="{FF2B5EF4-FFF2-40B4-BE49-F238E27FC236}">
              <a16:creationId xmlns:a16="http://schemas.microsoft.com/office/drawing/2014/main" id="{093F8D1C-C3D2-4D86-BCE9-1CE79B90DC35}"/>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81" name="フローチャート: 判断 580">
          <a:extLst>
            <a:ext uri="{FF2B5EF4-FFF2-40B4-BE49-F238E27FC236}">
              <a16:creationId xmlns:a16="http://schemas.microsoft.com/office/drawing/2014/main" id="{162D428C-A357-4716-8320-8A114F5A79D9}"/>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82" name="フローチャート: 判断 581">
          <a:extLst>
            <a:ext uri="{FF2B5EF4-FFF2-40B4-BE49-F238E27FC236}">
              <a16:creationId xmlns:a16="http://schemas.microsoft.com/office/drawing/2014/main" id="{1AECDEA9-2C36-401A-93E1-D3045AB99EAF}"/>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8F2F60E6-731F-41D9-8AC7-971AB22984A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F37CF1AB-2CF0-4DA8-9B86-83780A14E9B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A1C324C8-B12B-4229-93F8-7F0C90C5F58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29806D6C-2230-45C0-9819-6D9779275DB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FF7F78A5-663A-4A74-B45F-A4062FEF8A7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101067</xdr:rowOff>
    </xdr:from>
    <xdr:to>
      <xdr:col>116</xdr:col>
      <xdr:colOff>114300</xdr:colOff>
      <xdr:row>61</xdr:row>
      <xdr:rowOff>31217</xdr:rowOff>
    </xdr:to>
    <xdr:sp macro="" textlink="">
      <xdr:nvSpPr>
        <xdr:cNvPr id="588" name="楕円 587">
          <a:extLst>
            <a:ext uri="{FF2B5EF4-FFF2-40B4-BE49-F238E27FC236}">
              <a16:creationId xmlns:a16="http://schemas.microsoft.com/office/drawing/2014/main" id="{40FDC081-6811-4F7D-8F1F-FB9A57A9D598}"/>
            </a:ext>
          </a:extLst>
        </xdr:cNvPr>
        <xdr:cNvSpPr/>
      </xdr:nvSpPr>
      <xdr:spPr>
        <a:xfrm>
          <a:off x="22110700" y="1038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123944</xdr:rowOff>
    </xdr:from>
    <xdr:ext cx="469744" cy="259045"/>
    <xdr:sp macro="" textlink="">
      <xdr:nvSpPr>
        <xdr:cNvPr id="589" name="【学校施設】&#10;一人当たり面積該当値テキスト">
          <a:extLst>
            <a:ext uri="{FF2B5EF4-FFF2-40B4-BE49-F238E27FC236}">
              <a16:creationId xmlns:a16="http://schemas.microsoft.com/office/drawing/2014/main" id="{6EBA397C-221C-4C95-A691-428F941488AC}"/>
            </a:ext>
          </a:extLst>
        </xdr:cNvPr>
        <xdr:cNvSpPr txBox="1"/>
      </xdr:nvSpPr>
      <xdr:spPr>
        <a:xfrm>
          <a:off x="22199600" y="1023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117449</xdr:rowOff>
    </xdr:from>
    <xdr:to>
      <xdr:col>112</xdr:col>
      <xdr:colOff>38100</xdr:colOff>
      <xdr:row>61</xdr:row>
      <xdr:rowOff>47599</xdr:rowOff>
    </xdr:to>
    <xdr:sp macro="" textlink="">
      <xdr:nvSpPr>
        <xdr:cNvPr id="590" name="楕円 589">
          <a:extLst>
            <a:ext uri="{FF2B5EF4-FFF2-40B4-BE49-F238E27FC236}">
              <a16:creationId xmlns:a16="http://schemas.microsoft.com/office/drawing/2014/main" id="{3E05FEF5-C4EF-4A6D-BF4E-BC3251D8A91D}"/>
            </a:ext>
          </a:extLst>
        </xdr:cNvPr>
        <xdr:cNvSpPr/>
      </xdr:nvSpPr>
      <xdr:spPr>
        <a:xfrm>
          <a:off x="21272500" y="1040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151867</xdr:rowOff>
    </xdr:from>
    <xdr:to>
      <xdr:col>116</xdr:col>
      <xdr:colOff>63500</xdr:colOff>
      <xdr:row>60</xdr:row>
      <xdr:rowOff>168249</xdr:rowOff>
    </xdr:to>
    <xdr:cxnSp macro="">
      <xdr:nvCxnSpPr>
        <xdr:cNvPr id="591" name="直線コネクタ 590">
          <a:extLst>
            <a:ext uri="{FF2B5EF4-FFF2-40B4-BE49-F238E27FC236}">
              <a16:creationId xmlns:a16="http://schemas.microsoft.com/office/drawing/2014/main" id="{60B58B60-D6BF-42EA-8135-EFF4B21E643E}"/>
            </a:ext>
          </a:extLst>
        </xdr:cNvPr>
        <xdr:cNvCxnSpPr/>
      </xdr:nvCxnSpPr>
      <xdr:spPr>
        <a:xfrm flipV="1">
          <a:off x="21323300" y="10438867"/>
          <a:ext cx="8382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134289</xdr:rowOff>
    </xdr:from>
    <xdr:to>
      <xdr:col>107</xdr:col>
      <xdr:colOff>101600</xdr:colOff>
      <xdr:row>61</xdr:row>
      <xdr:rowOff>64439</xdr:rowOff>
    </xdr:to>
    <xdr:sp macro="" textlink="">
      <xdr:nvSpPr>
        <xdr:cNvPr id="592" name="楕円 591">
          <a:extLst>
            <a:ext uri="{FF2B5EF4-FFF2-40B4-BE49-F238E27FC236}">
              <a16:creationId xmlns:a16="http://schemas.microsoft.com/office/drawing/2014/main" id="{E325CE48-DE37-4FC7-85D4-B24ACF0D0567}"/>
            </a:ext>
          </a:extLst>
        </xdr:cNvPr>
        <xdr:cNvSpPr/>
      </xdr:nvSpPr>
      <xdr:spPr>
        <a:xfrm>
          <a:off x="20383500" y="104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168249</xdr:rowOff>
    </xdr:from>
    <xdr:to>
      <xdr:col>111</xdr:col>
      <xdr:colOff>177800</xdr:colOff>
      <xdr:row>61</xdr:row>
      <xdr:rowOff>13639</xdr:rowOff>
    </xdr:to>
    <xdr:cxnSp macro="">
      <xdr:nvCxnSpPr>
        <xdr:cNvPr id="593" name="直線コネクタ 592">
          <a:extLst>
            <a:ext uri="{FF2B5EF4-FFF2-40B4-BE49-F238E27FC236}">
              <a16:creationId xmlns:a16="http://schemas.microsoft.com/office/drawing/2014/main" id="{CDB18969-B90A-412B-8B62-83FD5858A53C}"/>
            </a:ext>
          </a:extLst>
        </xdr:cNvPr>
        <xdr:cNvCxnSpPr/>
      </xdr:nvCxnSpPr>
      <xdr:spPr>
        <a:xfrm flipV="1">
          <a:off x="20434300" y="10455249"/>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148539</xdr:rowOff>
    </xdr:from>
    <xdr:to>
      <xdr:col>102</xdr:col>
      <xdr:colOff>165100</xdr:colOff>
      <xdr:row>61</xdr:row>
      <xdr:rowOff>78689</xdr:rowOff>
    </xdr:to>
    <xdr:sp macro="" textlink="">
      <xdr:nvSpPr>
        <xdr:cNvPr id="594" name="楕円 593">
          <a:extLst>
            <a:ext uri="{FF2B5EF4-FFF2-40B4-BE49-F238E27FC236}">
              <a16:creationId xmlns:a16="http://schemas.microsoft.com/office/drawing/2014/main" id="{4FAFBCAE-EB91-438E-A187-6D25A43C5E65}"/>
            </a:ext>
          </a:extLst>
        </xdr:cNvPr>
        <xdr:cNvSpPr/>
      </xdr:nvSpPr>
      <xdr:spPr>
        <a:xfrm>
          <a:off x="19494500" y="1043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13639</xdr:rowOff>
    </xdr:from>
    <xdr:to>
      <xdr:col>107</xdr:col>
      <xdr:colOff>50800</xdr:colOff>
      <xdr:row>61</xdr:row>
      <xdr:rowOff>27889</xdr:rowOff>
    </xdr:to>
    <xdr:cxnSp macro="">
      <xdr:nvCxnSpPr>
        <xdr:cNvPr id="595" name="直線コネクタ 594">
          <a:extLst>
            <a:ext uri="{FF2B5EF4-FFF2-40B4-BE49-F238E27FC236}">
              <a16:creationId xmlns:a16="http://schemas.microsoft.com/office/drawing/2014/main" id="{A96B4A72-2FA5-46AB-AB6C-6860D9E142D1}"/>
            </a:ext>
          </a:extLst>
        </xdr:cNvPr>
        <xdr:cNvCxnSpPr/>
      </xdr:nvCxnSpPr>
      <xdr:spPr>
        <a:xfrm flipV="1">
          <a:off x="19545300" y="10472089"/>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164161</xdr:rowOff>
    </xdr:from>
    <xdr:to>
      <xdr:col>98</xdr:col>
      <xdr:colOff>38100</xdr:colOff>
      <xdr:row>61</xdr:row>
      <xdr:rowOff>94311</xdr:rowOff>
    </xdr:to>
    <xdr:sp macro="" textlink="">
      <xdr:nvSpPr>
        <xdr:cNvPr id="596" name="楕円 595">
          <a:extLst>
            <a:ext uri="{FF2B5EF4-FFF2-40B4-BE49-F238E27FC236}">
              <a16:creationId xmlns:a16="http://schemas.microsoft.com/office/drawing/2014/main" id="{9FF81271-EE85-4CD8-8045-D189106AD9D7}"/>
            </a:ext>
          </a:extLst>
        </xdr:cNvPr>
        <xdr:cNvSpPr/>
      </xdr:nvSpPr>
      <xdr:spPr>
        <a:xfrm>
          <a:off x="18605500" y="1045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27889</xdr:rowOff>
    </xdr:from>
    <xdr:to>
      <xdr:col>102</xdr:col>
      <xdr:colOff>114300</xdr:colOff>
      <xdr:row>61</xdr:row>
      <xdr:rowOff>43511</xdr:rowOff>
    </xdr:to>
    <xdr:cxnSp macro="">
      <xdr:nvCxnSpPr>
        <xdr:cNvPr id="597" name="直線コネクタ 596">
          <a:extLst>
            <a:ext uri="{FF2B5EF4-FFF2-40B4-BE49-F238E27FC236}">
              <a16:creationId xmlns:a16="http://schemas.microsoft.com/office/drawing/2014/main" id="{47DC5EE7-70FF-49E9-A81B-5295FEF76C6E}"/>
            </a:ext>
          </a:extLst>
        </xdr:cNvPr>
        <xdr:cNvCxnSpPr/>
      </xdr:nvCxnSpPr>
      <xdr:spPr>
        <a:xfrm flipV="1">
          <a:off x="18656300" y="10486339"/>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598" name="n_1aveValue【学校施設】&#10;一人当たり面積">
          <a:extLst>
            <a:ext uri="{FF2B5EF4-FFF2-40B4-BE49-F238E27FC236}">
              <a16:creationId xmlns:a16="http://schemas.microsoft.com/office/drawing/2014/main" id="{DBA67A64-6D84-4934-82F8-CF24C5BE7714}"/>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599" name="n_2aveValue【学校施設】&#10;一人当たり面積">
          <a:extLst>
            <a:ext uri="{FF2B5EF4-FFF2-40B4-BE49-F238E27FC236}">
              <a16:creationId xmlns:a16="http://schemas.microsoft.com/office/drawing/2014/main" id="{7C7015FD-3C7E-49D0-9156-75C5811AA193}"/>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600" name="n_3aveValue【学校施設】&#10;一人当たり面積">
          <a:extLst>
            <a:ext uri="{FF2B5EF4-FFF2-40B4-BE49-F238E27FC236}">
              <a16:creationId xmlns:a16="http://schemas.microsoft.com/office/drawing/2014/main" id="{43B19F3C-1264-4104-B43A-253EB9F9CDA9}"/>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601" name="n_4aveValue【学校施設】&#10;一人当たり面積">
          <a:extLst>
            <a:ext uri="{FF2B5EF4-FFF2-40B4-BE49-F238E27FC236}">
              <a16:creationId xmlns:a16="http://schemas.microsoft.com/office/drawing/2014/main" id="{9898C384-CB96-4738-9744-069EA793982E}"/>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64126</xdr:rowOff>
    </xdr:from>
    <xdr:ext cx="469744" cy="259045"/>
    <xdr:sp macro="" textlink="">
      <xdr:nvSpPr>
        <xdr:cNvPr id="602" name="n_1mainValue【学校施設】&#10;一人当たり面積">
          <a:extLst>
            <a:ext uri="{FF2B5EF4-FFF2-40B4-BE49-F238E27FC236}">
              <a16:creationId xmlns:a16="http://schemas.microsoft.com/office/drawing/2014/main" id="{7BF83F39-8B32-45BA-818A-880E72212025}"/>
            </a:ext>
          </a:extLst>
        </xdr:cNvPr>
        <xdr:cNvSpPr txBox="1"/>
      </xdr:nvSpPr>
      <xdr:spPr>
        <a:xfrm>
          <a:off x="21075727" y="101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80966</xdr:rowOff>
    </xdr:from>
    <xdr:ext cx="469744" cy="259045"/>
    <xdr:sp macro="" textlink="">
      <xdr:nvSpPr>
        <xdr:cNvPr id="603" name="n_2mainValue【学校施設】&#10;一人当たり面積">
          <a:extLst>
            <a:ext uri="{FF2B5EF4-FFF2-40B4-BE49-F238E27FC236}">
              <a16:creationId xmlns:a16="http://schemas.microsoft.com/office/drawing/2014/main" id="{AD0D5507-F690-4ED4-A991-D5A100F45F06}"/>
            </a:ext>
          </a:extLst>
        </xdr:cNvPr>
        <xdr:cNvSpPr txBox="1"/>
      </xdr:nvSpPr>
      <xdr:spPr>
        <a:xfrm>
          <a:off x="20199427" y="1019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95216</xdr:rowOff>
    </xdr:from>
    <xdr:ext cx="469744" cy="259045"/>
    <xdr:sp macro="" textlink="">
      <xdr:nvSpPr>
        <xdr:cNvPr id="604" name="n_3mainValue【学校施設】&#10;一人当たり面積">
          <a:extLst>
            <a:ext uri="{FF2B5EF4-FFF2-40B4-BE49-F238E27FC236}">
              <a16:creationId xmlns:a16="http://schemas.microsoft.com/office/drawing/2014/main" id="{FB7D3D04-F9AE-446B-9EE6-108DA4212E00}"/>
            </a:ext>
          </a:extLst>
        </xdr:cNvPr>
        <xdr:cNvSpPr txBox="1"/>
      </xdr:nvSpPr>
      <xdr:spPr>
        <a:xfrm>
          <a:off x="19310427" y="1021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110838</xdr:rowOff>
    </xdr:from>
    <xdr:ext cx="469744" cy="259045"/>
    <xdr:sp macro="" textlink="">
      <xdr:nvSpPr>
        <xdr:cNvPr id="605" name="n_4mainValue【学校施設】&#10;一人当たり面積">
          <a:extLst>
            <a:ext uri="{FF2B5EF4-FFF2-40B4-BE49-F238E27FC236}">
              <a16:creationId xmlns:a16="http://schemas.microsoft.com/office/drawing/2014/main" id="{45CA9765-2ED1-43BE-ACBC-48BEB4FD33CA}"/>
            </a:ext>
          </a:extLst>
        </xdr:cNvPr>
        <xdr:cNvSpPr txBox="1"/>
      </xdr:nvSpPr>
      <xdr:spPr>
        <a:xfrm>
          <a:off x="18421427" y="1022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a:extLst>
            <a:ext uri="{FF2B5EF4-FFF2-40B4-BE49-F238E27FC236}">
              <a16:creationId xmlns:a16="http://schemas.microsoft.com/office/drawing/2014/main" id="{77A8AB08-89C0-458E-9667-938D5A37CC6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a:extLst>
            <a:ext uri="{FF2B5EF4-FFF2-40B4-BE49-F238E27FC236}">
              <a16:creationId xmlns:a16="http://schemas.microsoft.com/office/drawing/2014/main" id="{3AEFC4AD-F65E-4A73-A4B4-1FB7DBF28A2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a:extLst>
            <a:ext uri="{FF2B5EF4-FFF2-40B4-BE49-F238E27FC236}">
              <a16:creationId xmlns:a16="http://schemas.microsoft.com/office/drawing/2014/main" id="{2086F3DA-9B2C-465B-A34A-087A9C32391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a:extLst>
            <a:ext uri="{FF2B5EF4-FFF2-40B4-BE49-F238E27FC236}">
              <a16:creationId xmlns:a16="http://schemas.microsoft.com/office/drawing/2014/main" id="{381F53C4-2D5C-4A6E-9E4D-3ADB4A9CC0C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a:extLst>
            <a:ext uri="{FF2B5EF4-FFF2-40B4-BE49-F238E27FC236}">
              <a16:creationId xmlns:a16="http://schemas.microsoft.com/office/drawing/2014/main" id="{64944424-2C2E-4C89-9CE8-76689DE47C3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a:extLst>
            <a:ext uri="{FF2B5EF4-FFF2-40B4-BE49-F238E27FC236}">
              <a16:creationId xmlns:a16="http://schemas.microsoft.com/office/drawing/2014/main" id="{5AA40979-E6E1-4774-9057-03DF8075986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a:extLst>
            <a:ext uri="{FF2B5EF4-FFF2-40B4-BE49-F238E27FC236}">
              <a16:creationId xmlns:a16="http://schemas.microsoft.com/office/drawing/2014/main" id="{D4BC2369-A8A9-48E4-BEBB-0919687FD3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a:extLst>
            <a:ext uri="{FF2B5EF4-FFF2-40B4-BE49-F238E27FC236}">
              <a16:creationId xmlns:a16="http://schemas.microsoft.com/office/drawing/2014/main" id="{B4B47000-BEE2-4B9F-B8B3-FE742E56655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a:extLst>
            <a:ext uri="{FF2B5EF4-FFF2-40B4-BE49-F238E27FC236}">
              <a16:creationId xmlns:a16="http://schemas.microsoft.com/office/drawing/2014/main" id="{1B4F9870-1A42-4468-AF1B-E9003D16E56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a:extLst>
            <a:ext uri="{FF2B5EF4-FFF2-40B4-BE49-F238E27FC236}">
              <a16:creationId xmlns:a16="http://schemas.microsoft.com/office/drawing/2014/main" id="{C8104E50-EADF-4EA9-A75B-DE9AF532942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a:extLst>
            <a:ext uri="{FF2B5EF4-FFF2-40B4-BE49-F238E27FC236}">
              <a16:creationId xmlns:a16="http://schemas.microsoft.com/office/drawing/2014/main" id="{491188D3-B459-4CCA-920E-DB07020C771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a:extLst>
            <a:ext uri="{FF2B5EF4-FFF2-40B4-BE49-F238E27FC236}">
              <a16:creationId xmlns:a16="http://schemas.microsoft.com/office/drawing/2014/main" id="{8EC718A5-9ECE-471D-B5B3-CE087CB7CEA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a:extLst>
            <a:ext uri="{FF2B5EF4-FFF2-40B4-BE49-F238E27FC236}">
              <a16:creationId xmlns:a16="http://schemas.microsoft.com/office/drawing/2014/main" id="{FE2147CB-E68E-49E5-980A-0B4CADCAF3F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a:extLst>
            <a:ext uri="{FF2B5EF4-FFF2-40B4-BE49-F238E27FC236}">
              <a16:creationId xmlns:a16="http://schemas.microsoft.com/office/drawing/2014/main" id="{09541CBA-4439-40B1-9FAA-57D93F060E0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a:extLst>
            <a:ext uri="{FF2B5EF4-FFF2-40B4-BE49-F238E27FC236}">
              <a16:creationId xmlns:a16="http://schemas.microsoft.com/office/drawing/2014/main" id="{415B28DF-82DB-48F0-BCB5-5719E968878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a:extLst>
            <a:ext uri="{FF2B5EF4-FFF2-40B4-BE49-F238E27FC236}">
              <a16:creationId xmlns:a16="http://schemas.microsoft.com/office/drawing/2014/main" id="{D7D47F41-5684-496F-BBAE-95FED4A08B7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2" name="正方形/長方形 621">
          <a:extLst>
            <a:ext uri="{FF2B5EF4-FFF2-40B4-BE49-F238E27FC236}">
              <a16:creationId xmlns:a16="http://schemas.microsoft.com/office/drawing/2014/main" id="{6A131470-CFA3-41ED-B04C-2454339A71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3" name="正方形/長方形 622">
          <a:extLst>
            <a:ext uri="{FF2B5EF4-FFF2-40B4-BE49-F238E27FC236}">
              <a16:creationId xmlns:a16="http://schemas.microsoft.com/office/drawing/2014/main" id="{F0B6DEED-2FDC-4C87-877C-1D779CC13E4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4" name="正方形/長方形 623">
          <a:extLst>
            <a:ext uri="{FF2B5EF4-FFF2-40B4-BE49-F238E27FC236}">
              <a16:creationId xmlns:a16="http://schemas.microsoft.com/office/drawing/2014/main" id="{F3FED256-FF71-42A8-86CF-77D3D5BE5FF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5" name="正方形/長方形 624">
          <a:extLst>
            <a:ext uri="{FF2B5EF4-FFF2-40B4-BE49-F238E27FC236}">
              <a16:creationId xmlns:a16="http://schemas.microsoft.com/office/drawing/2014/main" id="{D13D64B1-B18E-483B-95F4-11DB6504799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6" name="正方形/長方形 625">
          <a:extLst>
            <a:ext uri="{FF2B5EF4-FFF2-40B4-BE49-F238E27FC236}">
              <a16:creationId xmlns:a16="http://schemas.microsoft.com/office/drawing/2014/main" id="{1BD25171-F0CA-4AB3-954D-F053C44EFF6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7" name="正方形/長方形 626">
          <a:extLst>
            <a:ext uri="{FF2B5EF4-FFF2-40B4-BE49-F238E27FC236}">
              <a16:creationId xmlns:a16="http://schemas.microsoft.com/office/drawing/2014/main" id="{362591EA-E9CD-480B-9FDA-8A1996F8693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8" name="正方形/長方形 627">
          <a:extLst>
            <a:ext uri="{FF2B5EF4-FFF2-40B4-BE49-F238E27FC236}">
              <a16:creationId xmlns:a16="http://schemas.microsoft.com/office/drawing/2014/main" id="{1EFCC2E2-B883-4ABB-B279-9B271E2B705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a:extLst>
            <a:ext uri="{FF2B5EF4-FFF2-40B4-BE49-F238E27FC236}">
              <a16:creationId xmlns:a16="http://schemas.microsoft.com/office/drawing/2014/main" id="{F260C312-B252-44C7-9CDF-41B4EACC8A8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a:extLst>
            <a:ext uri="{FF2B5EF4-FFF2-40B4-BE49-F238E27FC236}">
              <a16:creationId xmlns:a16="http://schemas.microsoft.com/office/drawing/2014/main" id="{001AFE6C-3D46-4F1C-8F61-CEA754E40EB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a:extLst>
            <a:ext uri="{FF2B5EF4-FFF2-40B4-BE49-F238E27FC236}">
              <a16:creationId xmlns:a16="http://schemas.microsoft.com/office/drawing/2014/main" id="{0BB8BE2A-6620-46F6-AA6F-B9E547124FA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2" name="テキスト ボックス 631">
          <a:extLst>
            <a:ext uri="{FF2B5EF4-FFF2-40B4-BE49-F238E27FC236}">
              <a16:creationId xmlns:a16="http://schemas.microsoft.com/office/drawing/2014/main" id="{971998A4-978D-4FD9-BE5F-69030DEA483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3" name="直線コネクタ 632">
          <a:extLst>
            <a:ext uri="{FF2B5EF4-FFF2-40B4-BE49-F238E27FC236}">
              <a16:creationId xmlns:a16="http://schemas.microsoft.com/office/drawing/2014/main" id="{09DE2348-A94B-420A-A082-2DF6BD62C62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4" name="テキスト ボックス 633">
          <a:extLst>
            <a:ext uri="{FF2B5EF4-FFF2-40B4-BE49-F238E27FC236}">
              <a16:creationId xmlns:a16="http://schemas.microsoft.com/office/drawing/2014/main" id="{C45EF0F1-9E31-4A79-9F97-EAE0B8E7736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5" name="直線コネクタ 634">
          <a:extLst>
            <a:ext uri="{FF2B5EF4-FFF2-40B4-BE49-F238E27FC236}">
              <a16:creationId xmlns:a16="http://schemas.microsoft.com/office/drawing/2014/main" id="{EE8A79D3-0BBC-4B34-BEC9-D824C16AAE4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6" name="テキスト ボックス 635">
          <a:extLst>
            <a:ext uri="{FF2B5EF4-FFF2-40B4-BE49-F238E27FC236}">
              <a16:creationId xmlns:a16="http://schemas.microsoft.com/office/drawing/2014/main" id="{BF81AE3C-0A9C-4BEB-A213-FB9AB347F3D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7" name="直線コネクタ 636">
          <a:extLst>
            <a:ext uri="{FF2B5EF4-FFF2-40B4-BE49-F238E27FC236}">
              <a16:creationId xmlns:a16="http://schemas.microsoft.com/office/drawing/2014/main" id="{848723CB-15A7-4ED6-9E6E-82C018C1DEF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8" name="テキスト ボックス 637">
          <a:extLst>
            <a:ext uri="{FF2B5EF4-FFF2-40B4-BE49-F238E27FC236}">
              <a16:creationId xmlns:a16="http://schemas.microsoft.com/office/drawing/2014/main" id="{B016A80A-F9A6-4F4D-8AE4-BDEB165FB27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9" name="直線コネクタ 638">
          <a:extLst>
            <a:ext uri="{FF2B5EF4-FFF2-40B4-BE49-F238E27FC236}">
              <a16:creationId xmlns:a16="http://schemas.microsoft.com/office/drawing/2014/main" id="{C8D2EC2A-1F2A-4B31-A5D7-94B3517B875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0" name="テキスト ボックス 639">
          <a:extLst>
            <a:ext uri="{FF2B5EF4-FFF2-40B4-BE49-F238E27FC236}">
              <a16:creationId xmlns:a16="http://schemas.microsoft.com/office/drawing/2014/main" id="{681E21A8-5D39-47A3-A8CC-A94C18C4C3E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1" name="直線コネクタ 640">
          <a:extLst>
            <a:ext uri="{FF2B5EF4-FFF2-40B4-BE49-F238E27FC236}">
              <a16:creationId xmlns:a16="http://schemas.microsoft.com/office/drawing/2014/main" id="{28DD2D7B-3DBD-431B-9611-27D20ADCF46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2" name="テキスト ボックス 641">
          <a:extLst>
            <a:ext uri="{FF2B5EF4-FFF2-40B4-BE49-F238E27FC236}">
              <a16:creationId xmlns:a16="http://schemas.microsoft.com/office/drawing/2014/main" id="{EB1FCC2C-0C64-40B8-BE98-4E32C1EB9D3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3" name="直線コネクタ 642">
          <a:extLst>
            <a:ext uri="{FF2B5EF4-FFF2-40B4-BE49-F238E27FC236}">
              <a16:creationId xmlns:a16="http://schemas.microsoft.com/office/drawing/2014/main" id="{BC33C319-DF2B-4B4C-B159-1038326DD31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4" name="テキスト ボックス 643">
          <a:extLst>
            <a:ext uri="{FF2B5EF4-FFF2-40B4-BE49-F238E27FC236}">
              <a16:creationId xmlns:a16="http://schemas.microsoft.com/office/drawing/2014/main" id="{002D263E-1010-4DB4-80AB-00189A533DD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5" name="直線コネクタ 644">
          <a:extLst>
            <a:ext uri="{FF2B5EF4-FFF2-40B4-BE49-F238E27FC236}">
              <a16:creationId xmlns:a16="http://schemas.microsoft.com/office/drawing/2014/main" id="{E06C72BA-C905-4BEE-80A0-A2B1BB6B691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公民館】&#10;有形固定資産減価償却率グラフ枠">
          <a:extLst>
            <a:ext uri="{FF2B5EF4-FFF2-40B4-BE49-F238E27FC236}">
              <a16:creationId xmlns:a16="http://schemas.microsoft.com/office/drawing/2014/main" id="{21679AF3-80B7-4732-B495-E5BE4E16887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47" name="直線コネクタ 646">
          <a:extLst>
            <a:ext uri="{FF2B5EF4-FFF2-40B4-BE49-F238E27FC236}">
              <a16:creationId xmlns:a16="http://schemas.microsoft.com/office/drawing/2014/main" id="{3269B108-1814-461E-A9BC-D29FD3ED0F8A}"/>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8" name="【公民館】&#10;有形固定資産減価償却率最小値テキスト">
          <a:extLst>
            <a:ext uri="{FF2B5EF4-FFF2-40B4-BE49-F238E27FC236}">
              <a16:creationId xmlns:a16="http://schemas.microsoft.com/office/drawing/2014/main" id="{F9A505F8-D563-4AF8-89CB-A7CA341AA06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9" name="直線コネクタ 648">
          <a:extLst>
            <a:ext uri="{FF2B5EF4-FFF2-40B4-BE49-F238E27FC236}">
              <a16:creationId xmlns:a16="http://schemas.microsoft.com/office/drawing/2014/main" id="{FF0D2458-AB3F-40C1-BF2A-FE048FCCA6F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50" name="【公民館】&#10;有形固定資産減価償却率最大値テキスト">
          <a:extLst>
            <a:ext uri="{FF2B5EF4-FFF2-40B4-BE49-F238E27FC236}">
              <a16:creationId xmlns:a16="http://schemas.microsoft.com/office/drawing/2014/main" id="{55DA7079-11C5-4D35-9AC6-B24390C87F4C}"/>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51" name="直線コネクタ 650">
          <a:extLst>
            <a:ext uri="{FF2B5EF4-FFF2-40B4-BE49-F238E27FC236}">
              <a16:creationId xmlns:a16="http://schemas.microsoft.com/office/drawing/2014/main" id="{EF328360-042F-40AA-8C6E-4542D6874DD3}"/>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652" name="【公民館】&#10;有形固定資産減価償却率平均値テキスト">
          <a:extLst>
            <a:ext uri="{FF2B5EF4-FFF2-40B4-BE49-F238E27FC236}">
              <a16:creationId xmlns:a16="http://schemas.microsoft.com/office/drawing/2014/main" id="{865BB40E-78B0-44EF-9A4F-A0967EAB54F2}"/>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53" name="フローチャート: 判断 652">
          <a:extLst>
            <a:ext uri="{FF2B5EF4-FFF2-40B4-BE49-F238E27FC236}">
              <a16:creationId xmlns:a16="http://schemas.microsoft.com/office/drawing/2014/main" id="{9B8FDC6B-DD62-4A10-9226-D60B6183A2AC}"/>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54" name="フローチャート: 判断 653">
          <a:extLst>
            <a:ext uri="{FF2B5EF4-FFF2-40B4-BE49-F238E27FC236}">
              <a16:creationId xmlns:a16="http://schemas.microsoft.com/office/drawing/2014/main" id="{7E5133CE-A80E-4828-A997-77208CA9D1CD}"/>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55" name="フローチャート: 判断 654">
          <a:extLst>
            <a:ext uri="{FF2B5EF4-FFF2-40B4-BE49-F238E27FC236}">
              <a16:creationId xmlns:a16="http://schemas.microsoft.com/office/drawing/2014/main" id="{C90598D0-1C6F-4344-BCEB-25BC2AAC7DC0}"/>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656" name="フローチャート: 判断 655">
          <a:extLst>
            <a:ext uri="{FF2B5EF4-FFF2-40B4-BE49-F238E27FC236}">
              <a16:creationId xmlns:a16="http://schemas.microsoft.com/office/drawing/2014/main" id="{1248FCE6-C306-4192-B859-7B5597767648}"/>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57" name="フローチャート: 判断 656">
          <a:extLst>
            <a:ext uri="{FF2B5EF4-FFF2-40B4-BE49-F238E27FC236}">
              <a16:creationId xmlns:a16="http://schemas.microsoft.com/office/drawing/2014/main" id="{9F6E223D-D70F-4850-9D61-0C8ABFC10B80}"/>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1550ED99-0CA9-46CE-92E0-C042936080A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4C39F423-4A8D-43C4-B05C-04A5F7E96C1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4DE611EF-5E43-471A-9016-BCE11D74C52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29E076A4-136B-41D4-8FCA-0C342572544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FAB47D60-CB21-4DF2-AEB5-F788F2646C2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129902</xdr:rowOff>
    </xdr:from>
    <xdr:to>
      <xdr:col>85</xdr:col>
      <xdr:colOff>177800</xdr:colOff>
      <xdr:row>109</xdr:row>
      <xdr:rowOff>60052</xdr:rowOff>
    </xdr:to>
    <xdr:sp macro="" textlink="">
      <xdr:nvSpPr>
        <xdr:cNvPr id="663" name="楕円 662">
          <a:extLst>
            <a:ext uri="{FF2B5EF4-FFF2-40B4-BE49-F238E27FC236}">
              <a16:creationId xmlns:a16="http://schemas.microsoft.com/office/drawing/2014/main" id="{2CFCA402-F54E-4EE6-BC56-05BB8E1B90CD}"/>
            </a:ext>
          </a:extLst>
        </xdr:cNvPr>
        <xdr:cNvSpPr/>
      </xdr:nvSpPr>
      <xdr:spPr>
        <a:xfrm>
          <a:off x="162687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44829</xdr:rowOff>
    </xdr:from>
    <xdr:ext cx="405111" cy="259045"/>
    <xdr:sp macro="" textlink="">
      <xdr:nvSpPr>
        <xdr:cNvPr id="664" name="【公民館】&#10;有形固定資産減価償却率該当値テキスト">
          <a:extLst>
            <a:ext uri="{FF2B5EF4-FFF2-40B4-BE49-F238E27FC236}">
              <a16:creationId xmlns:a16="http://schemas.microsoft.com/office/drawing/2014/main" id="{2243E9F7-623B-4FBE-852C-26CFB55CA095}"/>
            </a:ext>
          </a:extLst>
        </xdr:cNvPr>
        <xdr:cNvSpPr txBox="1"/>
      </xdr:nvSpPr>
      <xdr:spPr>
        <a:xfrm>
          <a:off x="16357600" y="18561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74386</xdr:rowOff>
    </xdr:from>
    <xdr:to>
      <xdr:col>81</xdr:col>
      <xdr:colOff>101600</xdr:colOff>
      <xdr:row>109</xdr:row>
      <xdr:rowOff>4536</xdr:rowOff>
    </xdr:to>
    <xdr:sp macro="" textlink="">
      <xdr:nvSpPr>
        <xdr:cNvPr id="665" name="楕円 664">
          <a:extLst>
            <a:ext uri="{FF2B5EF4-FFF2-40B4-BE49-F238E27FC236}">
              <a16:creationId xmlns:a16="http://schemas.microsoft.com/office/drawing/2014/main" id="{55529B32-D0FA-4082-8C79-B5820AEA0260}"/>
            </a:ext>
          </a:extLst>
        </xdr:cNvPr>
        <xdr:cNvSpPr/>
      </xdr:nvSpPr>
      <xdr:spPr>
        <a:xfrm>
          <a:off x="15430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125186</xdr:rowOff>
    </xdr:from>
    <xdr:to>
      <xdr:col>85</xdr:col>
      <xdr:colOff>127000</xdr:colOff>
      <xdr:row>109</xdr:row>
      <xdr:rowOff>9252</xdr:rowOff>
    </xdr:to>
    <xdr:cxnSp macro="">
      <xdr:nvCxnSpPr>
        <xdr:cNvPr id="666" name="直線コネクタ 665">
          <a:extLst>
            <a:ext uri="{FF2B5EF4-FFF2-40B4-BE49-F238E27FC236}">
              <a16:creationId xmlns:a16="http://schemas.microsoft.com/office/drawing/2014/main" id="{2936C5D8-048D-4A1D-937D-A0EDB839AD11}"/>
            </a:ext>
          </a:extLst>
        </xdr:cNvPr>
        <xdr:cNvCxnSpPr/>
      </xdr:nvCxnSpPr>
      <xdr:spPr>
        <a:xfrm>
          <a:off x="15481300" y="18641786"/>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79284</xdr:rowOff>
    </xdr:from>
    <xdr:to>
      <xdr:col>76</xdr:col>
      <xdr:colOff>165100</xdr:colOff>
      <xdr:row>109</xdr:row>
      <xdr:rowOff>9434</xdr:rowOff>
    </xdr:to>
    <xdr:sp macro="" textlink="">
      <xdr:nvSpPr>
        <xdr:cNvPr id="667" name="楕円 666">
          <a:extLst>
            <a:ext uri="{FF2B5EF4-FFF2-40B4-BE49-F238E27FC236}">
              <a16:creationId xmlns:a16="http://schemas.microsoft.com/office/drawing/2014/main" id="{FE49F4B3-8466-435E-B149-11E1AAC13661}"/>
            </a:ext>
          </a:extLst>
        </xdr:cNvPr>
        <xdr:cNvSpPr/>
      </xdr:nvSpPr>
      <xdr:spPr>
        <a:xfrm>
          <a:off x="145415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125186</xdr:rowOff>
    </xdr:from>
    <xdr:to>
      <xdr:col>81</xdr:col>
      <xdr:colOff>50800</xdr:colOff>
      <xdr:row>108</xdr:row>
      <xdr:rowOff>130084</xdr:rowOff>
    </xdr:to>
    <xdr:cxnSp macro="">
      <xdr:nvCxnSpPr>
        <xdr:cNvPr id="668" name="直線コネクタ 667">
          <a:extLst>
            <a:ext uri="{FF2B5EF4-FFF2-40B4-BE49-F238E27FC236}">
              <a16:creationId xmlns:a16="http://schemas.microsoft.com/office/drawing/2014/main" id="{A54E99E4-8842-454C-88A7-8EBE707E22A0}"/>
            </a:ext>
          </a:extLst>
        </xdr:cNvPr>
        <xdr:cNvCxnSpPr/>
      </xdr:nvCxnSpPr>
      <xdr:spPr>
        <a:xfrm flipV="1">
          <a:off x="14592300" y="1864178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30299</xdr:rowOff>
    </xdr:from>
    <xdr:to>
      <xdr:col>72</xdr:col>
      <xdr:colOff>38100</xdr:colOff>
      <xdr:row>108</xdr:row>
      <xdr:rowOff>131899</xdr:rowOff>
    </xdr:to>
    <xdr:sp macro="" textlink="">
      <xdr:nvSpPr>
        <xdr:cNvPr id="669" name="楕円 668">
          <a:extLst>
            <a:ext uri="{FF2B5EF4-FFF2-40B4-BE49-F238E27FC236}">
              <a16:creationId xmlns:a16="http://schemas.microsoft.com/office/drawing/2014/main" id="{6CA9225E-2188-4012-8D44-AF76184CE964}"/>
            </a:ext>
          </a:extLst>
        </xdr:cNvPr>
        <xdr:cNvSpPr/>
      </xdr:nvSpPr>
      <xdr:spPr>
        <a:xfrm>
          <a:off x="13652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81099</xdr:rowOff>
    </xdr:from>
    <xdr:to>
      <xdr:col>76</xdr:col>
      <xdr:colOff>114300</xdr:colOff>
      <xdr:row>108</xdr:row>
      <xdr:rowOff>130084</xdr:rowOff>
    </xdr:to>
    <xdr:cxnSp macro="">
      <xdr:nvCxnSpPr>
        <xdr:cNvPr id="670" name="直線コネクタ 669">
          <a:extLst>
            <a:ext uri="{FF2B5EF4-FFF2-40B4-BE49-F238E27FC236}">
              <a16:creationId xmlns:a16="http://schemas.microsoft.com/office/drawing/2014/main" id="{D8620ADB-BFE9-4165-A7AC-BBF1A61C8295}"/>
            </a:ext>
          </a:extLst>
        </xdr:cNvPr>
        <xdr:cNvCxnSpPr/>
      </xdr:nvCxnSpPr>
      <xdr:spPr>
        <a:xfrm>
          <a:off x="13703300" y="1859769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25400</xdr:rowOff>
    </xdr:from>
    <xdr:to>
      <xdr:col>67</xdr:col>
      <xdr:colOff>101600</xdr:colOff>
      <xdr:row>108</xdr:row>
      <xdr:rowOff>127000</xdr:rowOff>
    </xdr:to>
    <xdr:sp macro="" textlink="">
      <xdr:nvSpPr>
        <xdr:cNvPr id="671" name="楕円 670">
          <a:extLst>
            <a:ext uri="{FF2B5EF4-FFF2-40B4-BE49-F238E27FC236}">
              <a16:creationId xmlns:a16="http://schemas.microsoft.com/office/drawing/2014/main" id="{0EA42172-50E7-4FF8-83BC-D6543323A8E1}"/>
            </a:ext>
          </a:extLst>
        </xdr:cNvPr>
        <xdr:cNvSpPr/>
      </xdr:nvSpPr>
      <xdr:spPr>
        <a:xfrm>
          <a:off x="12763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76200</xdr:rowOff>
    </xdr:from>
    <xdr:to>
      <xdr:col>71</xdr:col>
      <xdr:colOff>177800</xdr:colOff>
      <xdr:row>108</xdr:row>
      <xdr:rowOff>81099</xdr:rowOff>
    </xdr:to>
    <xdr:cxnSp macro="">
      <xdr:nvCxnSpPr>
        <xdr:cNvPr id="672" name="直線コネクタ 671">
          <a:extLst>
            <a:ext uri="{FF2B5EF4-FFF2-40B4-BE49-F238E27FC236}">
              <a16:creationId xmlns:a16="http://schemas.microsoft.com/office/drawing/2014/main" id="{63CE895C-1D72-4F34-8C71-582361E275E9}"/>
            </a:ext>
          </a:extLst>
        </xdr:cNvPr>
        <xdr:cNvCxnSpPr/>
      </xdr:nvCxnSpPr>
      <xdr:spPr>
        <a:xfrm>
          <a:off x="12814300" y="185928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673" name="n_1aveValue【公民館】&#10;有形固定資産減価償却率">
          <a:extLst>
            <a:ext uri="{FF2B5EF4-FFF2-40B4-BE49-F238E27FC236}">
              <a16:creationId xmlns:a16="http://schemas.microsoft.com/office/drawing/2014/main" id="{D5183199-1700-49CA-A55B-A5371D533703}"/>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674" name="n_2aveValue【公民館】&#10;有形固定資産減価償却率">
          <a:extLst>
            <a:ext uri="{FF2B5EF4-FFF2-40B4-BE49-F238E27FC236}">
              <a16:creationId xmlns:a16="http://schemas.microsoft.com/office/drawing/2014/main" id="{86938911-9FD6-4498-A753-A1260CAAF38F}"/>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675" name="n_3aveValue【公民館】&#10;有形固定資産減価償却率">
          <a:extLst>
            <a:ext uri="{FF2B5EF4-FFF2-40B4-BE49-F238E27FC236}">
              <a16:creationId xmlns:a16="http://schemas.microsoft.com/office/drawing/2014/main" id="{63ED22F9-41E4-4431-87A1-B93E8F324BD0}"/>
            </a:ext>
          </a:extLst>
        </xdr:cNvPr>
        <xdr:cNvSpPr txBox="1"/>
      </xdr:nvSpPr>
      <xdr:spPr>
        <a:xfrm>
          <a:off x="135007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76" name="n_4aveValue【公民館】&#10;有形固定資産減価償却率">
          <a:extLst>
            <a:ext uri="{FF2B5EF4-FFF2-40B4-BE49-F238E27FC236}">
              <a16:creationId xmlns:a16="http://schemas.microsoft.com/office/drawing/2014/main" id="{1F4545BB-6E43-4154-BE59-4AA0E5B7E62F}"/>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167113</xdr:rowOff>
    </xdr:from>
    <xdr:ext cx="405111" cy="259045"/>
    <xdr:sp macro="" textlink="">
      <xdr:nvSpPr>
        <xdr:cNvPr id="677" name="n_1mainValue【公民館】&#10;有形固定資産減価償却率">
          <a:extLst>
            <a:ext uri="{FF2B5EF4-FFF2-40B4-BE49-F238E27FC236}">
              <a16:creationId xmlns:a16="http://schemas.microsoft.com/office/drawing/2014/main" id="{CA8A3A72-A854-4F77-9072-F57CACD32537}"/>
            </a:ext>
          </a:extLst>
        </xdr:cNvPr>
        <xdr:cNvSpPr txBox="1"/>
      </xdr:nvSpPr>
      <xdr:spPr>
        <a:xfrm>
          <a:off x="15266044" y="186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561</xdr:rowOff>
    </xdr:from>
    <xdr:ext cx="405111" cy="259045"/>
    <xdr:sp macro="" textlink="">
      <xdr:nvSpPr>
        <xdr:cNvPr id="678" name="n_2mainValue【公民館】&#10;有形固定資産減価償却率">
          <a:extLst>
            <a:ext uri="{FF2B5EF4-FFF2-40B4-BE49-F238E27FC236}">
              <a16:creationId xmlns:a16="http://schemas.microsoft.com/office/drawing/2014/main" id="{40F16667-3872-4D74-BAE7-377D207C7672}"/>
            </a:ext>
          </a:extLst>
        </xdr:cNvPr>
        <xdr:cNvSpPr txBox="1"/>
      </xdr:nvSpPr>
      <xdr:spPr>
        <a:xfrm>
          <a:off x="14389744" y="186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123026</xdr:rowOff>
    </xdr:from>
    <xdr:ext cx="405111" cy="259045"/>
    <xdr:sp macro="" textlink="">
      <xdr:nvSpPr>
        <xdr:cNvPr id="679" name="n_3mainValue【公民館】&#10;有形固定資産減価償却率">
          <a:extLst>
            <a:ext uri="{FF2B5EF4-FFF2-40B4-BE49-F238E27FC236}">
              <a16:creationId xmlns:a16="http://schemas.microsoft.com/office/drawing/2014/main" id="{4BF19328-B51C-4D0F-866E-FDED762FEDE7}"/>
            </a:ext>
          </a:extLst>
        </xdr:cNvPr>
        <xdr:cNvSpPr txBox="1"/>
      </xdr:nvSpPr>
      <xdr:spPr>
        <a:xfrm>
          <a:off x="13500744" y="1863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118127</xdr:rowOff>
    </xdr:from>
    <xdr:ext cx="405111" cy="259045"/>
    <xdr:sp macro="" textlink="">
      <xdr:nvSpPr>
        <xdr:cNvPr id="680" name="n_4mainValue【公民館】&#10;有形固定資産減価償却率">
          <a:extLst>
            <a:ext uri="{FF2B5EF4-FFF2-40B4-BE49-F238E27FC236}">
              <a16:creationId xmlns:a16="http://schemas.microsoft.com/office/drawing/2014/main" id="{21158898-DCB8-441E-A86C-A7C6E8A0599C}"/>
            </a:ext>
          </a:extLst>
        </xdr:cNvPr>
        <xdr:cNvSpPr txBox="1"/>
      </xdr:nvSpPr>
      <xdr:spPr>
        <a:xfrm>
          <a:off x="12611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1" name="正方形/長方形 680">
          <a:extLst>
            <a:ext uri="{FF2B5EF4-FFF2-40B4-BE49-F238E27FC236}">
              <a16:creationId xmlns:a16="http://schemas.microsoft.com/office/drawing/2014/main" id="{5D6E0B81-A5E8-4909-955F-27AAA7CA95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2" name="正方形/長方形 681">
          <a:extLst>
            <a:ext uri="{FF2B5EF4-FFF2-40B4-BE49-F238E27FC236}">
              <a16:creationId xmlns:a16="http://schemas.microsoft.com/office/drawing/2014/main" id="{DA4F9053-4FF6-4BDE-8759-EF97A366146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3" name="正方形/長方形 682">
          <a:extLst>
            <a:ext uri="{FF2B5EF4-FFF2-40B4-BE49-F238E27FC236}">
              <a16:creationId xmlns:a16="http://schemas.microsoft.com/office/drawing/2014/main" id="{372546FC-9366-458E-81A8-549B4B1B319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4" name="正方形/長方形 683">
          <a:extLst>
            <a:ext uri="{FF2B5EF4-FFF2-40B4-BE49-F238E27FC236}">
              <a16:creationId xmlns:a16="http://schemas.microsoft.com/office/drawing/2014/main" id="{7C6BB211-F805-496D-98F6-865272C795E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5" name="正方形/長方形 684">
          <a:extLst>
            <a:ext uri="{FF2B5EF4-FFF2-40B4-BE49-F238E27FC236}">
              <a16:creationId xmlns:a16="http://schemas.microsoft.com/office/drawing/2014/main" id="{83162598-6659-4FCA-A976-6AFDCCDDCC7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6" name="正方形/長方形 685">
          <a:extLst>
            <a:ext uri="{FF2B5EF4-FFF2-40B4-BE49-F238E27FC236}">
              <a16:creationId xmlns:a16="http://schemas.microsoft.com/office/drawing/2014/main" id="{90FB6FC1-E72A-4058-9BF4-3495EA501C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7" name="正方形/長方形 686">
          <a:extLst>
            <a:ext uri="{FF2B5EF4-FFF2-40B4-BE49-F238E27FC236}">
              <a16:creationId xmlns:a16="http://schemas.microsoft.com/office/drawing/2014/main" id="{C4F5C6DA-1AB9-4DB5-9D72-A722D088721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8" name="正方形/長方形 687">
          <a:extLst>
            <a:ext uri="{FF2B5EF4-FFF2-40B4-BE49-F238E27FC236}">
              <a16:creationId xmlns:a16="http://schemas.microsoft.com/office/drawing/2014/main" id="{2BCDD83F-A8C4-462A-A57F-5DB37738966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9" name="テキスト ボックス 688">
          <a:extLst>
            <a:ext uri="{FF2B5EF4-FFF2-40B4-BE49-F238E27FC236}">
              <a16:creationId xmlns:a16="http://schemas.microsoft.com/office/drawing/2014/main" id="{7F698884-3B4C-47CB-A98B-BBF7668287A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0" name="直線コネクタ 689">
          <a:extLst>
            <a:ext uri="{FF2B5EF4-FFF2-40B4-BE49-F238E27FC236}">
              <a16:creationId xmlns:a16="http://schemas.microsoft.com/office/drawing/2014/main" id="{4B105096-DF05-46A6-AA1B-30A526FC762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1" name="直線コネクタ 690">
          <a:extLst>
            <a:ext uri="{FF2B5EF4-FFF2-40B4-BE49-F238E27FC236}">
              <a16:creationId xmlns:a16="http://schemas.microsoft.com/office/drawing/2014/main" id="{C4F130E7-D171-4F87-8CB0-BE56DA01367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2" name="テキスト ボックス 691">
          <a:extLst>
            <a:ext uri="{FF2B5EF4-FFF2-40B4-BE49-F238E27FC236}">
              <a16:creationId xmlns:a16="http://schemas.microsoft.com/office/drawing/2014/main" id="{29CDFC91-BD98-4840-8269-9837D0C39D6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3" name="直線コネクタ 692">
          <a:extLst>
            <a:ext uri="{FF2B5EF4-FFF2-40B4-BE49-F238E27FC236}">
              <a16:creationId xmlns:a16="http://schemas.microsoft.com/office/drawing/2014/main" id="{4450869C-1005-461A-AFD1-B586369187E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4" name="テキスト ボックス 693">
          <a:extLst>
            <a:ext uri="{FF2B5EF4-FFF2-40B4-BE49-F238E27FC236}">
              <a16:creationId xmlns:a16="http://schemas.microsoft.com/office/drawing/2014/main" id="{0F342653-F12A-4F7E-B13C-E8CA3C8421D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5" name="直線コネクタ 694">
          <a:extLst>
            <a:ext uri="{FF2B5EF4-FFF2-40B4-BE49-F238E27FC236}">
              <a16:creationId xmlns:a16="http://schemas.microsoft.com/office/drawing/2014/main" id="{7098BD2B-F6A7-41B9-B586-DFBE18701FC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6" name="テキスト ボックス 695">
          <a:extLst>
            <a:ext uri="{FF2B5EF4-FFF2-40B4-BE49-F238E27FC236}">
              <a16:creationId xmlns:a16="http://schemas.microsoft.com/office/drawing/2014/main" id="{4A3C49C1-FD72-4A0E-9340-43C8619F61F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7" name="直線コネクタ 696">
          <a:extLst>
            <a:ext uri="{FF2B5EF4-FFF2-40B4-BE49-F238E27FC236}">
              <a16:creationId xmlns:a16="http://schemas.microsoft.com/office/drawing/2014/main" id="{9084C8F8-B129-4A0B-8C3E-36DA4985361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8" name="テキスト ボックス 697">
          <a:extLst>
            <a:ext uri="{FF2B5EF4-FFF2-40B4-BE49-F238E27FC236}">
              <a16:creationId xmlns:a16="http://schemas.microsoft.com/office/drawing/2014/main" id="{490C825E-400A-4B9D-A6F6-174C7F6DB5F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9" name="直線コネクタ 698">
          <a:extLst>
            <a:ext uri="{FF2B5EF4-FFF2-40B4-BE49-F238E27FC236}">
              <a16:creationId xmlns:a16="http://schemas.microsoft.com/office/drawing/2014/main" id="{535DACEB-39CF-4DDA-B9BC-2EA987266A3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0" name="テキスト ボックス 699">
          <a:extLst>
            <a:ext uri="{FF2B5EF4-FFF2-40B4-BE49-F238E27FC236}">
              <a16:creationId xmlns:a16="http://schemas.microsoft.com/office/drawing/2014/main" id="{DB2489C1-062D-407C-890D-29F83E38C59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1" name="直線コネクタ 700">
          <a:extLst>
            <a:ext uri="{FF2B5EF4-FFF2-40B4-BE49-F238E27FC236}">
              <a16:creationId xmlns:a16="http://schemas.microsoft.com/office/drawing/2014/main" id="{F112B578-81B9-41C5-995C-4C9E3C27E22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02" name="テキスト ボックス 701">
          <a:extLst>
            <a:ext uri="{FF2B5EF4-FFF2-40B4-BE49-F238E27FC236}">
              <a16:creationId xmlns:a16="http://schemas.microsoft.com/office/drawing/2014/main" id="{F64DD901-986C-481B-BAD9-322C2739583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3" name="【公民館】&#10;一人当たり面積グラフ枠">
          <a:extLst>
            <a:ext uri="{FF2B5EF4-FFF2-40B4-BE49-F238E27FC236}">
              <a16:creationId xmlns:a16="http://schemas.microsoft.com/office/drawing/2014/main" id="{D74AD60D-E08B-4A53-B4E8-B61391B93F8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04" name="直線コネクタ 703">
          <a:extLst>
            <a:ext uri="{FF2B5EF4-FFF2-40B4-BE49-F238E27FC236}">
              <a16:creationId xmlns:a16="http://schemas.microsoft.com/office/drawing/2014/main" id="{8437E53D-8BF0-4D34-97A3-3DE7D3983CFC}"/>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05" name="【公民館】&#10;一人当たり面積最小値テキスト">
          <a:extLst>
            <a:ext uri="{FF2B5EF4-FFF2-40B4-BE49-F238E27FC236}">
              <a16:creationId xmlns:a16="http://schemas.microsoft.com/office/drawing/2014/main" id="{7E352754-F521-4A44-A9BD-0736BB9826C9}"/>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06" name="直線コネクタ 705">
          <a:extLst>
            <a:ext uri="{FF2B5EF4-FFF2-40B4-BE49-F238E27FC236}">
              <a16:creationId xmlns:a16="http://schemas.microsoft.com/office/drawing/2014/main" id="{F6472AB9-3B48-4468-B1D3-4C822DB0B429}"/>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07" name="【公民館】&#10;一人当たり面積最大値テキスト">
          <a:extLst>
            <a:ext uri="{FF2B5EF4-FFF2-40B4-BE49-F238E27FC236}">
              <a16:creationId xmlns:a16="http://schemas.microsoft.com/office/drawing/2014/main" id="{5B6CFB70-E6F6-4899-8636-87F4F7CCF7F3}"/>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08" name="直線コネクタ 707">
          <a:extLst>
            <a:ext uri="{FF2B5EF4-FFF2-40B4-BE49-F238E27FC236}">
              <a16:creationId xmlns:a16="http://schemas.microsoft.com/office/drawing/2014/main" id="{7A7CCE1D-AE15-40C0-8E44-DE889096EAAC}"/>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709" name="【公民館】&#10;一人当たり面積平均値テキスト">
          <a:extLst>
            <a:ext uri="{FF2B5EF4-FFF2-40B4-BE49-F238E27FC236}">
              <a16:creationId xmlns:a16="http://schemas.microsoft.com/office/drawing/2014/main" id="{757F665B-7638-4ECB-82E8-16F0329F0FAB}"/>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10" name="フローチャート: 判断 709">
          <a:extLst>
            <a:ext uri="{FF2B5EF4-FFF2-40B4-BE49-F238E27FC236}">
              <a16:creationId xmlns:a16="http://schemas.microsoft.com/office/drawing/2014/main" id="{2A15D8FA-914F-49BA-98C9-4107F7C70AEC}"/>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11" name="フローチャート: 判断 710">
          <a:extLst>
            <a:ext uri="{FF2B5EF4-FFF2-40B4-BE49-F238E27FC236}">
              <a16:creationId xmlns:a16="http://schemas.microsoft.com/office/drawing/2014/main" id="{E2D2B2EA-51BF-4790-B986-DA06C2EA5D90}"/>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12" name="フローチャート: 判断 711">
          <a:extLst>
            <a:ext uri="{FF2B5EF4-FFF2-40B4-BE49-F238E27FC236}">
              <a16:creationId xmlns:a16="http://schemas.microsoft.com/office/drawing/2014/main" id="{481EEA76-C8DD-45A9-950C-0760C4A547BF}"/>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713" name="フローチャート: 判断 712">
          <a:extLst>
            <a:ext uri="{FF2B5EF4-FFF2-40B4-BE49-F238E27FC236}">
              <a16:creationId xmlns:a16="http://schemas.microsoft.com/office/drawing/2014/main" id="{2C197074-4736-4436-BF1E-71B9DB1BA70E}"/>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714" name="フローチャート: 判断 713">
          <a:extLst>
            <a:ext uri="{FF2B5EF4-FFF2-40B4-BE49-F238E27FC236}">
              <a16:creationId xmlns:a16="http://schemas.microsoft.com/office/drawing/2014/main" id="{8FBF64E3-9997-437E-853D-78E2BD1D41F5}"/>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744FD37A-88F9-4A1C-91F8-F067728F30E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7CD640FF-CC93-4E20-BCBA-27366FC2500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701C9B48-9B03-4CFE-91D9-791A6C6B84F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D1524824-6397-4B13-969B-96B4C903642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D39FB81B-C244-4195-B188-58AB314F10D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44259</xdr:rowOff>
    </xdr:from>
    <xdr:to>
      <xdr:col>116</xdr:col>
      <xdr:colOff>114300</xdr:colOff>
      <xdr:row>108</xdr:row>
      <xdr:rowOff>145859</xdr:rowOff>
    </xdr:to>
    <xdr:sp macro="" textlink="">
      <xdr:nvSpPr>
        <xdr:cNvPr id="720" name="楕円 719">
          <a:extLst>
            <a:ext uri="{FF2B5EF4-FFF2-40B4-BE49-F238E27FC236}">
              <a16:creationId xmlns:a16="http://schemas.microsoft.com/office/drawing/2014/main" id="{4E0A88C7-7CDF-4990-87DF-3BA94539FAAA}"/>
            </a:ext>
          </a:extLst>
        </xdr:cNvPr>
        <xdr:cNvSpPr/>
      </xdr:nvSpPr>
      <xdr:spPr>
        <a:xfrm>
          <a:off x="22110700" y="1856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130636</xdr:rowOff>
    </xdr:from>
    <xdr:ext cx="469744" cy="259045"/>
    <xdr:sp macro="" textlink="">
      <xdr:nvSpPr>
        <xdr:cNvPr id="721" name="【公民館】&#10;一人当たり面積該当値テキスト">
          <a:extLst>
            <a:ext uri="{FF2B5EF4-FFF2-40B4-BE49-F238E27FC236}">
              <a16:creationId xmlns:a16="http://schemas.microsoft.com/office/drawing/2014/main" id="{CAE34D25-FB90-4339-A61E-11EC31810BD3}"/>
            </a:ext>
          </a:extLst>
        </xdr:cNvPr>
        <xdr:cNvSpPr txBox="1"/>
      </xdr:nvSpPr>
      <xdr:spPr>
        <a:xfrm>
          <a:off x="22199600" y="1847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45974</xdr:rowOff>
    </xdr:from>
    <xdr:to>
      <xdr:col>112</xdr:col>
      <xdr:colOff>38100</xdr:colOff>
      <xdr:row>108</xdr:row>
      <xdr:rowOff>147574</xdr:rowOff>
    </xdr:to>
    <xdr:sp macro="" textlink="">
      <xdr:nvSpPr>
        <xdr:cNvPr id="722" name="楕円 721">
          <a:extLst>
            <a:ext uri="{FF2B5EF4-FFF2-40B4-BE49-F238E27FC236}">
              <a16:creationId xmlns:a16="http://schemas.microsoft.com/office/drawing/2014/main" id="{5F6F7CF5-F102-4346-9978-A745E883E485}"/>
            </a:ext>
          </a:extLst>
        </xdr:cNvPr>
        <xdr:cNvSpPr/>
      </xdr:nvSpPr>
      <xdr:spPr>
        <a:xfrm>
          <a:off x="21272500" y="185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95059</xdr:rowOff>
    </xdr:from>
    <xdr:to>
      <xdr:col>116</xdr:col>
      <xdr:colOff>63500</xdr:colOff>
      <xdr:row>108</xdr:row>
      <xdr:rowOff>96774</xdr:rowOff>
    </xdr:to>
    <xdr:cxnSp macro="">
      <xdr:nvCxnSpPr>
        <xdr:cNvPr id="723" name="直線コネクタ 722">
          <a:extLst>
            <a:ext uri="{FF2B5EF4-FFF2-40B4-BE49-F238E27FC236}">
              <a16:creationId xmlns:a16="http://schemas.microsoft.com/office/drawing/2014/main" id="{325C8FDA-2F75-43DA-AF45-1C999F9F826D}"/>
            </a:ext>
          </a:extLst>
        </xdr:cNvPr>
        <xdr:cNvCxnSpPr/>
      </xdr:nvCxnSpPr>
      <xdr:spPr>
        <a:xfrm flipV="1">
          <a:off x="21323300" y="18611659"/>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47498</xdr:rowOff>
    </xdr:from>
    <xdr:to>
      <xdr:col>107</xdr:col>
      <xdr:colOff>101600</xdr:colOff>
      <xdr:row>108</xdr:row>
      <xdr:rowOff>149098</xdr:rowOff>
    </xdr:to>
    <xdr:sp macro="" textlink="">
      <xdr:nvSpPr>
        <xdr:cNvPr id="724" name="楕円 723">
          <a:extLst>
            <a:ext uri="{FF2B5EF4-FFF2-40B4-BE49-F238E27FC236}">
              <a16:creationId xmlns:a16="http://schemas.microsoft.com/office/drawing/2014/main" id="{0293135A-1C8B-4076-903B-0A62E553032E}"/>
            </a:ext>
          </a:extLst>
        </xdr:cNvPr>
        <xdr:cNvSpPr/>
      </xdr:nvSpPr>
      <xdr:spPr>
        <a:xfrm>
          <a:off x="20383500" y="185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96774</xdr:rowOff>
    </xdr:from>
    <xdr:to>
      <xdr:col>111</xdr:col>
      <xdr:colOff>177800</xdr:colOff>
      <xdr:row>108</xdr:row>
      <xdr:rowOff>98298</xdr:rowOff>
    </xdr:to>
    <xdr:cxnSp macro="">
      <xdr:nvCxnSpPr>
        <xdr:cNvPr id="725" name="直線コネクタ 724">
          <a:extLst>
            <a:ext uri="{FF2B5EF4-FFF2-40B4-BE49-F238E27FC236}">
              <a16:creationId xmlns:a16="http://schemas.microsoft.com/office/drawing/2014/main" id="{0ADB3632-A2B0-45A9-BB0B-2FEC6E982F1C}"/>
            </a:ext>
          </a:extLst>
        </xdr:cNvPr>
        <xdr:cNvCxnSpPr/>
      </xdr:nvCxnSpPr>
      <xdr:spPr>
        <a:xfrm flipV="1">
          <a:off x="20434300" y="186133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48831</xdr:rowOff>
    </xdr:from>
    <xdr:to>
      <xdr:col>102</xdr:col>
      <xdr:colOff>165100</xdr:colOff>
      <xdr:row>108</xdr:row>
      <xdr:rowOff>150431</xdr:rowOff>
    </xdr:to>
    <xdr:sp macro="" textlink="">
      <xdr:nvSpPr>
        <xdr:cNvPr id="726" name="楕円 725">
          <a:extLst>
            <a:ext uri="{FF2B5EF4-FFF2-40B4-BE49-F238E27FC236}">
              <a16:creationId xmlns:a16="http://schemas.microsoft.com/office/drawing/2014/main" id="{0FD6E928-5FFB-4E82-B3B5-CF4467F54434}"/>
            </a:ext>
          </a:extLst>
        </xdr:cNvPr>
        <xdr:cNvSpPr/>
      </xdr:nvSpPr>
      <xdr:spPr>
        <a:xfrm>
          <a:off x="19494500" y="185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98298</xdr:rowOff>
    </xdr:from>
    <xdr:to>
      <xdr:col>107</xdr:col>
      <xdr:colOff>50800</xdr:colOff>
      <xdr:row>108</xdr:row>
      <xdr:rowOff>99631</xdr:rowOff>
    </xdr:to>
    <xdr:cxnSp macro="">
      <xdr:nvCxnSpPr>
        <xdr:cNvPr id="727" name="直線コネクタ 726">
          <a:extLst>
            <a:ext uri="{FF2B5EF4-FFF2-40B4-BE49-F238E27FC236}">
              <a16:creationId xmlns:a16="http://schemas.microsoft.com/office/drawing/2014/main" id="{F9E509B7-882B-4184-B976-0CA2A920B6BA}"/>
            </a:ext>
          </a:extLst>
        </xdr:cNvPr>
        <xdr:cNvCxnSpPr/>
      </xdr:nvCxnSpPr>
      <xdr:spPr>
        <a:xfrm flipV="1">
          <a:off x="19545300" y="18614898"/>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50355</xdr:rowOff>
    </xdr:from>
    <xdr:to>
      <xdr:col>98</xdr:col>
      <xdr:colOff>38100</xdr:colOff>
      <xdr:row>108</xdr:row>
      <xdr:rowOff>151955</xdr:rowOff>
    </xdr:to>
    <xdr:sp macro="" textlink="">
      <xdr:nvSpPr>
        <xdr:cNvPr id="728" name="楕円 727">
          <a:extLst>
            <a:ext uri="{FF2B5EF4-FFF2-40B4-BE49-F238E27FC236}">
              <a16:creationId xmlns:a16="http://schemas.microsoft.com/office/drawing/2014/main" id="{897DA436-7AFA-4815-9738-330E3948646A}"/>
            </a:ext>
          </a:extLst>
        </xdr:cNvPr>
        <xdr:cNvSpPr/>
      </xdr:nvSpPr>
      <xdr:spPr>
        <a:xfrm>
          <a:off x="18605500" y="1856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99631</xdr:rowOff>
    </xdr:from>
    <xdr:to>
      <xdr:col>102</xdr:col>
      <xdr:colOff>114300</xdr:colOff>
      <xdr:row>108</xdr:row>
      <xdr:rowOff>101155</xdr:rowOff>
    </xdr:to>
    <xdr:cxnSp macro="">
      <xdr:nvCxnSpPr>
        <xdr:cNvPr id="729" name="直線コネクタ 728">
          <a:extLst>
            <a:ext uri="{FF2B5EF4-FFF2-40B4-BE49-F238E27FC236}">
              <a16:creationId xmlns:a16="http://schemas.microsoft.com/office/drawing/2014/main" id="{83B32D08-47E8-4A8C-A726-CBDF0883AF09}"/>
            </a:ext>
          </a:extLst>
        </xdr:cNvPr>
        <xdr:cNvCxnSpPr/>
      </xdr:nvCxnSpPr>
      <xdr:spPr>
        <a:xfrm flipV="1">
          <a:off x="18656300" y="1861623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730" name="n_1aveValue【公民館】&#10;一人当たり面積">
          <a:extLst>
            <a:ext uri="{FF2B5EF4-FFF2-40B4-BE49-F238E27FC236}">
              <a16:creationId xmlns:a16="http://schemas.microsoft.com/office/drawing/2014/main" id="{6C768D3F-D39F-424B-9042-FC79DBF5D400}"/>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731" name="n_2aveValue【公民館】&#10;一人当たり面積">
          <a:extLst>
            <a:ext uri="{FF2B5EF4-FFF2-40B4-BE49-F238E27FC236}">
              <a16:creationId xmlns:a16="http://schemas.microsoft.com/office/drawing/2014/main" id="{43A97E4D-FA21-4125-B169-9B6466EA0753}"/>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58754</xdr:rowOff>
    </xdr:from>
    <xdr:ext cx="469744" cy="259045"/>
    <xdr:sp macro="" textlink="">
      <xdr:nvSpPr>
        <xdr:cNvPr id="732" name="n_3aveValue【公民館】&#10;一人当たり面積">
          <a:extLst>
            <a:ext uri="{FF2B5EF4-FFF2-40B4-BE49-F238E27FC236}">
              <a16:creationId xmlns:a16="http://schemas.microsoft.com/office/drawing/2014/main" id="{B618636E-B9EE-4CCD-AEFD-BC239C634876}"/>
            </a:ext>
          </a:extLst>
        </xdr:cNvPr>
        <xdr:cNvSpPr txBox="1"/>
      </xdr:nvSpPr>
      <xdr:spPr>
        <a:xfrm>
          <a:off x="193104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35704</xdr:rowOff>
    </xdr:from>
    <xdr:ext cx="469744" cy="259045"/>
    <xdr:sp macro="" textlink="">
      <xdr:nvSpPr>
        <xdr:cNvPr id="733" name="n_4aveValue【公民館】&#10;一人当たり面積">
          <a:extLst>
            <a:ext uri="{FF2B5EF4-FFF2-40B4-BE49-F238E27FC236}">
              <a16:creationId xmlns:a16="http://schemas.microsoft.com/office/drawing/2014/main" id="{9027D352-9C88-4EF8-A3C3-C24F5911E232}"/>
            </a:ext>
          </a:extLst>
        </xdr:cNvPr>
        <xdr:cNvSpPr txBox="1"/>
      </xdr:nvSpPr>
      <xdr:spPr>
        <a:xfrm>
          <a:off x="18421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138701</xdr:rowOff>
    </xdr:from>
    <xdr:ext cx="469744" cy="259045"/>
    <xdr:sp macro="" textlink="">
      <xdr:nvSpPr>
        <xdr:cNvPr id="734" name="n_1mainValue【公民館】&#10;一人当たり面積">
          <a:extLst>
            <a:ext uri="{FF2B5EF4-FFF2-40B4-BE49-F238E27FC236}">
              <a16:creationId xmlns:a16="http://schemas.microsoft.com/office/drawing/2014/main" id="{541AACB4-CB5C-4AE4-A324-F6164B1D4CF8}"/>
            </a:ext>
          </a:extLst>
        </xdr:cNvPr>
        <xdr:cNvSpPr txBox="1"/>
      </xdr:nvSpPr>
      <xdr:spPr>
        <a:xfrm>
          <a:off x="21075727" y="186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140225</xdr:rowOff>
    </xdr:from>
    <xdr:ext cx="469744" cy="259045"/>
    <xdr:sp macro="" textlink="">
      <xdr:nvSpPr>
        <xdr:cNvPr id="735" name="n_2mainValue【公民館】&#10;一人当たり面積">
          <a:extLst>
            <a:ext uri="{FF2B5EF4-FFF2-40B4-BE49-F238E27FC236}">
              <a16:creationId xmlns:a16="http://schemas.microsoft.com/office/drawing/2014/main" id="{68D79F7F-8A34-4A49-97DF-06B65834425A}"/>
            </a:ext>
          </a:extLst>
        </xdr:cNvPr>
        <xdr:cNvSpPr txBox="1"/>
      </xdr:nvSpPr>
      <xdr:spPr>
        <a:xfrm>
          <a:off x="20199427" y="1865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141558</xdr:rowOff>
    </xdr:from>
    <xdr:ext cx="469744" cy="259045"/>
    <xdr:sp macro="" textlink="">
      <xdr:nvSpPr>
        <xdr:cNvPr id="736" name="n_3mainValue【公民館】&#10;一人当たり面積">
          <a:extLst>
            <a:ext uri="{FF2B5EF4-FFF2-40B4-BE49-F238E27FC236}">
              <a16:creationId xmlns:a16="http://schemas.microsoft.com/office/drawing/2014/main" id="{F556DC68-1795-4CAD-BAD3-1C59FD690234}"/>
            </a:ext>
          </a:extLst>
        </xdr:cNvPr>
        <xdr:cNvSpPr txBox="1"/>
      </xdr:nvSpPr>
      <xdr:spPr>
        <a:xfrm>
          <a:off x="19310427" y="1865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143082</xdr:rowOff>
    </xdr:from>
    <xdr:ext cx="469744" cy="259045"/>
    <xdr:sp macro="" textlink="">
      <xdr:nvSpPr>
        <xdr:cNvPr id="737" name="n_4mainValue【公民館】&#10;一人当たり面積">
          <a:extLst>
            <a:ext uri="{FF2B5EF4-FFF2-40B4-BE49-F238E27FC236}">
              <a16:creationId xmlns:a16="http://schemas.microsoft.com/office/drawing/2014/main" id="{1AD7666C-7E4C-4045-803F-57769E35AF60}"/>
            </a:ext>
          </a:extLst>
        </xdr:cNvPr>
        <xdr:cNvSpPr txBox="1"/>
      </xdr:nvSpPr>
      <xdr:spPr>
        <a:xfrm>
          <a:off x="18421427" y="1865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a:extLst>
            <a:ext uri="{FF2B5EF4-FFF2-40B4-BE49-F238E27FC236}">
              <a16:creationId xmlns:a16="http://schemas.microsoft.com/office/drawing/2014/main" id="{05F2FE02-4D02-475B-96D9-E2BF920C84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a:extLst>
            <a:ext uri="{FF2B5EF4-FFF2-40B4-BE49-F238E27FC236}">
              <a16:creationId xmlns:a16="http://schemas.microsoft.com/office/drawing/2014/main" id="{723C7180-5F29-406E-8235-017A5BFC4BB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a:extLst>
            <a:ext uri="{FF2B5EF4-FFF2-40B4-BE49-F238E27FC236}">
              <a16:creationId xmlns:a16="http://schemas.microsoft.com/office/drawing/2014/main" id="{C6B048A1-49C0-4233-A500-D42EB59CCED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累計別の有形固定資産減価償却率は、道路、公民館が全国平均に比して高くなっている。道路・橋梁・トンネルに関しては、社会資本整備総合交付金事業により毎年長寿命化事業を実施しており資産額は増大しており、公民館に関し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耐震補強工事を実施したことで若干数値は改善しているが、他の施設に関しては公共施設総合管理計画上、大規模な補修計画はなく当面の間は数値の改善は望まれない。比率が高い理由として、道路に関しては村人口に比して村道延長が長く、かつ狭わい路線が多いため全体的に見ると整備・改良が進んでいないためである。認定こども園・幼稚園・保育所に関しては、幼稚園が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年に建設し令和５年度まで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年が経過しており、対応年数である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年を超えており、有形固定資産減価償却が完了しているためゼロとなっていたが、令和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年度に保育所整備事業を実施し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また幼稚園は運営をしており、通園している児童がいるため一人当たりの面積については計上される。学校施設に関しては旧校舎を含め転用先用途が未定の施設が多く早期の用途決定が望まれる。一方で、公営住宅に関しては償却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全国平均よりかなり低い水準であるが、これは、坪内公営住宅、南日裏公営住宅、洞川公営住宅整備事業の完了により新築の公営住宅戸数が増加したためであるが、村民一人あたり面積ではなお全国平均を下回っていることから、今後は空き家対策事業も含め、定住・移住対策としてさらなる住宅の整備が必要と考え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B95284-EDF3-4AF7-8B59-86371F9F3E4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3BA3E5-8B24-4E13-9342-241F9852DC0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B4FE7E-0DFB-4B10-A980-2C84A11C9C8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08B945C-87F4-4954-A286-B9844D9EDC6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EDF64A-90B7-4879-888E-C7739EAE043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F0AD0B2-BF3C-48E7-85E1-7361C7173FF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E48B6A-931B-4D57-8300-31E4D2424D3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898D1E-8A9E-4C29-8757-CBAA8451A7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FC7534-97A3-4892-809D-44F66B6866B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19A8DA-517D-4AB3-AAAD-5F73DD915B1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1,231
1,224
175.66
3,332,699
3,017,879
292,982
1,551,922
3,682,279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4AFD8F8-45D2-47F7-ACB2-A31F0C71A9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45C68E-F218-4A57-8B3D-C566E1B49DD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9F292FD-6EC8-41ED-9214-FD98119AA3C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53D6534-B5E2-4B13-8639-CAB45DD55E2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5294B5-4A58-4AFC-8ACA-DF93A575F27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0F37E8F-F487-411B-A002-3E88A009BC8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414F5F8-7346-4306-B2E2-273D26BD2F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45F236-2ABF-4FAC-88BE-9CDD19B068F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115C9C-C5CE-49F0-943A-739BC437AD3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0EED5A-5464-47BD-9700-B9DA0DB8F11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0CC060-CAFD-405F-A514-999F584127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314666-4D5F-4160-B2FD-348682E350A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5CAA7D-EF88-42E6-B992-2E3709FE1B6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CE5FD6-97E4-4A58-A5FB-1C57FB3C28D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0F450E9-EF4B-41EA-97A9-F43370E314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1A06AEC-3AF8-4E3A-8D02-15A7A055D95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E3D9CD0-2FFC-45D1-86AF-E43791A375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327E2E-46CF-4AD9-8006-A5BA9912280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9B7BB8B-51A7-468D-9B4D-22D5B7828A3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ABDB462-9756-48EF-B29B-36165EE17A3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58C3954-246E-4126-9D20-9343CEEF461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9E03BD4-9AB2-4276-AA9F-5B91A01D3F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7423E34-F19E-4F63-8320-4E61528116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E3C586D-ED78-43A9-8194-5A48D45327A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D556DBB-2B11-407E-BBA6-3BCB196F6A1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6B282C0-0543-4DC2-9D18-459F7842C54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39C7A68-FCFF-4D33-8B82-5E998A617DD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0878246-7CFA-4992-AA7C-4B7167EED1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EA6AADA-2ADF-4CE1-A1D9-217D5EF3BD4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AFCB765-253F-443E-B5D2-161317FCBC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DABF78B-0B94-4CB5-87ED-F40AB146E39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1D658C0-6B6B-4EE1-8E64-48F4526B83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F8D0509-CA2C-412F-A1F6-A4E279DDE3A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1DE62CD-4B42-4AEE-8235-A046288D388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9AC0CED-60D0-4556-BBF1-D5627249A4F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031D9E5-E545-48F0-A936-C59450D38FD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8532FA4-2968-44B8-A496-AB26C5CE6F0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872F7FF-DFBE-4818-BEF1-25627FF3BC6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2052DE7-B44A-4CC6-AC9A-565EF8BA0A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4736EE7-F1E5-4548-AD1F-AB697D5E876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AAEE3B7-C728-4A03-BF22-3355A5A9E8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D2DBC94-C0D5-4608-A410-0BAE557B2BF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C57BA1A-5F52-4EBA-BA88-93AE073048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302D182-1572-4478-94AB-4DA2EFD5ABF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3968E4A-66D1-4434-BA5F-EDB186022CF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A1F073B-817E-45D8-82C5-B6CCA6A3161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C128ACD-6A7D-4210-8BC1-E482A15B430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4EA9BDC-5C21-4F71-87D4-EA32878A9B2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7DB31F40-1F41-4827-ACF5-A1D27798B52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D6B08D78-D4CB-42E1-BC0D-BE03CA8389B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BEF7ABF0-34A9-4450-97FF-CF2CC87B1E8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CDB73BF-34E0-4DC6-B5FA-8E99E363399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18450ED4-AD74-4590-BA5B-8DCA87C8EB7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1DA18AB3-4A9E-452D-B3AA-A826825756F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7DEE1BB0-44D3-4DF0-A81D-6671A058DC3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434D4086-3449-45BF-AB13-272DF85160D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9A0A93F-6691-460D-9562-9908EBA3ABF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0984795-112A-4CAF-AAC6-3B805489F7D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35A78560-E17D-447D-9A83-FE2CE9F669A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016034A-F687-4892-8166-C9595445FCB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54D2C1D-311E-4A00-8C6F-1BEB8F1CD72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787E5DD-BC3A-433B-92FA-B87978636E8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4F9F7F13-0D1B-48B8-A82C-E2BA39FAC4F1}"/>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50B4E5F5-E329-496D-B4B8-5ADDD0920BE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4A1F567D-8646-47F7-8806-A8321FDA60C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B7362AA1-8242-4844-A080-B7F2F4D3A9CA}"/>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10B17834-A94C-4BB1-973E-F6283B78D49C}"/>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4A935E17-E93A-4C00-85DF-BBC90553CE16}"/>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63FF9FB1-C3AF-4D62-8125-7A8CC256C402}"/>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579C88CD-6945-44EE-BE7E-50AA7289055E}"/>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DF0C78E1-9E5A-4C8E-ACCE-98CBF44D5324}"/>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587F760F-B656-436A-89B7-59E52A74EDF6}"/>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81CEAEAE-0C1D-417F-86F1-94C60CED7B52}"/>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2E2789F-763F-451E-AAFE-57648D18EDB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74EA536-67D7-4C12-82EE-B09A2E1B1AC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FDA795C-E5CD-46F8-AC00-D196ED3C854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D6DBC52-8242-4241-8F9F-DD84911DA04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FFB65C2-DE98-48E6-8B39-873A9574C1E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42273</xdr:rowOff>
    </xdr:from>
    <xdr:to>
      <xdr:col>24</xdr:col>
      <xdr:colOff>114300</xdr:colOff>
      <xdr:row>62</xdr:row>
      <xdr:rowOff>143873</xdr:rowOff>
    </xdr:to>
    <xdr:sp macro="" textlink="">
      <xdr:nvSpPr>
        <xdr:cNvPr id="90" name="楕円 89">
          <a:extLst>
            <a:ext uri="{FF2B5EF4-FFF2-40B4-BE49-F238E27FC236}">
              <a16:creationId xmlns:a16="http://schemas.microsoft.com/office/drawing/2014/main" id="{2EDE57EB-2BCD-4D9E-8B0E-EC8BCC9A9D40}"/>
            </a:ext>
          </a:extLst>
        </xdr:cNvPr>
        <xdr:cNvSpPr/>
      </xdr:nvSpPr>
      <xdr:spPr>
        <a:xfrm>
          <a:off x="45847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20700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D516C9B9-9F5A-4FB8-BB63-F69ABF87E440}"/>
            </a:ext>
          </a:extLst>
        </xdr:cNvPr>
        <xdr:cNvSpPr txBox="1"/>
      </xdr:nvSpPr>
      <xdr:spPr>
        <a:xfrm>
          <a:off x="4673600"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35741</xdr:rowOff>
    </xdr:from>
    <xdr:to>
      <xdr:col>20</xdr:col>
      <xdr:colOff>38100</xdr:colOff>
      <xdr:row>62</xdr:row>
      <xdr:rowOff>137341</xdr:rowOff>
    </xdr:to>
    <xdr:sp macro="" textlink="">
      <xdr:nvSpPr>
        <xdr:cNvPr id="92" name="楕円 91">
          <a:extLst>
            <a:ext uri="{FF2B5EF4-FFF2-40B4-BE49-F238E27FC236}">
              <a16:creationId xmlns:a16="http://schemas.microsoft.com/office/drawing/2014/main" id="{920C0972-0340-4442-BAC1-E3FF351ED5AF}"/>
            </a:ext>
          </a:extLst>
        </xdr:cNvPr>
        <xdr:cNvSpPr/>
      </xdr:nvSpPr>
      <xdr:spPr>
        <a:xfrm>
          <a:off x="3746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86541</xdr:rowOff>
    </xdr:from>
    <xdr:to>
      <xdr:col>24</xdr:col>
      <xdr:colOff>63500</xdr:colOff>
      <xdr:row>62</xdr:row>
      <xdr:rowOff>93073</xdr:rowOff>
    </xdr:to>
    <xdr:cxnSp macro="">
      <xdr:nvCxnSpPr>
        <xdr:cNvPr id="93" name="直線コネクタ 92">
          <a:extLst>
            <a:ext uri="{FF2B5EF4-FFF2-40B4-BE49-F238E27FC236}">
              <a16:creationId xmlns:a16="http://schemas.microsoft.com/office/drawing/2014/main" id="{C88B2026-BAA5-4FB7-A7B3-558110023124}"/>
            </a:ext>
          </a:extLst>
        </xdr:cNvPr>
        <xdr:cNvCxnSpPr/>
      </xdr:nvCxnSpPr>
      <xdr:spPr>
        <a:xfrm>
          <a:off x="3797300" y="1071644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30843</xdr:rowOff>
    </xdr:from>
    <xdr:to>
      <xdr:col>15</xdr:col>
      <xdr:colOff>101600</xdr:colOff>
      <xdr:row>62</xdr:row>
      <xdr:rowOff>132443</xdr:rowOff>
    </xdr:to>
    <xdr:sp macro="" textlink="">
      <xdr:nvSpPr>
        <xdr:cNvPr id="94" name="楕円 93">
          <a:extLst>
            <a:ext uri="{FF2B5EF4-FFF2-40B4-BE49-F238E27FC236}">
              <a16:creationId xmlns:a16="http://schemas.microsoft.com/office/drawing/2014/main" id="{51F7FA62-4B75-47DF-9E9D-F333027E1D3D}"/>
            </a:ext>
          </a:extLst>
        </xdr:cNvPr>
        <xdr:cNvSpPr/>
      </xdr:nvSpPr>
      <xdr:spPr>
        <a:xfrm>
          <a:off x="2857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81643</xdr:rowOff>
    </xdr:from>
    <xdr:to>
      <xdr:col>19</xdr:col>
      <xdr:colOff>177800</xdr:colOff>
      <xdr:row>62</xdr:row>
      <xdr:rowOff>86541</xdr:rowOff>
    </xdr:to>
    <xdr:cxnSp macro="">
      <xdr:nvCxnSpPr>
        <xdr:cNvPr id="95" name="直線コネクタ 94">
          <a:extLst>
            <a:ext uri="{FF2B5EF4-FFF2-40B4-BE49-F238E27FC236}">
              <a16:creationId xmlns:a16="http://schemas.microsoft.com/office/drawing/2014/main" id="{3DAF0003-EC27-47BD-8F22-A4E2637DF6ED}"/>
            </a:ext>
          </a:extLst>
        </xdr:cNvPr>
        <xdr:cNvCxnSpPr/>
      </xdr:nvCxnSpPr>
      <xdr:spPr>
        <a:xfrm>
          <a:off x="2908300" y="1071154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24312</xdr:rowOff>
    </xdr:from>
    <xdr:to>
      <xdr:col>10</xdr:col>
      <xdr:colOff>165100</xdr:colOff>
      <xdr:row>62</xdr:row>
      <xdr:rowOff>125912</xdr:rowOff>
    </xdr:to>
    <xdr:sp macro="" textlink="">
      <xdr:nvSpPr>
        <xdr:cNvPr id="96" name="楕円 95">
          <a:extLst>
            <a:ext uri="{FF2B5EF4-FFF2-40B4-BE49-F238E27FC236}">
              <a16:creationId xmlns:a16="http://schemas.microsoft.com/office/drawing/2014/main" id="{092E393B-D5A1-4A47-A656-86F7CE907D14}"/>
            </a:ext>
          </a:extLst>
        </xdr:cNvPr>
        <xdr:cNvSpPr/>
      </xdr:nvSpPr>
      <xdr:spPr>
        <a:xfrm>
          <a:off x="1968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75112</xdr:rowOff>
    </xdr:from>
    <xdr:to>
      <xdr:col>15</xdr:col>
      <xdr:colOff>50800</xdr:colOff>
      <xdr:row>62</xdr:row>
      <xdr:rowOff>81643</xdr:rowOff>
    </xdr:to>
    <xdr:cxnSp macro="">
      <xdr:nvCxnSpPr>
        <xdr:cNvPr id="97" name="直線コネクタ 96">
          <a:extLst>
            <a:ext uri="{FF2B5EF4-FFF2-40B4-BE49-F238E27FC236}">
              <a16:creationId xmlns:a16="http://schemas.microsoft.com/office/drawing/2014/main" id="{22421624-5AE2-49B9-B70B-37137B8F6685}"/>
            </a:ext>
          </a:extLst>
        </xdr:cNvPr>
        <xdr:cNvCxnSpPr/>
      </xdr:nvCxnSpPr>
      <xdr:spPr>
        <a:xfrm>
          <a:off x="2019300" y="107050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22678</xdr:rowOff>
    </xdr:from>
    <xdr:to>
      <xdr:col>6</xdr:col>
      <xdr:colOff>38100</xdr:colOff>
      <xdr:row>62</xdr:row>
      <xdr:rowOff>124278</xdr:rowOff>
    </xdr:to>
    <xdr:sp macro="" textlink="">
      <xdr:nvSpPr>
        <xdr:cNvPr id="98" name="楕円 97">
          <a:extLst>
            <a:ext uri="{FF2B5EF4-FFF2-40B4-BE49-F238E27FC236}">
              <a16:creationId xmlns:a16="http://schemas.microsoft.com/office/drawing/2014/main" id="{B8F68177-01FE-4BC1-A19A-EECAFB38B7E7}"/>
            </a:ext>
          </a:extLst>
        </xdr:cNvPr>
        <xdr:cNvSpPr/>
      </xdr:nvSpPr>
      <xdr:spPr>
        <a:xfrm>
          <a:off x="1079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73478</xdr:rowOff>
    </xdr:from>
    <xdr:to>
      <xdr:col>10</xdr:col>
      <xdr:colOff>114300</xdr:colOff>
      <xdr:row>62</xdr:row>
      <xdr:rowOff>75112</xdr:rowOff>
    </xdr:to>
    <xdr:cxnSp macro="">
      <xdr:nvCxnSpPr>
        <xdr:cNvPr id="99" name="直線コネクタ 98">
          <a:extLst>
            <a:ext uri="{FF2B5EF4-FFF2-40B4-BE49-F238E27FC236}">
              <a16:creationId xmlns:a16="http://schemas.microsoft.com/office/drawing/2014/main" id="{613611AC-623B-4DDF-B7D2-80F30F7EC4CE}"/>
            </a:ext>
          </a:extLst>
        </xdr:cNvPr>
        <xdr:cNvCxnSpPr/>
      </xdr:nvCxnSpPr>
      <xdr:spPr>
        <a:xfrm>
          <a:off x="1130300" y="1070337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B0FE2DCF-DD37-48C1-AF36-C74A2B66D4AF}"/>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D06F2704-5C7A-48A4-A123-77F97E15D824}"/>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102" name="n_3aveValue【体育館・プール】&#10;有形固定資産減価償却率">
          <a:extLst>
            <a:ext uri="{FF2B5EF4-FFF2-40B4-BE49-F238E27FC236}">
              <a16:creationId xmlns:a16="http://schemas.microsoft.com/office/drawing/2014/main" id="{CB3B6EC0-3AA8-4111-8D03-2E0FC95EEA89}"/>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6FBA60A6-C48A-4CE9-8A79-CBE208DBDA76}"/>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128468</xdr:rowOff>
    </xdr:from>
    <xdr:ext cx="405111" cy="259045"/>
    <xdr:sp macro="" textlink="">
      <xdr:nvSpPr>
        <xdr:cNvPr id="104" name="n_1mainValue【体育館・プール】&#10;有形固定資産減価償却率">
          <a:extLst>
            <a:ext uri="{FF2B5EF4-FFF2-40B4-BE49-F238E27FC236}">
              <a16:creationId xmlns:a16="http://schemas.microsoft.com/office/drawing/2014/main" id="{B656CD5A-8DE4-4AEE-B8F5-A14ED1F295DC}"/>
            </a:ext>
          </a:extLst>
        </xdr:cNvPr>
        <xdr:cNvSpPr txBox="1"/>
      </xdr:nvSpPr>
      <xdr:spPr>
        <a:xfrm>
          <a:off x="35820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123570</xdr:rowOff>
    </xdr:from>
    <xdr:ext cx="405111" cy="259045"/>
    <xdr:sp macro="" textlink="">
      <xdr:nvSpPr>
        <xdr:cNvPr id="105" name="n_2mainValue【体育館・プール】&#10;有形固定資産減価償却率">
          <a:extLst>
            <a:ext uri="{FF2B5EF4-FFF2-40B4-BE49-F238E27FC236}">
              <a16:creationId xmlns:a16="http://schemas.microsoft.com/office/drawing/2014/main" id="{9D15EA35-F49F-4D3E-ACA3-7235ED64019C}"/>
            </a:ext>
          </a:extLst>
        </xdr:cNvPr>
        <xdr:cNvSpPr txBox="1"/>
      </xdr:nvSpPr>
      <xdr:spPr>
        <a:xfrm>
          <a:off x="2705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117039</xdr:rowOff>
    </xdr:from>
    <xdr:ext cx="405111" cy="259045"/>
    <xdr:sp macro="" textlink="">
      <xdr:nvSpPr>
        <xdr:cNvPr id="106" name="n_3mainValue【体育館・プール】&#10;有形固定資産減価償却率">
          <a:extLst>
            <a:ext uri="{FF2B5EF4-FFF2-40B4-BE49-F238E27FC236}">
              <a16:creationId xmlns:a16="http://schemas.microsoft.com/office/drawing/2014/main" id="{5919D732-41FE-495F-9BEA-42E0E4312EEE}"/>
            </a:ext>
          </a:extLst>
        </xdr:cNvPr>
        <xdr:cNvSpPr txBox="1"/>
      </xdr:nvSpPr>
      <xdr:spPr>
        <a:xfrm>
          <a:off x="1816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115405</xdr:rowOff>
    </xdr:from>
    <xdr:ext cx="405111" cy="259045"/>
    <xdr:sp macro="" textlink="">
      <xdr:nvSpPr>
        <xdr:cNvPr id="107" name="n_4mainValue【体育館・プール】&#10;有形固定資産減価償却率">
          <a:extLst>
            <a:ext uri="{FF2B5EF4-FFF2-40B4-BE49-F238E27FC236}">
              <a16:creationId xmlns:a16="http://schemas.microsoft.com/office/drawing/2014/main" id="{E716FA3F-DAF5-483B-8A22-EF7C28954D11}"/>
            </a:ext>
          </a:extLst>
        </xdr:cNvPr>
        <xdr:cNvSpPr txBox="1"/>
      </xdr:nvSpPr>
      <xdr:spPr>
        <a:xfrm>
          <a:off x="927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D564AA4A-5F9F-4627-8109-F39F118E29F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957393B3-E8CF-4627-A0F7-6F54BBE933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9E53AB61-7081-4186-AD52-6DBC0701051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1C2CBB16-E405-47B1-888B-D12AF5D604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5A7EB0E9-3498-4C3B-878E-1FD2086043A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7EF7232C-6929-47E2-BD80-8504540F02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3270AB69-A783-4FFB-85A2-E139D48D2B4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16717C3C-1752-4F60-9658-6A939937C91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4245FF1A-CB83-435A-84DF-034FC4D8178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F57FB496-2EEC-47DE-802D-2FE792A754A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F0733022-F36F-457E-B55E-C1D8B983F0D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2F27313F-5E51-4867-B2D0-1803B368DA0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B4E8AD20-130D-458D-BC11-274A40188F7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8E5B2B4C-42B4-4C7F-B546-4BDE96B0B35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810CED49-57D0-4BE6-9F4A-EDE6F4EBE04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D37545EE-BBFC-4F8A-BD2D-E7C9B1C0FEE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98BCD1CE-B266-4C08-87F8-EB35A493DEB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B9D70703-01C1-472B-B797-D437CD071C8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78376271-F3B2-4251-94AF-AC65E70A9C3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7081BBAF-F991-4B2A-83D6-8973C4ED9F6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AE19E4F3-2E12-487A-A8E5-F0869BAB5DF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62162881-A87D-4482-869F-B97531786207}"/>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485F5D4A-2721-453D-B13E-0821573A73B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96E2F7CA-AE13-4C32-ABD6-54E5B3DA82BE}"/>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3D546C3F-6E94-44B3-8F37-3DE0F10099D6}"/>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011F1F18-D1A1-4C47-B6FE-09308CE18DF3}"/>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7DFE7774-C53B-4A71-9F07-3DF986CA74B7}"/>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710DF53E-017B-46E9-8284-A25F8AC1D1A2}"/>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F0C41DBB-98C8-4968-B880-EC043964A1A6}"/>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AB11D1D4-75B0-4AFA-8436-D1455D994BC9}"/>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2D0EB7F2-0C12-4C53-A2BE-2DE4D3A4482E}"/>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30CBF43C-9472-461E-A183-067F93E00CC3}"/>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C11E81D1-5419-4126-B696-5DF0E6D5B92E}"/>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727F4C70-8E0D-43BB-89F7-240C8632B680}"/>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7A88A1C-8297-4414-93BC-2B53F765B29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AF48D49-8CEF-4870-ACC4-433F2000A2F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378BF286-747B-42FB-AA72-F2CC54BB8DE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68C39083-7944-46D8-A679-7C61498AA76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11877E2-AAEB-4FCF-B05D-244C90D3CB2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169037</xdr:rowOff>
    </xdr:from>
    <xdr:to>
      <xdr:col>55</xdr:col>
      <xdr:colOff>50800</xdr:colOff>
      <xdr:row>63</xdr:row>
      <xdr:rowOff>99187</xdr:rowOff>
    </xdr:to>
    <xdr:sp macro="" textlink="">
      <xdr:nvSpPr>
        <xdr:cNvPr id="147" name="楕円 146">
          <a:extLst>
            <a:ext uri="{FF2B5EF4-FFF2-40B4-BE49-F238E27FC236}">
              <a16:creationId xmlns:a16="http://schemas.microsoft.com/office/drawing/2014/main" id="{564DA526-1903-4941-9F57-2C9DFBD003B5}"/>
            </a:ext>
          </a:extLst>
        </xdr:cNvPr>
        <xdr:cNvSpPr/>
      </xdr:nvSpPr>
      <xdr:spPr>
        <a:xfrm>
          <a:off x="10426700" y="107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147464</xdr:rowOff>
    </xdr:from>
    <xdr:ext cx="469744" cy="259045"/>
    <xdr:sp macro="" textlink="">
      <xdr:nvSpPr>
        <xdr:cNvPr id="148" name="【体育館・プール】&#10;一人当たり面積該当値テキスト">
          <a:extLst>
            <a:ext uri="{FF2B5EF4-FFF2-40B4-BE49-F238E27FC236}">
              <a16:creationId xmlns:a16="http://schemas.microsoft.com/office/drawing/2014/main" id="{88D55784-09AB-4386-9F79-39C74C95681A}"/>
            </a:ext>
          </a:extLst>
        </xdr:cNvPr>
        <xdr:cNvSpPr txBox="1"/>
      </xdr:nvSpPr>
      <xdr:spPr>
        <a:xfrm>
          <a:off x="10515600" y="1077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2921</xdr:rowOff>
    </xdr:from>
    <xdr:to>
      <xdr:col>50</xdr:col>
      <xdr:colOff>165100</xdr:colOff>
      <xdr:row>63</xdr:row>
      <xdr:rowOff>104521</xdr:rowOff>
    </xdr:to>
    <xdr:sp macro="" textlink="">
      <xdr:nvSpPr>
        <xdr:cNvPr id="149" name="楕円 148">
          <a:extLst>
            <a:ext uri="{FF2B5EF4-FFF2-40B4-BE49-F238E27FC236}">
              <a16:creationId xmlns:a16="http://schemas.microsoft.com/office/drawing/2014/main" id="{A465729F-94AF-420F-936E-477DAF81892B}"/>
            </a:ext>
          </a:extLst>
        </xdr:cNvPr>
        <xdr:cNvSpPr/>
      </xdr:nvSpPr>
      <xdr:spPr>
        <a:xfrm>
          <a:off x="9588500" y="1080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48387</xdr:rowOff>
    </xdr:from>
    <xdr:to>
      <xdr:col>55</xdr:col>
      <xdr:colOff>0</xdr:colOff>
      <xdr:row>63</xdr:row>
      <xdr:rowOff>53721</xdr:rowOff>
    </xdr:to>
    <xdr:cxnSp macro="">
      <xdr:nvCxnSpPr>
        <xdr:cNvPr id="150" name="直線コネクタ 149">
          <a:extLst>
            <a:ext uri="{FF2B5EF4-FFF2-40B4-BE49-F238E27FC236}">
              <a16:creationId xmlns:a16="http://schemas.microsoft.com/office/drawing/2014/main" id="{2A256B4D-1925-4729-B54E-139318E108E0}"/>
            </a:ext>
          </a:extLst>
        </xdr:cNvPr>
        <xdr:cNvCxnSpPr/>
      </xdr:nvCxnSpPr>
      <xdr:spPr>
        <a:xfrm flipV="1">
          <a:off x="9639300" y="10849737"/>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8445</xdr:rowOff>
    </xdr:from>
    <xdr:to>
      <xdr:col>46</xdr:col>
      <xdr:colOff>38100</xdr:colOff>
      <xdr:row>63</xdr:row>
      <xdr:rowOff>110045</xdr:rowOff>
    </xdr:to>
    <xdr:sp macro="" textlink="">
      <xdr:nvSpPr>
        <xdr:cNvPr id="151" name="楕円 150">
          <a:extLst>
            <a:ext uri="{FF2B5EF4-FFF2-40B4-BE49-F238E27FC236}">
              <a16:creationId xmlns:a16="http://schemas.microsoft.com/office/drawing/2014/main" id="{3FD5D333-EEB5-4F23-BD47-DF6C6AB22FAF}"/>
            </a:ext>
          </a:extLst>
        </xdr:cNvPr>
        <xdr:cNvSpPr/>
      </xdr:nvSpPr>
      <xdr:spPr>
        <a:xfrm>
          <a:off x="8699500" y="1080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53721</xdr:rowOff>
    </xdr:from>
    <xdr:to>
      <xdr:col>50</xdr:col>
      <xdr:colOff>114300</xdr:colOff>
      <xdr:row>63</xdr:row>
      <xdr:rowOff>59245</xdr:rowOff>
    </xdr:to>
    <xdr:cxnSp macro="">
      <xdr:nvCxnSpPr>
        <xdr:cNvPr id="152" name="直線コネクタ 151">
          <a:extLst>
            <a:ext uri="{FF2B5EF4-FFF2-40B4-BE49-F238E27FC236}">
              <a16:creationId xmlns:a16="http://schemas.microsoft.com/office/drawing/2014/main" id="{989431AB-0589-4FFD-83F4-BF5FF4D0BCDC}"/>
            </a:ext>
          </a:extLst>
        </xdr:cNvPr>
        <xdr:cNvCxnSpPr/>
      </xdr:nvCxnSpPr>
      <xdr:spPr>
        <a:xfrm flipV="1">
          <a:off x="8750300" y="10855071"/>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13018</xdr:rowOff>
    </xdr:from>
    <xdr:to>
      <xdr:col>41</xdr:col>
      <xdr:colOff>101600</xdr:colOff>
      <xdr:row>63</xdr:row>
      <xdr:rowOff>114618</xdr:rowOff>
    </xdr:to>
    <xdr:sp macro="" textlink="">
      <xdr:nvSpPr>
        <xdr:cNvPr id="153" name="楕円 152">
          <a:extLst>
            <a:ext uri="{FF2B5EF4-FFF2-40B4-BE49-F238E27FC236}">
              <a16:creationId xmlns:a16="http://schemas.microsoft.com/office/drawing/2014/main" id="{CE04FF9F-F34F-4719-B9B8-1B9CDF66E003}"/>
            </a:ext>
          </a:extLst>
        </xdr:cNvPr>
        <xdr:cNvSpPr/>
      </xdr:nvSpPr>
      <xdr:spPr>
        <a:xfrm>
          <a:off x="7810500" y="1081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59245</xdr:rowOff>
    </xdr:from>
    <xdr:to>
      <xdr:col>45</xdr:col>
      <xdr:colOff>177800</xdr:colOff>
      <xdr:row>63</xdr:row>
      <xdr:rowOff>63818</xdr:rowOff>
    </xdr:to>
    <xdr:cxnSp macro="">
      <xdr:nvCxnSpPr>
        <xdr:cNvPr id="154" name="直線コネクタ 153">
          <a:extLst>
            <a:ext uri="{FF2B5EF4-FFF2-40B4-BE49-F238E27FC236}">
              <a16:creationId xmlns:a16="http://schemas.microsoft.com/office/drawing/2014/main" id="{5BFF72C6-955F-4549-BAF3-610D31D27A6C}"/>
            </a:ext>
          </a:extLst>
        </xdr:cNvPr>
        <xdr:cNvCxnSpPr/>
      </xdr:nvCxnSpPr>
      <xdr:spPr>
        <a:xfrm flipV="1">
          <a:off x="7861300" y="10860595"/>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18161</xdr:rowOff>
    </xdr:from>
    <xdr:to>
      <xdr:col>36</xdr:col>
      <xdr:colOff>165100</xdr:colOff>
      <xdr:row>63</xdr:row>
      <xdr:rowOff>119761</xdr:rowOff>
    </xdr:to>
    <xdr:sp macro="" textlink="">
      <xdr:nvSpPr>
        <xdr:cNvPr id="155" name="楕円 154">
          <a:extLst>
            <a:ext uri="{FF2B5EF4-FFF2-40B4-BE49-F238E27FC236}">
              <a16:creationId xmlns:a16="http://schemas.microsoft.com/office/drawing/2014/main" id="{524EBE1E-B324-4EAA-859B-8A0BB80CB4C9}"/>
            </a:ext>
          </a:extLst>
        </xdr:cNvPr>
        <xdr:cNvSpPr/>
      </xdr:nvSpPr>
      <xdr:spPr>
        <a:xfrm>
          <a:off x="6921500" y="10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63818</xdr:rowOff>
    </xdr:from>
    <xdr:to>
      <xdr:col>41</xdr:col>
      <xdr:colOff>50800</xdr:colOff>
      <xdr:row>63</xdr:row>
      <xdr:rowOff>68961</xdr:rowOff>
    </xdr:to>
    <xdr:cxnSp macro="">
      <xdr:nvCxnSpPr>
        <xdr:cNvPr id="156" name="直線コネクタ 155">
          <a:extLst>
            <a:ext uri="{FF2B5EF4-FFF2-40B4-BE49-F238E27FC236}">
              <a16:creationId xmlns:a16="http://schemas.microsoft.com/office/drawing/2014/main" id="{2C9BC7E3-ED34-48BA-8591-56749391AF8C}"/>
            </a:ext>
          </a:extLst>
        </xdr:cNvPr>
        <xdr:cNvCxnSpPr/>
      </xdr:nvCxnSpPr>
      <xdr:spPr>
        <a:xfrm flipV="1">
          <a:off x="6972300" y="10865168"/>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835D23CE-7AEA-4051-83F6-2BA54E993D85}"/>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96AFEA81-A5AF-41A5-B678-CD4053742C6B}"/>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159" name="n_3aveValue【体育館・プール】&#10;一人当たり面積">
          <a:extLst>
            <a:ext uri="{FF2B5EF4-FFF2-40B4-BE49-F238E27FC236}">
              <a16:creationId xmlns:a16="http://schemas.microsoft.com/office/drawing/2014/main" id="{C4ACED2D-D57B-485F-9417-440A9B728486}"/>
            </a:ext>
          </a:extLst>
        </xdr:cNvPr>
        <xdr:cNvSpPr txBox="1"/>
      </xdr:nvSpPr>
      <xdr:spPr>
        <a:xfrm>
          <a:off x="7626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160" name="n_4aveValue【体育館・プール】&#10;一人当たり面積">
          <a:extLst>
            <a:ext uri="{FF2B5EF4-FFF2-40B4-BE49-F238E27FC236}">
              <a16:creationId xmlns:a16="http://schemas.microsoft.com/office/drawing/2014/main" id="{15F50FD5-2F3D-413F-832E-089959F854E1}"/>
            </a:ext>
          </a:extLst>
        </xdr:cNvPr>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95648</xdr:rowOff>
    </xdr:from>
    <xdr:ext cx="469744" cy="259045"/>
    <xdr:sp macro="" textlink="">
      <xdr:nvSpPr>
        <xdr:cNvPr id="161" name="n_1mainValue【体育館・プール】&#10;一人当たり面積">
          <a:extLst>
            <a:ext uri="{FF2B5EF4-FFF2-40B4-BE49-F238E27FC236}">
              <a16:creationId xmlns:a16="http://schemas.microsoft.com/office/drawing/2014/main" id="{641C0B8E-A972-4005-A949-2A4CC629BDB9}"/>
            </a:ext>
          </a:extLst>
        </xdr:cNvPr>
        <xdr:cNvSpPr txBox="1"/>
      </xdr:nvSpPr>
      <xdr:spPr>
        <a:xfrm>
          <a:off x="9391727" y="1089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101172</xdr:rowOff>
    </xdr:from>
    <xdr:ext cx="469744" cy="259045"/>
    <xdr:sp macro="" textlink="">
      <xdr:nvSpPr>
        <xdr:cNvPr id="162" name="n_2mainValue【体育館・プール】&#10;一人当たり面積">
          <a:extLst>
            <a:ext uri="{FF2B5EF4-FFF2-40B4-BE49-F238E27FC236}">
              <a16:creationId xmlns:a16="http://schemas.microsoft.com/office/drawing/2014/main" id="{36DCF610-61D9-46DF-A177-30E5E77099A5}"/>
            </a:ext>
          </a:extLst>
        </xdr:cNvPr>
        <xdr:cNvSpPr txBox="1"/>
      </xdr:nvSpPr>
      <xdr:spPr>
        <a:xfrm>
          <a:off x="8515427" y="1090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105745</xdr:rowOff>
    </xdr:from>
    <xdr:ext cx="469744" cy="259045"/>
    <xdr:sp macro="" textlink="">
      <xdr:nvSpPr>
        <xdr:cNvPr id="163" name="n_3mainValue【体育館・プール】&#10;一人当たり面積">
          <a:extLst>
            <a:ext uri="{FF2B5EF4-FFF2-40B4-BE49-F238E27FC236}">
              <a16:creationId xmlns:a16="http://schemas.microsoft.com/office/drawing/2014/main" id="{47343D01-7639-4D41-BB6D-A761BBD14918}"/>
            </a:ext>
          </a:extLst>
        </xdr:cNvPr>
        <xdr:cNvSpPr txBox="1"/>
      </xdr:nvSpPr>
      <xdr:spPr>
        <a:xfrm>
          <a:off x="7626427" y="1090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110888</xdr:rowOff>
    </xdr:from>
    <xdr:ext cx="469744" cy="259045"/>
    <xdr:sp macro="" textlink="">
      <xdr:nvSpPr>
        <xdr:cNvPr id="164" name="n_4mainValue【体育館・プール】&#10;一人当たり面積">
          <a:extLst>
            <a:ext uri="{FF2B5EF4-FFF2-40B4-BE49-F238E27FC236}">
              <a16:creationId xmlns:a16="http://schemas.microsoft.com/office/drawing/2014/main" id="{DF4D7C05-7876-46BE-AEE4-04E8F94F5FF0}"/>
            </a:ext>
          </a:extLst>
        </xdr:cNvPr>
        <xdr:cNvSpPr txBox="1"/>
      </xdr:nvSpPr>
      <xdr:spPr>
        <a:xfrm>
          <a:off x="6737427" y="1091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5532D1A6-E122-4DC1-BDBA-0379B1322C9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88A91CF6-1870-4591-8453-FC7D41FBFC9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75C971F0-F9C9-461A-8242-A39ABF1A4B9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11B23223-74FF-426B-BDA9-A12C0E3ED69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6EC394CC-6C7B-4095-9144-E5A64E62DDE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110D886A-7023-4940-9AFE-FACE74A5AC0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AB2FEFD4-AEED-4606-A466-E2D2A6C5791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2868A983-BBC9-4DCE-96C1-D0B6F7404B1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90F514EB-7F3B-4132-B366-C29AAEC8D3B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2A01722B-6CF4-440F-8D77-2B16E20A8AB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CAC7B5F3-DB4A-44DE-995B-03DD71A3395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33E68CB6-C1D1-49DA-962E-C8EE42D4E7A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300CEC44-354F-47E3-9D2D-31E55CE3092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E2A4538-8401-40E0-8DE5-22B9EE23D35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43F0C37-E19D-4936-8FC1-51AF80AA4C9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C7D9D617-3AC5-4291-BD83-43F7F057BDC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9939E4F0-3E99-4902-A92A-91A74F3F3A2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895AEF01-C799-4AAC-96A8-7FED6169CCE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5BF5713B-E5B4-41A3-9D0F-16D19976167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B8DE4A68-4AC3-444B-BA59-70D3526AFF5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C9658854-617C-42AC-B0F6-061F6E040D52}"/>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E9473340-4CF0-4537-BF4D-D408006BAA9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9D664701-E06D-4DF4-A12D-D9AFAD02251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A1D83500-8F29-48B2-B512-BB5FAFBD9C39}"/>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06137463-60A4-4D90-BB10-3E7FC75A681F}"/>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1B8F8A17-8D77-438A-ACF2-A1603CAA4549}"/>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71BE61B3-22CC-4F02-BA2D-31CF38178F9E}"/>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B7A4246D-9D0D-458B-BBE2-E192893CF7A8}"/>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EA194C33-8491-43E4-9D01-1D3A4718CACC}"/>
            </a:ext>
          </a:extLst>
        </xdr:cNvPr>
        <xdr:cNvSpPr txBox="1"/>
      </xdr:nvSpPr>
      <xdr:spPr>
        <a:xfrm>
          <a:off x="4673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3D15E530-0304-4E47-8EEB-87530978A1D2}"/>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3C4FADCB-948C-47FB-9ADD-02C1C8748AE4}"/>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5A1A2D58-1B1C-44BD-8397-E03D013E57D7}"/>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97" name="フローチャート: 判断 196">
          <a:extLst>
            <a:ext uri="{FF2B5EF4-FFF2-40B4-BE49-F238E27FC236}">
              <a16:creationId xmlns:a16="http://schemas.microsoft.com/office/drawing/2014/main" id="{CF8DF15B-5958-4079-AF72-79389B09F6C2}"/>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98" name="フローチャート: 判断 197">
          <a:extLst>
            <a:ext uri="{FF2B5EF4-FFF2-40B4-BE49-F238E27FC236}">
              <a16:creationId xmlns:a16="http://schemas.microsoft.com/office/drawing/2014/main" id="{1DB1BDE2-D3E7-45CB-9F88-D69C55A82ACE}"/>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6E7C89F-C5A2-41A6-B10E-27C1C141FAB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23DDCB13-E5CB-43FA-8E83-78B136DFFD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6352FBBF-ABE8-429B-8332-3FF2BF67B79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BE15E72-7558-4523-8093-AC0C952E95C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EB4D2C00-1570-4EDD-8DEF-D6C8F1C5C27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148589</xdr:rowOff>
    </xdr:from>
    <xdr:to>
      <xdr:col>24</xdr:col>
      <xdr:colOff>114300</xdr:colOff>
      <xdr:row>78</xdr:row>
      <xdr:rowOff>78739</xdr:rowOff>
    </xdr:to>
    <xdr:sp macro="" textlink="">
      <xdr:nvSpPr>
        <xdr:cNvPr id="204" name="楕円 203">
          <a:extLst>
            <a:ext uri="{FF2B5EF4-FFF2-40B4-BE49-F238E27FC236}">
              <a16:creationId xmlns:a16="http://schemas.microsoft.com/office/drawing/2014/main" id="{383FF3AF-BF0D-4225-98B9-A9125ABCF433}"/>
            </a:ext>
          </a:extLst>
        </xdr:cNvPr>
        <xdr:cNvSpPr/>
      </xdr:nvSpPr>
      <xdr:spPr>
        <a:xfrm>
          <a:off x="45847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63516</xdr:rowOff>
    </xdr:from>
    <xdr:ext cx="340478" cy="259045"/>
    <xdr:sp macro="" textlink="">
      <xdr:nvSpPr>
        <xdr:cNvPr id="205" name="【福祉施設】&#10;有形固定資産減価償却率該当値テキスト">
          <a:extLst>
            <a:ext uri="{FF2B5EF4-FFF2-40B4-BE49-F238E27FC236}">
              <a16:creationId xmlns:a16="http://schemas.microsoft.com/office/drawing/2014/main" id="{CB99E467-397F-43F5-AC06-7596A6BD4936}"/>
            </a:ext>
          </a:extLst>
        </xdr:cNvPr>
        <xdr:cNvSpPr txBox="1"/>
      </xdr:nvSpPr>
      <xdr:spPr>
        <a:xfrm>
          <a:off x="4673600" y="132651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125730</xdr:rowOff>
    </xdr:from>
    <xdr:to>
      <xdr:col>20</xdr:col>
      <xdr:colOff>38100</xdr:colOff>
      <xdr:row>78</xdr:row>
      <xdr:rowOff>55880</xdr:rowOff>
    </xdr:to>
    <xdr:sp macro="" textlink="">
      <xdr:nvSpPr>
        <xdr:cNvPr id="206" name="楕円 205">
          <a:extLst>
            <a:ext uri="{FF2B5EF4-FFF2-40B4-BE49-F238E27FC236}">
              <a16:creationId xmlns:a16="http://schemas.microsoft.com/office/drawing/2014/main" id="{12D64665-0B90-4204-BB61-B0A924A0564E}"/>
            </a:ext>
          </a:extLst>
        </xdr:cNvPr>
        <xdr:cNvSpPr/>
      </xdr:nvSpPr>
      <xdr:spPr>
        <a:xfrm>
          <a:off x="37465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5080</xdr:rowOff>
    </xdr:from>
    <xdr:to>
      <xdr:col>24</xdr:col>
      <xdr:colOff>63500</xdr:colOff>
      <xdr:row>78</xdr:row>
      <xdr:rowOff>27939</xdr:rowOff>
    </xdr:to>
    <xdr:cxnSp macro="">
      <xdr:nvCxnSpPr>
        <xdr:cNvPr id="207" name="直線コネクタ 206">
          <a:extLst>
            <a:ext uri="{FF2B5EF4-FFF2-40B4-BE49-F238E27FC236}">
              <a16:creationId xmlns:a16="http://schemas.microsoft.com/office/drawing/2014/main" id="{7C5E5D8D-4492-4CC2-834E-5CF4AB212AA3}"/>
            </a:ext>
          </a:extLst>
        </xdr:cNvPr>
        <xdr:cNvCxnSpPr/>
      </xdr:nvCxnSpPr>
      <xdr:spPr>
        <a:xfrm>
          <a:off x="3797300" y="133781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104139</xdr:rowOff>
    </xdr:from>
    <xdr:to>
      <xdr:col>15</xdr:col>
      <xdr:colOff>101600</xdr:colOff>
      <xdr:row>78</xdr:row>
      <xdr:rowOff>34289</xdr:rowOff>
    </xdr:to>
    <xdr:sp macro="" textlink="">
      <xdr:nvSpPr>
        <xdr:cNvPr id="208" name="楕円 207">
          <a:extLst>
            <a:ext uri="{FF2B5EF4-FFF2-40B4-BE49-F238E27FC236}">
              <a16:creationId xmlns:a16="http://schemas.microsoft.com/office/drawing/2014/main" id="{135FF3C8-9397-4822-9BF9-391D96FC2630}"/>
            </a:ext>
          </a:extLst>
        </xdr:cNvPr>
        <xdr:cNvSpPr/>
      </xdr:nvSpPr>
      <xdr:spPr>
        <a:xfrm>
          <a:off x="2857500" y="133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154939</xdr:rowOff>
    </xdr:from>
    <xdr:to>
      <xdr:col>19</xdr:col>
      <xdr:colOff>177800</xdr:colOff>
      <xdr:row>78</xdr:row>
      <xdr:rowOff>5080</xdr:rowOff>
    </xdr:to>
    <xdr:cxnSp macro="">
      <xdr:nvCxnSpPr>
        <xdr:cNvPr id="209" name="直線コネクタ 208">
          <a:extLst>
            <a:ext uri="{FF2B5EF4-FFF2-40B4-BE49-F238E27FC236}">
              <a16:creationId xmlns:a16="http://schemas.microsoft.com/office/drawing/2014/main" id="{EE232C48-AECE-4A9C-95A5-C98E7082391F}"/>
            </a:ext>
          </a:extLst>
        </xdr:cNvPr>
        <xdr:cNvCxnSpPr/>
      </xdr:nvCxnSpPr>
      <xdr:spPr>
        <a:xfrm>
          <a:off x="2908300" y="13356589"/>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82550</xdr:rowOff>
    </xdr:from>
    <xdr:to>
      <xdr:col>10</xdr:col>
      <xdr:colOff>165100</xdr:colOff>
      <xdr:row>78</xdr:row>
      <xdr:rowOff>12700</xdr:rowOff>
    </xdr:to>
    <xdr:sp macro="" textlink="">
      <xdr:nvSpPr>
        <xdr:cNvPr id="210" name="楕円 209">
          <a:extLst>
            <a:ext uri="{FF2B5EF4-FFF2-40B4-BE49-F238E27FC236}">
              <a16:creationId xmlns:a16="http://schemas.microsoft.com/office/drawing/2014/main" id="{45D60096-93AB-4117-8A25-F67487CE3C84}"/>
            </a:ext>
          </a:extLst>
        </xdr:cNvPr>
        <xdr:cNvSpPr/>
      </xdr:nvSpPr>
      <xdr:spPr>
        <a:xfrm>
          <a:off x="1968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133350</xdr:rowOff>
    </xdr:from>
    <xdr:to>
      <xdr:col>15</xdr:col>
      <xdr:colOff>50800</xdr:colOff>
      <xdr:row>77</xdr:row>
      <xdr:rowOff>154939</xdr:rowOff>
    </xdr:to>
    <xdr:cxnSp macro="">
      <xdr:nvCxnSpPr>
        <xdr:cNvPr id="211" name="直線コネクタ 210">
          <a:extLst>
            <a:ext uri="{FF2B5EF4-FFF2-40B4-BE49-F238E27FC236}">
              <a16:creationId xmlns:a16="http://schemas.microsoft.com/office/drawing/2014/main" id="{BE40DB99-6DBE-4A04-8C72-7D0A6510761C}"/>
            </a:ext>
          </a:extLst>
        </xdr:cNvPr>
        <xdr:cNvCxnSpPr/>
      </xdr:nvCxnSpPr>
      <xdr:spPr>
        <a:xfrm>
          <a:off x="2019300" y="1333500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12" name="n_1aveValue【福祉施設】&#10;有形固定資産減価償却率">
          <a:extLst>
            <a:ext uri="{FF2B5EF4-FFF2-40B4-BE49-F238E27FC236}">
              <a16:creationId xmlns:a16="http://schemas.microsoft.com/office/drawing/2014/main" id="{5A6946D5-E181-473A-85E2-13F243A11F97}"/>
            </a:ext>
          </a:extLst>
        </xdr:cNvPr>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24147</xdr:rowOff>
    </xdr:from>
    <xdr:ext cx="405111" cy="259045"/>
    <xdr:sp macro="" textlink="">
      <xdr:nvSpPr>
        <xdr:cNvPr id="213" name="n_2aveValue【福祉施設】&#10;有形固定資産減価償却率">
          <a:extLst>
            <a:ext uri="{FF2B5EF4-FFF2-40B4-BE49-F238E27FC236}">
              <a16:creationId xmlns:a16="http://schemas.microsoft.com/office/drawing/2014/main" id="{06152536-29A0-4363-B012-83A76AE39A09}"/>
            </a:ext>
          </a:extLst>
        </xdr:cNvPr>
        <xdr:cNvSpPr txBox="1"/>
      </xdr:nvSpPr>
      <xdr:spPr>
        <a:xfrm>
          <a:off x="2705744" y="1408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146066</xdr:rowOff>
    </xdr:from>
    <xdr:ext cx="405111" cy="259045"/>
    <xdr:sp macro="" textlink="">
      <xdr:nvSpPr>
        <xdr:cNvPr id="214" name="n_3aveValue【福祉施設】&#10;有形固定資産減価償却率">
          <a:extLst>
            <a:ext uri="{FF2B5EF4-FFF2-40B4-BE49-F238E27FC236}">
              <a16:creationId xmlns:a16="http://schemas.microsoft.com/office/drawing/2014/main" id="{91CBD0CE-3A47-48F7-A2D6-9B915E71F54F}"/>
            </a:ext>
          </a:extLst>
        </xdr:cNvPr>
        <xdr:cNvSpPr txBox="1"/>
      </xdr:nvSpPr>
      <xdr:spPr>
        <a:xfrm>
          <a:off x="1816744" y="1403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215" name="n_4aveValue【福祉施設】&#10;有形固定資産減価償却率">
          <a:extLst>
            <a:ext uri="{FF2B5EF4-FFF2-40B4-BE49-F238E27FC236}">
              <a16:creationId xmlns:a16="http://schemas.microsoft.com/office/drawing/2014/main" id="{D58B5FFA-125E-49C2-8304-EEF41F94AE33}"/>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72407</xdr:rowOff>
    </xdr:from>
    <xdr:ext cx="340478" cy="259045"/>
    <xdr:sp macro="" textlink="">
      <xdr:nvSpPr>
        <xdr:cNvPr id="216" name="n_1mainValue【福祉施設】&#10;有形固定資産減価償却率">
          <a:extLst>
            <a:ext uri="{FF2B5EF4-FFF2-40B4-BE49-F238E27FC236}">
              <a16:creationId xmlns:a16="http://schemas.microsoft.com/office/drawing/2014/main" id="{2D495FC5-1800-497D-A0BB-A3DB3EA2894D}"/>
            </a:ext>
          </a:extLst>
        </xdr:cNvPr>
        <xdr:cNvSpPr txBox="1"/>
      </xdr:nvSpPr>
      <xdr:spPr>
        <a:xfrm>
          <a:off x="3614361" y="131026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50816</xdr:rowOff>
    </xdr:from>
    <xdr:ext cx="340478" cy="259045"/>
    <xdr:sp macro="" textlink="">
      <xdr:nvSpPr>
        <xdr:cNvPr id="217" name="n_2mainValue【福祉施設】&#10;有形固定資産減価償却率">
          <a:extLst>
            <a:ext uri="{FF2B5EF4-FFF2-40B4-BE49-F238E27FC236}">
              <a16:creationId xmlns:a16="http://schemas.microsoft.com/office/drawing/2014/main" id="{BF7C2F30-A884-42B8-875B-990533F61496}"/>
            </a:ext>
          </a:extLst>
        </xdr:cNvPr>
        <xdr:cNvSpPr txBox="1"/>
      </xdr:nvSpPr>
      <xdr:spPr>
        <a:xfrm>
          <a:off x="2738061" y="130810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29227</xdr:rowOff>
    </xdr:from>
    <xdr:ext cx="340478" cy="259045"/>
    <xdr:sp macro="" textlink="">
      <xdr:nvSpPr>
        <xdr:cNvPr id="218" name="n_3mainValue【福祉施設】&#10;有形固定資産減価償却率">
          <a:extLst>
            <a:ext uri="{FF2B5EF4-FFF2-40B4-BE49-F238E27FC236}">
              <a16:creationId xmlns:a16="http://schemas.microsoft.com/office/drawing/2014/main" id="{5E5F3085-C02C-430A-BB0B-1A87C5D5B8C2}"/>
            </a:ext>
          </a:extLst>
        </xdr:cNvPr>
        <xdr:cNvSpPr txBox="1"/>
      </xdr:nvSpPr>
      <xdr:spPr>
        <a:xfrm>
          <a:off x="18490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DB3745F6-D54E-4C48-9131-82FF8A84B3E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D54EB6EB-BD01-4472-9DD3-8AA5F8EF675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692637E4-91A3-48F9-99BE-9587C2A363C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20DA5569-74E8-49C0-BA82-A1686AE8D4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91C0D6E6-B339-4EC8-9182-6B3D961BC35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7B53532A-8CFB-451C-8E5E-FCB57726F9D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1C8B0FEA-6DB2-4A26-8A5E-4A5BE4CE8B0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DC1DA5F7-855B-42D5-8CC9-3BF76588832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E8C4471A-27AB-496A-92B5-AA4B5CA20AD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A76F4AA4-7AB6-4677-9BA5-ED847EFB626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9" name="直線コネクタ 228">
          <a:extLst>
            <a:ext uri="{FF2B5EF4-FFF2-40B4-BE49-F238E27FC236}">
              <a16:creationId xmlns:a16="http://schemas.microsoft.com/office/drawing/2014/main" id="{303B99C9-08F6-433D-9F20-3DB1C741B06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0" name="テキスト ボックス 229">
          <a:extLst>
            <a:ext uri="{FF2B5EF4-FFF2-40B4-BE49-F238E27FC236}">
              <a16:creationId xmlns:a16="http://schemas.microsoft.com/office/drawing/2014/main" id="{239AD916-62B2-49A0-A63C-5755A71B930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1" name="直線コネクタ 230">
          <a:extLst>
            <a:ext uri="{FF2B5EF4-FFF2-40B4-BE49-F238E27FC236}">
              <a16:creationId xmlns:a16="http://schemas.microsoft.com/office/drawing/2014/main" id="{75E27964-35A9-4277-946B-5781CDE9DD9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2" name="テキスト ボックス 231">
          <a:extLst>
            <a:ext uri="{FF2B5EF4-FFF2-40B4-BE49-F238E27FC236}">
              <a16:creationId xmlns:a16="http://schemas.microsoft.com/office/drawing/2014/main" id="{3DB0663A-EC01-4060-AF16-19110D7E313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3" name="直線コネクタ 232">
          <a:extLst>
            <a:ext uri="{FF2B5EF4-FFF2-40B4-BE49-F238E27FC236}">
              <a16:creationId xmlns:a16="http://schemas.microsoft.com/office/drawing/2014/main" id="{25EB0118-162A-461D-9C26-D33C68C70C2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4" name="テキスト ボックス 233">
          <a:extLst>
            <a:ext uri="{FF2B5EF4-FFF2-40B4-BE49-F238E27FC236}">
              <a16:creationId xmlns:a16="http://schemas.microsoft.com/office/drawing/2014/main" id="{D7E8C557-8204-4595-932B-F03E5AF1A6C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5" name="直線コネクタ 234">
          <a:extLst>
            <a:ext uri="{FF2B5EF4-FFF2-40B4-BE49-F238E27FC236}">
              <a16:creationId xmlns:a16="http://schemas.microsoft.com/office/drawing/2014/main" id="{07D424F9-DF45-4064-878B-F2E831C2229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6" name="テキスト ボックス 235">
          <a:extLst>
            <a:ext uri="{FF2B5EF4-FFF2-40B4-BE49-F238E27FC236}">
              <a16:creationId xmlns:a16="http://schemas.microsoft.com/office/drawing/2014/main" id="{D0071C19-DCEE-4EE9-BA7D-0B3FA12D00D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7" name="直線コネクタ 236">
          <a:extLst>
            <a:ext uri="{FF2B5EF4-FFF2-40B4-BE49-F238E27FC236}">
              <a16:creationId xmlns:a16="http://schemas.microsoft.com/office/drawing/2014/main" id="{8A8C5FF4-56AC-42CA-AEF6-6AD3F564A88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8" name="テキスト ボックス 237">
          <a:extLst>
            <a:ext uri="{FF2B5EF4-FFF2-40B4-BE49-F238E27FC236}">
              <a16:creationId xmlns:a16="http://schemas.microsoft.com/office/drawing/2014/main" id="{D343F33B-8223-47B7-9482-71E2B23B365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70BB9522-720A-4AC5-B27B-5F5B9F6ED99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0" name="テキスト ボックス 239">
          <a:extLst>
            <a:ext uri="{FF2B5EF4-FFF2-40B4-BE49-F238E27FC236}">
              <a16:creationId xmlns:a16="http://schemas.microsoft.com/office/drawing/2014/main" id="{70982C21-96A5-47B5-9E31-D9B7357E044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6B0A3DD2-456C-403E-9645-CE3BCFC614A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2" name="直線コネクタ 241">
          <a:extLst>
            <a:ext uri="{FF2B5EF4-FFF2-40B4-BE49-F238E27FC236}">
              <a16:creationId xmlns:a16="http://schemas.microsoft.com/office/drawing/2014/main" id="{5245DF8F-3639-4897-98BA-1FE2C2BC8DA1}"/>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3" name="【福祉施設】&#10;一人当たり面積最小値テキスト">
          <a:extLst>
            <a:ext uri="{FF2B5EF4-FFF2-40B4-BE49-F238E27FC236}">
              <a16:creationId xmlns:a16="http://schemas.microsoft.com/office/drawing/2014/main" id="{020D5187-31EB-4153-B9B9-8D87314ED589}"/>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4" name="直線コネクタ 243">
          <a:extLst>
            <a:ext uri="{FF2B5EF4-FFF2-40B4-BE49-F238E27FC236}">
              <a16:creationId xmlns:a16="http://schemas.microsoft.com/office/drawing/2014/main" id="{BBE14EC2-E7B8-4384-BE00-73CAFBFFE208}"/>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5" name="【福祉施設】&#10;一人当たり面積最大値テキスト">
          <a:extLst>
            <a:ext uri="{FF2B5EF4-FFF2-40B4-BE49-F238E27FC236}">
              <a16:creationId xmlns:a16="http://schemas.microsoft.com/office/drawing/2014/main" id="{A404DBE0-1480-49C6-A637-F02B3D8AA9E3}"/>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6" name="直線コネクタ 245">
          <a:extLst>
            <a:ext uri="{FF2B5EF4-FFF2-40B4-BE49-F238E27FC236}">
              <a16:creationId xmlns:a16="http://schemas.microsoft.com/office/drawing/2014/main" id="{E9518676-3777-4E50-9B0D-34638775162D}"/>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47" name="【福祉施設】&#10;一人当たり面積平均値テキスト">
          <a:extLst>
            <a:ext uri="{FF2B5EF4-FFF2-40B4-BE49-F238E27FC236}">
              <a16:creationId xmlns:a16="http://schemas.microsoft.com/office/drawing/2014/main" id="{30BF8666-D363-41BE-8A06-5387597B15C2}"/>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48" name="フローチャート: 判断 247">
          <a:extLst>
            <a:ext uri="{FF2B5EF4-FFF2-40B4-BE49-F238E27FC236}">
              <a16:creationId xmlns:a16="http://schemas.microsoft.com/office/drawing/2014/main" id="{0DB83138-A179-4740-BCD5-2FA17C955471}"/>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49" name="フローチャート: 判断 248">
          <a:extLst>
            <a:ext uri="{FF2B5EF4-FFF2-40B4-BE49-F238E27FC236}">
              <a16:creationId xmlns:a16="http://schemas.microsoft.com/office/drawing/2014/main" id="{C87C57EE-F3FF-4803-9309-56BA0A1C481B}"/>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0" name="フローチャート: 判断 249">
          <a:extLst>
            <a:ext uri="{FF2B5EF4-FFF2-40B4-BE49-F238E27FC236}">
              <a16:creationId xmlns:a16="http://schemas.microsoft.com/office/drawing/2014/main" id="{FF59DF4D-8187-4033-88BD-23A8742DA36B}"/>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51" name="フローチャート: 判断 250">
          <a:extLst>
            <a:ext uri="{FF2B5EF4-FFF2-40B4-BE49-F238E27FC236}">
              <a16:creationId xmlns:a16="http://schemas.microsoft.com/office/drawing/2014/main" id="{8F782E46-7221-44B8-B4DE-B7163D618848}"/>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52" name="フローチャート: 判断 251">
          <a:extLst>
            <a:ext uri="{FF2B5EF4-FFF2-40B4-BE49-F238E27FC236}">
              <a16:creationId xmlns:a16="http://schemas.microsoft.com/office/drawing/2014/main" id="{83181776-D51A-4F1B-AEC1-22D161FF2FAA}"/>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DF3A0CC9-5D51-4F54-823A-360CB41D87A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E8936E62-42E0-49FF-9F77-7B0A1442E92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59915780-EE01-4E6F-B856-B7CB6A947E8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BA6519A2-3925-4DDF-B8FE-D647F321A8B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E4FD68E0-F930-4473-8526-A93D5EC86EC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25209</xdr:rowOff>
    </xdr:from>
    <xdr:to>
      <xdr:col>55</xdr:col>
      <xdr:colOff>50800</xdr:colOff>
      <xdr:row>85</xdr:row>
      <xdr:rowOff>126809</xdr:rowOff>
    </xdr:to>
    <xdr:sp macro="" textlink="">
      <xdr:nvSpPr>
        <xdr:cNvPr id="258" name="楕円 257">
          <a:extLst>
            <a:ext uri="{FF2B5EF4-FFF2-40B4-BE49-F238E27FC236}">
              <a16:creationId xmlns:a16="http://schemas.microsoft.com/office/drawing/2014/main" id="{5437341C-9EDB-4CDE-BBBB-C40F0FEC5437}"/>
            </a:ext>
          </a:extLst>
        </xdr:cNvPr>
        <xdr:cNvSpPr/>
      </xdr:nvSpPr>
      <xdr:spPr>
        <a:xfrm>
          <a:off x="10426700" y="1459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48086</xdr:rowOff>
    </xdr:from>
    <xdr:ext cx="469744" cy="259045"/>
    <xdr:sp macro="" textlink="">
      <xdr:nvSpPr>
        <xdr:cNvPr id="259" name="【福祉施設】&#10;一人当たり面積該当値テキスト">
          <a:extLst>
            <a:ext uri="{FF2B5EF4-FFF2-40B4-BE49-F238E27FC236}">
              <a16:creationId xmlns:a16="http://schemas.microsoft.com/office/drawing/2014/main" id="{713E5E48-C81E-41C3-8276-E360AA36CFCE}"/>
            </a:ext>
          </a:extLst>
        </xdr:cNvPr>
        <xdr:cNvSpPr txBox="1"/>
      </xdr:nvSpPr>
      <xdr:spPr>
        <a:xfrm>
          <a:off x="10515600" y="1444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30925</xdr:rowOff>
    </xdr:from>
    <xdr:to>
      <xdr:col>50</xdr:col>
      <xdr:colOff>165100</xdr:colOff>
      <xdr:row>85</xdr:row>
      <xdr:rowOff>132525</xdr:rowOff>
    </xdr:to>
    <xdr:sp macro="" textlink="">
      <xdr:nvSpPr>
        <xdr:cNvPr id="260" name="楕円 259">
          <a:extLst>
            <a:ext uri="{FF2B5EF4-FFF2-40B4-BE49-F238E27FC236}">
              <a16:creationId xmlns:a16="http://schemas.microsoft.com/office/drawing/2014/main" id="{06764918-D4D4-4B21-8A59-5DADE0E2A4CF}"/>
            </a:ext>
          </a:extLst>
        </xdr:cNvPr>
        <xdr:cNvSpPr/>
      </xdr:nvSpPr>
      <xdr:spPr>
        <a:xfrm>
          <a:off x="9588500" y="1460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76009</xdr:rowOff>
    </xdr:from>
    <xdr:to>
      <xdr:col>55</xdr:col>
      <xdr:colOff>0</xdr:colOff>
      <xdr:row>85</xdr:row>
      <xdr:rowOff>81725</xdr:rowOff>
    </xdr:to>
    <xdr:cxnSp macro="">
      <xdr:nvCxnSpPr>
        <xdr:cNvPr id="261" name="直線コネクタ 260">
          <a:extLst>
            <a:ext uri="{FF2B5EF4-FFF2-40B4-BE49-F238E27FC236}">
              <a16:creationId xmlns:a16="http://schemas.microsoft.com/office/drawing/2014/main" id="{EBB899E5-A19F-4D91-ABE0-3AFA0FBB5704}"/>
            </a:ext>
          </a:extLst>
        </xdr:cNvPr>
        <xdr:cNvCxnSpPr/>
      </xdr:nvCxnSpPr>
      <xdr:spPr>
        <a:xfrm flipV="1">
          <a:off x="9639300" y="1464925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36640</xdr:rowOff>
    </xdr:from>
    <xdr:to>
      <xdr:col>46</xdr:col>
      <xdr:colOff>38100</xdr:colOff>
      <xdr:row>85</xdr:row>
      <xdr:rowOff>138240</xdr:rowOff>
    </xdr:to>
    <xdr:sp macro="" textlink="">
      <xdr:nvSpPr>
        <xdr:cNvPr id="262" name="楕円 261">
          <a:extLst>
            <a:ext uri="{FF2B5EF4-FFF2-40B4-BE49-F238E27FC236}">
              <a16:creationId xmlns:a16="http://schemas.microsoft.com/office/drawing/2014/main" id="{966494BF-26D7-4A31-805C-3E16E3E6D1EE}"/>
            </a:ext>
          </a:extLst>
        </xdr:cNvPr>
        <xdr:cNvSpPr/>
      </xdr:nvSpPr>
      <xdr:spPr>
        <a:xfrm>
          <a:off x="8699500" y="146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81725</xdr:rowOff>
    </xdr:from>
    <xdr:to>
      <xdr:col>50</xdr:col>
      <xdr:colOff>114300</xdr:colOff>
      <xdr:row>85</xdr:row>
      <xdr:rowOff>87440</xdr:rowOff>
    </xdr:to>
    <xdr:cxnSp macro="">
      <xdr:nvCxnSpPr>
        <xdr:cNvPr id="263" name="直線コネクタ 262">
          <a:extLst>
            <a:ext uri="{FF2B5EF4-FFF2-40B4-BE49-F238E27FC236}">
              <a16:creationId xmlns:a16="http://schemas.microsoft.com/office/drawing/2014/main" id="{5D37FAD1-2E3A-466C-9BE3-4E37A5733386}"/>
            </a:ext>
          </a:extLst>
        </xdr:cNvPr>
        <xdr:cNvCxnSpPr/>
      </xdr:nvCxnSpPr>
      <xdr:spPr>
        <a:xfrm flipV="1">
          <a:off x="8750300" y="146549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264" name="n_1aveValue【福祉施設】&#10;一人当たり面積">
          <a:extLst>
            <a:ext uri="{FF2B5EF4-FFF2-40B4-BE49-F238E27FC236}">
              <a16:creationId xmlns:a16="http://schemas.microsoft.com/office/drawing/2014/main" id="{253D13F3-C594-4F2C-BEAA-0D1827F66272}"/>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265" name="n_2aveValue【福祉施設】&#10;一人当たり面積">
          <a:extLst>
            <a:ext uri="{FF2B5EF4-FFF2-40B4-BE49-F238E27FC236}">
              <a16:creationId xmlns:a16="http://schemas.microsoft.com/office/drawing/2014/main" id="{441959C6-F7A0-4084-8272-5368B378DC53}"/>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266" name="n_3aveValue【福祉施設】&#10;一人当たり面積">
          <a:extLst>
            <a:ext uri="{FF2B5EF4-FFF2-40B4-BE49-F238E27FC236}">
              <a16:creationId xmlns:a16="http://schemas.microsoft.com/office/drawing/2014/main" id="{F7B60F01-A791-4C9A-BAF1-44CC9552C478}"/>
            </a:ext>
          </a:extLst>
        </xdr:cNvPr>
        <xdr:cNvSpPr txBox="1"/>
      </xdr:nvSpPr>
      <xdr:spPr>
        <a:xfrm>
          <a:off x="7626427"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47514</xdr:rowOff>
    </xdr:from>
    <xdr:ext cx="469744" cy="259045"/>
    <xdr:sp macro="" textlink="">
      <xdr:nvSpPr>
        <xdr:cNvPr id="267" name="n_4aveValue【福祉施設】&#10;一人当たり面積">
          <a:extLst>
            <a:ext uri="{FF2B5EF4-FFF2-40B4-BE49-F238E27FC236}">
              <a16:creationId xmlns:a16="http://schemas.microsoft.com/office/drawing/2014/main" id="{4F946FCF-A571-409E-8CA6-468C442035E7}"/>
            </a:ext>
          </a:extLst>
        </xdr:cNvPr>
        <xdr:cNvSpPr txBox="1"/>
      </xdr:nvSpPr>
      <xdr:spPr>
        <a:xfrm>
          <a:off x="6737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149052</xdr:rowOff>
    </xdr:from>
    <xdr:ext cx="469744" cy="259045"/>
    <xdr:sp macro="" textlink="">
      <xdr:nvSpPr>
        <xdr:cNvPr id="268" name="n_1mainValue【福祉施設】&#10;一人当たり面積">
          <a:extLst>
            <a:ext uri="{FF2B5EF4-FFF2-40B4-BE49-F238E27FC236}">
              <a16:creationId xmlns:a16="http://schemas.microsoft.com/office/drawing/2014/main" id="{0ABE26BE-F1F9-47DB-AA8E-D87ACC180E95}"/>
            </a:ext>
          </a:extLst>
        </xdr:cNvPr>
        <xdr:cNvSpPr txBox="1"/>
      </xdr:nvSpPr>
      <xdr:spPr>
        <a:xfrm>
          <a:off x="9391727" y="1437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154767</xdr:rowOff>
    </xdr:from>
    <xdr:ext cx="469744" cy="259045"/>
    <xdr:sp macro="" textlink="">
      <xdr:nvSpPr>
        <xdr:cNvPr id="269" name="n_2mainValue【福祉施設】&#10;一人当たり面積">
          <a:extLst>
            <a:ext uri="{FF2B5EF4-FFF2-40B4-BE49-F238E27FC236}">
              <a16:creationId xmlns:a16="http://schemas.microsoft.com/office/drawing/2014/main" id="{FEEDE022-D22F-4633-BDC3-F6DFE5F40BFB}"/>
            </a:ext>
          </a:extLst>
        </xdr:cNvPr>
        <xdr:cNvSpPr txBox="1"/>
      </xdr:nvSpPr>
      <xdr:spPr>
        <a:xfrm>
          <a:off x="8515427" y="1438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id="{D01B1C88-46FE-4771-9087-C67F370B1A1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id="{7EE19B00-2B33-4B5A-8968-15DF57932D0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id="{648CFDDD-5434-4D3A-98FD-045D45F35D2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id="{B1D8BFA1-13BE-4539-8086-D1BE8AEF8D9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id="{5FA26BFD-77D0-42E2-BEDE-C4903E0B7E6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id="{E5F9FF0A-6E1C-4ABD-A129-E420EEC26DB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id="{3853B1E6-E46B-4588-898F-825DFA7814C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id="{32EB5768-0BB7-40B5-BFC4-3A9749A28F8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a:extLst>
            <a:ext uri="{FF2B5EF4-FFF2-40B4-BE49-F238E27FC236}">
              <a16:creationId xmlns:a16="http://schemas.microsoft.com/office/drawing/2014/main" id="{D3032725-EF14-44F0-8A9A-9AEFB175CBD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a:extLst>
            <a:ext uri="{FF2B5EF4-FFF2-40B4-BE49-F238E27FC236}">
              <a16:creationId xmlns:a16="http://schemas.microsoft.com/office/drawing/2014/main" id="{7EEB16F6-2480-42A8-B5E8-6C997CD35A0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a:extLst>
            <a:ext uri="{FF2B5EF4-FFF2-40B4-BE49-F238E27FC236}">
              <a16:creationId xmlns:a16="http://schemas.microsoft.com/office/drawing/2014/main" id="{41A7BAD9-F495-4C21-A20C-99AC7661DC2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a:extLst>
            <a:ext uri="{FF2B5EF4-FFF2-40B4-BE49-F238E27FC236}">
              <a16:creationId xmlns:a16="http://schemas.microsoft.com/office/drawing/2014/main" id="{F609E77C-CDED-4F7E-B6C4-595368C6395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a:extLst>
            <a:ext uri="{FF2B5EF4-FFF2-40B4-BE49-F238E27FC236}">
              <a16:creationId xmlns:a16="http://schemas.microsoft.com/office/drawing/2014/main" id="{991133B9-16E0-4642-8384-508C652774C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a:extLst>
            <a:ext uri="{FF2B5EF4-FFF2-40B4-BE49-F238E27FC236}">
              <a16:creationId xmlns:a16="http://schemas.microsoft.com/office/drawing/2014/main" id="{96E18833-EC91-4A41-A73D-D9080547445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a:extLst>
            <a:ext uri="{FF2B5EF4-FFF2-40B4-BE49-F238E27FC236}">
              <a16:creationId xmlns:a16="http://schemas.microsoft.com/office/drawing/2014/main" id="{EDB9A3FC-7336-463A-92A6-ADBE4EF84DF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a:extLst>
            <a:ext uri="{FF2B5EF4-FFF2-40B4-BE49-F238E27FC236}">
              <a16:creationId xmlns:a16="http://schemas.microsoft.com/office/drawing/2014/main" id="{85D9BA4B-C60E-447D-9F55-A77038F295F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6" name="正方形/長方形 285">
          <a:extLst>
            <a:ext uri="{FF2B5EF4-FFF2-40B4-BE49-F238E27FC236}">
              <a16:creationId xmlns:a16="http://schemas.microsoft.com/office/drawing/2014/main" id="{4DECB157-E06C-4C8A-9D9D-39CDCAB3530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7" name="正方形/長方形 286">
          <a:extLst>
            <a:ext uri="{FF2B5EF4-FFF2-40B4-BE49-F238E27FC236}">
              <a16:creationId xmlns:a16="http://schemas.microsoft.com/office/drawing/2014/main" id="{F5D93F4D-192A-4C15-B1DC-03D7A0744FD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8" name="正方形/長方形 287">
          <a:extLst>
            <a:ext uri="{FF2B5EF4-FFF2-40B4-BE49-F238E27FC236}">
              <a16:creationId xmlns:a16="http://schemas.microsoft.com/office/drawing/2014/main" id="{0C58915F-EC09-4C40-9CFF-7225109877E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9" name="正方形/長方形 288">
          <a:extLst>
            <a:ext uri="{FF2B5EF4-FFF2-40B4-BE49-F238E27FC236}">
              <a16:creationId xmlns:a16="http://schemas.microsoft.com/office/drawing/2014/main" id="{0AC60D88-CB6A-45C7-8C3A-234B86B510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0" name="正方形/長方形 289">
          <a:extLst>
            <a:ext uri="{FF2B5EF4-FFF2-40B4-BE49-F238E27FC236}">
              <a16:creationId xmlns:a16="http://schemas.microsoft.com/office/drawing/2014/main" id="{43F8A260-010C-4800-910F-F250A502209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1" name="正方形/長方形 290">
          <a:extLst>
            <a:ext uri="{FF2B5EF4-FFF2-40B4-BE49-F238E27FC236}">
              <a16:creationId xmlns:a16="http://schemas.microsoft.com/office/drawing/2014/main" id="{4637E9EF-7D45-4D17-A5EF-CDDFB335878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2" name="正方形/長方形 291">
          <a:extLst>
            <a:ext uri="{FF2B5EF4-FFF2-40B4-BE49-F238E27FC236}">
              <a16:creationId xmlns:a16="http://schemas.microsoft.com/office/drawing/2014/main" id="{4138DDE0-8E21-476A-BAD8-E91848D563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3" name="正方形/長方形 292">
          <a:extLst>
            <a:ext uri="{FF2B5EF4-FFF2-40B4-BE49-F238E27FC236}">
              <a16:creationId xmlns:a16="http://schemas.microsoft.com/office/drawing/2014/main" id="{58F13945-35D1-4563-AE3C-8D2D5C27550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94" name="正方形/長方形 293">
          <a:extLst>
            <a:ext uri="{FF2B5EF4-FFF2-40B4-BE49-F238E27FC236}">
              <a16:creationId xmlns:a16="http://schemas.microsoft.com/office/drawing/2014/main" id="{05831729-6D61-42F5-8E96-2223E42D5C9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5" name="正方形/長方形 294">
          <a:extLst>
            <a:ext uri="{FF2B5EF4-FFF2-40B4-BE49-F238E27FC236}">
              <a16:creationId xmlns:a16="http://schemas.microsoft.com/office/drawing/2014/main" id="{DA2D9E78-9319-4972-9027-D4D605865DA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6" name="正方形/長方形 295">
          <a:extLst>
            <a:ext uri="{FF2B5EF4-FFF2-40B4-BE49-F238E27FC236}">
              <a16:creationId xmlns:a16="http://schemas.microsoft.com/office/drawing/2014/main" id="{E0685138-8F13-4914-B91F-BCA828E865F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7" name="正方形/長方形 296">
          <a:extLst>
            <a:ext uri="{FF2B5EF4-FFF2-40B4-BE49-F238E27FC236}">
              <a16:creationId xmlns:a16="http://schemas.microsoft.com/office/drawing/2014/main" id="{B4C89BF5-A49D-4BD3-8CC1-0F46D0E7E59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8" name="正方形/長方形 297">
          <a:extLst>
            <a:ext uri="{FF2B5EF4-FFF2-40B4-BE49-F238E27FC236}">
              <a16:creationId xmlns:a16="http://schemas.microsoft.com/office/drawing/2014/main" id="{76B442EB-A805-4C3D-9E45-03423C8D464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9" name="正方形/長方形 298">
          <a:extLst>
            <a:ext uri="{FF2B5EF4-FFF2-40B4-BE49-F238E27FC236}">
              <a16:creationId xmlns:a16="http://schemas.microsoft.com/office/drawing/2014/main" id="{4E2B1F3D-A2F9-471B-9D0A-28C7CBBA8E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0" name="正方形/長方形 299">
          <a:extLst>
            <a:ext uri="{FF2B5EF4-FFF2-40B4-BE49-F238E27FC236}">
              <a16:creationId xmlns:a16="http://schemas.microsoft.com/office/drawing/2014/main" id="{9A2735DC-52EA-409E-9841-FEA6F9C5BC3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1" name="正方形/長方形 300">
          <a:extLst>
            <a:ext uri="{FF2B5EF4-FFF2-40B4-BE49-F238E27FC236}">
              <a16:creationId xmlns:a16="http://schemas.microsoft.com/office/drawing/2014/main" id="{C443DE85-BDB5-494C-962D-6F4354D1BC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2" name="正方形/長方形 301">
          <a:extLst>
            <a:ext uri="{FF2B5EF4-FFF2-40B4-BE49-F238E27FC236}">
              <a16:creationId xmlns:a16="http://schemas.microsoft.com/office/drawing/2014/main" id="{E0BFA77C-7992-40B8-B892-0E3ED65620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3" name="正方形/長方形 302">
          <a:extLst>
            <a:ext uri="{FF2B5EF4-FFF2-40B4-BE49-F238E27FC236}">
              <a16:creationId xmlns:a16="http://schemas.microsoft.com/office/drawing/2014/main" id="{192A9C7D-FB83-4AF6-9DF9-679A08EF60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4" name="正方形/長方形 303">
          <a:extLst>
            <a:ext uri="{FF2B5EF4-FFF2-40B4-BE49-F238E27FC236}">
              <a16:creationId xmlns:a16="http://schemas.microsoft.com/office/drawing/2014/main" id="{DC2CBFC9-79B0-4FC7-9377-92C7F4D0BE3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5" name="正方形/長方形 304">
          <a:extLst>
            <a:ext uri="{FF2B5EF4-FFF2-40B4-BE49-F238E27FC236}">
              <a16:creationId xmlns:a16="http://schemas.microsoft.com/office/drawing/2014/main" id="{D7C0D56E-1F29-4764-A8CE-C25FE68A467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6" name="正方形/長方形 305">
          <a:extLst>
            <a:ext uri="{FF2B5EF4-FFF2-40B4-BE49-F238E27FC236}">
              <a16:creationId xmlns:a16="http://schemas.microsoft.com/office/drawing/2014/main" id="{1E3F32E7-3C79-460D-8855-8DD551B2621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7" name="正方形/長方形 306">
          <a:extLst>
            <a:ext uri="{FF2B5EF4-FFF2-40B4-BE49-F238E27FC236}">
              <a16:creationId xmlns:a16="http://schemas.microsoft.com/office/drawing/2014/main" id="{6B2E4A1D-5BE2-40EE-B8A2-05F75ECAC89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8" name="正方形/長方形 307">
          <a:extLst>
            <a:ext uri="{FF2B5EF4-FFF2-40B4-BE49-F238E27FC236}">
              <a16:creationId xmlns:a16="http://schemas.microsoft.com/office/drawing/2014/main" id="{C3C587CA-D5BE-4EB0-A5E6-333465BE6B6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9" name="正方形/長方形 308">
          <a:extLst>
            <a:ext uri="{FF2B5EF4-FFF2-40B4-BE49-F238E27FC236}">
              <a16:creationId xmlns:a16="http://schemas.microsoft.com/office/drawing/2014/main" id="{E1535CA7-EE7B-4270-AFE9-3D446E480A4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0" name="テキスト ボックス 309">
          <a:extLst>
            <a:ext uri="{FF2B5EF4-FFF2-40B4-BE49-F238E27FC236}">
              <a16:creationId xmlns:a16="http://schemas.microsoft.com/office/drawing/2014/main" id="{D0F02E03-F6F7-4EEB-A550-6EEF35FB3FA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1" name="直線コネクタ 310">
          <a:extLst>
            <a:ext uri="{FF2B5EF4-FFF2-40B4-BE49-F238E27FC236}">
              <a16:creationId xmlns:a16="http://schemas.microsoft.com/office/drawing/2014/main" id="{18AE06BC-9440-4EC7-BC6E-89655D67A58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2" name="テキスト ボックス 311">
          <a:extLst>
            <a:ext uri="{FF2B5EF4-FFF2-40B4-BE49-F238E27FC236}">
              <a16:creationId xmlns:a16="http://schemas.microsoft.com/office/drawing/2014/main" id="{5A9D0F79-4750-4557-8BB8-92D9BC453FD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13" name="直線コネクタ 312">
          <a:extLst>
            <a:ext uri="{FF2B5EF4-FFF2-40B4-BE49-F238E27FC236}">
              <a16:creationId xmlns:a16="http://schemas.microsoft.com/office/drawing/2014/main" id="{27A95385-22CF-4867-85C8-0048DD3FBD3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14" name="テキスト ボックス 313">
          <a:extLst>
            <a:ext uri="{FF2B5EF4-FFF2-40B4-BE49-F238E27FC236}">
              <a16:creationId xmlns:a16="http://schemas.microsoft.com/office/drawing/2014/main" id="{C837C2DA-7A96-4579-BCA4-4CF7F08BE6C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15" name="直線コネクタ 314">
          <a:extLst>
            <a:ext uri="{FF2B5EF4-FFF2-40B4-BE49-F238E27FC236}">
              <a16:creationId xmlns:a16="http://schemas.microsoft.com/office/drawing/2014/main" id="{EA3EC535-A070-46DD-A4FD-20F567867D7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16" name="テキスト ボックス 315">
          <a:extLst>
            <a:ext uri="{FF2B5EF4-FFF2-40B4-BE49-F238E27FC236}">
              <a16:creationId xmlns:a16="http://schemas.microsoft.com/office/drawing/2014/main" id="{FF304D7A-1591-4D35-BF22-1EE6E50136D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17" name="直線コネクタ 316">
          <a:extLst>
            <a:ext uri="{FF2B5EF4-FFF2-40B4-BE49-F238E27FC236}">
              <a16:creationId xmlns:a16="http://schemas.microsoft.com/office/drawing/2014/main" id="{A35C9D3D-10B2-4E21-B739-2D0AD223AF7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18" name="テキスト ボックス 317">
          <a:extLst>
            <a:ext uri="{FF2B5EF4-FFF2-40B4-BE49-F238E27FC236}">
              <a16:creationId xmlns:a16="http://schemas.microsoft.com/office/drawing/2014/main" id="{ACA51C77-F0E6-4C79-9DFF-DE3039A26C5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19" name="直線コネクタ 318">
          <a:extLst>
            <a:ext uri="{FF2B5EF4-FFF2-40B4-BE49-F238E27FC236}">
              <a16:creationId xmlns:a16="http://schemas.microsoft.com/office/drawing/2014/main" id="{E1229818-8F29-4B48-BF22-CB0F4B96A11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0" name="テキスト ボックス 319">
          <a:extLst>
            <a:ext uri="{FF2B5EF4-FFF2-40B4-BE49-F238E27FC236}">
              <a16:creationId xmlns:a16="http://schemas.microsoft.com/office/drawing/2014/main" id="{7239BBF4-A98A-4685-9351-DDABF593D36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1" name="直線コネクタ 320">
          <a:extLst>
            <a:ext uri="{FF2B5EF4-FFF2-40B4-BE49-F238E27FC236}">
              <a16:creationId xmlns:a16="http://schemas.microsoft.com/office/drawing/2014/main" id="{FB48E641-B769-46B5-9AC4-585686A5F8C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2" name="テキスト ボックス 321">
          <a:extLst>
            <a:ext uri="{FF2B5EF4-FFF2-40B4-BE49-F238E27FC236}">
              <a16:creationId xmlns:a16="http://schemas.microsoft.com/office/drawing/2014/main" id="{9CBBCBDD-D8AD-4864-8FA0-A68789EA077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23" name="直線コネクタ 322">
          <a:extLst>
            <a:ext uri="{FF2B5EF4-FFF2-40B4-BE49-F238E27FC236}">
              <a16:creationId xmlns:a16="http://schemas.microsoft.com/office/drawing/2014/main" id="{FC3E930F-E387-44AB-B563-1F0C450EFC9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24" name="テキスト ボックス 323">
          <a:extLst>
            <a:ext uri="{FF2B5EF4-FFF2-40B4-BE49-F238E27FC236}">
              <a16:creationId xmlns:a16="http://schemas.microsoft.com/office/drawing/2014/main" id="{63D1E41D-F31C-414D-8D64-9720AFE8AF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5" name="直線コネクタ 324">
          <a:extLst>
            <a:ext uri="{FF2B5EF4-FFF2-40B4-BE49-F238E27FC236}">
              <a16:creationId xmlns:a16="http://schemas.microsoft.com/office/drawing/2014/main" id="{5F9B2A77-229D-4FCC-B75E-BA6CF30AD88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6" name="【保健センター・保健所】&#10;有形固定資産減価償却率グラフ枠">
          <a:extLst>
            <a:ext uri="{FF2B5EF4-FFF2-40B4-BE49-F238E27FC236}">
              <a16:creationId xmlns:a16="http://schemas.microsoft.com/office/drawing/2014/main" id="{145936C3-D3BC-4B11-A0DF-BDFD4B9176F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327" name="直線コネクタ 326">
          <a:extLst>
            <a:ext uri="{FF2B5EF4-FFF2-40B4-BE49-F238E27FC236}">
              <a16:creationId xmlns:a16="http://schemas.microsoft.com/office/drawing/2014/main" id="{3B99FBC5-1E22-4651-8E30-6AFEB16B8803}"/>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28" name="【保健センター・保健所】&#10;有形固定資産減価償却率最小値テキスト">
          <a:extLst>
            <a:ext uri="{FF2B5EF4-FFF2-40B4-BE49-F238E27FC236}">
              <a16:creationId xmlns:a16="http://schemas.microsoft.com/office/drawing/2014/main" id="{237C54D9-0692-4E6F-8C88-C313F4C317CD}"/>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29" name="直線コネクタ 328">
          <a:extLst>
            <a:ext uri="{FF2B5EF4-FFF2-40B4-BE49-F238E27FC236}">
              <a16:creationId xmlns:a16="http://schemas.microsoft.com/office/drawing/2014/main" id="{E40D5AD3-F0F1-455B-B0BA-A11F18C8B935}"/>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330" name="【保健センター・保健所】&#10;有形固定資産減価償却率最大値テキスト">
          <a:extLst>
            <a:ext uri="{FF2B5EF4-FFF2-40B4-BE49-F238E27FC236}">
              <a16:creationId xmlns:a16="http://schemas.microsoft.com/office/drawing/2014/main" id="{C19C16CE-EC6E-4D17-B01F-AF1E823824CD}"/>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331" name="直線コネクタ 330">
          <a:extLst>
            <a:ext uri="{FF2B5EF4-FFF2-40B4-BE49-F238E27FC236}">
              <a16:creationId xmlns:a16="http://schemas.microsoft.com/office/drawing/2014/main" id="{B66B8B54-A40A-461B-AE90-D80BED1C0AC5}"/>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76217</xdr:rowOff>
    </xdr:from>
    <xdr:ext cx="405111" cy="259045"/>
    <xdr:sp macro="" textlink="">
      <xdr:nvSpPr>
        <xdr:cNvPr id="332" name="【保健センター・保健所】&#10;有形固定資産減価償却率平均値テキスト">
          <a:extLst>
            <a:ext uri="{FF2B5EF4-FFF2-40B4-BE49-F238E27FC236}">
              <a16:creationId xmlns:a16="http://schemas.microsoft.com/office/drawing/2014/main" id="{9F6B5611-6BC9-41AC-964E-524207AB0038}"/>
            </a:ext>
          </a:extLst>
        </xdr:cNvPr>
        <xdr:cNvSpPr txBox="1"/>
      </xdr:nvSpPr>
      <xdr:spPr>
        <a:xfrm>
          <a:off x="16357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333" name="フローチャート: 判断 332">
          <a:extLst>
            <a:ext uri="{FF2B5EF4-FFF2-40B4-BE49-F238E27FC236}">
              <a16:creationId xmlns:a16="http://schemas.microsoft.com/office/drawing/2014/main" id="{76B120F2-90F6-451B-B813-0B4F2C567157}"/>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334" name="フローチャート: 判断 333">
          <a:extLst>
            <a:ext uri="{FF2B5EF4-FFF2-40B4-BE49-F238E27FC236}">
              <a16:creationId xmlns:a16="http://schemas.microsoft.com/office/drawing/2014/main" id="{667E685E-59CE-4E93-B7F6-7A881E230336}"/>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335" name="フローチャート: 判断 334">
          <a:extLst>
            <a:ext uri="{FF2B5EF4-FFF2-40B4-BE49-F238E27FC236}">
              <a16:creationId xmlns:a16="http://schemas.microsoft.com/office/drawing/2014/main" id="{2D931724-4EBF-4EC8-BF1D-D898DA5D01E6}"/>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336" name="フローチャート: 判断 335">
          <a:extLst>
            <a:ext uri="{FF2B5EF4-FFF2-40B4-BE49-F238E27FC236}">
              <a16:creationId xmlns:a16="http://schemas.microsoft.com/office/drawing/2014/main" id="{BC65B7C0-FF17-4FC9-AFAC-0FB1B51352FD}"/>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337" name="フローチャート: 判断 336">
          <a:extLst>
            <a:ext uri="{FF2B5EF4-FFF2-40B4-BE49-F238E27FC236}">
              <a16:creationId xmlns:a16="http://schemas.microsoft.com/office/drawing/2014/main" id="{F8911A65-3BB7-49E2-B1AA-0DBB3F43656D}"/>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8" name="テキスト ボックス 337">
          <a:extLst>
            <a:ext uri="{FF2B5EF4-FFF2-40B4-BE49-F238E27FC236}">
              <a16:creationId xmlns:a16="http://schemas.microsoft.com/office/drawing/2014/main" id="{B28B8AE7-61D2-4166-BC9E-0B63E593EE7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9" name="テキスト ボックス 338">
          <a:extLst>
            <a:ext uri="{FF2B5EF4-FFF2-40B4-BE49-F238E27FC236}">
              <a16:creationId xmlns:a16="http://schemas.microsoft.com/office/drawing/2014/main" id="{87C44783-CBE4-456B-A730-1DA54621C2F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0" name="テキスト ボックス 339">
          <a:extLst>
            <a:ext uri="{FF2B5EF4-FFF2-40B4-BE49-F238E27FC236}">
              <a16:creationId xmlns:a16="http://schemas.microsoft.com/office/drawing/2014/main" id="{BA22C734-808D-40D0-A655-437ACD7CCC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1D361C38-61BC-4C02-AB2F-A6CB1FD3C73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630B43B1-E4AD-4A57-88AB-EFF6299A897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171269</xdr:rowOff>
    </xdr:from>
    <xdr:to>
      <xdr:col>85</xdr:col>
      <xdr:colOff>177800</xdr:colOff>
      <xdr:row>59</xdr:row>
      <xdr:rowOff>101419</xdr:rowOff>
    </xdr:to>
    <xdr:sp macro="" textlink="">
      <xdr:nvSpPr>
        <xdr:cNvPr id="343" name="楕円 342">
          <a:extLst>
            <a:ext uri="{FF2B5EF4-FFF2-40B4-BE49-F238E27FC236}">
              <a16:creationId xmlns:a16="http://schemas.microsoft.com/office/drawing/2014/main" id="{8E174EBE-7383-4481-AC14-9AC2AD1E735A}"/>
            </a:ext>
          </a:extLst>
        </xdr:cNvPr>
        <xdr:cNvSpPr/>
      </xdr:nvSpPr>
      <xdr:spPr>
        <a:xfrm>
          <a:off x="162687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22696</xdr:rowOff>
    </xdr:from>
    <xdr:ext cx="405111" cy="259045"/>
    <xdr:sp macro="" textlink="">
      <xdr:nvSpPr>
        <xdr:cNvPr id="344" name="【保健センター・保健所】&#10;有形固定資産減価償却率該当値テキスト">
          <a:extLst>
            <a:ext uri="{FF2B5EF4-FFF2-40B4-BE49-F238E27FC236}">
              <a16:creationId xmlns:a16="http://schemas.microsoft.com/office/drawing/2014/main" id="{70649349-6F4B-4371-809C-A92270EDE991}"/>
            </a:ext>
          </a:extLst>
        </xdr:cNvPr>
        <xdr:cNvSpPr txBox="1"/>
      </xdr:nvSpPr>
      <xdr:spPr>
        <a:xfrm>
          <a:off x="16357600" y="996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140244</xdr:rowOff>
    </xdr:from>
    <xdr:to>
      <xdr:col>81</xdr:col>
      <xdr:colOff>101600</xdr:colOff>
      <xdr:row>59</xdr:row>
      <xdr:rowOff>70394</xdr:rowOff>
    </xdr:to>
    <xdr:sp macro="" textlink="">
      <xdr:nvSpPr>
        <xdr:cNvPr id="345" name="楕円 344">
          <a:extLst>
            <a:ext uri="{FF2B5EF4-FFF2-40B4-BE49-F238E27FC236}">
              <a16:creationId xmlns:a16="http://schemas.microsoft.com/office/drawing/2014/main" id="{613C2C22-1A1B-43A8-BDEE-2F643CD4F350}"/>
            </a:ext>
          </a:extLst>
        </xdr:cNvPr>
        <xdr:cNvSpPr/>
      </xdr:nvSpPr>
      <xdr:spPr>
        <a:xfrm>
          <a:off x="15430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19594</xdr:rowOff>
    </xdr:from>
    <xdr:to>
      <xdr:col>85</xdr:col>
      <xdr:colOff>127000</xdr:colOff>
      <xdr:row>59</xdr:row>
      <xdr:rowOff>50619</xdr:rowOff>
    </xdr:to>
    <xdr:cxnSp macro="">
      <xdr:nvCxnSpPr>
        <xdr:cNvPr id="346" name="直線コネクタ 345">
          <a:extLst>
            <a:ext uri="{FF2B5EF4-FFF2-40B4-BE49-F238E27FC236}">
              <a16:creationId xmlns:a16="http://schemas.microsoft.com/office/drawing/2014/main" id="{D8695B1F-16FA-4CF4-8838-D3602DA5492E}"/>
            </a:ext>
          </a:extLst>
        </xdr:cNvPr>
        <xdr:cNvCxnSpPr/>
      </xdr:nvCxnSpPr>
      <xdr:spPr>
        <a:xfrm>
          <a:off x="15481300" y="1013514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125549</xdr:rowOff>
    </xdr:from>
    <xdr:to>
      <xdr:col>76</xdr:col>
      <xdr:colOff>165100</xdr:colOff>
      <xdr:row>59</xdr:row>
      <xdr:rowOff>55699</xdr:rowOff>
    </xdr:to>
    <xdr:sp macro="" textlink="">
      <xdr:nvSpPr>
        <xdr:cNvPr id="347" name="楕円 346">
          <a:extLst>
            <a:ext uri="{FF2B5EF4-FFF2-40B4-BE49-F238E27FC236}">
              <a16:creationId xmlns:a16="http://schemas.microsoft.com/office/drawing/2014/main" id="{D40972DD-4F47-4FCB-861C-4E5342D5B78F}"/>
            </a:ext>
          </a:extLst>
        </xdr:cNvPr>
        <xdr:cNvSpPr/>
      </xdr:nvSpPr>
      <xdr:spPr>
        <a:xfrm>
          <a:off x="14541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4899</xdr:rowOff>
    </xdr:from>
    <xdr:to>
      <xdr:col>81</xdr:col>
      <xdr:colOff>50800</xdr:colOff>
      <xdr:row>59</xdr:row>
      <xdr:rowOff>19594</xdr:rowOff>
    </xdr:to>
    <xdr:cxnSp macro="">
      <xdr:nvCxnSpPr>
        <xdr:cNvPr id="348" name="直線コネクタ 347">
          <a:extLst>
            <a:ext uri="{FF2B5EF4-FFF2-40B4-BE49-F238E27FC236}">
              <a16:creationId xmlns:a16="http://schemas.microsoft.com/office/drawing/2014/main" id="{EDEACEBB-1000-4781-9868-A9D63C1F810D}"/>
            </a:ext>
          </a:extLst>
        </xdr:cNvPr>
        <xdr:cNvCxnSpPr/>
      </xdr:nvCxnSpPr>
      <xdr:spPr>
        <a:xfrm>
          <a:off x="14592300" y="101204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99423</xdr:rowOff>
    </xdr:from>
    <xdr:to>
      <xdr:col>72</xdr:col>
      <xdr:colOff>38100</xdr:colOff>
      <xdr:row>59</xdr:row>
      <xdr:rowOff>29573</xdr:rowOff>
    </xdr:to>
    <xdr:sp macro="" textlink="">
      <xdr:nvSpPr>
        <xdr:cNvPr id="349" name="楕円 348">
          <a:extLst>
            <a:ext uri="{FF2B5EF4-FFF2-40B4-BE49-F238E27FC236}">
              <a16:creationId xmlns:a16="http://schemas.microsoft.com/office/drawing/2014/main" id="{096FBEBF-DC21-47F6-9F35-E86ADF38FE18}"/>
            </a:ext>
          </a:extLst>
        </xdr:cNvPr>
        <xdr:cNvSpPr/>
      </xdr:nvSpPr>
      <xdr:spPr>
        <a:xfrm>
          <a:off x="13652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150223</xdr:rowOff>
    </xdr:from>
    <xdr:to>
      <xdr:col>76</xdr:col>
      <xdr:colOff>114300</xdr:colOff>
      <xdr:row>59</xdr:row>
      <xdr:rowOff>4899</xdr:rowOff>
    </xdr:to>
    <xdr:cxnSp macro="">
      <xdr:nvCxnSpPr>
        <xdr:cNvPr id="350" name="直線コネクタ 349">
          <a:extLst>
            <a:ext uri="{FF2B5EF4-FFF2-40B4-BE49-F238E27FC236}">
              <a16:creationId xmlns:a16="http://schemas.microsoft.com/office/drawing/2014/main" id="{2588D0B7-41BF-4D46-B123-4BBC5085B287}"/>
            </a:ext>
          </a:extLst>
        </xdr:cNvPr>
        <xdr:cNvCxnSpPr/>
      </xdr:nvCxnSpPr>
      <xdr:spPr>
        <a:xfrm>
          <a:off x="13703300" y="100943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78196</xdr:rowOff>
    </xdr:from>
    <xdr:to>
      <xdr:col>67</xdr:col>
      <xdr:colOff>101600</xdr:colOff>
      <xdr:row>59</xdr:row>
      <xdr:rowOff>8346</xdr:rowOff>
    </xdr:to>
    <xdr:sp macro="" textlink="">
      <xdr:nvSpPr>
        <xdr:cNvPr id="351" name="楕円 350">
          <a:extLst>
            <a:ext uri="{FF2B5EF4-FFF2-40B4-BE49-F238E27FC236}">
              <a16:creationId xmlns:a16="http://schemas.microsoft.com/office/drawing/2014/main" id="{2DB9A62C-5CAF-450F-BBEB-9EEDECEE3E5E}"/>
            </a:ext>
          </a:extLst>
        </xdr:cNvPr>
        <xdr:cNvSpPr/>
      </xdr:nvSpPr>
      <xdr:spPr>
        <a:xfrm>
          <a:off x="127635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128996</xdr:rowOff>
    </xdr:from>
    <xdr:to>
      <xdr:col>71</xdr:col>
      <xdr:colOff>177800</xdr:colOff>
      <xdr:row>58</xdr:row>
      <xdr:rowOff>150223</xdr:rowOff>
    </xdr:to>
    <xdr:cxnSp macro="">
      <xdr:nvCxnSpPr>
        <xdr:cNvPr id="352" name="直線コネクタ 351">
          <a:extLst>
            <a:ext uri="{FF2B5EF4-FFF2-40B4-BE49-F238E27FC236}">
              <a16:creationId xmlns:a16="http://schemas.microsoft.com/office/drawing/2014/main" id="{88644BE1-24C0-4801-BB2C-FE530C364D13}"/>
            </a:ext>
          </a:extLst>
        </xdr:cNvPr>
        <xdr:cNvCxnSpPr/>
      </xdr:nvCxnSpPr>
      <xdr:spPr>
        <a:xfrm>
          <a:off x="12814300" y="1007309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162758</xdr:rowOff>
    </xdr:from>
    <xdr:ext cx="405111" cy="259045"/>
    <xdr:sp macro="" textlink="">
      <xdr:nvSpPr>
        <xdr:cNvPr id="353" name="n_1aveValue【保健センター・保健所】&#10;有形固定資産減価償却率">
          <a:extLst>
            <a:ext uri="{FF2B5EF4-FFF2-40B4-BE49-F238E27FC236}">
              <a16:creationId xmlns:a16="http://schemas.microsoft.com/office/drawing/2014/main" id="{07846AD9-37B5-44B8-8C69-D3B6525D31EB}"/>
            </a:ext>
          </a:extLst>
        </xdr:cNvPr>
        <xdr:cNvSpPr txBox="1"/>
      </xdr:nvSpPr>
      <xdr:spPr>
        <a:xfrm>
          <a:off x="15266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354" name="n_2aveValue【保健センター・保健所】&#10;有形固定資産減価償却率">
          <a:extLst>
            <a:ext uri="{FF2B5EF4-FFF2-40B4-BE49-F238E27FC236}">
              <a16:creationId xmlns:a16="http://schemas.microsoft.com/office/drawing/2014/main" id="{28694CD0-7373-4874-B89C-D9FD8E319F57}"/>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355" name="n_3aveValue【保健センター・保健所】&#10;有形固定資産減価償却率">
          <a:extLst>
            <a:ext uri="{FF2B5EF4-FFF2-40B4-BE49-F238E27FC236}">
              <a16:creationId xmlns:a16="http://schemas.microsoft.com/office/drawing/2014/main" id="{C6FE2405-AF56-47CC-A0E3-EFE6E6BA0EB8}"/>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356" name="n_4aveValue【保健センター・保健所】&#10;有形固定資産減価償却率">
          <a:extLst>
            <a:ext uri="{FF2B5EF4-FFF2-40B4-BE49-F238E27FC236}">
              <a16:creationId xmlns:a16="http://schemas.microsoft.com/office/drawing/2014/main" id="{708DCA40-0F13-4E96-9AA6-D770E3A5607B}"/>
            </a:ext>
          </a:extLst>
        </xdr:cNvPr>
        <xdr:cNvSpPr txBox="1"/>
      </xdr:nvSpPr>
      <xdr:spPr>
        <a:xfrm>
          <a:off x="12611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86921</xdr:rowOff>
    </xdr:from>
    <xdr:ext cx="405111" cy="259045"/>
    <xdr:sp macro="" textlink="">
      <xdr:nvSpPr>
        <xdr:cNvPr id="357" name="n_1mainValue【保健センター・保健所】&#10;有形固定資産減価償却率">
          <a:extLst>
            <a:ext uri="{FF2B5EF4-FFF2-40B4-BE49-F238E27FC236}">
              <a16:creationId xmlns:a16="http://schemas.microsoft.com/office/drawing/2014/main" id="{EEFB1755-9578-4851-AF01-8D7760058182}"/>
            </a:ext>
          </a:extLst>
        </xdr:cNvPr>
        <xdr:cNvSpPr txBox="1"/>
      </xdr:nvSpPr>
      <xdr:spPr>
        <a:xfrm>
          <a:off x="15266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358" name="n_2mainValue【保健センター・保健所】&#10;有形固定資産減価償却率">
          <a:extLst>
            <a:ext uri="{FF2B5EF4-FFF2-40B4-BE49-F238E27FC236}">
              <a16:creationId xmlns:a16="http://schemas.microsoft.com/office/drawing/2014/main" id="{0DE5168A-94D7-40E8-8128-2D25B937AEC4}"/>
            </a:ext>
          </a:extLst>
        </xdr:cNvPr>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46100</xdr:rowOff>
    </xdr:from>
    <xdr:ext cx="405111" cy="259045"/>
    <xdr:sp macro="" textlink="">
      <xdr:nvSpPr>
        <xdr:cNvPr id="359" name="n_3mainValue【保健センター・保健所】&#10;有形固定資産減価償却率">
          <a:extLst>
            <a:ext uri="{FF2B5EF4-FFF2-40B4-BE49-F238E27FC236}">
              <a16:creationId xmlns:a16="http://schemas.microsoft.com/office/drawing/2014/main" id="{724C9980-C260-468D-9D9B-472EA1451B28}"/>
            </a:ext>
          </a:extLst>
        </xdr:cNvPr>
        <xdr:cNvSpPr txBox="1"/>
      </xdr:nvSpPr>
      <xdr:spPr>
        <a:xfrm>
          <a:off x="13500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24873</xdr:rowOff>
    </xdr:from>
    <xdr:ext cx="405111" cy="259045"/>
    <xdr:sp macro="" textlink="">
      <xdr:nvSpPr>
        <xdr:cNvPr id="360" name="n_4mainValue【保健センター・保健所】&#10;有形固定資産減価償却率">
          <a:extLst>
            <a:ext uri="{FF2B5EF4-FFF2-40B4-BE49-F238E27FC236}">
              <a16:creationId xmlns:a16="http://schemas.microsoft.com/office/drawing/2014/main" id="{53B96EEB-D80B-4BCB-A368-B4B516C4F40D}"/>
            </a:ext>
          </a:extLst>
        </xdr:cNvPr>
        <xdr:cNvSpPr txBox="1"/>
      </xdr:nvSpPr>
      <xdr:spPr>
        <a:xfrm>
          <a:off x="12611744" y="979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1" name="正方形/長方形 360">
          <a:extLst>
            <a:ext uri="{FF2B5EF4-FFF2-40B4-BE49-F238E27FC236}">
              <a16:creationId xmlns:a16="http://schemas.microsoft.com/office/drawing/2014/main" id="{88BE53F3-7315-4890-BE96-E1A31785CC8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2" name="正方形/長方形 361">
          <a:extLst>
            <a:ext uri="{FF2B5EF4-FFF2-40B4-BE49-F238E27FC236}">
              <a16:creationId xmlns:a16="http://schemas.microsoft.com/office/drawing/2014/main" id="{6E4A64F7-6A93-435B-B7DE-366735D13DC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3" name="正方形/長方形 362">
          <a:extLst>
            <a:ext uri="{FF2B5EF4-FFF2-40B4-BE49-F238E27FC236}">
              <a16:creationId xmlns:a16="http://schemas.microsoft.com/office/drawing/2014/main" id="{B672B9B2-4B9C-4EA7-99EB-7690FB9BADF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4" name="正方形/長方形 363">
          <a:extLst>
            <a:ext uri="{FF2B5EF4-FFF2-40B4-BE49-F238E27FC236}">
              <a16:creationId xmlns:a16="http://schemas.microsoft.com/office/drawing/2014/main" id="{B5573B0B-0ADE-4D0E-8F8E-6A753FD75B3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5" name="正方形/長方形 364">
          <a:extLst>
            <a:ext uri="{FF2B5EF4-FFF2-40B4-BE49-F238E27FC236}">
              <a16:creationId xmlns:a16="http://schemas.microsoft.com/office/drawing/2014/main" id="{21C21D08-4893-400B-9087-BD13E96F0F2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6" name="正方形/長方形 365">
          <a:extLst>
            <a:ext uri="{FF2B5EF4-FFF2-40B4-BE49-F238E27FC236}">
              <a16:creationId xmlns:a16="http://schemas.microsoft.com/office/drawing/2014/main" id="{837D153C-8C11-455B-B6FB-1D3E36E9A8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7" name="正方形/長方形 366">
          <a:extLst>
            <a:ext uri="{FF2B5EF4-FFF2-40B4-BE49-F238E27FC236}">
              <a16:creationId xmlns:a16="http://schemas.microsoft.com/office/drawing/2014/main" id="{8A98C0AA-F60C-45FE-AA5B-4C8FE88777A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8" name="正方形/長方形 367">
          <a:extLst>
            <a:ext uri="{FF2B5EF4-FFF2-40B4-BE49-F238E27FC236}">
              <a16:creationId xmlns:a16="http://schemas.microsoft.com/office/drawing/2014/main" id="{EBD3AB01-5E91-46FF-92E3-A45DE6DC8A1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9" name="テキスト ボックス 368">
          <a:extLst>
            <a:ext uri="{FF2B5EF4-FFF2-40B4-BE49-F238E27FC236}">
              <a16:creationId xmlns:a16="http://schemas.microsoft.com/office/drawing/2014/main" id="{336BD528-1A17-4266-9A9E-CFA5125BC72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0" name="直線コネクタ 369">
          <a:extLst>
            <a:ext uri="{FF2B5EF4-FFF2-40B4-BE49-F238E27FC236}">
              <a16:creationId xmlns:a16="http://schemas.microsoft.com/office/drawing/2014/main" id="{30A21583-5DF3-4EFE-8AFF-90ECD741CF8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1" name="直線コネクタ 370">
          <a:extLst>
            <a:ext uri="{FF2B5EF4-FFF2-40B4-BE49-F238E27FC236}">
              <a16:creationId xmlns:a16="http://schemas.microsoft.com/office/drawing/2014/main" id="{5794BC78-2340-4BB2-BA21-6AA0AB3D50B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2" name="テキスト ボックス 371">
          <a:extLst>
            <a:ext uri="{FF2B5EF4-FFF2-40B4-BE49-F238E27FC236}">
              <a16:creationId xmlns:a16="http://schemas.microsoft.com/office/drawing/2014/main" id="{300EE99E-2131-4A30-A563-21582DC1EF8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3" name="直線コネクタ 372">
          <a:extLst>
            <a:ext uri="{FF2B5EF4-FFF2-40B4-BE49-F238E27FC236}">
              <a16:creationId xmlns:a16="http://schemas.microsoft.com/office/drawing/2014/main" id="{889BC4B7-98B3-4221-98DB-132872E1BF2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4" name="テキスト ボックス 373">
          <a:extLst>
            <a:ext uri="{FF2B5EF4-FFF2-40B4-BE49-F238E27FC236}">
              <a16:creationId xmlns:a16="http://schemas.microsoft.com/office/drawing/2014/main" id="{A5067827-92BF-4BD6-A9C6-308A283BC0A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75" name="直線コネクタ 374">
          <a:extLst>
            <a:ext uri="{FF2B5EF4-FFF2-40B4-BE49-F238E27FC236}">
              <a16:creationId xmlns:a16="http://schemas.microsoft.com/office/drawing/2014/main" id="{5F6A7B25-5156-4C5C-96F3-814F077FDE2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6" name="テキスト ボックス 375">
          <a:extLst>
            <a:ext uri="{FF2B5EF4-FFF2-40B4-BE49-F238E27FC236}">
              <a16:creationId xmlns:a16="http://schemas.microsoft.com/office/drawing/2014/main" id="{87316860-69B8-4DDA-A693-0C83E6B23AA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77" name="直線コネクタ 376">
          <a:extLst>
            <a:ext uri="{FF2B5EF4-FFF2-40B4-BE49-F238E27FC236}">
              <a16:creationId xmlns:a16="http://schemas.microsoft.com/office/drawing/2014/main" id="{2A9BDB9F-BF3B-4C21-8867-D35BB2ECD8B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78" name="テキスト ボックス 377">
          <a:extLst>
            <a:ext uri="{FF2B5EF4-FFF2-40B4-BE49-F238E27FC236}">
              <a16:creationId xmlns:a16="http://schemas.microsoft.com/office/drawing/2014/main" id="{CFB3A790-93FF-42B6-8FBC-A224F5E59F1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9" name="直線コネクタ 378">
          <a:extLst>
            <a:ext uri="{FF2B5EF4-FFF2-40B4-BE49-F238E27FC236}">
              <a16:creationId xmlns:a16="http://schemas.microsoft.com/office/drawing/2014/main" id="{23A23B5E-F90B-476C-A122-EE08B8DD184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0" name="テキスト ボックス 379">
          <a:extLst>
            <a:ext uri="{FF2B5EF4-FFF2-40B4-BE49-F238E27FC236}">
              <a16:creationId xmlns:a16="http://schemas.microsoft.com/office/drawing/2014/main" id="{90BD185E-33FE-4985-9AB4-B6965A34043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1" name="【保健センター・保健所】&#10;一人当たり面積グラフ枠">
          <a:extLst>
            <a:ext uri="{FF2B5EF4-FFF2-40B4-BE49-F238E27FC236}">
              <a16:creationId xmlns:a16="http://schemas.microsoft.com/office/drawing/2014/main" id="{1735E085-F7B4-4682-9B65-0A71E790250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382" name="直線コネクタ 381">
          <a:extLst>
            <a:ext uri="{FF2B5EF4-FFF2-40B4-BE49-F238E27FC236}">
              <a16:creationId xmlns:a16="http://schemas.microsoft.com/office/drawing/2014/main" id="{77209D96-B37B-451E-831C-68D1816B92A4}"/>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383" name="【保健センター・保健所】&#10;一人当たり面積最小値テキスト">
          <a:extLst>
            <a:ext uri="{FF2B5EF4-FFF2-40B4-BE49-F238E27FC236}">
              <a16:creationId xmlns:a16="http://schemas.microsoft.com/office/drawing/2014/main" id="{ACAEE542-6E31-4D34-BFD2-01F192F150B0}"/>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384" name="直線コネクタ 383">
          <a:extLst>
            <a:ext uri="{FF2B5EF4-FFF2-40B4-BE49-F238E27FC236}">
              <a16:creationId xmlns:a16="http://schemas.microsoft.com/office/drawing/2014/main" id="{C678930A-9AAD-486B-9CCB-A990BAD914B0}"/>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385" name="【保健センター・保健所】&#10;一人当たり面積最大値テキスト">
          <a:extLst>
            <a:ext uri="{FF2B5EF4-FFF2-40B4-BE49-F238E27FC236}">
              <a16:creationId xmlns:a16="http://schemas.microsoft.com/office/drawing/2014/main" id="{EAA969F1-9FF2-4353-92EB-8C4EFF521008}"/>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386" name="直線コネクタ 385">
          <a:extLst>
            <a:ext uri="{FF2B5EF4-FFF2-40B4-BE49-F238E27FC236}">
              <a16:creationId xmlns:a16="http://schemas.microsoft.com/office/drawing/2014/main" id="{3F3CDB3C-589C-4285-A044-C3A1F0FCAD88}"/>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12437</xdr:rowOff>
    </xdr:from>
    <xdr:ext cx="469744" cy="259045"/>
    <xdr:sp macro="" textlink="">
      <xdr:nvSpPr>
        <xdr:cNvPr id="387" name="【保健センター・保健所】&#10;一人当たり面積平均値テキスト">
          <a:extLst>
            <a:ext uri="{FF2B5EF4-FFF2-40B4-BE49-F238E27FC236}">
              <a16:creationId xmlns:a16="http://schemas.microsoft.com/office/drawing/2014/main" id="{1665114F-8BE8-4477-BB77-23BA357E3BB3}"/>
            </a:ext>
          </a:extLst>
        </xdr:cNvPr>
        <xdr:cNvSpPr txBox="1"/>
      </xdr:nvSpPr>
      <xdr:spPr>
        <a:xfrm>
          <a:off x="22199600" y="1081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388" name="フローチャート: 判断 387">
          <a:extLst>
            <a:ext uri="{FF2B5EF4-FFF2-40B4-BE49-F238E27FC236}">
              <a16:creationId xmlns:a16="http://schemas.microsoft.com/office/drawing/2014/main" id="{E2955268-89A8-4421-9D9B-EEC619E3919B}"/>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389" name="フローチャート: 判断 388">
          <a:extLst>
            <a:ext uri="{FF2B5EF4-FFF2-40B4-BE49-F238E27FC236}">
              <a16:creationId xmlns:a16="http://schemas.microsoft.com/office/drawing/2014/main" id="{13C8F426-1F3A-404E-88DF-76A61BBD72A1}"/>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390" name="フローチャート: 判断 389">
          <a:extLst>
            <a:ext uri="{FF2B5EF4-FFF2-40B4-BE49-F238E27FC236}">
              <a16:creationId xmlns:a16="http://schemas.microsoft.com/office/drawing/2014/main" id="{B99248D6-9147-479F-98AD-6F03E0D03EB2}"/>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391" name="フローチャート: 判断 390">
          <a:extLst>
            <a:ext uri="{FF2B5EF4-FFF2-40B4-BE49-F238E27FC236}">
              <a16:creationId xmlns:a16="http://schemas.microsoft.com/office/drawing/2014/main" id="{35AEDE79-7A09-42BE-A6B3-F635ED3BB35D}"/>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392" name="フローチャート: 判断 391">
          <a:extLst>
            <a:ext uri="{FF2B5EF4-FFF2-40B4-BE49-F238E27FC236}">
              <a16:creationId xmlns:a16="http://schemas.microsoft.com/office/drawing/2014/main" id="{1E6E5412-0392-4539-A514-83C2B02DF37D}"/>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0A5E0AF4-28E2-4248-A68B-37BBAB0A1D9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AB484146-3E26-4589-9B1B-EDC99049802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D720C155-C452-4B4D-AF70-D3A97976F1D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63E480F8-61D5-41F6-A7E2-36FE4A1FDD1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EBF6B40F-2976-441E-9B28-C760DFED1AD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92075</xdr:rowOff>
    </xdr:from>
    <xdr:to>
      <xdr:col>116</xdr:col>
      <xdr:colOff>114300</xdr:colOff>
      <xdr:row>62</xdr:row>
      <xdr:rowOff>22225</xdr:rowOff>
    </xdr:to>
    <xdr:sp macro="" textlink="">
      <xdr:nvSpPr>
        <xdr:cNvPr id="398" name="楕円 397">
          <a:extLst>
            <a:ext uri="{FF2B5EF4-FFF2-40B4-BE49-F238E27FC236}">
              <a16:creationId xmlns:a16="http://schemas.microsoft.com/office/drawing/2014/main" id="{12CFE044-F96F-4D32-ADE1-AFFF272DA535}"/>
            </a:ext>
          </a:extLst>
        </xdr:cNvPr>
        <xdr:cNvSpPr/>
      </xdr:nvSpPr>
      <xdr:spPr>
        <a:xfrm>
          <a:off x="221107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114952</xdr:rowOff>
    </xdr:from>
    <xdr:ext cx="469744" cy="259045"/>
    <xdr:sp macro="" textlink="">
      <xdr:nvSpPr>
        <xdr:cNvPr id="399" name="【保健センター・保健所】&#10;一人当たり面積該当値テキスト">
          <a:extLst>
            <a:ext uri="{FF2B5EF4-FFF2-40B4-BE49-F238E27FC236}">
              <a16:creationId xmlns:a16="http://schemas.microsoft.com/office/drawing/2014/main" id="{0428A936-F17E-46E3-9895-7E21FF5F4746}"/>
            </a:ext>
          </a:extLst>
        </xdr:cNvPr>
        <xdr:cNvSpPr txBox="1"/>
      </xdr:nvSpPr>
      <xdr:spPr>
        <a:xfrm>
          <a:off x="22199600" y="1040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102133</xdr:rowOff>
    </xdr:from>
    <xdr:to>
      <xdr:col>112</xdr:col>
      <xdr:colOff>38100</xdr:colOff>
      <xdr:row>62</xdr:row>
      <xdr:rowOff>32283</xdr:rowOff>
    </xdr:to>
    <xdr:sp macro="" textlink="">
      <xdr:nvSpPr>
        <xdr:cNvPr id="400" name="楕円 399">
          <a:extLst>
            <a:ext uri="{FF2B5EF4-FFF2-40B4-BE49-F238E27FC236}">
              <a16:creationId xmlns:a16="http://schemas.microsoft.com/office/drawing/2014/main" id="{0D01B831-D54E-400C-94EE-20AF7E88F8C5}"/>
            </a:ext>
          </a:extLst>
        </xdr:cNvPr>
        <xdr:cNvSpPr/>
      </xdr:nvSpPr>
      <xdr:spPr>
        <a:xfrm>
          <a:off x="21272500" y="1056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142875</xdr:rowOff>
    </xdr:from>
    <xdr:to>
      <xdr:col>116</xdr:col>
      <xdr:colOff>63500</xdr:colOff>
      <xdr:row>61</xdr:row>
      <xdr:rowOff>152933</xdr:rowOff>
    </xdr:to>
    <xdr:cxnSp macro="">
      <xdr:nvCxnSpPr>
        <xdr:cNvPr id="401" name="直線コネクタ 400">
          <a:extLst>
            <a:ext uri="{FF2B5EF4-FFF2-40B4-BE49-F238E27FC236}">
              <a16:creationId xmlns:a16="http://schemas.microsoft.com/office/drawing/2014/main" id="{595F52A0-8854-4990-8157-F7DACD5E0CE2}"/>
            </a:ext>
          </a:extLst>
        </xdr:cNvPr>
        <xdr:cNvCxnSpPr/>
      </xdr:nvCxnSpPr>
      <xdr:spPr>
        <a:xfrm flipV="1">
          <a:off x="21323300" y="10601325"/>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112420</xdr:rowOff>
    </xdr:from>
    <xdr:to>
      <xdr:col>107</xdr:col>
      <xdr:colOff>101600</xdr:colOff>
      <xdr:row>62</xdr:row>
      <xdr:rowOff>42570</xdr:rowOff>
    </xdr:to>
    <xdr:sp macro="" textlink="">
      <xdr:nvSpPr>
        <xdr:cNvPr id="402" name="楕円 401">
          <a:extLst>
            <a:ext uri="{FF2B5EF4-FFF2-40B4-BE49-F238E27FC236}">
              <a16:creationId xmlns:a16="http://schemas.microsoft.com/office/drawing/2014/main" id="{603DE717-F89B-4731-83DE-23C7043F5F80}"/>
            </a:ext>
          </a:extLst>
        </xdr:cNvPr>
        <xdr:cNvSpPr/>
      </xdr:nvSpPr>
      <xdr:spPr>
        <a:xfrm>
          <a:off x="20383500" y="1057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152933</xdr:rowOff>
    </xdr:from>
    <xdr:to>
      <xdr:col>111</xdr:col>
      <xdr:colOff>177800</xdr:colOff>
      <xdr:row>61</xdr:row>
      <xdr:rowOff>163220</xdr:rowOff>
    </xdr:to>
    <xdr:cxnSp macro="">
      <xdr:nvCxnSpPr>
        <xdr:cNvPr id="403" name="直線コネクタ 402">
          <a:extLst>
            <a:ext uri="{FF2B5EF4-FFF2-40B4-BE49-F238E27FC236}">
              <a16:creationId xmlns:a16="http://schemas.microsoft.com/office/drawing/2014/main" id="{5B1B9E0B-3388-4407-8AC7-279237A1FFB0}"/>
            </a:ext>
          </a:extLst>
        </xdr:cNvPr>
        <xdr:cNvCxnSpPr/>
      </xdr:nvCxnSpPr>
      <xdr:spPr>
        <a:xfrm flipV="1">
          <a:off x="20434300" y="1061138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121107</xdr:rowOff>
    </xdr:from>
    <xdr:to>
      <xdr:col>102</xdr:col>
      <xdr:colOff>165100</xdr:colOff>
      <xdr:row>62</xdr:row>
      <xdr:rowOff>51257</xdr:rowOff>
    </xdr:to>
    <xdr:sp macro="" textlink="">
      <xdr:nvSpPr>
        <xdr:cNvPr id="404" name="楕円 403">
          <a:extLst>
            <a:ext uri="{FF2B5EF4-FFF2-40B4-BE49-F238E27FC236}">
              <a16:creationId xmlns:a16="http://schemas.microsoft.com/office/drawing/2014/main" id="{A6ABBE3A-758B-49C9-9EF1-773DEBA77D03}"/>
            </a:ext>
          </a:extLst>
        </xdr:cNvPr>
        <xdr:cNvSpPr/>
      </xdr:nvSpPr>
      <xdr:spPr>
        <a:xfrm>
          <a:off x="19494500" y="1057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163220</xdr:rowOff>
    </xdr:from>
    <xdr:to>
      <xdr:col>107</xdr:col>
      <xdr:colOff>50800</xdr:colOff>
      <xdr:row>62</xdr:row>
      <xdr:rowOff>457</xdr:rowOff>
    </xdr:to>
    <xdr:cxnSp macro="">
      <xdr:nvCxnSpPr>
        <xdr:cNvPr id="405" name="直線コネクタ 404">
          <a:extLst>
            <a:ext uri="{FF2B5EF4-FFF2-40B4-BE49-F238E27FC236}">
              <a16:creationId xmlns:a16="http://schemas.microsoft.com/office/drawing/2014/main" id="{22231BE4-A943-4BFD-86B5-8D11AA21EAAD}"/>
            </a:ext>
          </a:extLst>
        </xdr:cNvPr>
        <xdr:cNvCxnSpPr/>
      </xdr:nvCxnSpPr>
      <xdr:spPr>
        <a:xfrm flipV="1">
          <a:off x="19545300" y="1062167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130480</xdr:rowOff>
    </xdr:from>
    <xdr:to>
      <xdr:col>98</xdr:col>
      <xdr:colOff>38100</xdr:colOff>
      <xdr:row>62</xdr:row>
      <xdr:rowOff>60630</xdr:rowOff>
    </xdr:to>
    <xdr:sp macro="" textlink="">
      <xdr:nvSpPr>
        <xdr:cNvPr id="406" name="楕円 405">
          <a:extLst>
            <a:ext uri="{FF2B5EF4-FFF2-40B4-BE49-F238E27FC236}">
              <a16:creationId xmlns:a16="http://schemas.microsoft.com/office/drawing/2014/main" id="{A3492B97-1C12-4C52-BC7E-E923E07F4D88}"/>
            </a:ext>
          </a:extLst>
        </xdr:cNvPr>
        <xdr:cNvSpPr/>
      </xdr:nvSpPr>
      <xdr:spPr>
        <a:xfrm>
          <a:off x="18605500" y="105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xdr:rowOff>
    </xdr:from>
    <xdr:to>
      <xdr:col>102</xdr:col>
      <xdr:colOff>114300</xdr:colOff>
      <xdr:row>62</xdr:row>
      <xdr:rowOff>9830</xdr:rowOff>
    </xdr:to>
    <xdr:cxnSp macro="">
      <xdr:nvCxnSpPr>
        <xdr:cNvPr id="407" name="直線コネクタ 406">
          <a:extLst>
            <a:ext uri="{FF2B5EF4-FFF2-40B4-BE49-F238E27FC236}">
              <a16:creationId xmlns:a16="http://schemas.microsoft.com/office/drawing/2014/main" id="{6FC8343B-2AF8-490D-B039-F96EE2E864CE}"/>
            </a:ext>
          </a:extLst>
        </xdr:cNvPr>
        <xdr:cNvCxnSpPr/>
      </xdr:nvCxnSpPr>
      <xdr:spPr>
        <a:xfrm flipV="1">
          <a:off x="18656300" y="10630357"/>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133367</xdr:rowOff>
    </xdr:from>
    <xdr:ext cx="469744" cy="259045"/>
    <xdr:sp macro="" textlink="">
      <xdr:nvSpPr>
        <xdr:cNvPr id="408" name="n_1aveValue【保健センター・保健所】&#10;一人当たり面積">
          <a:extLst>
            <a:ext uri="{FF2B5EF4-FFF2-40B4-BE49-F238E27FC236}">
              <a16:creationId xmlns:a16="http://schemas.microsoft.com/office/drawing/2014/main" id="{AE7A7D94-DAAC-41FA-8939-17108184265F}"/>
            </a:ext>
          </a:extLst>
        </xdr:cNvPr>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136110</xdr:rowOff>
    </xdr:from>
    <xdr:ext cx="469744" cy="259045"/>
    <xdr:sp macro="" textlink="">
      <xdr:nvSpPr>
        <xdr:cNvPr id="409" name="n_2aveValue【保健センター・保健所】&#10;一人当たり面積">
          <a:extLst>
            <a:ext uri="{FF2B5EF4-FFF2-40B4-BE49-F238E27FC236}">
              <a16:creationId xmlns:a16="http://schemas.microsoft.com/office/drawing/2014/main" id="{7331CD9E-AD66-418C-9854-0FA2CC623102}"/>
            </a:ext>
          </a:extLst>
        </xdr:cNvPr>
        <xdr:cNvSpPr txBox="1"/>
      </xdr:nvSpPr>
      <xdr:spPr>
        <a:xfrm>
          <a:off x="20199427" y="1093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131995</xdr:rowOff>
    </xdr:from>
    <xdr:ext cx="469744" cy="259045"/>
    <xdr:sp macro="" textlink="">
      <xdr:nvSpPr>
        <xdr:cNvPr id="410" name="n_3aveValue【保健センター・保健所】&#10;一人当たり面積">
          <a:extLst>
            <a:ext uri="{FF2B5EF4-FFF2-40B4-BE49-F238E27FC236}">
              <a16:creationId xmlns:a16="http://schemas.microsoft.com/office/drawing/2014/main" id="{FCFAD5E4-1DF3-4561-824F-A25E7AD0F30F}"/>
            </a:ext>
          </a:extLst>
        </xdr:cNvPr>
        <xdr:cNvSpPr txBox="1"/>
      </xdr:nvSpPr>
      <xdr:spPr>
        <a:xfrm>
          <a:off x="193104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126509</xdr:rowOff>
    </xdr:from>
    <xdr:ext cx="469744" cy="259045"/>
    <xdr:sp macro="" textlink="">
      <xdr:nvSpPr>
        <xdr:cNvPr id="411" name="n_4aveValue【保健センター・保健所】&#10;一人当たり面積">
          <a:extLst>
            <a:ext uri="{FF2B5EF4-FFF2-40B4-BE49-F238E27FC236}">
              <a16:creationId xmlns:a16="http://schemas.microsoft.com/office/drawing/2014/main" id="{584B472F-0339-43B7-ACDC-92187140DEEB}"/>
            </a:ext>
          </a:extLst>
        </xdr:cNvPr>
        <xdr:cNvSpPr txBox="1"/>
      </xdr:nvSpPr>
      <xdr:spPr>
        <a:xfrm>
          <a:off x="18421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48810</xdr:rowOff>
    </xdr:from>
    <xdr:ext cx="469744" cy="259045"/>
    <xdr:sp macro="" textlink="">
      <xdr:nvSpPr>
        <xdr:cNvPr id="412" name="n_1mainValue【保健センター・保健所】&#10;一人当たり面積">
          <a:extLst>
            <a:ext uri="{FF2B5EF4-FFF2-40B4-BE49-F238E27FC236}">
              <a16:creationId xmlns:a16="http://schemas.microsoft.com/office/drawing/2014/main" id="{2AC628ED-1065-4627-B9CF-C22F2BC5DE2A}"/>
            </a:ext>
          </a:extLst>
        </xdr:cNvPr>
        <xdr:cNvSpPr txBox="1"/>
      </xdr:nvSpPr>
      <xdr:spPr>
        <a:xfrm>
          <a:off x="21075727" y="1033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59097</xdr:rowOff>
    </xdr:from>
    <xdr:ext cx="469744" cy="259045"/>
    <xdr:sp macro="" textlink="">
      <xdr:nvSpPr>
        <xdr:cNvPr id="413" name="n_2mainValue【保健センター・保健所】&#10;一人当たり面積">
          <a:extLst>
            <a:ext uri="{FF2B5EF4-FFF2-40B4-BE49-F238E27FC236}">
              <a16:creationId xmlns:a16="http://schemas.microsoft.com/office/drawing/2014/main" id="{3DC24E21-B97F-4153-A08B-161484E00063}"/>
            </a:ext>
          </a:extLst>
        </xdr:cNvPr>
        <xdr:cNvSpPr txBox="1"/>
      </xdr:nvSpPr>
      <xdr:spPr>
        <a:xfrm>
          <a:off x="20199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67784</xdr:rowOff>
    </xdr:from>
    <xdr:ext cx="469744" cy="259045"/>
    <xdr:sp macro="" textlink="">
      <xdr:nvSpPr>
        <xdr:cNvPr id="414" name="n_3mainValue【保健センター・保健所】&#10;一人当たり面積">
          <a:extLst>
            <a:ext uri="{FF2B5EF4-FFF2-40B4-BE49-F238E27FC236}">
              <a16:creationId xmlns:a16="http://schemas.microsoft.com/office/drawing/2014/main" id="{73822D2D-20AD-4EB1-9B58-FBB21899FC69}"/>
            </a:ext>
          </a:extLst>
        </xdr:cNvPr>
        <xdr:cNvSpPr txBox="1"/>
      </xdr:nvSpPr>
      <xdr:spPr>
        <a:xfrm>
          <a:off x="19310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77157</xdr:rowOff>
    </xdr:from>
    <xdr:ext cx="469744" cy="259045"/>
    <xdr:sp macro="" textlink="">
      <xdr:nvSpPr>
        <xdr:cNvPr id="415" name="n_4mainValue【保健センター・保健所】&#10;一人当たり面積">
          <a:extLst>
            <a:ext uri="{FF2B5EF4-FFF2-40B4-BE49-F238E27FC236}">
              <a16:creationId xmlns:a16="http://schemas.microsoft.com/office/drawing/2014/main" id="{A86949CE-302E-412C-8C69-6FC7A62532F9}"/>
            </a:ext>
          </a:extLst>
        </xdr:cNvPr>
        <xdr:cNvSpPr txBox="1"/>
      </xdr:nvSpPr>
      <xdr:spPr>
        <a:xfrm>
          <a:off x="18421427" y="103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6" name="正方形/長方形 415">
          <a:extLst>
            <a:ext uri="{FF2B5EF4-FFF2-40B4-BE49-F238E27FC236}">
              <a16:creationId xmlns:a16="http://schemas.microsoft.com/office/drawing/2014/main" id="{60F22B80-8076-4F0B-966A-99B24BA1159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7" name="正方形/長方形 416">
          <a:extLst>
            <a:ext uri="{FF2B5EF4-FFF2-40B4-BE49-F238E27FC236}">
              <a16:creationId xmlns:a16="http://schemas.microsoft.com/office/drawing/2014/main" id="{F3B2BE0D-3002-4732-8292-7952DB6F9B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8" name="正方形/長方形 417">
          <a:extLst>
            <a:ext uri="{FF2B5EF4-FFF2-40B4-BE49-F238E27FC236}">
              <a16:creationId xmlns:a16="http://schemas.microsoft.com/office/drawing/2014/main" id="{A9FEF893-5CA8-4171-A89C-8F0FB8BDDE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9" name="正方形/長方形 418">
          <a:extLst>
            <a:ext uri="{FF2B5EF4-FFF2-40B4-BE49-F238E27FC236}">
              <a16:creationId xmlns:a16="http://schemas.microsoft.com/office/drawing/2014/main" id="{ABE0038B-009C-4C9D-A1AD-5F318B2AF61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0" name="正方形/長方形 419">
          <a:extLst>
            <a:ext uri="{FF2B5EF4-FFF2-40B4-BE49-F238E27FC236}">
              <a16:creationId xmlns:a16="http://schemas.microsoft.com/office/drawing/2014/main" id="{C5D1F71F-8864-48FD-BB04-0AD890FBAF9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1" name="正方形/長方形 420">
          <a:extLst>
            <a:ext uri="{FF2B5EF4-FFF2-40B4-BE49-F238E27FC236}">
              <a16:creationId xmlns:a16="http://schemas.microsoft.com/office/drawing/2014/main" id="{7F24313A-EB3A-4C05-AAAE-E42AB303CF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2" name="正方形/長方形 421">
          <a:extLst>
            <a:ext uri="{FF2B5EF4-FFF2-40B4-BE49-F238E27FC236}">
              <a16:creationId xmlns:a16="http://schemas.microsoft.com/office/drawing/2014/main" id="{06492BDB-E983-4542-86DF-495B4E5DC2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3" name="正方形/長方形 422">
          <a:extLst>
            <a:ext uri="{FF2B5EF4-FFF2-40B4-BE49-F238E27FC236}">
              <a16:creationId xmlns:a16="http://schemas.microsoft.com/office/drawing/2014/main" id="{6F01FE8B-DD9A-4DAB-A1F1-1CE06FAA036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4" name="テキスト ボックス 423">
          <a:extLst>
            <a:ext uri="{FF2B5EF4-FFF2-40B4-BE49-F238E27FC236}">
              <a16:creationId xmlns:a16="http://schemas.microsoft.com/office/drawing/2014/main" id="{A268AD2B-447B-410C-92AE-1CF2F70ED12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5" name="直線コネクタ 424">
          <a:extLst>
            <a:ext uri="{FF2B5EF4-FFF2-40B4-BE49-F238E27FC236}">
              <a16:creationId xmlns:a16="http://schemas.microsoft.com/office/drawing/2014/main" id="{4DE02B1B-6DF9-4D31-8127-0B752FAA52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6" name="テキスト ボックス 425">
          <a:extLst>
            <a:ext uri="{FF2B5EF4-FFF2-40B4-BE49-F238E27FC236}">
              <a16:creationId xmlns:a16="http://schemas.microsoft.com/office/drawing/2014/main" id="{6911D7E5-3F7A-4322-BC6C-82329BCD947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7" name="直線コネクタ 426">
          <a:extLst>
            <a:ext uri="{FF2B5EF4-FFF2-40B4-BE49-F238E27FC236}">
              <a16:creationId xmlns:a16="http://schemas.microsoft.com/office/drawing/2014/main" id="{529A899F-94DD-4209-9A7A-B39A3E43528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8" name="テキスト ボックス 427">
          <a:extLst>
            <a:ext uri="{FF2B5EF4-FFF2-40B4-BE49-F238E27FC236}">
              <a16:creationId xmlns:a16="http://schemas.microsoft.com/office/drawing/2014/main" id="{40994914-8F47-4074-8653-08D34B041C1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9" name="直線コネクタ 428">
          <a:extLst>
            <a:ext uri="{FF2B5EF4-FFF2-40B4-BE49-F238E27FC236}">
              <a16:creationId xmlns:a16="http://schemas.microsoft.com/office/drawing/2014/main" id="{98FED6F5-A5AC-4993-9732-BCCD8EB3671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0" name="テキスト ボックス 429">
          <a:extLst>
            <a:ext uri="{FF2B5EF4-FFF2-40B4-BE49-F238E27FC236}">
              <a16:creationId xmlns:a16="http://schemas.microsoft.com/office/drawing/2014/main" id="{B9FED404-4080-4173-BCDE-AB8BD007CDD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1" name="直線コネクタ 430">
          <a:extLst>
            <a:ext uri="{FF2B5EF4-FFF2-40B4-BE49-F238E27FC236}">
              <a16:creationId xmlns:a16="http://schemas.microsoft.com/office/drawing/2014/main" id="{E4D6314F-C8B4-4979-BB49-6409C97F36A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2" name="テキスト ボックス 431">
          <a:extLst>
            <a:ext uri="{FF2B5EF4-FFF2-40B4-BE49-F238E27FC236}">
              <a16:creationId xmlns:a16="http://schemas.microsoft.com/office/drawing/2014/main" id="{DF9C2368-43F0-4AAF-9DB4-0D00425C5B8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3" name="直線コネクタ 432">
          <a:extLst>
            <a:ext uri="{FF2B5EF4-FFF2-40B4-BE49-F238E27FC236}">
              <a16:creationId xmlns:a16="http://schemas.microsoft.com/office/drawing/2014/main" id="{219BA1E5-1598-4540-BC10-E2AB2A28C6D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4" name="テキスト ボックス 433">
          <a:extLst>
            <a:ext uri="{FF2B5EF4-FFF2-40B4-BE49-F238E27FC236}">
              <a16:creationId xmlns:a16="http://schemas.microsoft.com/office/drawing/2014/main" id="{2297689F-A095-4CD9-A998-B81B53C220C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5" name="直線コネクタ 434">
          <a:extLst>
            <a:ext uri="{FF2B5EF4-FFF2-40B4-BE49-F238E27FC236}">
              <a16:creationId xmlns:a16="http://schemas.microsoft.com/office/drawing/2014/main" id="{820D2345-0CCA-4A3C-AA37-8160BB28647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6" name="テキスト ボックス 435">
          <a:extLst>
            <a:ext uri="{FF2B5EF4-FFF2-40B4-BE49-F238E27FC236}">
              <a16:creationId xmlns:a16="http://schemas.microsoft.com/office/drawing/2014/main" id="{9DF5AB5E-DF37-447F-8B36-DB7A266B031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7" name="直線コネクタ 436">
          <a:extLst>
            <a:ext uri="{FF2B5EF4-FFF2-40B4-BE49-F238E27FC236}">
              <a16:creationId xmlns:a16="http://schemas.microsoft.com/office/drawing/2014/main" id="{F24A33C9-813B-46C5-A749-24ED1AAAAF2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8" name="テキスト ボックス 437">
          <a:extLst>
            <a:ext uri="{FF2B5EF4-FFF2-40B4-BE49-F238E27FC236}">
              <a16:creationId xmlns:a16="http://schemas.microsoft.com/office/drawing/2014/main" id="{60DDA894-5223-4BDC-B438-CCCE985D08A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9" name="直線コネクタ 438">
          <a:extLst>
            <a:ext uri="{FF2B5EF4-FFF2-40B4-BE49-F238E27FC236}">
              <a16:creationId xmlns:a16="http://schemas.microsoft.com/office/drawing/2014/main" id="{2F32E93F-9ED4-4C2C-BCA9-2437A0E3106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0" name="【消防施設】&#10;有形固定資産減価償却率グラフ枠">
          <a:extLst>
            <a:ext uri="{FF2B5EF4-FFF2-40B4-BE49-F238E27FC236}">
              <a16:creationId xmlns:a16="http://schemas.microsoft.com/office/drawing/2014/main" id="{CE758B67-BA09-4CF7-B28B-B25A9B85BC2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41" name="直線コネクタ 440">
          <a:extLst>
            <a:ext uri="{FF2B5EF4-FFF2-40B4-BE49-F238E27FC236}">
              <a16:creationId xmlns:a16="http://schemas.microsoft.com/office/drawing/2014/main" id="{2BC9B7AC-E023-479E-B381-E3CAA2B0162F}"/>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2" name="【消防施設】&#10;有形固定資産減価償却率最小値テキスト">
          <a:extLst>
            <a:ext uri="{FF2B5EF4-FFF2-40B4-BE49-F238E27FC236}">
              <a16:creationId xmlns:a16="http://schemas.microsoft.com/office/drawing/2014/main" id="{41E61711-5893-4E4C-887E-7278A02D9C5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3" name="直線コネクタ 442">
          <a:extLst>
            <a:ext uri="{FF2B5EF4-FFF2-40B4-BE49-F238E27FC236}">
              <a16:creationId xmlns:a16="http://schemas.microsoft.com/office/drawing/2014/main" id="{E039504A-5ABC-4AD3-B152-CEEBCC85034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44" name="【消防施設】&#10;有形固定資産減価償却率最大値テキスト">
          <a:extLst>
            <a:ext uri="{FF2B5EF4-FFF2-40B4-BE49-F238E27FC236}">
              <a16:creationId xmlns:a16="http://schemas.microsoft.com/office/drawing/2014/main" id="{7A52E429-6913-445A-9592-2F3B1938D39D}"/>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45" name="直線コネクタ 444">
          <a:extLst>
            <a:ext uri="{FF2B5EF4-FFF2-40B4-BE49-F238E27FC236}">
              <a16:creationId xmlns:a16="http://schemas.microsoft.com/office/drawing/2014/main" id="{74D70D46-EBCB-45DC-AA5C-410316373519}"/>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446" name="【消防施設】&#10;有形固定資産減価償却率平均値テキスト">
          <a:extLst>
            <a:ext uri="{FF2B5EF4-FFF2-40B4-BE49-F238E27FC236}">
              <a16:creationId xmlns:a16="http://schemas.microsoft.com/office/drawing/2014/main" id="{D29FE830-76BE-4184-BC9B-5B19AD598BE1}"/>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47" name="フローチャート: 判断 446">
          <a:extLst>
            <a:ext uri="{FF2B5EF4-FFF2-40B4-BE49-F238E27FC236}">
              <a16:creationId xmlns:a16="http://schemas.microsoft.com/office/drawing/2014/main" id="{93E5C3A2-708A-4054-90D6-8079E258E7A9}"/>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48" name="フローチャート: 判断 447">
          <a:extLst>
            <a:ext uri="{FF2B5EF4-FFF2-40B4-BE49-F238E27FC236}">
              <a16:creationId xmlns:a16="http://schemas.microsoft.com/office/drawing/2014/main" id="{C6EEC427-FD0F-4F6D-8B35-686395395E77}"/>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49" name="フローチャート: 判断 448">
          <a:extLst>
            <a:ext uri="{FF2B5EF4-FFF2-40B4-BE49-F238E27FC236}">
              <a16:creationId xmlns:a16="http://schemas.microsoft.com/office/drawing/2014/main" id="{E089F93D-ADC8-480A-A541-2BD7CC2B4F04}"/>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50" name="フローチャート: 判断 449">
          <a:extLst>
            <a:ext uri="{FF2B5EF4-FFF2-40B4-BE49-F238E27FC236}">
              <a16:creationId xmlns:a16="http://schemas.microsoft.com/office/drawing/2014/main" id="{B022D48C-78B5-49EC-9571-B57AD78405B1}"/>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451" name="フローチャート: 判断 450">
          <a:extLst>
            <a:ext uri="{FF2B5EF4-FFF2-40B4-BE49-F238E27FC236}">
              <a16:creationId xmlns:a16="http://schemas.microsoft.com/office/drawing/2014/main" id="{B03C5695-5143-43BC-8677-2229C9370093}"/>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0D48804E-FEBF-4F81-ABEE-8CB257F4498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6BFD646B-7A11-4E8E-8702-E6F322362AC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A9D14CC0-EBF7-4CC9-B4D2-94BD02B0090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0F7B4F55-A6B1-4230-807D-DDFE74F6C1E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F16F21CC-E083-4C53-8FEF-165E164C7CB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34652</xdr:rowOff>
    </xdr:from>
    <xdr:to>
      <xdr:col>85</xdr:col>
      <xdr:colOff>177800</xdr:colOff>
      <xdr:row>84</xdr:row>
      <xdr:rowOff>136252</xdr:rowOff>
    </xdr:to>
    <xdr:sp macro="" textlink="">
      <xdr:nvSpPr>
        <xdr:cNvPr id="457" name="楕円 456">
          <a:extLst>
            <a:ext uri="{FF2B5EF4-FFF2-40B4-BE49-F238E27FC236}">
              <a16:creationId xmlns:a16="http://schemas.microsoft.com/office/drawing/2014/main" id="{C4F1899F-DED9-4472-BFE8-281C531A8571}"/>
            </a:ext>
          </a:extLst>
        </xdr:cNvPr>
        <xdr:cNvSpPr/>
      </xdr:nvSpPr>
      <xdr:spPr>
        <a:xfrm>
          <a:off x="162687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13079</xdr:rowOff>
    </xdr:from>
    <xdr:ext cx="405111" cy="259045"/>
    <xdr:sp macro="" textlink="">
      <xdr:nvSpPr>
        <xdr:cNvPr id="458" name="【消防施設】&#10;有形固定資産減価償却率該当値テキスト">
          <a:extLst>
            <a:ext uri="{FF2B5EF4-FFF2-40B4-BE49-F238E27FC236}">
              <a16:creationId xmlns:a16="http://schemas.microsoft.com/office/drawing/2014/main" id="{30B3C645-04BE-4A2E-A2D9-7267DC18B037}"/>
            </a:ext>
          </a:extLst>
        </xdr:cNvPr>
        <xdr:cNvSpPr txBox="1"/>
      </xdr:nvSpPr>
      <xdr:spPr>
        <a:xfrm>
          <a:off x="16357600"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10161</xdr:rowOff>
    </xdr:from>
    <xdr:to>
      <xdr:col>81</xdr:col>
      <xdr:colOff>101600</xdr:colOff>
      <xdr:row>86</xdr:row>
      <xdr:rowOff>111761</xdr:rowOff>
    </xdr:to>
    <xdr:sp macro="" textlink="">
      <xdr:nvSpPr>
        <xdr:cNvPr id="459" name="楕円 458">
          <a:extLst>
            <a:ext uri="{FF2B5EF4-FFF2-40B4-BE49-F238E27FC236}">
              <a16:creationId xmlns:a16="http://schemas.microsoft.com/office/drawing/2014/main" id="{2BD951D4-6966-4644-83CB-F532A39CEBD8}"/>
            </a:ext>
          </a:extLst>
        </xdr:cNvPr>
        <xdr:cNvSpPr/>
      </xdr:nvSpPr>
      <xdr:spPr>
        <a:xfrm>
          <a:off x="15430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85452</xdr:rowOff>
    </xdr:from>
    <xdr:to>
      <xdr:col>85</xdr:col>
      <xdr:colOff>127000</xdr:colOff>
      <xdr:row>86</xdr:row>
      <xdr:rowOff>60961</xdr:rowOff>
    </xdr:to>
    <xdr:cxnSp macro="">
      <xdr:nvCxnSpPr>
        <xdr:cNvPr id="460" name="直線コネクタ 459">
          <a:extLst>
            <a:ext uri="{FF2B5EF4-FFF2-40B4-BE49-F238E27FC236}">
              <a16:creationId xmlns:a16="http://schemas.microsoft.com/office/drawing/2014/main" id="{5C8BB570-E816-48E6-A3BD-062C4169D004}"/>
            </a:ext>
          </a:extLst>
        </xdr:cNvPr>
        <xdr:cNvCxnSpPr/>
      </xdr:nvCxnSpPr>
      <xdr:spPr>
        <a:xfrm flipV="1">
          <a:off x="15481300" y="14487252"/>
          <a:ext cx="838200" cy="31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73842</xdr:rowOff>
    </xdr:from>
    <xdr:to>
      <xdr:col>76</xdr:col>
      <xdr:colOff>165100</xdr:colOff>
      <xdr:row>86</xdr:row>
      <xdr:rowOff>3992</xdr:rowOff>
    </xdr:to>
    <xdr:sp macro="" textlink="">
      <xdr:nvSpPr>
        <xdr:cNvPr id="461" name="楕円 460">
          <a:extLst>
            <a:ext uri="{FF2B5EF4-FFF2-40B4-BE49-F238E27FC236}">
              <a16:creationId xmlns:a16="http://schemas.microsoft.com/office/drawing/2014/main" id="{4F3293AD-E4EA-4E8B-BD47-3743754A7872}"/>
            </a:ext>
          </a:extLst>
        </xdr:cNvPr>
        <xdr:cNvSpPr/>
      </xdr:nvSpPr>
      <xdr:spPr>
        <a:xfrm>
          <a:off x="14541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124642</xdr:rowOff>
    </xdr:from>
    <xdr:to>
      <xdr:col>81</xdr:col>
      <xdr:colOff>50800</xdr:colOff>
      <xdr:row>86</xdr:row>
      <xdr:rowOff>60961</xdr:rowOff>
    </xdr:to>
    <xdr:cxnSp macro="">
      <xdr:nvCxnSpPr>
        <xdr:cNvPr id="462" name="直線コネクタ 461">
          <a:extLst>
            <a:ext uri="{FF2B5EF4-FFF2-40B4-BE49-F238E27FC236}">
              <a16:creationId xmlns:a16="http://schemas.microsoft.com/office/drawing/2014/main" id="{B183E73B-2F68-40C9-9AB8-1A3F4E907832}"/>
            </a:ext>
          </a:extLst>
        </xdr:cNvPr>
        <xdr:cNvCxnSpPr/>
      </xdr:nvCxnSpPr>
      <xdr:spPr>
        <a:xfrm>
          <a:off x="14592300" y="14697892"/>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160382</xdr:rowOff>
    </xdr:from>
    <xdr:to>
      <xdr:col>72</xdr:col>
      <xdr:colOff>38100</xdr:colOff>
      <xdr:row>85</xdr:row>
      <xdr:rowOff>90532</xdr:rowOff>
    </xdr:to>
    <xdr:sp macro="" textlink="">
      <xdr:nvSpPr>
        <xdr:cNvPr id="463" name="楕円 462">
          <a:extLst>
            <a:ext uri="{FF2B5EF4-FFF2-40B4-BE49-F238E27FC236}">
              <a16:creationId xmlns:a16="http://schemas.microsoft.com/office/drawing/2014/main" id="{54334967-FAB6-4AAB-9677-7CADEB03122C}"/>
            </a:ext>
          </a:extLst>
        </xdr:cNvPr>
        <xdr:cNvSpPr/>
      </xdr:nvSpPr>
      <xdr:spPr>
        <a:xfrm>
          <a:off x="13652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39732</xdr:rowOff>
    </xdr:from>
    <xdr:to>
      <xdr:col>76</xdr:col>
      <xdr:colOff>114300</xdr:colOff>
      <xdr:row>85</xdr:row>
      <xdr:rowOff>124642</xdr:rowOff>
    </xdr:to>
    <xdr:cxnSp macro="">
      <xdr:nvCxnSpPr>
        <xdr:cNvPr id="464" name="直線コネクタ 463">
          <a:extLst>
            <a:ext uri="{FF2B5EF4-FFF2-40B4-BE49-F238E27FC236}">
              <a16:creationId xmlns:a16="http://schemas.microsoft.com/office/drawing/2014/main" id="{77BDD629-BA80-42B9-ACDD-955C6602A465}"/>
            </a:ext>
          </a:extLst>
        </xdr:cNvPr>
        <xdr:cNvCxnSpPr/>
      </xdr:nvCxnSpPr>
      <xdr:spPr>
        <a:xfrm>
          <a:off x="13703300" y="1461298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73842</xdr:rowOff>
    </xdr:from>
    <xdr:to>
      <xdr:col>67</xdr:col>
      <xdr:colOff>101600</xdr:colOff>
      <xdr:row>85</xdr:row>
      <xdr:rowOff>3992</xdr:rowOff>
    </xdr:to>
    <xdr:sp macro="" textlink="">
      <xdr:nvSpPr>
        <xdr:cNvPr id="465" name="楕円 464">
          <a:extLst>
            <a:ext uri="{FF2B5EF4-FFF2-40B4-BE49-F238E27FC236}">
              <a16:creationId xmlns:a16="http://schemas.microsoft.com/office/drawing/2014/main" id="{92F39ABF-3206-4FBB-BF10-134E5B359602}"/>
            </a:ext>
          </a:extLst>
        </xdr:cNvPr>
        <xdr:cNvSpPr/>
      </xdr:nvSpPr>
      <xdr:spPr>
        <a:xfrm>
          <a:off x="12763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124642</xdr:rowOff>
    </xdr:from>
    <xdr:to>
      <xdr:col>71</xdr:col>
      <xdr:colOff>177800</xdr:colOff>
      <xdr:row>85</xdr:row>
      <xdr:rowOff>39732</xdr:rowOff>
    </xdr:to>
    <xdr:cxnSp macro="">
      <xdr:nvCxnSpPr>
        <xdr:cNvPr id="466" name="直線コネクタ 465">
          <a:extLst>
            <a:ext uri="{FF2B5EF4-FFF2-40B4-BE49-F238E27FC236}">
              <a16:creationId xmlns:a16="http://schemas.microsoft.com/office/drawing/2014/main" id="{2D66CB05-0EE2-41BA-9311-93B355379A43}"/>
            </a:ext>
          </a:extLst>
        </xdr:cNvPr>
        <xdr:cNvCxnSpPr/>
      </xdr:nvCxnSpPr>
      <xdr:spPr>
        <a:xfrm>
          <a:off x="12814300" y="14526442"/>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467" name="n_1aveValue【消防施設】&#10;有形固定資産減価償却率">
          <a:extLst>
            <a:ext uri="{FF2B5EF4-FFF2-40B4-BE49-F238E27FC236}">
              <a16:creationId xmlns:a16="http://schemas.microsoft.com/office/drawing/2014/main" id="{3E7C7980-8CD6-405A-ACC2-811AD85428C4}"/>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468" name="n_2aveValue【消防施設】&#10;有形固定資産減価償却率">
          <a:extLst>
            <a:ext uri="{FF2B5EF4-FFF2-40B4-BE49-F238E27FC236}">
              <a16:creationId xmlns:a16="http://schemas.microsoft.com/office/drawing/2014/main" id="{F94B43EE-2E31-4524-9027-49D418D53A30}"/>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469" name="n_3aveValue【消防施設】&#10;有形固定資産減価償却率">
          <a:extLst>
            <a:ext uri="{FF2B5EF4-FFF2-40B4-BE49-F238E27FC236}">
              <a16:creationId xmlns:a16="http://schemas.microsoft.com/office/drawing/2014/main" id="{D458C463-4E9B-4047-8A4E-4C6A7E69FB17}"/>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470" name="n_4aveValue【消防施設】&#10;有形固定資産減価償却率">
          <a:extLst>
            <a:ext uri="{FF2B5EF4-FFF2-40B4-BE49-F238E27FC236}">
              <a16:creationId xmlns:a16="http://schemas.microsoft.com/office/drawing/2014/main" id="{E871C744-4CA6-4814-B73F-EA67389C7731}"/>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102888</xdr:rowOff>
    </xdr:from>
    <xdr:ext cx="405111" cy="259045"/>
    <xdr:sp macro="" textlink="">
      <xdr:nvSpPr>
        <xdr:cNvPr id="471" name="n_1mainValue【消防施設】&#10;有形固定資産減価償却率">
          <a:extLst>
            <a:ext uri="{FF2B5EF4-FFF2-40B4-BE49-F238E27FC236}">
              <a16:creationId xmlns:a16="http://schemas.microsoft.com/office/drawing/2014/main" id="{E9ABB480-2298-406E-94AC-DF77872B587B}"/>
            </a:ext>
          </a:extLst>
        </xdr:cNvPr>
        <xdr:cNvSpPr txBox="1"/>
      </xdr:nvSpPr>
      <xdr:spPr>
        <a:xfrm>
          <a:off x="15266044"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166569</xdr:rowOff>
    </xdr:from>
    <xdr:ext cx="405111" cy="259045"/>
    <xdr:sp macro="" textlink="">
      <xdr:nvSpPr>
        <xdr:cNvPr id="472" name="n_2mainValue【消防施設】&#10;有形固定資産減価償却率">
          <a:extLst>
            <a:ext uri="{FF2B5EF4-FFF2-40B4-BE49-F238E27FC236}">
              <a16:creationId xmlns:a16="http://schemas.microsoft.com/office/drawing/2014/main" id="{2E9E546C-D96E-4ABB-AD12-31A8B9C702F0}"/>
            </a:ext>
          </a:extLst>
        </xdr:cNvPr>
        <xdr:cNvSpPr txBox="1"/>
      </xdr:nvSpPr>
      <xdr:spPr>
        <a:xfrm>
          <a:off x="14389744" y="1473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81659</xdr:rowOff>
    </xdr:from>
    <xdr:ext cx="405111" cy="259045"/>
    <xdr:sp macro="" textlink="">
      <xdr:nvSpPr>
        <xdr:cNvPr id="473" name="n_3mainValue【消防施設】&#10;有形固定資産減価償却率">
          <a:extLst>
            <a:ext uri="{FF2B5EF4-FFF2-40B4-BE49-F238E27FC236}">
              <a16:creationId xmlns:a16="http://schemas.microsoft.com/office/drawing/2014/main" id="{E600506C-5643-42A9-80A0-16DAAA313EAA}"/>
            </a:ext>
          </a:extLst>
        </xdr:cNvPr>
        <xdr:cNvSpPr txBox="1"/>
      </xdr:nvSpPr>
      <xdr:spPr>
        <a:xfrm>
          <a:off x="13500744" y="1465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166569</xdr:rowOff>
    </xdr:from>
    <xdr:ext cx="405111" cy="259045"/>
    <xdr:sp macro="" textlink="">
      <xdr:nvSpPr>
        <xdr:cNvPr id="474" name="n_4mainValue【消防施設】&#10;有形固定資産減価償却率">
          <a:extLst>
            <a:ext uri="{FF2B5EF4-FFF2-40B4-BE49-F238E27FC236}">
              <a16:creationId xmlns:a16="http://schemas.microsoft.com/office/drawing/2014/main" id="{38E9B67A-E0FA-46C2-BDF2-8C1138DD87DC}"/>
            </a:ext>
          </a:extLst>
        </xdr:cNvPr>
        <xdr:cNvSpPr txBox="1"/>
      </xdr:nvSpPr>
      <xdr:spPr>
        <a:xfrm>
          <a:off x="12611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5" name="正方形/長方形 474">
          <a:extLst>
            <a:ext uri="{FF2B5EF4-FFF2-40B4-BE49-F238E27FC236}">
              <a16:creationId xmlns:a16="http://schemas.microsoft.com/office/drawing/2014/main" id="{39F1C9E7-895D-4A40-B56B-01D983EECC9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6" name="正方形/長方形 475">
          <a:extLst>
            <a:ext uri="{FF2B5EF4-FFF2-40B4-BE49-F238E27FC236}">
              <a16:creationId xmlns:a16="http://schemas.microsoft.com/office/drawing/2014/main" id="{4106186B-8192-44A9-8914-C02ED667D65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7" name="正方形/長方形 476">
          <a:extLst>
            <a:ext uri="{FF2B5EF4-FFF2-40B4-BE49-F238E27FC236}">
              <a16:creationId xmlns:a16="http://schemas.microsoft.com/office/drawing/2014/main" id="{FBE01B7F-2062-42D9-B771-F578A0B33D9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8" name="正方形/長方形 477">
          <a:extLst>
            <a:ext uri="{FF2B5EF4-FFF2-40B4-BE49-F238E27FC236}">
              <a16:creationId xmlns:a16="http://schemas.microsoft.com/office/drawing/2014/main" id="{692A7261-F28E-4556-B9D6-DAE16C51343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9" name="正方形/長方形 478">
          <a:extLst>
            <a:ext uri="{FF2B5EF4-FFF2-40B4-BE49-F238E27FC236}">
              <a16:creationId xmlns:a16="http://schemas.microsoft.com/office/drawing/2014/main" id="{8833214C-2BFC-4E95-B4C9-2C0411C7650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0" name="正方形/長方形 479">
          <a:extLst>
            <a:ext uri="{FF2B5EF4-FFF2-40B4-BE49-F238E27FC236}">
              <a16:creationId xmlns:a16="http://schemas.microsoft.com/office/drawing/2014/main" id="{D3B9E615-CA84-415F-8435-7A05DC5D520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1" name="正方形/長方形 480">
          <a:extLst>
            <a:ext uri="{FF2B5EF4-FFF2-40B4-BE49-F238E27FC236}">
              <a16:creationId xmlns:a16="http://schemas.microsoft.com/office/drawing/2014/main" id="{05A9B8ED-9A3D-469C-A5FA-DFF21E4422C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2" name="正方形/長方形 481">
          <a:extLst>
            <a:ext uri="{FF2B5EF4-FFF2-40B4-BE49-F238E27FC236}">
              <a16:creationId xmlns:a16="http://schemas.microsoft.com/office/drawing/2014/main" id="{16FAC9FE-3BB7-45F2-9317-99A009F8392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3" name="テキスト ボックス 482">
          <a:extLst>
            <a:ext uri="{FF2B5EF4-FFF2-40B4-BE49-F238E27FC236}">
              <a16:creationId xmlns:a16="http://schemas.microsoft.com/office/drawing/2014/main" id="{A64A7C3C-93F0-48C5-A351-A3647BEED30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4" name="直線コネクタ 483">
          <a:extLst>
            <a:ext uri="{FF2B5EF4-FFF2-40B4-BE49-F238E27FC236}">
              <a16:creationId xmlns:a16="http://schemas.microsoft.com/office/drawing/2014/main" id="{6E158F8F-0716-4D11-AF31-9656A460A40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85" name="直線コネクタ 484">
          <a:extLst>
            <a:ext uri="{FF2B5EF4-FFF2-40B4-BE49-F238E27FC236}">
              <a16:creationId xmlns:a16="http://schemas.microsoft.com/office/drawing/2014/main" id="{3E227ADD-546D-49D5-B854-EEEFC4A9A7E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86" name="テキスト ボックス 485">
          <a:extLst>
            <a:ext uri="{FF2B5EF4-FFF2-40B4-BE49-F238E27FC236}">
              <a16:creationId xmlns:a16="http://schemas.microsoft.com/office/drawing/2014/main" id="{E9AC0CB8-ABDE-41AD-9568-359FDB4B5A2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87" name="直線コネクタ 486">
          <a:extLst>
            <a:ext uri="{FF2B5EF4-FFF2-40B4-BE49-F238E27FC236}">
              <a16:creationId xmlns:a16="http://schemas.microsoft.com/office/drawing/2014/main" id="{9BF21DDC-B8AF-4AA1-B4CC-492F7CF2108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88" name="テキスト ボックス 487">
          <a:extLst>
            <a:ext uri="{FF2B5EF4-FFF2-40B4-BE49-F238E27FC236}">
              <a16:creationId xmlns:a16="http://schemas.microsoft.com/office/drawing/2014/main" id="{1F9076CF-E507-4007-B54C-04B36597AB6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89" name="直線コネクタ 488">
          <a:extLst>
            <a:ext uri="{FF2B5EF4-FFF2-40B4-BE49-F238E27FC236}">
              <a16:creationId xmlns:a16="http://schemas.microsoft.com/office/drawing/2014/main" id="{8E1A870A-F8C4-480F-8AC8-428E8E044DC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0" name="テキスト ボックス 489">
          <a:extLst>
            <a:ext uri="{FF2B5EF4-FFF2-40B4-BE49-F238E27FC236}">
              <a16:creationId xmlns:a16="http://schemas.microsoft.com/office/drawing/2014/main" id="{D52F8ED2-3F9A-4861-BAB4-5F9078B480B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1" name="直線コネクタ 490">
          <a:extLst>
            <a:ext uri="{FF2B5EF4-FFF2-40B4-BE49-F238E27FC236}">
              <a16:creationId xmlns:a16="http://schemas.microsoft.com/office/drawing/2014/main" id="{A1544074-8F45-4761-A750-10013815420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2" name="テキスト ボックス 491">
          <a:extLst>
            <a:ext uri="{FF2B5EF4-FFF2-40B4-BE49-F238E27FC236}">
              <a16:creationId xmlns:a16="http://schemas.microsoft.com/office/drawing/2014/main" id="{BDE3542F-B52A-4E51-AC53-9461AB72D33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3" name="直線コネクタ 492">
          <a:extLst>
            <a:ext uri="{FF2B5EF4-FFF2-40B4-BE49-F238E27FC236}">
              <a16:creationId xmlns:a16="http://schemas.microsoft.com/office/drawing/2014/main" id="{C25FF5CD-7D9B-4A3E-85A5-0C52C46A563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4" name="テキスト ボックス 493">
          <a:extLst>
            <a:ext uri="{FF2B5EF4-FFF2-40B4-BE49-F238E27FC236}">
              <a16:creationId xmlns:a16="http://schemas.microsoft.com/office/drawing/2014/main" id="{8AC59F62-6755-498F-8BEF-8B9735FF77C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95" name="直線コネクタ 494">
          <a:extLst>
            <a:ext uri="{FF2B5EF4-FFF2-40B4-BE49-F238E27FC236}">
              <a16:creationId xmlns:a16="http://schemas.microsoft.com/office/drawing/2014/main" id="{6BAD4589-ACB2-4256-85DB-76517F385BF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96" name="テキスト ボックス 495">
          <a:extLst>
            <a:ext uri="{FF2B5EF4-FFF2-40B4-BE49-F238E27FC236}">
              <a16:creationId xmlns:a16="http://schemas.microsoft.com/office/drawing/2014/main" id="{C6D267BF-F4E5-4EC5-9AD2-2978301A848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7" name="直線コネクタ 496">
          <a:extLst>
            <a:ext uri="{FF2B5EF4-FFF2-40B4-BE49-F238E27FC236}">
              <a16:creationId xmlns:a16="http://schemas.microsoft.com/office/drawing/2014/main" id="{49C757FF-B99A-42C6-9387-AE77614C462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8" name="テキスト ボックス 497">
          <a:extLst>
            <a:ext uri="{FF2B5EF4-FFF2-40B4-BE49-F238E27FC236}">
              <a16:creationId xmlns:a16="http://schemas.microsoft.com/office/drawing/2014/main" id="{58E8244E-B904-4207-A4F8-B84BBCB908A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9" name="【消防施設】&#10;一人当たり面積グラフ枠">
          <a:extLst>
            <a:ext uri="{FF2B5EF4-FFF2-40B4-BE49-F238E27FC236}">
              <a16:creationId xmlns:a16="http://schemas.microsoft.com/office/drawing/2014/main" id="{EB9556E4-4791-4A34-B4B7-66CB6E8934E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00" name="直線コネクタ 499">
          <a:extLst>
            <a:ext uri="{FF2B5EF4-FFF2-40B4-BE49-F238E27FC236}">
              <a16:creationId xmlns:a16="http://schemas.microsoft.com/office/drawing/2014/main" id="{957B9172-F53D-4EDF-A75F-579602C3B588}"/>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01" name="【消防施設】&#10;一人当たり面積最小値テキスト">
          <a:extLst>
            <a:ext uri="{FF2B5EF4-FFF2-40B4-BE49-F238E27FC236}">
              <a16:creationId xmlns:a16="http://schemas.microsoft.com/office/drawing/2014/main" id="{BBD9DF82-ED82-4369-A794-84E798BA2D26}"/>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02" name="直線コネクタ 501">
          <a:extLst>
            <a:ext uri="{FF2B5EF4-FFF2-40B4-BE49-F238E27FC236}">
              <a16:creationId xmlns:a16="http://schemas.microsoft.com/office/drawing/2014/main" id="{8A1ACE8B-381A-4BBC-96B8-A259A0B0866F}"/>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03" name="【消防施設】&#10;一人当たり面積最大値テキスト">
          <a:extLst>
            <a:ext uri="{FF2B5EF4-FFF2-40B4-BE49-F238E27FC236}">
              <a16:creationId xmlns:a16="http://schemas.microsoft.com/office/drawing/2014/main" id="{81B0FEC5-8585-4E69-B849-B30BF544FA46}"/>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04" name="直線コネクタ 503">
          <a:extLst>
            <a:ext uri="{FF2B5EF4-FFF2-40B4-BE49-F238E27FC236}">
              <a16:creationId xmlns:a16="http://schemas.microsoft.com/office/drawing/2014/main" id="{2EEBE016-8EEF-40C5-B1EA-E1513130BC06}"/>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505" name="【消防施設】&#10;一人当たり面積平均値テキスト">
          <a:extLst>
            <a:ext uri="{FF2B5EF4-FFF2-40B4-BE49-F238E27FC236}">
              <a16:creationId xmlns:a16="http://schemas.microsoft.com/office/drawing/2014/main" id="{704D8E66-0038-4CCD-8615-5422A92CB39A}"/>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06" name="フローチャート: 判断 505">
          <a:extLst>
            <a:ext uri="{FF2B5EF4-FFF2-40B4-BE49-F238E27FC236}">
              <a16:creationId xmlns:a16="http://schemas.microsoft.com/office/drawing/2014/main" id="{F4297744-81CF-4404-85FD-21A0481A6E3F}"/>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07" name="フローチャート: 判断 506">
          <a:extLst>
            <a:ext uri="{FF2B5EF4-FFF2-40B4-BE49-F238E27FC236}">
              <a16:creationId xmlns:a16="http://schemas.microsoft.com/office/drawing/2014/main" id="{EDD8681B-14BC-4C77-AA0D-F86A9AF0E268}"/>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08" name="フローチャート: 判断 507">
          <a:extLst>
            <a:ext uri="{FF2B5EF4-FFF2-40B4-BE49-F238E27FC236}">
              <a16:creationId xmlns:a16="http://schemas.microsoft.com/office/drawing/2014/main" id="{C20771EB-F9B0-4A39-92B4-6E69E8F9B756}"/>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509" name="フローチャート: 判断 508">
          <a:extLst>
            <a:ext uri="{FF2B5EF4-FFF2-40B4-BE49-F238E27FC236}">
              <a16:creationId xmlns:a16="http://schemas.microsoft.com/office/drawing/2014/main" id="{9967FC4F-44AA-4C39-B4A5-AAFAE52D8190}"/>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510" name="フローチャート: 判断 509">
          <a:extLst>
            <a:ext uri="{FF2B5EF4-FFF2-40B4-BE49-F238E27FC236}">
              <a16:creationId xmlns:a16="http://schemas.microsoft.com/office/drawing/2014/main" id="{59F0452B-36C6-47DB-8D2E-9A8CC3CA90E0}"/>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356340DB-05D8-4B51-97AE-C7905784AAA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4D482B9B-0930-49B4-8880-FC6A2A45075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DDB86ADA-1DC4-4F54-BBFF-8C8260FDDBB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AF192C62-000F-470C-836A-6F736733E11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5CA3AA41-3FF2-4B7A-B722-94051E7FB26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141768</xdr:rowOff>
    </xdr:from>
    <xdr:to>
      <xdr:col>116</xdr:col>
      <xdr:colOff>114300</xdr:colOff>
      <xdr:row>86</xdr:row>
      <xdr:rowOff>71918</xdr:rowOff>
    </xdr:to>
    <xdr:sp macro="" textlink="">
      <xdr:nvSpPr>
        <xdr:cNvPr id="516" name="楕円 515">
          <a:extLst>
            <a:ext uri="{FF2B5EF4-FFF2-40B4-BE49-F238E27FC236}">
              <a16:creationId xmlns:a16="http://schemas.microsoft.com/office/drawing/2014/main" id="{468A951B-A1EB-44B3-BA99-23B837A87037}"/>
            </a:ext>
          </a:extLst>
        </xdr:cNvPr>
        <xdr:cNvSpPr/>
      </xdr:nvSpPr>
      <xdr:spPr>
        <a:xfrm>
          <a:off x="22110700" y="1471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164645</xdr:rowOff>
    </xdr:from>
    <xdr:ext cx="469744" cy="259045"/>
    <xdr:sp macro="" textlink="">
      <xdr:nvSpPr>
        <xdr:cNvPr id="517" name="【消防施設】&#10;一人当たり面積該当値テキスト">
          <a:extLst>
            <a:ext uri="{FF2B5EF4-FFF2-40B4-BE49-F238E27FC236}">
              <a16:creationId xmlns:a16="http://schemas.microsoft.com/office/drawing/2014/main" id="{054D0381-2509-4E4B-B095-B7303AAFD409}"/>
            </a:ext>
          </a:extLst>
        </xdr:cNvPr>
        <xdr:cNvSpPr txBox="1"/>
      </xdr:nvSpPr>
      <xdr:spPr>
        <a:xfrm>
          <a:off x="22199600" y="1456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145687</xdr:rowOff>
    </xdr:from>
    <xdr:to>
      <xdr:col>112</xdr:col>
      <xdr:colOff>38100</xdr:colOff>
      <xdr:row>86</xdr:row>
      <xdr:rowOff>75837</xdr:rowOff>
    </xdr:to>
    <xdr:sp macro="" textlink="">
      <xdr:nvSpPr>
        <xdr:cNvPr id="518" name="楕円 517">
          <a:extLst>
            <a:ext uri="{FF2B5EF4-FFF2-40B4-BE49-F238E27FC236}">
              <a16:creationId xmlns:a16="http://schemas.microsoft.com/office/drawing/2014/main" id="{A1750F93-5AE1-411F-B6E9-725E36952546}"/>
            </a:ext>
          </a:extLst>
        </xdr:cNvPr>
        <xdr:cNvSpPr/>
      </xdr:nvSpPr>
      <xdr:spPr>
        <a:xfrm>
          <a:off x="21272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21118</xdr:rowOff>
    </xdr:from>
    <xdr:to>
      <xdr:col>116</xdr:col>
      <xdr:colOff>63500</xdr:colOff>
      <xdr:row>86</xdr:row>
      <xdr:rowOff>25037</xdr:rowOff>
    </xdr:to>
    <xdr:cxnSp macro="">
      <xdr:nvCxnSpPr>
        <xdr:cNvPr id="519" name="直線コネクタ 518">
          <a:extLst>
            <a:ext uri="{FF2B5EF4-FFF2-40B4-BE49-F238E27FC236}">
              <a16:creationId xmlns:a16="http://schemas.microsoft.com/office/drawing/2014/main" id="{834F340A-BE8E-422A-8B27-AE0F8928C4FE}"/>
            </a:ext>
          </a:extLst>
        </xdr:cNvPr>
        <xdr:cNvCxnSpPr/>
      </xdr:nvCxnSpPr>
      <xdr:spPr>
        <a:xfrm flipV="1">
          <a:off x="21323300" y="14765818"/>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149606</xdr:rowOff>
    </xdr:from>
    <xdr:to>
      <xdr:col>107</xdr:col>
      <xdr:colOff>101600</xdr:colOff>
      <xdr:row>86</xdr:row>
      <xdr:rowOff>79756</xdr:rowOff>
    </xdr:to>
    <xdr:sp macro="" textlink="">
      <xdr:nvSpPr>
        <xdr:cNvPr id="520" name="楕円 519">
          <a:extLst>
            <a:ext uri="{FF2B5EF4-FFF2-40B4-BE49-F238E27FC236}">
              <a16:creationId xmlns:a16="http://schemas.microsoft.com/office/drawing/2014/main" id="{CEC34C87-4030-4D2D-87FA-3A55D0F1127A}"/>
            </a:ext>
          </a:extLst>
        </xdr:cNvPr>
        <xdr:cNvSpPr/>
      </xdr:nvSpPr>
      <xdr:spPr>
        <a:xfrm>
          <a:off x="20383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25037</xdr:rowOff>
    </xdr:from>
    <xdr:to>
      <xdr:col>111</xdr:col>
      <xdr:colOff>177800</xdr:colOff>
      <xdr:row>86</xdr:row>
      <xdr:rowOff>28956</xdr:rowOff>
    </xdr:to>
    <xdr:cxnSp macro="">
      <xdr:nvCxnSpPr>
        <xdr:cNvPr id="521" name="直線コネクタ 520">
          <a:extLst>
            <a:ext uri="{FF2B5EF4-FFF2-40B4-BE49-F238E27FC236}">
              <a16:creationId xmlns:a16="http://schemas.microsoft.com/office/drawing/2014/main" id="{8C7D8002-22B2-4E70-A08D-6826A49384FB}"/>
            </a:ext>
          </a:extLst>
        </xdr:cNvPr>
        <xdr:cNvCxnSpPr/>
      </xdr:nvCxnSpPr>
      <xdr:spPr>
        <a:xfrm flipV="1">
          <a:off x="20434300" y="14769737"/>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153198</xdr:rowOff>
    </xdr:from>
    <xdr:to>
      <xdr:col>102</xdr:col>
      <xdr:colOff>165100</xdr:colOff>
      <xdr:row>86</xdr:row>
      <xdr:rowOff>83348</xdr:rowOff>
    </xdr:to>
    <xdr:sp macro="" textlink="">
      <xdr:nvSpPr>
        <xdr:cNvPr id="522" name="楕円 521">
          <a:extLst>
            <a:ext uri="{FF2B5EF4-FFF2-40B4-BE49-F238E27FC236}">
              <a16:creationId xmlns:a16="http://schemas.microsoft.com/office/drawing/2014/main" id="{C88EC43F-CFDC-4914-8DF6-E10A8048485A}"/>
            </a:ext>
          </a:extLst>
        </xdr:cNvPr>
        <xdr:cNvSpPr/>
      </xdr:nvSpPr>
      <xdr:spPr>
        <a:xfrm>
          <a:off x="19494500" y="147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28956</xdr:rowOff>
    </xdr:from>
    <xdr:to>
      <xdr:col>107</xdr:col>
      <xdr:colOff>50800</xdr:colOff>
      <xdr:row>86</xdr:row>
      <xdr:rowOff>32548</xdr:rowOff>
    </xdr:to>
    <xdr:cxnSp macro="">
      <xdr:nvCxnSpPr>
        <xdr:cNvPr id="523" name="直線コネクタ 522">
          <a:extLst>
            <a:ext uri="{FF2B5EF4-FFF2-40B4-BE49-F238E27FC236}">
              <a16:creationId xmlns:a16="http://schemas.microsoft.com/office/drawing/2014/main" id="{16EF5C18-74A7-455E-AFEF-36AFB090A017}"/>
            </a:ext>
          </a:extLst>
        </xdr:cNvPr>
        <xdr:cNvCxnSpPr/>
      </xdr:nvCxnSpPr>
      <xdr:spPr>
        <a:xfrm flipV="1">
          <a:off x="19545300" y="14773656"/>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156790</xdr:rowOff>
    </xdr:from>
    <xdr:to>
      <xdr:col>98</xdr:col>
      <xdr:colOff>38100</xdr:colOff>
      <xdr:row>86</xdr:row>
      <xdr:rowOff>86940</xdr:rowOff>
    </xdr:to>
    <xdr:sp macro="" textlink="">
      <xdr:nvSpPr>
        <xdr:cNvPr id="524" name="楕円 523">
          <a:extLst>
            <a:ext uri="{FF2B5EF4-FFF2-40B4-BE49-F238E27FC236}">
              <a16:creationId xmlns:a16="http://schemas.microsoft.com/office/drawing/2014/main" id="{E894BAA3-5CD4-480B-A88F-16A087D485E3}"/>
            </a:ext>
          </a:extLst>
        </xdr:cNvPr>
        <xdr:cNvSpPr/>
      </xdr:nvSpPr>
      <xdr:spPr>
        <a:xfrm>
          <a:off x="18605500" y="1473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32548</xdr:rowOff>
    </xdr:from>
    <xdr:to>
      <xdr:col>102</xdr:col>
      <xdr:colOff>114300</xdr:colOff>
      <xdr:row>86</xdr:row>
      <xdr:rowOff>36140</xdr:rowOff>
    </xdr:to>
    <xdr:cxnSp macro="">
      <xdr:nvCxnSpPr>
        <xdr:cNvPr id="525" name="直線コネクタ 524">
          <a:extLst>
            <a:ext uri="{FF2B5EF4-FFF2-40B4-BE49-F238E27FC236}">
              <a16:creationId xmlns:a16="http://schemas.microsoft.com/office/drawing/2014/main" id="{63FD7FF7-22BF-46BB-A8E2-D6721CBB6D3B}"/>
            </a:ext>
          </a:extLst>
        </xdr:cNvPr>
        <xdr:cNvCxnSpPr/>
      </xdr:nvCxnSpPr>
      <xdr:spPr>
        <a:xfrm flipV="1">
          <a:off x="18656300" y="14777248"/>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526" name="n_1aveValue【消防施設】&#10;一人当たり面積">
          <a:extLst>
            <a:ext uri="{FF2B5EF4-FFF2-40B4-BE49-F238E27FC236}">
              <a16:creationId xmlns:a16="http://schemas.microsoft.com/office/drawing/2014/main" id="{979A6861-DC09-4217-8D61-0089F2769D33}"/>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527" name="n_2aveValue【消防施設】&#10;一人当たり面積">
          <a:extLst>
            <a:ext uri="{FF2B5EF4-FFF2-40B4-BE49-F238E27FC236}">
              <a16:creationId xmlns:a16="http://schemas.microsoft.com/office/drawing/2014/main" id="{260D7CA8-EE3A-4920-96CC-A24920F3EC05}"/>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528" name="n_3aveValue【消防施設】&#10;一人当たり面積">
          <a:extLst>
            <a:ext uri="{FF2B5EF4-FFF2-40B4-BE49-F238E27FC236}">
              <a16:creationId xmlns:a16="http://schemas.microsoft.com/office/drawing/2014/main" id="{67762B2A-7155-42CF-A0B8-3FF3331D7E72}"/>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110072</xdr:rowOff>
    </xdr:from>
    <xdr:ext cx="469744" cy="259045"/>
    <xdr:sp macro="" textlink="">
      <xdr:nvSpPr>
        <xdr:cNvPr id="529" name="n_4aveValue【消防施設】&#10;一人当たり面積">
          <a:extLst>
            <a:ext uri="{FF2B5EF4-FFF2-40B4-BE49-F238E27FC236}">
              <a16:creationId xmlns:a16="http://schemas.microsoft.com/office/drawing/2014/main" id="{134DC078-FC3A-450C-971A-A6262C77BB61}"/>
            </a:ext>
          </a:extLst>
        </xdr:cNvPr>
        <xdr:cNvSpPr txBox="1"/>
      </xdr:nvSpPr>
      <xdr:spPr>
        <a:xfrm>
          <a:off x="18421427" y="148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92364</xdr:rowOff>
    </xdr:from>
    <xdr:ext cx="469744" cy="259045"/>
    <xdr:sp macro="" textlink="">
      <xdr:nvSpPr>
        <xdr:cNvPr id="530" name="n_1mainValue【消防施設】&#10;一人当たり面積">
          <a:extLst>
            <a:ext uri="{FF2B5EF4-FFF2-40B4-BE49-F238E27FC236}">
              <a16:creationId xmlns:a16="http://schemas.microsoft.com/office/drawing/2014/main" id="{1F481F12-84CC-4CD8-85D6-C4C877B5B104}"/>
            </a:ext>
          </a:extLst>
        </xdr:cNvPr>
        <xdr:cNvSpPr txBox="1"/>
      </xdr:nvSpPr>
      <xdr:spPr>
        <a:xfrm>
          <a:off x="21075727" y="144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96283</xdr:rowOff>
    </xdr:from>
    <xdr:ext cx="469744" cy="259045"/>
    <xdr:sp macro="" textlink="">
      <xdr:nvSpPr>
        <xdr:cNvPr id="531" name="n_2mainValue【消防施設】&#10;一人当たり面積">
          <a:extLst>
            <a:ext uri="{FF2B5EF4-FFF2-40B4-BE49-F238E27FC236}">
              <a16:creationId xmlns:a16="http://schemas.microsoft.com/office/drawing/2014/main" id="{F00D6C13-2EF7-4F02-A664-A4EBECE82086}"/>
            </a:ext>
          </a:extLst>
        </xdr:cNvPr>
        <xdr:cNvSpPr txBox="1"/>
      </xdr:nvSpPr>
      <xdr:spPr>
        <a:xfrm>
          <a:off x="20199427" y="1449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74475</xdr:rowOff>
    </xdr:from>
    <xdr:ext cx="469744" cy="259045"/>
    <xdr:sp macro="" textlink="">
      <xdr:nvSpPr>
        <xdr:cNvPr id="532" name="n_3mainValue【消防施設】&#10;一人当たり面積">
          <a:extLst>
            <a:ext uri="{FF2B5EF4-FFF2-40B4-BE49-F238E27FC236}">
              <a16:creationId xmlns:a16="http://schemas.microsoft.com/office/drawing/2014/main" id="{76429CEC-14AE-45F2-8AF2-A52DC158FF0A}"/>
            </a:ext>
          </a:extLst>
        </xdr:cNvPr>
        <xdr:cNvSpPr txBox="1"/>
      </xdr:nvSpPr>
      <xdr:spPr>
        <a:xfrm>
          <a:off x="19310427" y="1481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103467</xdr:rowOff>
    </xdr:from>
    <xdr:ext cx="469744" cy="259045"/>
    <xdr:sp macro="" textlink="">
      <xdr:nvSpPr>
        <xdr:cNvPr id="533" name="n_4mainValue【消防施設】&#10;一人当たり面積">
          <a:extLst>
            <a:ext uri="{FF2B5EF4-FFF2-40B4-BE49-F238E27FC236}">
              <a16:creationId xmlns:a16="http://schemas.microsoft.com/office/drawing/2014/main" id="{10D60138-228D-4D02-ADD4-7280DC7CF3DC}"/>
            </a:ext>
          </a:extLst>
        </xdr:cNvPr>
        <xdr:cNvSpPr txBox="1"/>
      </xdr:nvSpPr>
      <xdr:spPr>
        <a:xfrm>
          <a:off x="18421427" y="1450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a:extLst>
            <a:ext uri="{FF2B5EF4-FFF2-40B4-BE49-F238E27FC236}">
              <a16:creationId xmlns:a16="http://schemas.microsoft.com/office/drawing/2014/main" id="{21AAE338-86C1-4A55-9088-1FE9F53292D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a:extLst>
            <a:ext uri="{FF2B5EF4-FFF2-40B4-BE49-F238E27FC236}">
              <a16:creationId xmlns:a16="http://schemas.microsoft.com/office/drawing/2014/main" id="{6EC022FE-DFE4-4355-9067-ADA21AABD98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a:extLst>
            <a:ext uri="{FF2B5EF4-FFF2-40B4-BE49-F238E27FC236}">
              <a16:creationId xmlns:a16="http://schemas.microsoft.com/office/drawing/2014/main" id="{FD64FBB6-02B7-400F-A032-1DDB1C80F52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a:extLst>
            <a:ext uri="{FF2B5EF4-FFF2-40B4-BE49-F238E27FC236}">
              <a16:creationId xmlns:a16="http://schemas.microsoft.com/office/drawing/2014/main" id="{3C6C20DE-58E2-4637-B5DB-7690DD67FAC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a:extLst>
            <a:ext uri="{FF2B5EF4-FFF2-40B4-BE49-F238E27FC236}">
              <a16:creationId xmlns:a16="http://schemas.microsoft.com/office/drawing/2014/main" id="{DC987BD6-A2DA-4994-A65E-F9A4CC63236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a:extLst>
            <a:ext uri="{FF2B5EF4-FFF2-40B4-BE49-F238E27FC236}">
              <a16:creationId xmlns:a16="http://schemas.microsoft.com/office/drawing/2014/main" id="{B56565D8-0B41-4927-9707-EA142E9208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a:extLst>
            <a:ext uri="{FF2B5EF4-FFF2-40B4-BE49-F238E27FC236}">
              <a16:creationId xmlns:a16="http://schemas.microsoft.com/office/drawing/2014/main" id="{85CAACC3-8435-4239-99B5-AE94FD47184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a:extLst>
            <a:ext uri="{FF2B5EF4-FFF2-40B4-BE49-F238E27FC236}">
              <a16:creationId xmlns:a16="http://schemas.microsoft.com/office/drawing/2014/main" id="{4B6529A9-5D34-43D8-8B01-66242CDF8E4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a:extLst>
            <a:ext uri="{FF2B5EF4-FFF2-40B4-BE49-F238E27FC236}">
              <a16:creationId xmlns:a16="http://schemas.microsoft.com/office/drawing/2014/main" id="{050CBD28-AEB1-4DFB-A521-281D56CB3EA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a:extLst>
            <a:ext uri="{FF2B5EF4-FFF2-40B4-BE49-F238E27FC236}">
              <a16:creationId xmlns:a16="http://schemas.microsoft.com/office/drawing/2014/main" id="{5B874881-78C3-4503-BDBE-757DF2D430E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4" name="テキスト ボックス 543">
          <a:extLst>
            <a:ext uri="{FF2B5EF4-FFF2-40B4-BE49-F238E27FC236}">
              <a16:creationId xmlns:a16="http://schemas.microsoft.com/office/drawing/2014/main" id="{97CB8DB0-0AFC-4895-8133-030982F32EA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a:extLst>
            <a:ext uri="{FF2B5EF4-FFF2-40B4-BE49-F238E27FC236}">
              <a16:creationId xmlns:a16="http://schemas.microsoft.com/office/drawing/2014/main" id="{C37DF94E-25CB-49EE-8FA4-59F8D7E805D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6" name="テキスト ボックス 545">
          <a:extLst>
            <a:ext uri="{FF2B5EF4-FFF2-40B4-BE49-F238E27FC236}">
              <a16:creationId xmlns:a16="http://schemas.microsoft.com/office/drawing/2014/main" id="{B3E26DFA-0365-480E-8938-21579C135CE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a:extLst>
            <a:ext uri="{FF2B5EF4-FFF2-40B4-BE49-F238E27FC236}">
              <a16:creationId xmlns:a16="http://schemas.microsoft.com/office/drawing/2014/main" id="{9988F85C-07FB-4CB0-AE63-B924D9F31D4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a:extLst>
            <a:ext uri="{FF2B5EF4-FFF2-40B4-BE49-F238E27FC236}">
              <a16:creationId xmlns:a16="http://schemas.microsoft.com/office/drawing/2014/main" id="{E524EF2E-E1BC-4F6C-8697-4792C85B543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a:extLst>
            <a:ext uri="{FF2B5EF4-FFF2-40B4-BE49-F238E27FC236}">
              <a16:creationId xmlns:a16="http://schemas.microsoft.com/office/drawing/2014/main" id="{46562016-A7D7-47EC-B1FF-5A15B6C7AAC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a:extLst>
            <a:ext uri="{FF2B5EF4-FFF2-40B4-BE49-F238E27FC236}">
              <a16:creationId xmlns:a16="http://schemas.microsoft.com/office/drawing/2014/main" id="{ACC8E96C-E547-48FF-855B-2A5F759A968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a:extLst>
            <a:ext uri="{FF2B5EF4-FFF2-40B4-BE49-F238E27FC236}">
              <a16:creationId xmlns:a16="http://schemas.microsoft.com/office/drawing/2014/main" id="{884A122B-1892-4455-8D4A-C8CD787FFB4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a:extLst>
            <a:ext uri="{FF2B5EF4-FFF2-40B4-BE49-F238E27FC236}">
              <a16:creationId xmlns:a16="http://schemas.microsoft.com/office/drawing/2014/main" id="{6A8090D2-CF7F-451A-8B9A-63FC8AE2400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a:extLst>
            <a:ext uri="{FF2B5EF4-FFF2-40B4-BE49-F238E27FC236}">
              <a16:creationId xmlns:a16="http://schemas.microsoft.com/office/drawing/2014/main" id="{7AD1E341-5BDF-42A3-8B4B-74D461D8D7E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a:extLst>
            <a:ext uri="{FF2B5EF4-FFF2-40B4-BE49-F238E27FC236}">
              <a16:creationId xmlns:a16="http://schemas.microsoft.com/office/drawing/2014/main" id="{C43AE2E6-C067-407E-B47B-91412CD62D4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a:extLst>
            <a:ext uri="{FF2B5EF4-FFF2-40B4-BE49-F238E27FC236}">
              <a16:creationId xmlns:a16="http://schemas.microsoft.com/office/drawing/2014/main" id="{9929EFFE-903C-4D9A-8AA9-32BD219A402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6" name="テキスト ボックス 555">
          <a:extLst>
            <a:ext uri="{FF2B5EF4-FFF2-40B4-BE49-F238E27FC236}">
              <a16:creationId xmlns:a16="http://schemas.microsoft.com/office/drawing/2014/main" id="{1CB09CE8-80D4-4D32-B048-94901AF2C62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a16="http://schemas.microsoft.com/office/drawing/2014/main" id="{DE3A62F1-2104-44E6-AA23-3EEB55EA6D7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a:extLst>
            <a:ext uri="{FF2B5EF4-FFF2-40B4-BE49-F238E27FC236}">
              <a16:creationId xmlns:a16="http://schemas.microsoft.com/office/drawing/2014/main" id="{C7FAE4B8-43E8-4919-8E15-49F9270A130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59" name="直線コネクタ 558">
          <a:extLst>
            <a:ext uri="{FF2B5EF4-FFF2-40B4-BE49-F238E27FC236}">
              <a16:creationId xmlns:a16="http://schemas.microsoft.com/office/drawing/2014/main" id="{97DAB6D0-4611-45C6-B6DE-F771009190B7}"/>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0" name="【庁舎】&#10;有形固定資産減価償却率最小値テキスト">
          <a:extLst>
            <a:ext uri="{FF2B5EF4-FFF2-40B4-BE49-F238E27FC236}">
              <a16:creationId xmlns:a16="http://schemas.microsoft.com/office/drawing/2014/main" id="{26C8BF32-B878-49BE-B1E5-B86F4112AA3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1" name="直線コネクタ 560">
          <a:extLst>
            <a:ext uri="{FF2B5EF4-FFF2-40B4-BE49-F238E27FC236}">
              <a16:creationId xmlns:a16="http://schemas.microsoft.com/office/drawing/2014/main" id="{95A2A781-126A-4848-B9CD-57913549E80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62" name="【庁舎】&#10;有形固定資産減価償却率最大値テキスト">
          <a:extLst>
            <a:ext uri="{FF2B5EF4-FFF2-40B4-BE49-F238E27FC236}">
              <a16:creationId xmlns:a16="http://schemas.microsoft.com/office/drawing/2014/main" id="{1FB4E1F5-BECA-40C7-AC2A-D5B8B4B5F3EB}"/>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63" name="直線コネクタ 562">
          <a:extLst>
            <a:ext uri="{FF2B5EF4-FFF2-40B4-BE49-F238E27FC236}">
              <a16:creationId xmlns:a16="http://schemas.microsoft.com/office/drawing/2014/main" id="{DD05C373-5B0B-4C32-8D2A-92A3FEE6F4B5}"/>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64" name="【庁舎】&#10;有形固定資産減価償却率平均値テキスト">
          <a:extLst>
            <a:ext uri="{FF2B5EF4-FFF2-40B4-BE49-F238E27FC236}">
              <a16:creationId xmlns:a16="http://schemas.microsoft.com/office/drawing/2014/main" id="{B32480A4-2DF7-471D-87F3-82D8BA2161AE}"/>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65" name="フローチャート: 判断 564">
          <a:extLst>
            <a:ext uri="{FF2B5EF4-FFF2-40B4-BE49-F238E27FC236}">
              <a16:creationId xmlns:a16="http://schemas.microsoft.com/office/drawing/2014/main" id="{9B9556F0-6221-4587-B83C-87B88CBDC835}"/>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66" name="フローチャート: 判断 565">
          <a:extLst>
            <a:ext uri="{FF2B5EF4-FFF2-40B4-BE49-F238E27FC236}">
              <a16:creationId xmlns:a16="http://schemas.microsoft.com/office/drawing/2014/main" id="{7E4898D0-F218-4BA0-8FAF-98B4F37BA48F}"/>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67" name="フローチャート: 判断 566">
          <a:extLst>
            <a:ext uri="{FF2B5EF4-FFF2-40B4-BE49-F238E27FC236}">
              <a16:creationId xmlns:a16="http://schemas.microsoft.com/office/drawing/2014/main" id="{53F8DA85-525E-4EC5-BBBD-4CBDD6DE7847}"/>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68" name="フローチャート: 判断 567">
          <a:extLst>
            <a:ext uri="{FF2B5EF4-FFF2-40B4-BE49-F238E27FC236}">
              <a16:creationId xmlns:a16="http://schemas.microsoft.com/office/drawing/2014/main" id="{3364A8AB-545F-4567-AA0F-F38556EA15FB}"/>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69" name="フローチャート: 判断 568">
          <a:extLst>
            <a:ext uri="{FF2B5EF4-FFF2-40B4-BE49-F238E27FC236}">
              <a16:creationId xmlns:a16="http://schemas.microsoft.com/office/drawing/2014/main" id="{5FBABCFF-C40B-4D17-A581-6F76E86B24A1}"/>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16E95C01-41D8-4F4F-AB56-7309F499AD5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2712624E-7F9C-4B30-BE6D-E502D8302DF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16F7F76E-D392-4648-B553-D4685600A01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66964642-95D5-4220-AEAA-562CF15C486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97DB8454-E205-42B9-92E9-7A09F762268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157662</xdr:rowOff>
    </xdr:from>
    <xdr:to>
      <xdr:col>85</xdr:col>
      <xdr:colOff>177800</xdr:colOff>
      <xdr:row>108</xdr:row>
      <xdr:rowOff>87812</xdr:rowOff>
    </xdr:to>
    <xdr:sp macro="" textlink="">
      <xdr:nvSpPr>
        <xdr:cNvPr id="575" name="楕円 574">
          <a:extLst>
            <a:ext uri="{FF2B5EF4-FFF2-40B4-BE49-F238E27FC236}">
              <a16:creationId xmlns:a16="http://schemas.microsoft.com/office/drawing/2014/main" id="{4FA469EA-EA69-4B86-99D4-58FA05F38E78}"/>
            </a:ext>
          </a:extLst>
        </xdr:cNvPr>
        <xdr:cNvSpPr/>
      </xdr:nvSpPr>
      <xdr:spPr>
        <a:xfrm>
          <a:off x="162687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136089</xdr:rowOff>
    </xdr:from>
    <xdr:ext cx="405111" cy="259045"/>
    <xdr:sp macro="" textlink="">
      <xdr:nvSpPr>
        <xdr:cNvPr id="576" name="【庁舎】&#10;有形固定資産減価償却率該当値テキスト">
          <a:extLst>
            <a:ext uri="{FF2B5EF4-FFF2-40B4-BE49-F238E27FC236}">
              <a16:creationId xmlns:a16="http://schemas.microsoft.com/office/drawing/2014/main" id="{6D379862-5732-413A-9C0B-53B431112065}"/>
            </a:ext>
          </a:extLst>
        </xdr:cNvPr>
        <xdr:cNvSpPr txBox="1"/>
      </xdr:nvSpPr>
      <xdr:spPr>
        <a:xfrm>
          <a:off x="16357600"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129902</xdr:rowOff>
    </xdr:from>
    <xdr:to>
      <xdr:col>81</xdr:col>
      <xdr:colOff>101600</xdr:colOff>
      <xdr:row>108</xdr:row>
      <xdr:rowOff>60052</xdr:rowOff>
    </xdr:to>
    <xdr:sp macro="" textlink="">
      <xdr:nvSpPr>
        <xdr:cNvPr id="577" name="楕円 576">
          <a:extLst>
            <a:ext uri="{FF2B5EF4-FFF2-40B4-BE49-F238E27FC236}">
              <a16:creationId xmlns:a16="http://schemas.microsoft.com/office/drawing/2014/main" id="{9FC95DAB-D9D6-4AB3-ACF4-33EF34223069}"/>
            </a:ext>
          </a:extLst>
        </xdr:cNvPr>
        <xdr:cNvSpPr/>
      </xdr:nvSpPr>
      <xdr:spPr>
        <a:xfrm>
          <a:off x="15430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9252</xdr:rowOff>
    </xdr:from>
    <xdr:to>
      <xdr:col>85</xdr:col>
      <xdr:colOff>127000</xdr:colOff>
      <xdr:row>108</xdr:row>
      <xdr:rowOff>37012</xdr:rowOff>
    </xdr:to>
    <xdr:cxnSp macro="">
      <xdr:nvCxnSpPr>
        <xdr:cNvPr id="578" name="直線コネクタ 577">
          <a:extLst>
            <a:ext uri="{FF2B5EF4-FFF2-40B4-BE49-F238E27FC236}">
              <a16:creationId xmlns:a16="http://schemas.microsoft.com/office/drawing/2014/main" id="{C0821A9F-0203-4C6B-AD98-C3282AD5E110}"/>
            </a:ext>
          </a:extLst>
        </xdr:cNvPr>
        <xdr:cNvCxnSpPr/>
      </xdr:nvCxnSpPr>
      <xdr:spPr>
        <a:xfrm>
          <a:off x="15481300" y="1852585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103777</xdr:rowOff>
    </xdr:from>
    <xdr:to>
      <xdr:col>76</xdr:col>
      <xdr:colOff>165100</xdr:colOff>
      <xdr:row>108</xdr:row>
      <xdr:rowOff>33927</xdr:rowOff>
    </xdr:to>
    <xdr:sp macro="" textlink="">
      <xdr:nvSpPr>
        <xdr:cNvPr id="579" name="楕円 578">
          <a:extLst>
            <a:ext uri="{FF2B5EF4-FFF2-40B4-BE49-F238E27FC236}">
              <a16:creationId xmlns:a16="http://schemas.microsoft.com/office/drawing/2014/main" id="{63B6CAB5-8FE5-4E8C-A5C1-123F29AF0968}"/>
            </a:ext>
          </a:extLst>
        </xdr:cNvPr>
        <xdr:cNvSpPr/>
      </xdr:nvSpPr>
      <xdr:spPr>
        <a:xfrm>
          <a:off x="145415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154577</xdr:rowOff>
    </xdr:from>
    <xdr:to>
      <xdr:col>81</xdr:col>
      <xdr:colOff>50800</xdr:colOff>
      <xdr:row>108</xdr:row>
      <xdr:rowOff>9252</xdr:rowOff>
    </xdr:to>
    <xdr:cxnSp macro="">
      <xdr:nvCxnSpPr>
        <xdr:cNvPr id="580" name="直線コネクタ 579">
          <a:extLst>
            <a:ext uri="{FF2B5EF4-FFF2-40B4-BE49-F238E27FC236}">
              <a16:creationId xmlns:a16="http://schemas.microsoft.com/office/drawing/2014/main" id="{81D2E0B3-8BF2-474D-A712-0AA32F1CDE8F}"/>
            </a:ext>
          </a:extLst>
        </xdr:cNvPr>
        <xdr:cNvCxnSpPr/>
      </xdr:nvCxnSpPr>
      <xdr:spPr>
        <a:xfrm>
          <a:off x="14592300" y="1849972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76019</xdr:rowOff>
    </xdr:from>
    <xdr:to>
      <xdr:col>72</xdr:col>
      <xdr:colOff>38100</xdr:colOff>
      <xdr:row>108</xdr:row>
      <xdr:rowOff>6169</xdr:rowOff>
    </xdr:to>
    <xdr:sp macro="" textlink="">
      <xdr:nvSpPr>
        <xdr:cNvPr id="581" name="楕円 580">
          <a:extLst>
            <a:ext uri="{FF2B5EF4-FFF2-40B4-BE49-F238E27FC236}">
              <a16:creationId xmlns:a16="http://schemas.microsoft.com/office/drawing/2014/main" id="{99148FC5-FAE5-4B98-A715-DAFEC41BC78F}"/>
            </a:ext>
          </a:extLst>
        </xdr:cNvPr>
        <xdr:cNvSpPr/>
      </xdr:nvSpPr>
      <xdr:spPr>
        <a:xfrm>
          <a:off x="13652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126819</xdr:rowOff>
    </xdr:from>
    <xdr:to>
      <xdr:col>76</xdr:col>
      <xdr:colOff>114300</xdr:colOff>
      <xdr:row>107</xdr:row>
      <xdr:rowOff>154577</xdr:rowOff>
    </xdr:to>
    <xdr:cxnSp macro="">
      <xdr:nvCxnSpPr>
        <xdr:cNvPr id="582" name="直線コネクタ 581">
          <a:extLst>
            <a:ext uri="{FF2B5EF4-FFF2-40B4-BE49-F238E27FC236}">
              <a16:creationId xmlns:a16="http://schemas.microsoft.com/office/drawing/2014/main" id="{F4FA2241-6FFB-4326-A52E-51BFEDB65F01}"/>
            </a:ext>
          </a:extLst>
        </xdr:cNvPr>
        <xdr:cNvCxnSpPr/>
      </xdr:nvCxnSpPr>
      <xdr:spPr>
        <a:xfrm>
          <a:off x="13703300" y="184719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49893</xdr:rowOff>
    </xdr:from>
    <xdr:to>
      <xdr:col>67</xdr:col>
      <xdr:colOff>101600</xdr:colOff>
      <xdr:row>107</xdr:row>
      <xdr:rowOff>151493</xdr:rowOff>
    </xdr:to>
    <xdr:sp macro="" textlink="">
      <xdr:nvSpPr>
        <xdr:cNvPr id="583" name="楕円 582">
          <a:extLst>
            <a:ext uri="{FF2B5EF4-FFF2-40B4-BE49-F238E27FC236}">
              <a16:creationId xmlns:a16="http://schemas.microsoft.com/office/drawing/2014/main" id="{0760B056-F0BC-4578-8185-5DD16A9CCB9A}"/>
            </a:ext>
          </a:extLst>
        </xdr:cNvPr>
        <xdr:cNvSpPr/>
      </xdr:nvSpPr>
      <xdr:spPr>
        <a:xfrm>
          <a:off x="12763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100693</xdr:rowOff>
    </xdr:from>
    <xdr:to>
      <xdr:col>71</xdr:col>
      <xdr:colOff>177800</xdr:colOff>
      <xdr:row>107</xdr:row>
      <xdr:rowOff>126819</xdr:rowOff>
    </xdr:to>
    <xdr:cxnSp macro="">
      <xdr:nvCxnSpPr>
        <xdr:cNvPr id="584" name="直線コネクタ 583">
          <a:extLst>
            <a:ext uri="{FF2B5EF4-FFF2-40B4-BE49-F238E27FC236}">
              <a16:creationId xmlns:a16="http://schemas.microsoft.com/office/drawing/2014/main" id="{5FC3B95E-F096-4762-9573-0BE495A6FB47}"/>
            </a:ext>
          </a:extLst>
        </xdr:cNvPr>
        <xdr:cNvCxnSpPr/>
      </xdr:nvCxnSpPr>
      <xdr:spPr>
        <a:xfrm>
          <a:off x="12814300" y="184458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85" name="n_1aveValue【庁舎】&#10;有形固定資産減価償却率">
          <a:extLst>
            <a:ext uri="{FF2B5EF4-FFF2-40B4-BE49-F238E27FC236}">
              <a16:creationId xmlns:a16="http://schemas.microsoft.com/office/drawing/2014/main" id="{2C807A43-6983-48A1-BBA1-989EAF82C91C}"/>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86" name="n_2aveValue【庁舎】&#10;有形固定資産減価償却率">
          <a:extLst>
            <a:ext uri="{FF2B5EF4-FFF2-40B4-BE49-F238E27FC236}">
              <a16:creationId xmlns:a16="http://schemas.microsoft.com/office/drawing/2014/main" id="{7526E21F-5C69-49D3-8093-9420D5D62C1F}"/>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587" name="n_3aveValue【庁舎】&#10;有形固定資産減価償却率">
          <a:extLst>
            <a:ext uri="{FF2B5EF4-FFF2-40B4-BE49-F238E27FC236}">
              <a16:creationId xmlns:a16="http://schemas.microsoft.com/office/drawing/2014/main" id="{FF2D58FF-8B45-4CB1-8EC2-0E850F70C35E}"/>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88" name="n_4aveValue【庁舎】&#10;有形固定資産減価償却率">
          <a:extLst>
            <a:ext uri="{FF2B5EF4-FFF2-40B4-BE49-F238E27FC236}">
              <a16:creationId xmlns:a16="http://schemas.microsoft.com/office/drawing/2014/main" id="{1262931D-7D03-4927-ACA0-AAD19CBE7203}"/>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51179</xdr:rowOff>
    </xdr:from>
    <xdr:ext cx="405111" cy="259045"/>
    <xdr:sp macro="" textlink="">
      <xdr:nvSpPr>
        <xdr:cNvPr id="589" name="n_1mainValue【庁舎】&#10;有形固定資産減価償却率">
          <a:extLst>
            <a:ext uri="{FF2B5EF4-FFF2-40B4-BE49-F238E27FC236}">
              <a16:creationId xmlns:a16="http://schemas.microsoft.com/office/drawing/2014/main" id="{91C1D159-078B-4DB9-BED4-A165DD51D565}"/>
            </a:ext>
          </a:extLst>
        </xdr:cNvPr>
        <xdr:cNvSpPr txBox="1"/>
      </xdr:nvSpPr>
      <xdr:spPr>
        <a:xfrm>
          <a:off x="15266044" y="1856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25054</xdr:rowOff>
    </xdr:from>
    <xdr:ext cx="405111" cy="259045"/>
    <xdr:sp macro="" textlink="">
      <xdr:nvSpPr>
        <xdr:cNvPr id="590" name="n_2mainValue【庁舎】&#10;有形固定資産減価償却率">
          <a:extLst>
            <a:ext uri="{FF2B5EF4-FFF2-40B4-BE49-F238E27FC236}">
              <a16:creationId xmlns:a16="http://schemas.microsoft.com/office/drawing/2014/main" id="{3E04EB10-B6A2-41BD-BABF-01EB45DDEDF0}"/>
            </a:ext>
          </a:extLst>
        </xdr:cNvPr>
        <xdr:cNvSpPr txBox="1"/>
      </xdr:nvSpPr>
      <xdr:spPr>
        <a:xfrm>
          <a:off x="14389744" y="1854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168746</xdr:rowOff>
    </xdr:from>
    <xdr:ext cx="405111" cy="259045"/>
    <xdr:sp macro="" textlink="">
      <xdr:nvSpPr>
        <xdr:cNvPr id="591" name="n_3mainValue【庁舎】&#10;有形固定資産減価償却率">
          <a:extLst>
            <a:ext uri="{FF2B5EF4-FFF2-40B4-BE49-F238E27FC236}">
              <a16:creationId xmlns:a16="http://schemas.microsoft.com/office/drawing/2014/main" id="{3A19B377-0F3B-4E09-AFB1-ED248FB7D50B}"/>
            </a:ext>
          </a:extLst>
        </xdr:cNvPr>
        <xdr:cNvSpPr txBox="1"/>
      </xdr:nvSpPr>
      <xdr:spPr>
        <a:xfrm>
          <a:off x="13500744"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142620</xdr:rowOff>
    </xdr:from>
    <xdr:ext cx="405111" cy="259045"/>
    <xdr:sp macro="" textlink="">
      <xdr:nvSpPr>
        <xdr:cNvPr id="592" name="n_4mainValue【庁舎】&#10;有形固定資産減価償却率">
          <a:extLst>
            <a:ext uri="{FF2B5EF4-FFF2-40B4-BE49-F238E27FC236}">
              <a16:creationId xmlns:a16="http://schemas.microsoft.com/office/drawing/2014/main" id="{7EDDA0D0-5EC5-4F12-999F-8F736CF0BE4C}"/>
            </a:ext>
          </a:extLst>
        </xdr:cNvPr>
        <xdr:cNvSpPr txBox="1"/>
      </xdr:nvSpPr>
      <xdr:spPr>
        <a:xfrm>
          <a:off x="12611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a:extLst>
            <a:ext uri="{FF2B5EF4-FFF2-40B4-BE49-F238E27FC236}">
              <a16:creationId xmlns:a16="http://schemas.microsoft.com/office/drawing/2014/main" id="{83113B90-22EB-45EC-A4FF-275EFC91735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a:extLst>
            <a:ext uri="{FF2B5EF4-FFF2-40B4-BE49-F238E27FC236}">
              <a16:creationId xmlns:a16="http://schemas.microsoft.com/office/drawing/2014/main" id="{786C0681-AA1A-49D5-B03E-A021D14865A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a:extLst>
            <a:ext uri="{FF2B5EF4-FFF2-40B4-BE49-F238E27FC236}">
              <a16:creationId xmlns:a16="http://schemas.microsoft.com/office/drawing/2014/main" id="{8DC9627D-F2C6-46E9-BCB8-5781AB30F07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a:extLst>
            <a:ext uri="{FF2B5EF4-FFF2-40B4-BE49-F238E27FC236}">
              <a16:creationId xmlns:a16="http://schemas.microsoft.com/office/drawing/2014/main" id="{800F5E3E-DE64-4D08-BDC8-48A69C8CB2A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a:extLst>
            <a:ext uri="{FF2B5EF4-FFF2-40B4-BE49-F238E27FC236}">
              <a16:creationId xmlns:a16="http://schemas.microsoft.com/office/drawing/2014/main" id="{1927B971-7D2A-4DA4-A28B-EF623797D94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a:extLst>
            <a:ext uri="{FF2B5EF4-FFF2-40B4-BE49-F238E27FC236}">
              <a16:creationId xmlns:a16="http://schemas.microsoft.com/office/drawing/2014/main" id="{D3DFBD9B-1031-4AB6-8362-371958250AD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a:extLst>
            <a:ext uri="{FF2B5EF4-FFF2-40B4-BE49-F238E27FC236}">
              <a16:creationId xmlns:a16="http://schemas.microsoft.com/office/drawing/2014/main" id="{5537CBDA-08FD-4F3E-9599-DDAA26DC04C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a:extLst>
            <a:ext uri="{FF2B5EF4-FFF2-40B4-BE49-F238E27FC236}">
              <a16:creationId xmlns:a16="http://schemas.microsoft.com/office/drawing/2014/main" id="{BCE25043-99B7-4774-8A6B-866560D2AAC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a:extLst>
            <a:ext uri="{FF2B5EF4-FFF2-40B4-BE49-F238E27FC236}">
              <a16:creationId xmlns:a16="http://schemas.microsoft.com/office/drawing/2014/main" id="{B4961C89-6D29-49EF-B9C6-A3D9BF807BF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a:extLst>
            <a:ext uri="{FF2B5EF4-FFF2-40B4-BE49-F238E27FC236}">
              <a16:creationId xmlns:a16="http://schemas.microsoft.com/office/drawing/2014/main" id="{49D7D112-6AAF-46A7-A2EE-6DA430FAE87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3" name="直線コネクタ 602">
          <a:extLst>
            <a:ext uri="{FF2B5EF4-FFF2-40B4-BE49-F238E27FC236}">
              <a16:creationId xmlns:a16="http://schemas.microsoft.com/office/drawing/2014/main" id="{A63893BB-AE3A-41C8-B5D5-890C5D94E18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4" name="テキスト ボックス 603">
          <a:extLst>
            <a:ext uri="{FF2B5EF4-FFF2-40B4-BE49-F238E27FC236}">
              <a16:creationId xmlns:a16="http://schemas.microsoft.com/office/drawing/2014/main" id="{A9D81085-4A17-4DBE-B8BD-DC828DDF6A7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5" name="直線コネクタ 604">
          <a:extLst>
            <a:ext uri="{FF2B5EF4-FFF2-40B4-BE49-F238E27FC236}">
              <a16:creationId xmlns:a16="http://schemas.microsoft.com/office/drawing/2014/main" id="{A39B5D09-7A36-44F3-82A5-A28551F5402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6" name="テキスト ボックス 605">
          <a:extLst>
            <a:ext uri="{FF2B5EF4-FFF2-40B4-BE49-F238E27FC236}">
              <a16:creationId xmlns:a16="http://schemas.microsoft.com/office/drawing/2014/main" id="{B268C359-14A3-45EE-8B20-06C01FC859A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7" name="直線コネクタ 606">
          <a:extLst>
            <a:ext uri="{FF2B5EF4-FFF2-40B4-BE49-F238E27FC236}">
              <a16:creationId xmlns:a16="http://schemas.microsoft.com/office/drawing/2014/main" id="{90DABD76-0A4E-4EF3-848E-637BFBCA8E0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8" name="テキスト ボックス 607">
          <a:extLst>
            <a:ext uri="{FF2B5EF4-FFF2-40B4-BE49-F238E27FC236}">
              <a16:creationId xmlns:a16="http://schemas.microsoft.com/office/drawing/2014/main" id="{83CE9096-3EB4-4E21-AB3D-D0603854435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9" name="直線コネクタ 608">
          <a:extLst>
            <a:ext uri="{FF2B5EF4-FFF2-40B4-BE49-F238E27FC236}">
              <a16:creationId xmlns:a16="http://schemas.microsoft.com/office/drawing/2014/main" id="{64649CA3-4A12-4214-ADD0-8D5944E33F1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0" name="テキスト ボックス 609">
          <a:extLst>
            <a:ext uri="{FF2B5EF4-FFF2-40B4-BE49-F238E27FC236}">
              <a16:creationId xmlns:a16="http://schemas.microsoft.com/office/drawing/2014/main" id="{BE8FEA9A-CE63-442D-8CC2-0F737141649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1" name="直線コネクタ 610">
          <a:extLst>
            <a:ext uri="{FF2B5EF4-FFF2-40B4-BE49-F238E27FC236}">
              <a16:creationId xmlns:a16="http://schemas.microsoft.com/office/drawing/2014/main" id="{AD70ADFD-E452-449D-B3B2-A08F7D363EA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2" name="テキスト ボックス 611">
          <a:extLst>
            <a:ext uri="{FF2B5EF4-FFF2-40B4-BE49-F238E27FC236}">
              <a16:creationId xmlns:a16="http://schemas.microsoft.com/office/drawing/2014/main" id="{5263FD56-2839-466B-BCCF-D697CF25007F}"/>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3" name="直線コネクタ 612">
          <a:extLst>
            <a:ext uri="{FF2B5EF4-FFF2-40B4-BE49-F238E27FC236}">
              <a16:creationId xmlns:a16="http://schemas.microsoft.com/office/drawing/2014/main" id="{1CC9415E-8293-4191-A362-2423287B2E0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4" name="テキスト ボックス 613">
          <a:extLst>
            <a:ext uri="{FF2B5EF4-FFF2-40B4-BE49-F238E27FC236}">
              <a16:creationId xmlns:a16="http://schemas.microsoft.com/office/drawing/2014/main" id="{BA8CD81F-F9AC-4574-9210-386CCFE3C4A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5" name="【庁舎】&#10;一人当たり面積グラフ枠">
          <a:extLst>
            <a:ext uri="{FF2B5EF4-FFF2-40B4-BE49-F238E27FC236}">
              <a16:creationId xmlns:a16="http://schemas.microsoft.com/office/drawing/2014/main" id="{EE907A86-47FB-4FA4-83A5-D954DC67770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16" name="直線コネクタ 615">
          <a:extLst>
            <a:ext uri="{FF2B5EF4-FFF2-40B4-BE49-F238E27FC236}">
              <a16:creationId xmlns:a16="http://schemas.microsoft.com/office/drawing/2014/main" id="{9D13F57C-35B3-484B-A341-E1EC57B17660}"/>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17" name="【庁舎】&#10;一人当たり面積最小値テキスト">
          <a:extLst>
            <a:ext uri="{FF2B5EF4-FFF2-40B4-BE49-F238E27FC236}">
              <a16:creationId xmlns:a16="http://schemas.microsoft.com/office/drawing/2014/main" id="{61B64E57-C722-4406-BC7C-1C022372DA9F}"/>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18" name="直線コネクタ 617">
          <a:extLst>
            <a:ext uri="{FF2B5EF4-FFF2-40B4-BE49-F238E27FC236}">
              <a16:creationId xmlns:a16="http://schemas.microsoft.com/office/drawing/2014/main" id="{3BDE3C57-88DA-4984-BDF9-D6EF22210978}"/>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19" name="【庁舎】&#10;一人当たり面積最大値テキスト">
          <a:extLst>
            <a:ext uri="{FF2B5EF4-FFF2-40B4-BE49-F238E27FC236}">
              <a16:creationId xmlns:a16="http://schemas.microsoft.com/office/drawing/2014/main" id="{326CE416-2E3B-4A61-B5FA-355A624FE665}"/>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20" name="直線コネクタ 619">
          <a:extLst>
            <a:ext uri="{FF2B5EF4-FFF2-40B4-BE49-F238E27FC236}">
              <a16:creationId xmlns:a16="http://schemas.microsoft.com/office/drawing/2014/main" id="{AC1AE5C9-E7DC-4E78-BE10-6C751840E382}"/>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621" name="【庁舎】&#10;一人当たり面積平均値テキスト">
          <a:extLst>
            <a:ext uri="{FF2B5EF4-FFF2-40B4-BE49-F238E27FC236}">
              <a16:creationId xmlns:a16="http://schemas.microsoft.com/office/drawing/2014/main" id="{1148CB45-A429-472F-BC1D-B6A1F59370A7}"/>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22" name="フローチャート: 判断 621">
          <a:extLst>
            <a:ext uri="{FF2B5EF4-FFF2-40B4-BE49-F238E27FC236}">
              <a16:creationId xmlns:a16="http://schemas.microsoft.com/office/drawing/2014/main" id="{0EAAD245-416E-4787-B2B7-447A5F7A562C}"/>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23" name="フローチャート: 判断 622">
          <a:extLst>
            <a:ext uri="{FF2B5EF4-FFF2-40B4-BE49-F238E27FC236}">
              <a16:creationId xmlns:a16="http://schemas.microsoft.com/office/drawing/2014/main" id="{E96055D4-58C0-4452-AC8E-89F165CC659E}"/>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24" name="フローチャート: 判断 623">
          <a:extLst>
            <a:ext uri="{FF2B5EF4-FFF2-40B4-BE49-F238E27FC236}">
              <a16:creationId xmlns:a16="http://schemas.microsoft.com/office/drawing/2014/main" id="{D2D938E9-C2E0-453F-ABE5-E6970DD2E008}"/>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625" name="フローチャート: 判断 624">
          <a:extLst>
            <a:ext uri="{FF2B5EF4-FFF2-40B4-BE49-F238E27FC236}">
              <a16:creationId xmlns:a16="http://schemas.microsoft.com/office/drawing/2014/main" id="{39BF6CA3-8BB7-4DE3-BF79-C0C9546E1A5E}"/>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626" name="フローチャート: 判断 625">
          <a:extLst>
            <a:ext uri="{FF2B5EF4-FFF2-40B4-BE49-F238E27FC236}">
              <a16:creationId xmlns:a16="http://schemas.microsoft.com/office/drawing/2014/main" id="{1B23CCEC-8B3C-4277-A8DE-88B7742BE146}"/>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DEA21503-6DAD-4F79-A7EC-5B7B363BFE8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9F7C2BE9-0CA1-46F1-AF9B-96B623B0FE3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08FA5670-5818-4DF0-8813-CF6B742EB31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1C07D9CD-29F1-47D4-96F2-F84B46F447A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5B357B40-9221-4A46-880B-24071C9D5F1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149606</xdr:rowOff>
    </xdr:from>
    <xdr:to>
      <xdr:col>116</xdr:col>
      <xdr:colOff>114300</xdr:colOff>
      <xdr:row>107</xdr:row>
      <xdr:rowOff>79756</xdr:rowOff>
    </xdr:to>
    <xdr:sp macro="" textlink="">
      <xdr:nvSpPr>
        <xdr:cNvPr id="632" name="楕円 631">
          <a:extLst>
            <a:ext uri="{FF2B5EF4-FFF2-40B4-BE49-F238E27FC236}">
              <a16:creationId xmlns:a16="http://schemas.microsoft.com/office/drawing/2014/main" id="{2790EF37-682E-4177-9286-FAA7217CAFBB}"/>
            </a:ext>
          </a:extLst>
        </xdr:cNvPr>
        <xdr:cNvSpPr/>
      </xdr:nvSpPr>
      <xdr:spPr>
        <a:xfrm>
          <a:off x="22110700" y="183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1033</xdr:rowOff>
    </xdr:from>
    <xdr:ext cx="469744" cy="259045"/>
    <xdr:sp macro="" textlink="">
      <xdr:nvSpPr>
        <xdr:cNvPr id="633" name="【庁舎】&#10;一人当たり面積該当値テキスト">
          <a:extLst>
            <a:ext uri="{FF2B5EF4-FFF2-40B4-BE49-F238E27FC236}">
              <a16:creationId xmlns:a16="http://schemas.microsoft.com/office/drawing/2014/main" id="{2DD2CB99-CD55-4E46-9F98-ADF75F19DEF9}"/>
            </a:ext>
          </a:extLst>
        </xdr:cNvPr>
        <xdr:cNvSpPr txBox="1"/>
      </xdr:nvSpPr>
      <xdr:spPr>
        <a:xfrm>
          <a:off x="22199600" y="1817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157607</xdr:rowOff>
    </xdr:from>
    <xdr:to>
      <xdr:col>112</xdr:col>
      <xdr:colOff>38100</xdr:colOff>
      <xdr:row>107</xdr:row>
      <xdr:rowOff>87757</xdr:rowOff>
    </xdr:to>
    <xdr:sp macro="" textlink="">
      <xdr:nvSpPr>
        <xdr:cNvPr id="634" name="楕円 633">
          <a:extLst>
            <a:ext uri="{FF2B5EF4-FFF2-40B4-BE49-F238E27FC236}">
              <a16:creationId xmlns:a16="http://schemas.microsoft.com/office/drawing/2014/main" id="{95B985C2-30CD-4450-B793-CEBD534571A8}"/>
            </a:ext>
          </a:extLst>
        </xdr:cNvPr>
        <xdr:cNvSpPr/>
      </xdr:nvSpPr>
      <xdr:spPr>
        <a:xfrm>
          <a:off x="21272500" y="183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28956</xdr:rowOff>
    </xdr:from>
    <xdr:to>
      <xdr:col>116</xdr:col>
      <xdr:colOff>63500</xdr:colOff>
      <xdr:row>107</xdr:row>
      <xdr:rowOff>36957</xdr:rowOff>
    </xdr:to>
    <xdr:cxnSp macro="">
      <xdr:nvCxnSpPr>
        <xdr:cNvPr id="635" name="直線コネクタ 634">
          <a:extLst>
            <a:ext uri="{FF2B5EF4-FFF2-40B4-BE49-F238E27FC236}">
              <a16:creationId xmlns:a16="http://schemas.microsoft.com/office/drawing/2014/main" id="{4C2CF125-00BA-4945-A218-C7228D9B6D41}"/>
            </a:ext>
          </a:extLst>
        </xdr:cNvPr>
        <xdr:cNvCxnSpPr/>
      </xdr:nvCxnSpPr>
      <xdr:spPr>
        <a:xfrm flipV="1">
          <a:off x="21323300" y="18374106"/>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165736</xdr:rowOff>
    </xdr:from>
    <xdr:to>
      <xdr:col>107</xdr:col>
      <xdr:colOff>101600</xdr:colOff>
      <xdr:row>107</xdr:row>
      <xdr:rowOff>95886</xdr:rowOff>
    </xdr:to>
    <xdr:sp macro="" textlink="">
      <xdr:nvSpPr>
        <xdr:cNvPr id="636" name="楕円 635">
          <a:extLst>
            <a:ext uri="{FF2B5EF4-FFF2-40B4-BE49-F238E27FC236}">
              <a16:creationId xmlns:a16="http://schemas.microsoft.com/office/drawing/2014/main" id="{E8CFEEED-FCCF-4830-A966-01DAAA4F3453}"/>
            </a:ext>
          </a:extLst>
        </xdr:cNvPr>
        <xdr:cNvSpPr/>
      </xdr:nvSpPr>
      <xdr:spPr>
        <a:xfrm>
          <a:off x="20383500" y="1833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36957</xdr:rowOff>
    </xdr:from>
    <xdr:to>
      <xdr:col>111</xdr:col>
      <xdr:colOff>177800</xdr:colOff>
      <xdr:row>107</xdr:row>
      <xdr:rowOff>45086</xdr:rowOff>
    </xdr:to>
    <xdr:cxnSp macro="">
      <xdr:nvCxnSpPr>
        <xdr:cNvPr id="637" name="直線コネクタ 636">
          <a:extLst>
            <a:ext uri="{FF2B5EF4-FFF2-40B4-BE49-F238E27FC236}">
              <a16:creationId xmlns:a16="http://schemas.microsoft.com/office/drawing/2014/main" id="{D98C9379-AFDE-4188-BEB4-A0DF4B622DD4}"/>
            </a:ext>
          </a:extLst>
        </xdr:cNvPr>
        <xdr:cNvCxnSpPr/>
      </xdr:nvCxnSpPr>
      <xdr:spPr>
        <a:xfrm flipV="1">
          <a:off x="20434300" y="18382107"/>
          <a:ext cx="889000" cy="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1143</xdr:rowOff>
    </xdr:from>
    <xdr:to>
      <xdr:col>102</xdr:col>
      <xdr:colOff>165100</xdr:colOff>
      <xdr:row>107</xdr:row>
      <xdr:rowOff>102743</xdr:rowOff>
    </xdr:to>
    <xdr:sp macro="" textlink="">
      <xdr:nvSpPr>
        <xdr:cNvPr id="638" name="楕円 637">
          <a:extLst>
            <a:ext uri="{FF2B5EF4-FFF2-40B4-BE49-F238E27FC236}">
              <a16:creationId xmlns:a16="http://schemas.microsoft.com/office/drawing/2014/main" id="{9324A36C-CAF7-459B-B265-167173F0089D}"/>
            </a:ext>
          </a:extLst>
        </xdr:cNvPr>
        <xdr:cNvSpPr/>
      </xdr:nvSpPr>
      <xdr:spPr>
        <a:xfrm>
          <a:off x="19494500" y="1834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45086</xdr:rowOff>
    </xdr:from>
    <xdr:to>
      <xdr:col>107</xdr:col>
      <xdr:colOff>50800</xdr:colOff>
      <xdr:row>107</xdr:row>
      <xdr:rowOff>51943</xdr:rowOff>
    </xdr:to>
    <xdr:cxnSp macro="">
      <xdr:nvCxnSpPr>
        <xdr:cNvPr id="639" name="直線コネクタ 638">
          <a:extLst>
            <a:ext uri="{FF2B5EF4-FFF2-40B4-BE49-F238E27FC236}">
              <a16:creationId xmlns:a16="http://schemas.microsoft.com/office/drawing/2014/main" id="{AF4A3E14-DD9F-40D2-BB3D-DB769F9DBF39}"/>
            </a:ext>
          </a:extLst>
        </xdr:cNvPr>
        <xdr:cNvCxnSpPr/>
      </xdr:nvCxnSpPr>
      <xdr:spPr>
        <a:xfrm flipV="1">
          <a:off x="19545300" y="1839023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8637</xdr:rowOff>
    </xdr:from>
    <xdr:to>
      <xdr:col>98</xdr:col>
      <xdr:colOff>38100</xdr:colOff>
      <xdr:row>107</xdr:row>
      <xdr:rowOff>110237</xdr:rowOff>
    </xdr:to>
    <xdr:sp macro="" textlink="">
      <xdr:nvSpPr>
        <xdr:cNvPr id="640" name="楕円 639">
          <a:extLst>
            <a:ext uri="{FF2B5EF4-FFF2-40B4-BE49-F238E27FC236}">
              <a16:creationId xmlns:a16="http://schemas.microsoft.com/office/drawing/2014/main" id="{88661288-FFAF-4D07-AF5B-5B1DAE312919}"/>
            </a:ext>
          </a:extLst>
        </xdr:cNvPr>
        <xdr:cNvSpPr/>
      </xdr:nvSpPr>
      <xdr:spPr>
        <a:xfrm>
          <a:off x="18605500" y="1835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51943</xdr:rowOff>
    </xdr:from>
    <xdr:to>
      <xdr:col>102</xdr:col>
      <xdr:colOff>114300</xdr:colOff>
      <xdr:row>107</xdr:row>
      <xdr:rowOff>59437</xdr:rowOff>
    </xdr:to>
    <xdr:cxnSp macro="">
      <xdr:nvCxnSpPr>
        <xdr:cNvPr id="641" name="直線コネクタ 640">
          <a:extLst>
            <a:ext uri="{FF2B5EF4-FFF2-40B4-BE49-F238E27FC236}">
              <a16:creationId xmlns:a16="http://schemas.microsoft.com/office/drawing/2014/main" id="{17450943-A297-4E7B-B8F0-0721A5EBC418}"/>
            </a:ext>
          </a:extLst>
        </xdr:cNvPr>
        <xdr:cNvCxnSpPr/>
      </xdr:nvCxnSpPr>
      <xdr:spPr>
        <a:xfrm flipV="1">
          <a:off x="18656300" y="18397093"/>
          <a:ext cx="8890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642" name="n_1aveValue【庁舎】&#10;一人当たり面積">
          <a:extLst>
            <a:ext uri="{FF2B5EF4-FFF2-40B4-BE49-F238E27FC236}">
              <a16:creationId xmlns:a16="http://schemas.microsoft.com/office/drawing/2014/main" id="{D35B1D5D-C51A-43B5-95B7-CDB5190D3FE0}"/>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643" name="n_2aveValue【庁舎】&#10;一人当たり面積">
          <a:extLst>
            <a:ext uri="{FF2B5EF4-FFF2-40B4-BE49-F238E27FC236}">
              <a16:creationId xmlns:a16="http://schemas.microsoft.com/office/drawing/2014/main" id="{98D50865-CC05-4DB5-A820-91BFA7B34C25}"/>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644" name="n_3aveValue【庁舎】&#10;一人当たり面積">
          <a:extLst>
            <a:ext uri="{FF2B5EF4-FFF2-40B4-BE49-F238E27FC236}">
              <a16:creationId xmlns:a16="http://schemas.microsoft.com/office/drawing/2014/main" id="{4B59B7C2-185E-4E44-A0D9-C288C7D19CD5}"/>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645" name="n_4aveValue【庁舎】&#10;一人当たり面積">
          <a:extLst>
            <a:ext uri="{FF2B5EF4-FFF2-40B4-BE49-F238E27FC236}">
              <a16:creationId xmlns:a16="http://schemas.microsoft.com/office/drawing/2014/main" id="{9D6E19E8-00DC-4C74-B5D0-32C082E13577}"/>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104284</xdr:rowOff>
    </xdr:from>
    <xdr:ext cx="469744" cy="259045"/>
    <xdr:sp macro="" textlink="">
      <xdr:nvSpPr>
        <xdr:cNvPr id="646" name="n_1mainValue【庁舎】&#10;一人当たり面積">
          <a:extLst>
            <a:ext uri="{FF2B5EF4-FFF2-40B4-BE49-F238E27FC236}">
              <a16:creationId xmlns:a16="http://schemas.microsoft.com/office/drawing/2014/main" id="{B10ED2D5-1293-44B6-89B8-61DF6EE7096B}"/>
            </a:ext>
          </a:extLst>
        </xdr:cNvPr>
        <xdr:cNvSpPr txBox="1"/>
      </xdr:nvSpPr>
      <xdr:spPr>
        <a:xfrm>
          <a:off x="21075727" y="1810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112413</xdr:rowOff>
    </xdr:from>
    <xdr:ext cx="469744" cy="259045"/>
    <xdr:sp macro="" textlink="">
      <xdr:nvSpPr>
        <xdr:cNvPr id="647" name="n_2mainValue【庁舎】&#10;一人当たり面積">
          <a:extLst>
            <a:ext uri="{FF2B5EF4-FFF2-40B4-BE49-F238E27FC236}">
              <a16:creationId xmlns:a16="http://schemas.microsoft.com/office/drawing/2014/main" id="{7470D6ED-7FAA-4DE7-A9A8-B15EA96A0C61}"/>
            </a:ext>
          </a:extLst>
        </xdr:cNvPr>
        <xdr:cNvSpPr txBox="1"/>
      </xdr:nvSpPr>
      <xdr:spPr>
        <a:xfrm>
          <a:off x="20199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119270</xdr:rowOff>
    </xdr:from>
    <xdr:ext cx="469744" cy="259045"/>
    <xdr:sp macro="" textlink="">
      <xdr:nvSpPr>
        <xdr:cNvPr id="648" name="n_3mainValue【庁舎】&#10;一人当たり面積">
          <a:extLst>
            <a:ext uri="{FF2B5EF4-FFF2-40B4-BE49-F238E27FC236}">
              <a16:creationId xmlns:a16="http://schemas.microsoft.com/office/drawing/2014/main" id="{1B727104-3CFA-465B-B84C-EC93EC29B13A}"/>
            </a:ext>
          </a:extLst>
        </xdr:cNvPr>
        <xdr:cNvSpPr txBox="1"/>
      </xdr:nvSpPr>
      <xdr:spPr>
        <a:xfrm>
          <a:off x="19310427" y="1812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126764</xdr:rowOff>
    </xdr:from>
    <xdr:ext cx="469744" cy="259045"/>
    <xdr:sp macro="" textlink="">
      <xdr:nvSpPr>
        <xdr:cNvPr id="649" name="n_4mainValue【庁舎】&#10;一人当たり面積">
          <a:extLst>
            <a:ext uri="{FF2B5EF4-FFF2-40B4-BE49-F238E27FC236}">
              <a16:creationId xmlns:a16="http://schemas.microsoft.com/office/drawing/2014/main" id="{20CAF88F-7DFD-49CC-8E74-20F5AA4990F0}"/>
            </a:ext>
          </a:extLst>
        </xdr:cNvPr>
        <xdr:cNvSpPr txBox="1"/>
      </xdr:nvSpPr>
      <xdr:spPr>
        <a:xfrm>
          <a:off x="18421427" y="1812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0E7A7453-4784-4262-B4DF-A1A8C280ECF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173A9B94-0417-4ACE-9D0B-F1B4CF34C6F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2938883D-0568-4AD6-83EC-4D2B84EAC64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施設累計型別の有形固定資産減価償却率は、体育館、消防施設、庁舎で全国平均を大きく上回っているが、体育館に関しては</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に大規模改修（屋根・屋体）を実施したことから、やや比率の改善がみられる。庁舎に関しては、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に耐震・大規模改修を実施したが、築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おり、なお全国平均を上回っている状況であり、当面は適宜必要な改修を行いつつ維持管理をしていく予定であるため大幅な比率の改善は望めない。福祉施設については、令和２年度に小規模多機能型居宅介護施設を建設したことにより、有形固定資産減価償却が始まっている。また運営は令和３年度より開始となるため、一人当たりの面積が１年遅れて計上されている。保健センターに関しては、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と本村の施設の内では比較的新しい施設である。有形固定資産減価償却率が全国平均等を下回っているが、トイレの洋式化や空調設備の修繕により有害固定資産減価償却率が増加している。また消防施設に関しても、既設無蓋防火水槽の有蓋化や防火水槽の整備により有形固定資産減価償却率が減少している。いずれの施設型においても、人口減少に伴い、村民一人あたり面積は概ね全国平均上回っている。当面、現状施設に対して必要な改修を加えつつ維持管理していく方針ではあるが、さらなる人口減少等の状況に至った場合には、公共施設総合管理計画において村の規模に見合った施設数への複合化・集約化の検討が必要である。各施設とも減価償却率からみると老朽化が進んでいることが伺えるが、実態としては、例えば保健センターや体育館など</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施設しかなく経年劣化はみられるも使用においては特段の問題がないものであり、今後は個別計画により施設の維持方針を見定めていく必要がある。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1,231
1,224
175.66
3,332,699
3,017,879
292,982
1,551,922
3,682,279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高齢化率上昇（令和７年１月１日現在約５０％）に加え、村内に中心となる産業が少ないこと、特に主となる林業事業の低迷が続いていることにより、財政基盤が弱く、類似団体平均・全国平均・奈良県平均を大きく下回っている。人口減少対策として、空き家改修や解体に係る補助金や定住促進住宅の整備、子育て応援補助金など定住に繋がる政策を促進している。また村内雇用を増やすための事業（木材バイオマス事業やイチゴ試験栽培、トラフグ試験養殖）を進め、活力ある村づくりを展開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142119</xdr:rowOff>
    </xdr:from>
    <xdr:to>
      <xdr:col>23</xdr:col>
      <xdr:colOff>133350</xdr:colOff>
      <xdr:row>44</xdr:row>
      <xdr:rowOff>142119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859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142119</xdr:rowOff>
    </xdr:from>
    <xdr:to>
      <xdr:col>19</xdr:col>
      <xdr:colOff>133350</xdr:colOff>
      <xdr:row>44</xdr:row>
      <xdr:rowOff>142119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142119</xdr:rowOff>
    </xdr:from>
    <xdr:to>
      <xdr:col>15</xdr:col>
      <xdr:colOff>82550</xdr:colOff>
      <xdr:row>44</xdr:row>
      <xdr:rowOff>142119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142119</xdr:rowOff>
    </xdr:from>
    <xdr:to>
      <xdr:col>11</xdr:col>
      <xdr:colOff>31750</xdr:colOff>
      <xdr:row>44</xdr:row>
      <xdr:rowOff>165100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859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91319</xdr:rowOff>
    </xdr:from>
    <xdr:to>
      <xdr:col>23</xdr:col>
      <xdr:colOff>184150</xdr:colOff>
      <xdr:row>45</xdr:row>
      <xdr:rowOff>21469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91319</xdr:rowOff>
    </xdr:from>
    <xdr:to>
      <xdr:col>19</xdr:col>
      <xdr:colOff>184150</xdr:colOff>
      <xdr:row>45</xdr:row>
      <xdr:rowOff>21469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6246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21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91319</xdr:rowOff>
    </xdr:from>
    <xdr:to>
      <xdr:col>15</xdr:col>
      <xdr:colOff>133350</xdr:colOff>
      <xdr:row>45</xdr:row>
      <xdr:rowOff>21469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6246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91319</xdr:rowOff>
    </xdr:from>
    <xdr:to>
      <xdr:col>11</xdr:col>
      <xdr:colOff>82550</xdr:colOff>
      <xdr:row>45</xdr:row>
      <xdr:rowOff>21469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6246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１年度から令和２年度にかけて類似団体を大きく下回っていたが、令和３年度から令和４年度では地方交付税の増加に伴い大きく上昇した。令和５年度については、給与・公債費の増額により４．１％減少した。地方交付税の基礎となる人口について、年々減少傾向にあり地方交付税も減少することが見込まれる。経常的収入では、人口減少による税収の減少、経常的支出では、職員（会計年度任用職員含む）定期昇給や公債費等による増加が見込まれ、経常収支比率は徐々に悪化していく。自主財源による事業等については、地方債の借入や公債費償還では財政調整基金の取り崩しなど活用し、現在の水準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167259</xdr:rowOff>
    </xdr:from>
    <xdr:to>
      <xdr:col>23</xdr:col>
      <xdr:colOff>133350</xdr:colOff>
      <xdr:row>65</xdr:row>
      <xdr:rowOff>94742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40059"/>
          <a:ext cx="8382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145542</xdr:rowOff>
    </xdr:from>
    <xdr:to>
      <xdr:col>19</xdr:col>
      <xdr:colOff>133350</xdr:colOff>
      <xdr:row>64</xdr:row>
      <xdr:rowOff>167259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1834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145542</xdr:rowOff>
    </xdr:from>
    <xdr:to>
      <xdr:col>15</xdr:col>
      <xdr:colOff>82550</xdr:colOff>
      <xdr:row>66</xdr:row>
      <xdr:rowOff>29464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1834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29464</xdr:rowOff>
    </xdr:from>
    <xdr:to>
      <xdr:col>11</xdr:col>
      <xdr:colOff>31750</xdr:colOff>
      <xdr:row>66</xdr:row>
      <xdr:rowOff>41529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4516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43942</xdr:rowOff>
    </xdr:from>
    <xdr:to>
      <xdr:col>23</xdr:col>
      <xdr:colOff>184150</xdr:colOff>
      <xdr:row>65</xdr:row>
      <xdr:rowOff>145542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16019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6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116459</xdr:rowOff>
    </xdr:from>
    <xdr:to>
      <xdr:col>19</xdr:col>
      <xdr:colOff>184150</xdr:colOff>
      <xdr:row>65</xdr:row>
      <xdr:rowOff>46609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8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31386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75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94742</xdr:rowOff>
    </xdr:from>
    <xdr:to>
      <xdr:col>15</xdr:col>
      <xdr:colOff>133350</xdr:colOff>
      <xdr:row>65</xdr:row>
      <xdr:rowOff>24892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150114</xdr:rowOff>
    </xdr:from>
    <xdr:to>
      <xdr:col>11</xdr:col>
      <xdr:colOff>82550</xdr:colOff>
      <xdr:row>66</xdr:row>
      <xdr:rowOff>80264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65041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162179</xdr:rowOff>
    </xdr:from>
    <xdr:to>
      <xdr:col>7</xdr:col>
      <xdr:colOff>31750</xdr:colOff>
      <xdr:row>66</xdr:row>
      <xdr:rowOff>92329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0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77106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9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[658,747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人件費、物件費及び維持補修の合計額の人口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金額が類似団体平均を上回っているのは、主に人件費と物件費が要因となっている。人件費については、地域おこし協力隊・集落支援員の他、会計年度任用職員の人件費が増加している。また物件費では委託料が大きな割合を占めており、電算システム保守管理委託や指定管理者制度による温泉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件）の管理委託、山林の地籍調査委託料が主な要因となる。これらについては、コストの低減が見込みにくく、今後電算システムについては、基幹系システムの標準化に伴い更なる増加が見込まれる。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170050</xdr:rowOff>
    </xdr:from>
    <xdr:to>
      <xdr:col>23</xdr:col>
      <xdr:colOff>133350</xdr:colOff>
      <xdr:row>82</xdr:row>
      <xdr:rowOff>6693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57500"/>
          <a:ext cx="8382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151324</xdr:rowOff>
    </xdr:from>
    <xdr:to>
      <xdr:col>19</xdr:col>
      <xdr:colOff>133350</xdr:colOff>
      <xdr:row>81</xdr:row>
      <xdr:rowOff>170050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38774"/>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151324</xdr:rowOff>
    </xdr:from>
    <xdr:to>
      <xdr:col>15</xdr:col>
      <xdr:colOff>82550</xdr:colOff>
      <xdr:row>81</xdr:row>
      <xdr:rowOff>166001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38774"/>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135575</xdr:rowOff>
    </xdr:from>
    <xdr:to>
      <xdr:col>11</xdr:col>
      <xdr:colOff>31750</xdr:colOff>
      <xdr:row>81</xdr:row>
      <xdr:rowOff>166001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3025"/>
          <a:ext cx="889000" cy="3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127343</xdr:rowOff>
    </xdr:from>
    <xdr:to>
      <xdr:col>23</xdr:col>
      <xdr:colOff>184150</xdr:colOff>
      <xdr:row>82</xdr:row>
      <xdr:rowOff>57493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1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99420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6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119250</xdr:rowOff>
    </xdr:from>
    <xdr:to>
      <xdr:col>19</xdr:col>
      <xdr:colOff>184150</xdr:colOff>
      <xdr:row>82</xdr:row>
      <xdr:rowOff>49400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34177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100524</xdr:rowOff>
    </xdr:from>
    <xdr:to>
      <xdr:col>15</xdr:col>
      <xdr:colOff>133350</xdr:colOff>
      <xdr:row>82</xdr:row>
      <xdr:rowOff>30674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8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15451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7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115201</xdr:rowOff>
    </xdr:from>
    <xdr:to>
      <xdr:col>11</xdr:col>
      <xdr:colOff>82550</xdr:colOff>
      <xdr:row>82</xdr:row>
      <xdr:rowOff>45351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30128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8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84775</xdr:rowOff>
    </xdr:from>
    <xdr:to>
      <xdr:col>7</xdr:col>
      <xdr:colOff>31750</xdr:colOff>
      <xdr:row>82</xdr:row>
      <xdr:rowOff>14925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171152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5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ラスパイレス指数は、全国町村平均（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）と比較しても依然低い水準（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）である。自主財源に乏しく、歳入のほとんどを地方交付税等の収入に依存している状況であり、指数が過度に上昇することのないよう定員管理とあわせて村の実態に即した行政運営を行う必要がある。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26670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463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116078</xdr:rowOff>
    </xdr:from>
    <xdr:to>
      <xdr:col>77</xdr:col>
      <xdr:colOff>44450</xdr:colOff>
      <xdr:row>87</xdr:row>
      <xdr:rowOff>26670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6077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72644</xdr:rowOff>
    </xdr:from>
    <xdr:to>
      <xdr:col>72</xdr:col>
      <xdr:colOff>203200</xdr:colOff>
      <xdr:row>86</xdr:row>
      <xdr:rowOff>116078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173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72644</xdr:rowOff>
    </xdr:from>
    <xdr:to>
      <xdr:col>68</xdr:col>
      <xdr:colOff>152400</xdr:colOff>
      <xdr:row>86</xdr:row>
      <xdr:rowOff>87122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173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67327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65278</xdr:rowOff>
    </xdr:from>
    <xdr:to>
      <xdr:col>73</xdr:col>
      <xdr:colOff>44450</xdr:colOff>
      <xdr:row>86</xdr:row>
      <xdr:rowOff>166878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5605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57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21844</xdr:rowOff>
    </xdr:from>
    <xdr:to>
      <xdr:col>68</xdr:col>
      <xdr:colOff>203200</xdr:colOff>
      <xdr:row>86</xdr:row>
      <xdr:rowOff>123444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133621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36322</xdr:rowOff>
    </xdr:from>
    <xdr:to>
      <xdr:col>64</xdr:col>
      <xdr:colOff>152400</xdr:colOff>
      <xdr:row>86</xdr:row>
      <xdr:rowOff>137922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148099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4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あり、類似団体・全国平均・奈良県平均を大きく上回っている。人口推計統計では今後も人口の減少が見込まれることから、対策として、空き家空き店舗利活用推進事業、定住促進住宅の整備、子育て支援の充実化、地域おこし協力隊制度等に取り組む。また事務事業の効率化を図り、人口規模に応じた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84920</xdr:rowOff>
    </xdr:from>
    <xdr:to>
      <xdr:col>81</xdr:col>
      <xdr:colOff>44450</xdr:colOff>
      <xdr:row>60</xdr:row>
      <xdr:rowOff>100433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371920"/>
          <a:ext cx="8382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100433</xdr:rowOff>
    </xdr:from>
    <xdr:to>
      <xdr:col>77</xdr:col>
      <xdr:colOff>44450</xdr:colOff>
      <xdr:row>60</xdr:row>
      <xdr:rowOff>131572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87433"/>
          <a:ext cx="889000" cy="3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119622</xdr:rowOff>
    </xdr:from>
    <xdr:to>
      <xdr:col>72</xdr:col>
      <xdr:colOff>203200</xdr:colOff>
      <xdr:row>60</xdr:row>
      <xdr:rowOff>131572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06622"/>
          <a:ext cx="889000" cy="1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89746</xdr:rowOff>
    </xdr:from>
    <xdr:to>
      <xdr:col>68</xdr:col>
      <xdr:colOff>152400</xdr:colOff>
      <xdr:row>60</xdr:row>
      <xdr:rowOff>119622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76746"/>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34120</xdr:rowOff>
    </xdr:from>
    <xdr:to>
      <xdr:col>81</xdr:col>
      <xdr:colOff>95250</xdr:colOff>
      <xdr:row>60</xdr:row>
      <xdr:rowOff>135720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6197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49633</xdr:rowOff>
    </xdr:from>
    <xdr:to>
      <xdr:col>77</xdr:col>
      <xdr:colOff>95250</xdr:colOff>
      <xdr:row>60</xdr:row>
      <xdr:rowOff>151233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136010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23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80772</xdr:rowOff>
    </xdr:from>
    <xdr:to>
      <xdr:col>73</xdr:col>
      <xdr:colOff>44450</xdr:colOff>
      <xdr:row>61</xdr:row>
      <xdr:rowOff>10922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167149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68822</xdr:rowOff>
    </xdr:from>
    <xdr:to>
      <xdr:col>68</xdr:col>
      <xdr:colOff>203200</xdr:colOff>
      <xdr:row>60</xdr:row>
      <xdr:rowOff>170422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155199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4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125323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については、類似団体、全国平均、奈良県平均を大きく上回っており、また比率自体は年々増加している状況である。有利な財源が活用できない場合、地方債（過疎対策事業債及び辺地対策事業債）を借入しており、実質公債費比率を抑制することは難しい状況であり、元利償還金は今後も増加する見込みとなる。そのため大型投資事業の適切な取捨選択が必要であり、計画的な地方債の借入により起債発行額の抑制に努める。また減債基金の取り崩しによる繰上償還も視野に入れ、実質公債費比率の抑制も図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30904</xdr:rowOff>
    </xdr:from>
    <xdr:to>
      <xdr:col>81</xdr:col>
      <xdr:colOff>44450</xdr:colOff>
      <xdr:row>43</xdr:row>
      <xdr:rowOff>71120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40325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71120</xdr:rowOff>
    </xdr:from>
    <xdr:to>
      <xdr:col>77</xdr:col>
      <xdr:colOff>44450</xdr:colOff>
      <xdr:row>43</xdr:row>
      <xdr:rowOff>71120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71120</xdr:rowOff>
    </xdr:from>
    <xdr:to>
      <xdr:col>72</xdr:col>
      <xdr:colOff>203200</xdr:colOff>
      <xdr:row>43</xdr:row>
      <xdr:rowOff>71120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71120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4273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151554</xdr:rowOff>
    </xdr:from>
    <xdr:to>
      <xdr:col>81</xdr:col>
      <xdr:colOff>95250</xdr:colOff>
      <xdr:row>43</xdr:row>
      <xdr:rowOff>81704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123631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2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20320</xdr:rowOff>
    </xdr:from>
    <xdr:to>
      <xdr:col>77</xdr:col>
      <xdr:colOff>95250</xdr:colOff>
      <xdr:row>43</xdr:row>
      <xdr:rowOff>121920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106697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類似団体・全国平均・奈良県平均を下回っており、主な要因は財政調整基金及び減債基金の積立による充当可能性基金の増があげられる。今後も公債費等義務的経費の削減を中心とする行財政改革を進め、財政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1,231
1,224
175.66
3,332,699
3,017,879
292,982
1,551,922
3,682,279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内で推移しており、全国平均・奈良県平均を上回っている。令和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年度に大きく増加しているのは会計年度任用職員制度創設による増加となる。今後は、実態に即して定員管理計画を見直し、ラスパイレス指数が類似団体の平均に近づけられるよう行政運営に努める。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96520</xdr:rowOff>
    </xdr:from>
    <xdr:to>
      <xdr:col>24</xdr:col>
      <xdr:colOff>25400</xdr:colOff>
      <xdr:row>37</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401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96520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401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9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439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53340</xdr:rowOff>
    </xdr:from>
    <xdr:to>
      <xdr:col>24</xdr:col>
      <xdr:colOff>76200</xdr:colOff>
      <xdr:row>37</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45720</xdr:rowOff>
    </xdr:from>
    <xdr:to>
      <xdr:col>20</xdr:col>
      <xdr:colOff>38100</xdr:colOff>
      <xdr:row>37</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内で推移しており、類似団体・全国平均・奈良県平均を下回っている。令和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年度より大きく減少しているのは、会計年度任用職員制度創設に伴い、これまで計上していた臨時職員への賃金が無くなったためとなる。令和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まで増加しているのは需用費、特に燃料費や光熱水費が物価高騰による影響で増加となるためである。今後も経常経費の削減に努める。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163576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199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16</xdr:row>
      <xdr:rowOff>76708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74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16</xdr:row>
      <xdr:rowOff>76708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74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1990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112776</xdr:rowOff>
    </xdr:from>
    <xdr:to>
      <xdr:col>82</xdr:col>
      <xdr:colOff>158750</xdr:colOff>
      <xdr:row>17</xdr:row>
      <xdr:rowOff>42926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129303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0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で推移し年々減少しており、全国平均・奈良県平均を下回っている。人口減少に伴い、児童手当や高齢者の医療費も合わせて減少していることが要因と思われる。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6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その他の経費の比率については、令和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であり、類似団体・全国平均・奈良県平均を下回っている。これは特別事業会計への繰出金減少や債務負担であった火葬場整備事業が完了したためである。今後も現在の水準を維持できるよう努めていく。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62230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7358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735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123190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819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123190</xdr:rowOff>
    </xdr:from>
    <xdr:to>
      <xdr:col>69</xdr:col>
      <xdr:colOff>92075</xdr:colOff>
      <xdr:row>58</xdr:row>
      <xdr:rowOff>81280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8958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154957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24147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補助費の比率は、ここ数年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前後で推移していたが、令和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となっており、類似団体・全国平均・奈良県平均を下回っている。これは令和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年度よりさくら広域環境衛生組合や奈良県広域消防組合への負担金が大きく減少したためであり、今後も現在の水準を維持できるよう努めていく。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35</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483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147574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071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36</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071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であり、類似団体・全国平均・奈良県平均より上回っている。平成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年度にかけて大型の整備事業を実施したことより地方債発行額が増加している。令和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年度時点では公債費のピークは令和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年度と見込むが、今後も地方債償還額が増加する見込みであり、ピークは後年となっていく。計画的な事業展開により起債発行額の抑制に努める。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xdr:rowOff>
    </xdr:from>
    <xdr:to>
      <xdr:col>24</xdr:col>
      <xdr:colOff>25400</xdr:colOff>
      <xdr:row>78</xdr:row>
      <xdr:rowOff>35561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3743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78</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3248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77</xdr:row>
      <xdr:rowOff>153670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3248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2867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121920</xdr:rowOff>
    </xdr:from>
    <xdr:to>
      <xdr:col>20</xdr:col>
      <xdr:colOff>38100</xdr:colOff>
      <xdr:row>78</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36847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17797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台を推移していたが、令和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と類似団体・全国平均・奈良県平均を下回っている。これは令和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年度より普通地方交付税が大きく増加し、経常収支比率が減少したためである。今後も現在の水準を維持できるよう努めていく。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130266</xdr:rowOff>
    </xdr:from>
    <xdr:to>
      <xdr:col>82</xdr:col>
      <xdr:colOff>107950</xdr:colOff>
      <xdr:row>77</xdr:row>
      <xdr:rowOff>63319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60466"/>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130266</xdr:rowOff>
    </xdr:from>
    <xdr:to>
      <xdr:col>78</xdr:col>
      <xdr:colOff>69850</xdr:colOff>
      <xdr:row>76</xdr:row>
      <xdr:rowOff>143329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604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143329</xdr:rowOff>
    </xdr:from>
    <xdr:to>
      <xdr:col>73</xdr:col>
      <xdr:colOff>180975</xdr:colOff>
      <xdr:row>78</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73529"/>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78</xdr:row>
      <xdr:rowOff>156392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5438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12519</xdr:rowOff>
    </xdr:from>
    <xdr:to>
      <xdr:col>82</xdr:col>
      <xdr:colOff>158750</xdr:colOff>
      <xdr:row>77</xdr:row>
      <xdr:rowOff>114119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29046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5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79466</xdr:rowOff>
    </xdr:from>
    <xdr:to>
      <xdr:col>78</xdr:col>
      <xdr:colOff>120650</xdr:colOff>
      <xdr:row>77</xdr:row>
      <xdr:rowOff>9616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19793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78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92529</xdr:rowOff>
    </xdr:from>
    <xdr:to>
      <xdr:col>74</xdr:col>
      <xdr:colOff>31750</xdr:colOff>
      <xdr:row>77</xdr:row>
      <xdr:rowOff>22679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32855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105592</xdr:rowOff>
    </xdr:from>
    <xdr:to>
      <xdr:col>65</xdr:col>
      <xdr:colOff>53975</xdr:colOff>
      <xdr:row>79</xdr:row>
      <xdr:rowOff>35742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20519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6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35169</xdr:rowOff>
    </xdr:from>
    <xdr:to>
      <xdr:col>29</xdr:col>
      <xdr:colOff>127000</xdr:colOff>
      <xdr:row>17</xdr:row>
      <xdr:rowOff>40197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003800" y="2997444"/>
          <a:ext cx="647700" cy="5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35169</xdr:rowOff>
    </xdr:from>
    <xdr:to>
      <xdr:col>26</xdr:col>
      <xdr:colOff>50800</xdr:colOff>
      <xdr:row>17</xdr:row>
      <xdr:rowOff>52938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2997444"/>
          <a:ext cx="698500" cy="17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52938</xdr:rowOff>
    </xdr:from>
    <xdr:to>
      <xdr:col>22</xdr:col>
      <xdr:colOff>114300</xdr:colOff>
      <xdr:row>17</xdr:row>
      <xdr:rowOff>57569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015213"/>
          <a:ext cx="698500" cy="4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57569</xdr:rowOff>
    </xdr:from>
    <xdr:to>
      <xdr:col>18</xdr:col>
      <xdr:colOff>177800</xdr:colOff>
      <xdr:row>17</xdr:row>
      <xdr:rowOff>95612</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019844"/>
          <a:ext cx="698500" cy="38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160847</xdr:rowOff>
    </xdr:from>
    <xdr:to>
      <xdr:col>29</xdr:col>
      <xdr:colOff>177800</xdr:colOff>
      <xdr:row>17</xdr:row>
      <xdr:rowOff>90997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951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5924</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79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155819</xdr:rowOff>
    </xdr:from>
    <xdr:to>
      <xdr:col>26</xdr:col>
      <xdr:colOff>101600</xdr:colOff>
      <xdr:row>17</xdr:row>
      <xdr:rowOff>85969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946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96146</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715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2138</xdr:rowOff>
    </xdr:from>
    <xdr:to>
      <xdr:col>22</xdr:col>
      <xdr:colOff>165100</xdr:colOff>
      <xdr:row>17</xdr:row>
      <xdr:rowOff>103738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964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113915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73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6769</xdr:rowOff>
    </xdr:from>
    <xdr:to>
      <xdr:col>19</xdr:col>
      <xdr:colOff>38100</xdr:colOff>
      <xdr:row>17</xdr:row>
      <xdr:rowOff>108369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969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118546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73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44812</xdr:rowOff>
    </xdr:from>
    <xdr:to>
      <xdr:col>15</xdr:col>
      <xdr:colOff>101600</xdr:colOff>
      <xdr:row>17</xdr:row>
      <xdr:rowOff>146412</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007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156589</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77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147166</xdr:rowOff>
    </xdr:from>
    <xdr:to>
      <xdr:col>29</xdr:col>
      <xdr:colOff>127000</xdr:colOff>
      <xdr:row>35</xdr:row>
      <xdr:rowOff>190581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57516"/>
          <a:ext cx="647700" cy="43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147166</xdr:rowOff>
    </xdr:from>
    <xdr:to>
      <xdr:col>26</xdr:col>
      <xdr:colOff>50800</xdr:colOff>
      <xdr:row>35</xdr:row>
      <xdr:rowOff>147331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57516"/>
          <a:ext cx="698500" cy="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147331</xdr:rowOff>
    </xdr:from>
    <xdr:to>
      <xdr:col>22</xdr:col>
      <xdr:colOff>114300</xdr:colOff>
      <xdr:row>35</xdr:row>
      <xdr:rowOff>199558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57681"/>
          <a:ext cx="698500" cy="52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199558</xdr:rowOff>
    </xdr:from>
    <xdr:to>
      <xdr:col>18</xdr:col>
      <xdr:colOff>177800</xdr:colOff>
      <xdr:row>35</xdr:row>
      <xdr:rowOff>238827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09908"/>
          <a:ext cx="698500" cy="39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139781</xdr:rowOff>
    </xdr:from>
    <xdr:to>
      <xdr:col>29</xdr:col>
      <xdr:colOff>177800</xdr:colOff>
      <xdr:row>35</xdr:row>
      <xdr:rowOff>241381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5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327758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96366</xdr:rowOff>
    </xdr:from>
    <xdr:to>
      <xdr:col>26</xdr:col>
      <xdr:colOff>101600</xdr:colOff>
      <xdr:row>35</xdr:row>
      <xdr:rowOff>197966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06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208143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75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96531</xdr:rowOff>
    </xdr:from>
    <xdr:to>
      <xdr:col>22</xdr:col>
      <xdr:colOff>165100</xdr:colOff>
      <xdr:row>35</xdr:row>
      <xdr:rowOff>198131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06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208308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7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148758</xdr:rowOff>
    </xdr:from>
    <xdr:to>
      <xdr:col>19</xdr:col>
      <xdr:colOff>38100</xdr:colOff>
      <xdr:row>35</xdr:row>
      <xdr:rowOff>250358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59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260535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2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188027</xdr:rowOff>
    </xdr:from>
    <xdr:to>
      <xdr:col>15</xdr:col>
      <xdr:colOff>101600</xdr:colOff>
      <xdr:row>35</xdr:row>
      <xdr:rowOff>289627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98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299804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6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1,231
1,224
175.66
3,332,699
3,017,879
292,982
1,551,922
3,682,279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112526</xdr:rowOff>
    </xdr:from>
    <xdr:to>
      <xdr:col>24</xdr:col>
      <xdr:colOff>63500</xdr:colOff>
      <xdr:row>35</xdr:row>
      <xdr:rowOff>118189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13276"/>
          <a:ext cx="838200" cy="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94788</xdr:rowOff>
    </xdr:from>
    <xdr:to>
      <xdr:col>19</xdr:col>
      <xdr:colOff>177800</xdr:colOff>
      <xdr:row>35</xdr:row>
      <xdr:rowOff>118189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095538"/>
          <a:ext cx="889000" cy="2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94788</xdr:rowOff>
    </xdr:from>
    <xdr:to>
      <xdr:col>15</xdr:col>
      <xdr:colOff>50800</xdr:colOff>
      <xdr:row>35</xdr:row>
      <xdr:rowOff>135553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095538"/>
          <a:ext cx="889000" cy="4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135553</xdr:rowOff>
    </xdr:from>
    <xdr:to>
      <xdr:col>10</xdr:col>
      <xdr:colOff>114300</xdr:colOff>
      <xdr:row>36</xdr:row>
      <xdr:rowOff>97406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36303"/>
          <a:ext cx="889000" cy="13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61726</xdr:rowOff>
    </xdr:from>
    <xdr:to>
      <xdr:col>24</xdr:col>
      <xdr:colOff>114300</xdr:colOff>
      <xdr:row>35</xdr:row>
      <xdr:rowOff>163326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84603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67389</xdr:rowOff>
    </xdr:from>
    <xdr:to>
      <xdr:col>20</xdr:col>
      <xdr:colOff>38100</xdr:colOff>
      <xdr:row>35</xdr:row>
      <xdr:rowOff>168989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14066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4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43988</xdr:rowOff>
    </xdr:from>
    <xdr:to>
      <xdr:col>15</xdr:col>
      <xdr:colOff>101600</xdr:colOff>
      <xdr:row>35</xdr:row>
      <xdr:rowOff>145588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4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162115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1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84753</xdr:rowOff>
    </xdr:from>
    <xdr:to>
      <xdr:col>10</xdr:col>
      <xdr:colOff>165100</xdr:colOff>
      <xdr:row>36</xdr:row>
      <xdr:rowOff>14903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8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31430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6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46606</xdr:rowOff>
    </xdr:from>
    <xdr:to>
      <xdr:col>6</xdr:col>
      <xdr:colOff>38100</xdr:colOff>
      <xdr:row>36</xdr:row>
      <xdr:rowOff>148206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1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164733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9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40263</xdr:rowOff>
    </xdr:from>
    <xdr:to>
      <xdr:col>24</xdr:col>
      <xdr:colOff>63500</xdr:colOff>
      <xdr:row>57</xdr:row>
      <xdr:rowOff>52589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12913"/>
          <a:ext cx="8382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52589</xdr:rowOff>
    </xdr:from>
    <xdr:to>
      <xdr:col>19</xdr:col>
      <xdr:colOff>177800</xdr:colOff>
      <xdr:row>57</xdr:row>
      <xdr:rowOff>75305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25239"/>
          <a:ext cx="889000" cy="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47917</xdr:rowOff>
    </xdr:from>
    <xdr:to>
      <xdr:col>15</xdr:col>
      <xdr:colOff>50800</xdr:colOff>
      <xdr:row>57</xdr:row>
      <xdr:rowOff>75305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20567"/>
          <a:ext cx="889000" cy="2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47917</xdr:rowOff>
    </xdr:from>
    <xdr:to>
      <xdr:col>10</xdr:col>
      <xdr:colOff>114300</xdr:colOff>
      <xdr:row>57</xdr:row>
      <xdr:rowOff>50352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20567"/>
          <a:ext cx="889000" cy="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160913</xdr:rowOff>
    </xdr:from>
    <xdr:to>
      <xdr:col>24</xdr:col>
      <xdr:colOff>114300</xdr:colOff>
      <xdr:row>57</xdr:row>
      <xdr:rowOff>91063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123481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2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1789</xdr:rowOff>
    </xdr:from>
    <xdr:to>
      <xdr:col>20</xdr:col>
      <xdr:colOff>38100</xdr:colOff>
      <xdr:row>57</xdr:row>
      <xdr:rowOff>103389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7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94516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8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24505</xdr:rowOff>
    </xdr:from>
    <xdr:to>
      <xdr:col>15</xdr:col>
      <xdr:colOff>101600</xdr:colOff>
      <xdr:row>57</xdr:row>
      <xdr:rowOff>126105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117232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8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168567</xdr:rowOff>
    </xdr:from>
    <xdr:to>
      <xdr:col>10</xdr:col>
      <xdr:colOff>165100</xdr:colOff>
      <xdr:row>57</xdr:row>
      <xdr:rowOff>98717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89844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86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171002</xdr:rowOff>
    </xdr:from>
    <xdr:to>
      <xdr:col>6</xdr:col>
      <xdr:colOff>38100</xdr:colOff>
      <xdr:row>57</xdr:row>
      <xdr:rowOff>101152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92279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86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115162</xdr:rowOff>
    </xdr:from>
    <xdr:to>
      <xdr:col>24</xdr:col>
      <xdr:colOff>63500</xdr:colOff>
      <xdr:row>78</xdr:row>
      <xdr:rowOff>126898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88262"/>
          <a:ext cx="838200" cy="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115162</xdr:rowOff>
    </xdr:from>
    <xdr:to>
      <xdr:col>19</xdr:col>
      <xdr:colOff>177800</xdr:colOff>
      <xdr:row>78</xdr:row>
      <xdr:rowOff>120621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88262"/>
          <a:ext cx="889000" cy="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120621</xdr:rowOff>
    </xdr:from>
    <xdr:to>
      <xdr:col>15</xdr:col>
      <xdr:colOff>50800</xdr:colOff>
      <xdr:row>78</xdr:row>
      <xdr:rowOff>126372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93721"/>
          <a:ext cx="889000" cy="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106649</xdr:rowOff>
    </xdr:from>
    <xdr:to>
      <xdr:col>10</xdr:col>
      <xdr:colOff>114300</xdr:colOff>
      <xdr:row>78</xdr:row>
      <xdr:rowOff>126372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79749"/>
          <a:ext cx="889000" cy="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76098</xdr:rowOff>
    </xdr:from>
    <xdr:to>
      <xdr:col>24</xdr:col>
      <xdr:colOff>114300</xdr:colOff>
      <xdr:row>79</xdr:row>
      <xdr:rowOff>6248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162475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6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64362</xdr:rowOff>
    </xdr:from>
    <xdr:to>
      <xdr:col>20</xdr:col>
      <xdr:colOff>38100</xdr:colOff>
      <xdr:row>78</xdr:row>
      <xdr:rowOff>165962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157089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3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69821</xdr:rowOff>
    </xdr:from>
    <xdr:to>
      <xdr:col>15</xdr:col>
      <xdr:colOff>101600</xdr:colOff>
      <xdr:row>78</xdr:row>
      <xdr:rowOff>171421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4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162548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3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75572</xdr:rowOff>
    </xdr:from>
    <xdr:to>
      <xdr:col>10</xdr:col>
      <xdr:colOff>165100</xdr:colOff>
      <xdr:row>79</xdr:row>
      <xdr:rowOff>5722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168299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4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55849</xdr:rowOff>
    </xdr:from>
    <xdr:to>
      <xdr:col>6</xdr:col>
      <xdr:colOff>38100</xdr:colOff>
      <xdr:row>78</xdr:row>
      <xdr:rowOff>157449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148576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2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166560</xdr:rowOff>
    </xdr:from>
    <xdr:to>
      <xdr:col>24</xdr:col>
      <xdr:colOff>63500</xdr:colOff>
      <xdr:row>95</xdr:row>
      <xdr:rowOff>151442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282860"/>
          <a:ext cx="838200" cy="15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151442</xdr:rowOff>
    </xdr:from>
    <xdr:to>
      <xdr:col>19</xdr:col>
      <xdr:colOff>177800</xdr:colOff>
      <xdr:row>96</xdr:row>
      <xdr:rowOff>96799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439192"/>
          <a:ext cx="889000" cy="1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96799</xdr:rowOff>
    </xdr:from>
    <xdr:to>
      <xdr:col>15</xdr:col>
      <xdr:colOff>50800</xdr:colOff>
      <xdr:row>96</xdr:row>
      <xdr:rowOff>102248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555999"/>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102248</xdr:rowOff>
    </xdr:from>
    <xdr:to>
      <xdr:col>10</xdr:col>
      <xdr:colOff>114300</xdr:colOff>
      <xdr:row>96</xdr:row>
      <xdr:rowOff>103474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561448"/>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115760</xdr:rowOff>
    </xdr:from>
    <xdr:to>
      <xdr:col>24</xdr:col>
      <xdr:colOff>114300</xdr:colOff>
      <xdr:row>95</xdr:row>
      <xdr:rowOff>45910</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2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138637</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08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100642</xdr:rowOff>
    </xdr:from>
    <xdr:to>
      <xdr:col>20</xdr:col>
      <xdr:colOff>38100</xdr:colOff>
      <xdr:row>96</xdr:row>
      <xdr:rowOff>30792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3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21919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4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45999</xdr:rowOff>
    </xdr:from>
    <xdr:to>
      <xdr:col>15</xdr:col>
      <xdr:colOff>101600</xdr:colOff>
      <xdr:row>96</xdr:row>
      <xdr:rowOff>147599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5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138726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59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51448</xdr:rowOff>
    </xdr:from>
    <xdr:to>
      <xdr:col>10</xdr:col>
      <xdr:colOff>165100</xdr:colOff>
      <xdr:row>96</xdr:row>
      <xdr:rowOff>153048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144175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52674</xdr:rowOff>
    </xdr:from>
    <xdr:to>
      <xdr:col>6</xdr:col>
      <xdr:colOff>38100</xdr:colOff>
      <xdr:row>96</xdr:row>
      <xdr:rowOff>154274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145401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28153</xdr:rowOff>
    </xdr:from>
    <xdr:to>
      <xdr:col>55</xdr:col>
      <xdr:colOff>0</xdr:colOff>
      <xdr:row>37</xdr:row>
      <xdr:rowOff>59194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371803"/>
          <a:ext cx="838200" cy="3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28153</xdr:rowOff>
    </xdr:from>
    <xdr:to>
      <xdr:col>50</xdr:col>
      <xdr:colOff>114300</xdr:colOff>
      <xdr:row>37</xdr:row>
      <xdr:rowOff>75053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371803"/>
          <a:ext cx="889000" cy="4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150897</xdr:rowOff>
    </xdr:from>
    <xdr:to>
      <xdr:col>45</xdr:col>
      <xdr:colOff>177800</xdr:colOff>
      <xdr:row>37</xdr:row>
      <xdr:rowOff>75053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23097"/>
          <a:ext cx="889000" cy="9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150897</xdr:rowOff>
    </xdr:from>
    <xdr:to>
      <xdr:col>41</xdr:col>
      <xdr:colOff>50800</xdr:colOff>
      <xdr:row>37</xdr:row>
      <xdr:rowOff>129144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23097"/>
          <a:ext cx="889000" cy="14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8394</xdr:rowOff>
    </xdr:from>
    <xdr:to>
      <xdr:col>55</xdr:col>
      <xdr:colOff>50800</xdr:colOff>
      <xdr:row>37</xdr:row>
      <xdr:rowOff>109994</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31271</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2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148803</xdr:rowOff>
    </xdr:from>
    <xdr:to>
      <xdr:col>50</xdr:col>
      <xdr:colOff>165100</xdr:colOff>
      <xdr:row>37</xdr:row>
      <xdr:rowOff>78953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2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95480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09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24253</xdr:rowOff>
    </xdr:from>
    <xdr:to>
      <xdr:col>46</xdr:col>
      <xdr:colOff>38100</xdr:colOff>
      <xdr:row>37</xdr:row>
      <xdr:rowOff>125853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6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142380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4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100097</xdr:rowOff>
    </xdr:from>
    <xdr:to>
      <xdr:col>41</xdr:col>
      <xdr:colOff>101600</xdr:colOff>
      <xdr:row>37</xdr:row>
      <xdr:rowOff>30247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2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46774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04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78344</xdr:rowOff>
    </xdr:from>
    <xdr:to>
      <xdr:col>36</xdr:col>
      <xdr:colOff>165100</xdr:colOff>
      <xdr:row>38</xdr:row>
      <xdr:rowOff>8494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25021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9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146342</xdr:rowOff>
    </xdr:from>
    <xdr:to>
      <xdr:col>55</xdr:col>
      <xdr:colOff>0</xdr:colOff>
      <xdr:row>58</xdr:row>
      <xdr:rowOff>100123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918992"/>
          <a:ext cx="838200" cy="12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86112</xdr:rowOff>
    </xdr:from>
    <xdr:to>
      <xdr:col>50</xdr:col>
      <xdr:colOff>114300</xdr:colOff>
      <xdr:row>58</xdr:row>
      <xdr:rowOff>100123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30212"/>
          <a:ext cx="889000" cy="1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53780</xdr:rowOff>
    </xdr:from>
    <xdr:to>
      <xdr:col>45</xdr:col>
      <xdr:colOff>177800</xdr:colOff>
      <xdr:row>58</xdr:row>
      <xdr:rowOff>86112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97880"/>
          <a:ext cx="889000" cy="3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53780</xdr:rowOff>
    </xdr:from>
    <xdr:to>
      <xdr:col>41</xdr:col>
      <xdr:colOff>50800</xdr:colOff>
      <xdr:row>58</xdr:row>
      <xdr:rowOff>57191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997880"/>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95542</xdr:rowOff>
    </xdr:from>
    <xdr:to>
      <xdr:col>55</xdr:col>
      <xdr:colOff>50800</xdr:colOff>
      <xdr:row>58</xdr:row>
      <xdr:rowOff>25692</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8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118419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1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49323</xdr:rowOff>
    </xdr:from>
    <xdr:to>
      <xdr:col>50</xdr:col>
      <xdr:colOff>165100</xdr:colOff>
      <xdr:row>58</xdr:row>
      <xdr:rowOff>150923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9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142050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8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35312</xdr:rowOff>
    </xdr:from>
    <xdr:to>
      <xdr:col>46</xdr:col>
      <xdr:colOff>38100</xdr:colOff>
      <xdr:row>58</xdr:row>
      <xdr:rowOff>136912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128039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7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2980</xdr:rowOff>
    </xdr:from>
    <xdr:to>
      <xdr:col>41</xdr:col>
      <xdr:colOff>101600</xdr:colOff>
      <xdr:row>58</xdr:row>
      <xdr:rowOff>104580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121107</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2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6391</xdr:rowOff>
    </xdr:from>
    <xdr:to>
      <xdr:col>36</xdr:col>
      <xdr:colOff>165100</xdr:colOff>
      <xdr:row>58</xdr:row>
      <xdr:rowOff>107991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5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124518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72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166038</xdr:rowOff>
    </xdr:from>
    <xdr:to>
      <xdr:col>55</xdr:col>
      <xdr:colOff>0</xdr:colOff>
      <xdr:row>78</xdr:row>
      <xdr:rowOff>109744</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024788"/>
          <a:ext cx="838200" cy="45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109744</xdr:rowOff>
    </xdr:from>
    <xdr:to>
      <xdr:col>50</xdr:col>
      <xdr:colOff>114300</xdr:colOff>
      <xdr:row>78</xdr:row>
      <xdr:rowOff>127722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482844"/>
          <a:ext cx="8890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82167</xdr:rowOff>
    </xdr:from>
    <xdr:to>
      <xdr:col>45</xdr:col>
      <xdr:colOff>177800</xdr:colOff>
      <xdr:row>78</xdr:row>
      <xdr:rowOff>127722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283817"/>
          <a:ext cx="889000" cy="21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64802</xdr:rowOff>
    </xdr:from>
    <xdr:to>
      <xdr:col>41</xdr:col>
      <xdr:colOff>50800</xdr:colOff>
      <xdr:row>77</xdr:row>
      <xdr:rowOff>82167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266452"/>
          <a:ext cx="889000" cy="1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115239</xdr:rowOff>
    </xdr:from>
    <xdr:to>
      <xdr:col>55</xdr:col>
      <xdr:colOff>50800</xdr:colOff>
      <xdr:row>76</xdr:row>
      <xdr:rowOff>45389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29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138116</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282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58944</xdr:rowOff>
    </xdr:from>
    <xdr:to>
      <xdr:col>50</xdr:col>
      <xdr:colOff>165100</xdr:colOff>
      <xdr:row>78</xdr:row>
      <xdr:rowOff>160544</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151671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2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76922</xdr:rowOff>
    </xdr:from>
    <xdr:to>
      <xdr:col>46</xdr:col>
      <xdr:colOff>38100</xdr:colOff>
      <xdr:row>79</xdr:row>
      <xdr:rowOff>7072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5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4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31367</xdr:rowOff>
    </xdr:from>
    <xdr:to>
      <xdr:col>41</xdr:col>
      <xdr:colOff>101600</xdr:colOff>
      <xdr:row>77</xdr:row>
      <xdr:rowOff>132967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23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149494</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00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14002</xdr:rowOff>
    </xdr:from>
    <xdr:to>
      <xdr:col>36</xdr:col>
      <xdr:colOff>165100</xdr:colOff>
      <xdr:row>77</xdr:row>
      <xdr:rowOff>115602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21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132129</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299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105178</xdr:rowOff>
    </xdr:from>
    <xdr:to>
      <xdr:col>55</xdr:col>
      <xdr:colOff>0</xdr:colOff>
      <xdr:row>98</xdr:row>
      <xdr:rowOff>110748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907278"/>
          <a:ext cx="838200" cy="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110748</xdr:rowOff>
    </xdr:from>
    <xdr:to>
      <xdr:col>50</xdr:col>
      <xdr:colOff>114300</xdr:colOff>
      <xdr:row>98</xdr:row>
      <xdr:rowOff>117190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912848"/>
          <a:ext cx="8890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114195</xdr:rowOff>
    </xdr:from>
    <xdr:to>
      <xdr:col>45</xdr:col>
      <xdr:colOff>177800</xdr:colOff>
      <xdr:row>98</xdr:row>
      <xdr:rowOff>117190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916295"/>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114195</xdr:rowOff>
    </xdr:from>
    <xdr:to>
      <xdr:col>41</xdr:col>
      <xdr:colOff>50800</xdr:colOff>
      <xdr:row>98</xdr:row>
      <xdr:rowOff>122520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916295"/>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54378</xdr:rowOff>
    </xdr:from>
    <xdr:to>
      <xdr:col>55</xdr:col>
      <xdr:colOff>50800</xdr:colOff>
      <xdr:row>98</xdr:row>
      <xdr:rowOff>155978</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59948</xdr:rowOff>
    </xdr:from>
    <xdr:to>
      <xdr:col>50</xdr:col>
      <xdr:colOff>165100</xdr:colOff>
      <xdr:row>98</xdr:row>
      <xdr:rowOff>161548</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6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152675</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95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66390</xdr:rowOff>
    </xdr:from>
    <xdr:to>
      <xdr:col>46</xdr:col>
      <xdr:colOff>38100</xdr:colOff>
      <xdr:row>98</xdr:row>
      <xdr:rowOff>167990</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159117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6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63395</xdr:rowOff>
    </xdr:from>
    <xdr:to>
      <xdr:col>41</xdr:col>
      <xdr:colOff>101600</xdr:colOff>
      <xdr:row>98</xdr:row>
      <xdr:rowOff>164995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156122</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95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71720</xdr:rowOff>
    </xdr:from>
    <xdr:to>
      <xdr:col>36</xdr:col>
      <xdr:colOff>165100</xdr:colOff>
      <xdr:row>99</xdr:row>
      <xdr:rowOff>1870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7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164447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6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152395</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667495"/>
          <a:ext cx="8382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107391</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22491"/>
          <a:ext cx="889000" cy="10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107391</xdr:rowOff>
    </xdr:from>
    <xdr:to>
      <xdr:col>71</xdr:col>
      <xdr:colOff>177800</xdr:colOff>
      <xdr:row>38</xdr:row>
      <xdr:rowOff>113392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622491"/>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159354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56591</xdr:rowOff>
    </xdr:from>
    <xdr:to>
      <xdr:col>72</xdr:col>
      <xdr:colOff>38100</xdr:colOff>
      <xdr:row>38</xdr:row>
      <xdr:rowOff>158191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5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3268</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62592</xdr:rowOff>
    </xdr:from>
    <xdr:to>
      <xdr:col>67</xdr:col>
      <xdr:colOff>101600</xdr:colOff>
      <xdr:row>38</xdr:row>
      <xdr:rowOff>164192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9269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158883</xdr:rowOff>
    </xdr:from>
    <xdr:to>
      <xdr:col>85</xdr:col>
      <xdr:colOff>127000</xdr:colOff>
      <xdr:row>76</xdr:row>
      <xdr:rowOff>19847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017633"/>
          <a:ext cx="838200" cy="3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19847</xdr:rowOff>
    </xdr:from>
    <xdr:to>
      <xdr:col>81</xdr:col>
      <xdr:colOff>50800</xdr:colOff>
      <xdr:row>76</xdr:row>
      <xdr:rowOff>48972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050047"/>
          <a:ext cx="889000" cy="2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48972</xdr:rowOff>
    </xdr:from>
    <xdr:to>
      <xdr:col>76</xdr:col>
      <xdr:colOff>114300</xdr:colOff>
      <xdr:row>76</xdr:row>
      <xdr:rowOff>92988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079172"/>
          <a:ext cx="889000" cy="4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92988</xdr:rowOff>
    </xdr:from>
    <xdr:to>
      <xdr:col>71</xdr:col>
      <xdr:colOff>177800</xdr:colOff>
      <xdr:row>76</xdr:row>
      <xdr:rowOff>166691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123188"/>
          <a:ext cx="889000" cy="7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113544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108083</xdr:rowOff>
    </xdr:from>
    <xdr:to>
      <xdr:col>85</xdr:col>
      <xdr:colOff>177800</xdr:colOff>
      <xdr:row>76</xdr:row>
      <xdr:rowOff>38233</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96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130960</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81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140497</xdr:rowOff>
    </xdr:from>
    <xdr:to>
      <xdr:col>81</xdr:col>
      <xdr:colOff>101600</xdr:colOff>
      <xdr:row>76</xdr:row>
      <xdr:rowOff>70647</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29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87174</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77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169622</xdr:rowOff>
    </xdr:from>
    <xdr:to>
      <xdr:col>76</xdr:col>
      <xdr:colOff>165100</xdr:colOff>
      <xdr:row>76</xdr:row>
      <xdr:rowOff>99772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02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116299</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80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42188</xdr:rowOff>
    </xdr:from>
    <xdr:to>
      <xdr:col>72</xdr:col>
      <xdr:colOff>38100</xdr:colOff>
      <xdr:row>76</xdr:row>
      <xdr:rowOff>143788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0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160314</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84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115891</xdr:rowOff>
    </xdr:from>
    <xdr:to>
      <xdr:col>67</xdr:col>
      <xdr:colOff>101600</xdr:colOff>
      <xdr:row>77</xdr:row>
      <xdr:rowOff>46041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1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62567</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92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167811</xdr:rowOff>
    </xdr:from>
    <xdr:to>
      <xdr:col>85</xdr:col>
      <xdr:colOff>127000</xdr:colOff>
      <xdr:row>97</xdr:row>
      <xdr:rowOff>169943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798461"/>
          <a:ext cx="8382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78324</xdr:rowOff>
    </xdr:from>
    <xdr:to>
      <xdr:col>81</xdr:col>
      <xdr:colOff>50800</xdr:colOff>
      <xdr:row>97</xdr:row>
      <xdr:rowOff>169943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708974"/>
          <a:ext cx="889000" cy="9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78324</xdr:rowOff>
    </xdr:from>
    <xdr:to>
      <xdr:col>76</xdr:col>
      <xdr:colOff>114300</xdr:colOff>
      <xdr:row>97</xdr:row>
      <xdr:rowOff>169503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708974"/>
          <a:ext cx="889000" cy="9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169503</xdr:rowOff>
    </xdr:from>
    <xdr:to>
      <xdr:col>71</xdr:col>
      <xdr:colOff>177800</xdr:colOff>
      <xdr:row>99</xdr:row>
      <xdr:rowOff>33223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800153"/>
          <a:ext cx="889000" cy="20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117011</xdr:rowOff>
    </xdr:from>
    <xdr:to>
      <xdr:col>85</xdr:col>
      <xdr:colOff>177800</xdr:colOff>
      <xdr:row>98</xdr:row>
      <xdr:rowOff>47161</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4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139888</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59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119143</xdr:rowOff>
    </xdr:from>
    <xdr:to>
      <xdr:col>81</xdr:col>
      <xdr:colOff>101600</xdr:colOff>
      <xdr:row>98</xdr:row>
      <xdr:rowOff>49293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65820</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2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27524</xdr:rowOff>
    </xdr:from>
    <xdr:to>
      <xdr:col>76</xdr:col>
      <xdr:colOff>165100</xdr:colOff>
      <xdr:row>97</xdr:row>
      <xdr:rowOff>129124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6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145651</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43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118703</xdr:rowOff>
    </xdr:from>
    <xdr:to>
      <xdr:col>72</xdr:col>
      <xdr:colOff>38100</xdr:colOff>
      <xdr:row>98</xdr:row>
      <xdr:rowOff>48853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74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65380</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52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153873</xdr:rowOff>
    </xdr:from>
    <xdr:to>
      <xdr:col>67</xdr:col>
      <xdr:colOff>101600</xdr:colOff>
      <xdr:row>99</xdr:row>
      <xdr:rowOff>84023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5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75150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704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23095</xdr:rowOff>
    </xdr:from>
    <xdr:to>
      <xdr:col>116</xdr:col>
      <xdr:colOff>63500</xdr:colOff>
      <xdr:row>76</xdr:row>
      <xdr:rowOff>27882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053295"/>
          <a:ext cx="838200" cy="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27882</xdr:rowOff>
    </xdr:from>
    <xdr:to>
      <xdr:col>111</xdr:col>
      <xdr:colOff>177800</xdr:colOff>
      <xdr:row>76</xdr:row>
      <xdr:rowOff>40429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058082"/>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29688</xdr:rowOff>
    </xdr:from>
    <xdr:to>
      <xdr:col>107</xdr:col>
      <xdr:colOff>50800</xdr:colOff>
      <xdr:row>76</xdr:row>
      <xdr:rowOff>40429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059888"/>
          <a:ext cx="889000" cy="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29688</xdr:rowOff>
    </xdr:from>
    <xdr:to>
      <xdr:col>102</xdr:col>
      <xdr:colOff>114300</xdr:colOff>
      <xdr:row>76</xdr:row>
      <xdr:rowOff>43489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059888"/>
          <a:ext cx="889000" cy="1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143745</xdr:rowOff>
    </xdr:from>
    <xdr:to>
      <xdr:col>116</xdr:col>
      <xdr:colOff>114300</xdr:colOff>
      <xdr:row>76</xdr:row>
      <xdr:rowOff>73895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0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166622</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85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148532</xdr:rowOff>
    </xdr:from>
    <xdr:to>
      <xdr:col>112</xdr:col>
      <xdr:colOff>38100</xdr:colOff>
      <xdr:row>76</xdr:row>
      <xdr:rowOff>78682</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00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95209</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78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161079</xdr:rowOff>
    </xdr:from>
    <xdr:to>
      <xdr:col>107</xdr:col>
      <xdr:colOff>101600</xdr:colOff>
      <xdr:row>76</xdr:row>
      <xdr:rowOff>91229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01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107756</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79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150338</xdr:rowOff>
    </xdr:from>
    <xdr:to>
      <xdr:col>102</xdr:col>
      <xdr:colOff>165100</xdr:colOff>
      <xdr:row>76</xdr:row>
      <xdr:rowOff>80488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97015</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8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164139</xdr:rowOff>
    </xdr:from>
    <xdr:to>
      <xdr:col>98</xdr:col>
      <xdr:colOff>38100</xdr:colOff>
      <xdr:row>76</xdr:row>
      <xdr:rowOff>94289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02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110816</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79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住民一人当たりの行政コストは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項目が全国平均・奈良県平均・類似団体平均値を上回っている。本村における平成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年国勢調査では、人口が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減少しており、今後も減少は続くと見込まれる。定住・移住促進、雇用対策を積極的に取り組み、人口減少幅を出来る限り小さくする必要がある。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天川村では、空き家空き店舗利活用推進事業、定住促進住宅の整備、子育て支援の充実化、地域おこし協力隊制度等に取り組んでいる。人件費については、人口減少の影響を大きく受けており、令和元年～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年度まで増加している。令和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年度は退職者が複数名いたため、前年度より減少しているが、</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定期昇給等の影響により増加している。扶助費は電力・ガス・食料品等物価高騰対応の非課税・均等割世帯及び低所得の子育て世帯等への給付金事業等を実施した為、前年度より増加した。普通建設事業費（新規整備）では、令和元年度に火葬場整備事業等を実施、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年度に老人福祉施設建設事業費等大きな建設事業が続いていた。令和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観光施設整備事業（洞川温泉ビジターセンター整備事業）を実施し、事業費が大きく増加している。災害復旧事業費については林道３路線及び河川施設に係る災害復旧費の支出があり、前年度より増額している。公債費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年度にかけて実施した庁舎等耐震事業、観光施設大規模改修事業、平成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火葬場整備事業の償還が開始したことにより年々増加している。今後は、村の行財政規模を適切に把握し、事務事業や定員管理について、実態に即した運用が図れるよう、常に見直しを行い行財政改革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1,231
1,224
175.66
3,332,699
3,017,879
292,982
1,551,922
3,682,279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156553</xdr:rowOff>
    </xdr:from>
    <xdr:to>
      <xdr:col>24</xdr:col>
      <xdr:colOff>63500</xdr:colOff>
      <xdr:row>37</xdr:row>
      <xdr:rowOff>11684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28753"/>
          <a:ext cx="838200" cy="2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11684</xdr:rowOff>
    </xdr:from>
    <xdr:to>
      <xdr:col>19</xdr:col>
      <xdr:colOff>177800</xdr:colOff>
      <xdr:row>37</xdr:row>
      <xdr:rowOff>25552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55334"/>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3149</xdr:rowOff>
    </xdr:from>
    <xdr:to>
      <xdr:col>15</xdr:col>
      <xdr:colOff>50800</xdr:colOff>
      <xdr:row>37</xdr:row>
      <xdr:rowOff>25552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46799"/>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2591</xdr:rowOff>
    </xdr:from>
    <xdr:to>
      <xdr:col>10</xdr:col>
      <xdr:colOff>114300</xdr:colOff>
      <xdr:row>37</xdr:row>
      <xdr:rowOff>3149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46241"/>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105753</xdr:rowOff>
    </xdr:from>
    <xdr:to>
      <xdr:col>24</xdr:col>
      <xdr:colOff>114300</xdr:colOff>
      <xdr:row>37</xdr:row>
      <xdr:rowOff>35903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7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128630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2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132334</xdr:rowOff>
    </xdr:from>
    <xdr:to>
      <xdr:col>20</xdr:col>
      <xdr:colOff>38100</xdr:colOff>
      <xdr:row>37</xdr:row>
      <xdr:rowOff>62484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79011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146202</xdr:rowOff>
    </xdr:from>
    <xdr:to>
      <xdr:col>15</xdr:col>
      <xdr:colOff>101600</xdr:colOff>
      <xdr:row>37</xdr:row>
      <xdr:rowOff>76352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92879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9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123799</xdr:rowOff>
    </xdr:from>
    <xdr:to>
      <xdr:col>10</xdr:col>
      <xdr:colOff>165100</xdr:colOff>
      <xdr:row>37</xdr:row>
      <xdr:rowOff>53949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70476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7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123241</xdr:rowOff>
    </xdr:from>
    <xdr:to>
      <xdr:col>6</xdr:col>
      <xdr:colOff>38100</xdr:colOff>
      <xdr:row>37</xdr:row>
      <xdr:rowOff>53391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69918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7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22192</xdr:rowOff>
    </xdr:from>
    <xdr:to>
      <xdr:col>24</xdr:col>
      <xdr:colOff>63500</xdr:colOff>
      <xdr:row>58</xdr:row>
      <xdr:rowOff>23224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66292"/>
          <a:ext cx="838200" cy="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6157</xdr:rowOff>
    </xdr:from>
    <xdr:to>
      <xdr:col>19</xdr:col>
      <xdr:colOff>177800</xdr:colOff>
      <xdr:row>58</xdr:row>
      <xdr:rowOff>23224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50257"/>
          <a:ext cx="889000" cy="1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6157</xdr:rowOff>
    </xdr:from>
    <xdr:to>
      <xdr:col>15</xdr:col>
      <xdr:colOff>50800</xdr:colOff>
      <xdr:row>58</xdr:row>
      <xdr:rowOff>14387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50257"/>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14387</xdr:rowOff>
    </xdr:from>
    <xdr:to>
      <xdr:col>10</xdr:col>
      <xdr:colOff>114300</xdr:colOff>
      <xdr:row>58</xdr:row>
      <xdr:rowOff>76133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58487"/>
          <a:ext cx="889000" cy="6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142842</xdr:rowOff>
    </xdr:from>
    <xdr:to>
      <xdr:col>24</xdr:col>
      <xdr:colOff>114300</xdr:colOff>
      <xdr:row>58</xdr:row>
      <xdr:rowOff>72992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102219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0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143874</xdr:rowOff>
    </xdr:from>
    <xdr:to>
      <xdr:col>20</xdr:col>
      <xdr:colOff>38100</xdr:colOff>
      <xdr:row>58</xdr:row>
      <xdr:rowOff>74024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90551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9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126807</xdr:rowOff>
    </xdr:from>
    <xdr:to>
      <xdr:col>15</xdr:col>
      <xdr:colOff>101600</xdr:colOff>
      <xdr:row>58</xdr:row>
      <xdr:rowOff>56957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73484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7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135037</xdr:rowOff>
    </xdr:from>
    <xdr:to>
      <xdr:col>10</xdr:col>
      <xdr:colOff>165100</xdr:colOff>
      <xdr:row>58</xdr:row>
      <xdr:rowOff>65187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0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81714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8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25333</xdr:rowOff>
    </xdr:from>
    <xdr:to>
      <xdr:col>6</xdr:col>
      <xdr:colOff>38100</xdr:colOff>
      <xdr:row>58</xdr:row>
      <xdr:rowOff>126933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118060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6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162402</xdr:rowOff>
    </xdr:from>
    <xdr:to>
      <xdr:col>24</xdr:col>
      <xdr:colOff>63500</xdr:colOff>
      <xdr:row>76</xdr:row>
      <xdr:rowOff>124116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21152"/>
          <a:ext cx="838200" cy="13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115929</xdr:rowOff>
    </xdr:from>
    <xdr:to>
      <xdr:col>19</xdr:col>
      <xdr:colOff>177800</xdr:colOff>
      <xdr:row>76</xdr:row>
      <xdr:rowOff>124116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974679"/>
          <a:ext cx="889000" cy="17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39515</xdr:rowOff>
    </xdr:from>
    <xdr:to>
      <xdr:col>15</xdr:col>
      <xdr:colOff>50800</xdr:colOff>
      <xdr:row>75</xdr:row>
      <xdr:rowOff>115929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555365"/>
          <a:ext cx="889000" cy="41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39515</xdr:rowOff>
    </xdr:from>
    <xdr:to>
      <xdr:col>10</xdr:col>
      <xdr:colOff>114300</xdr:colOff>
      <xdr:row>77</xdr:row>
      <xdr:rowOff>27670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555365"/>
          <a:ext cx="889000" cy="67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111603</xdr:rowOff>
    </xdr:from>
    <xdr:to>
      <xdr:col>24</xdr:col>
      <xdr:colOff>114300</xdr:colOff>
      <xdr:row>76</xdr:row>
      <xdr:rowOff>41752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703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134480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2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73316</xdr:rowOff>
    </xdr:from>
    <xdr:to>
      <xdr:col>20</xdr:col>
      <xdr:colOff>38100</xdr:colOff>
      <xdr:row>77</xdr:row>
      <xdr:rowOff>3466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0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166043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9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65129</xdr:rowOff>
    </xdr:from>
    <xdr:to>
      <xdr:col>15</xdr:col>
      <xdr:colOff>101600</xdr:colOff>
      <xdr:row>75</xdr:row>
      <xdr:rowOff>166728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238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11806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9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160165</xdr:rowOff>
    </xdr:from>
    <xdr:to>
      <xdr:col>10</xdr:col>
      <xdr:colOff>165100</xdr:colOff>
      <xdr:row>73</xdr:row>
      <xdr:rowOff>90315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5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106842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27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148320</xdr:rowOff>
    </xdr:from>
    <xdr:to>
      <xdr:col>6</xdr:col>
      <xdr:colOff>38100</xdr:colOff>
      <xdr:row>77</xdr:row>
      <xdr:rowOff>78470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7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69597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7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104804</xdr:rowOff>
    </xdr:from>
    <xdr:to>
      <xdr:col>24</xdr:col>
      <xdr:colOff>63500</xdr:colOff>
      <xdr:row>95</xdr:row>
      <xdr:rowOff>144219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392554"/>
          <a:ext cx="838200" cy="3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104804</xdr:rowOff>
    </xdr:from>
    <xdr:to>
      <xdr:col>19</xdr:col>
      <xdr:colOff>177800</xdr:colOff>
      <xdr:row>96</xdr:row>
      <xdr:rowOff>130332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392554"/>
          <a:ext cx="889000" cy="19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62038</xdr:rowOff>
    </xdr:from>
    <xdr:to>
      <xdr:col>15</xdr:col>
      <xdr:colOff>50800</xdr:colOff>
      <xdr:row>96</xdr:row>
      <xdr:rowOff>130332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521238"/>
          <a:ext cx="889000" cy="6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9604</xdr:rowOff>
    </xdr:from>
    <xdr:to>
      <xdr:col>10</xdr:col>
      <xdr:colOff>114300</xdr:colOff>
      <xdr:row>96</xdr:row>
      <xdr:rowOff>62038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297354"/>
          <a:ext cx="889000" cy="22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93419</xdr:rowOff>
    </xdr:from>
    <xdr:to>
      <xdr:col>24</xdr:col>
      <xdr:colOff>114300</xdr:colOff>
      <xdr:row>96</xdr:row>
      <xdr:rowOff>23569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38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116296</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23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54004</xdr:rowOff>
    </xdr:from>
    <xdr:to>
      <xdr:col>20</xdr:col>
      <xdr:colOff>38100</xdr:colOff>
      <xdr:row>95</xdr:row>
      <xdr:rowOff>155604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34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681</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11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79532</xdr:rowOff>
    </xdr:from>
    <xdr:to>
      <xdr:col>15</xdr:col>
      <xdr:colOff>101600</xdr:colOff>
      <xdr:row>97</xdr:row>
      <xdr:rowOff>9682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3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26209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31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11238</xdr:rowOff>
    </xdr:from>
    <xdr:to>
      <xdr:col>10</xdr:col>
      <xdr:colOff>165100</xdr:colOff>
      <xdr:row>96</xdr:row>
      <xdr:rowOff>112838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4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129365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2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130254</xdr:rowOff>
    </xdr:from>
    <xdr:to>
      <xdr:col>6</xdr:col>
      <xdr:colOff>38100</xdr:colOff>
      <xdr:row>95</xdr:row>
      <xdr:rowOff>60404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24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76931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0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44336</xdr:rowOff>
    </xdr:from>
    <xdr:to>
      <xdr:col>55</xdr:col>
      <xdr:colOff>0</xdr:colOff>
      <xdr:row>39</xdr:row>
      <xdr:rowOff>44355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730886"/>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44355</xdr:rowOff>
    </xdr:from>
    <xdr:to>
      <xdr:col>50</xdr:col>
      <xdr:colOff>114300</xdr:colOff>
      <xdr:row>39</xdr:row>
      <xdr:rowOff>44412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730905"/>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44412</xdr:rowOff>
    </xdr:from>
    <xdr:to>
      <xdr:col>45</xdr:col>
      <xdr:colOff>177800</xdr:colOff>
      <xdr:row>39</xdr:row>
      <xdr:rowOff>44431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730962"/>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44431</xdr:rowOff>
    </xdr:from>
    <xdr:to>
      <xdr:col>41</xdr:col>
      <xdr:colOff>50800</xdr:colOff>
      <xdr:row>39</xdr:row>
      <xdr:rowOff>44431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09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164986</xdr:rowOff>
    </xdr:from>
    <xdr:to>
      <xdr:col>55</xdr:col>
      <xdr:colOff>50800</xdr:colOff>
      <xdr:row>39</xdr:row>
      <xdr:rowOff>95136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165005</xdr:rowOff>
    </xdr:from>
    <xdr:to>
      <xdr:col>50</xdr:col>
      <xdr:colOff>165100</xdr:colOff>
      <xdr:row>39</xdr:row>
      <xdr:rowOff>95155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86282</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165062</xdr:rowOff>
    </xdr:from>
    <xdr:to>
      <xdr:col>46</xdr:col>
      <xdr:colOff>38100</xdr:colOff>
      <xdr:row>39</xdr:row>
      <xdr:rowOff>95212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86339</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165081</xdr:rowOff>
    </xdr:from>
    <xdr:to>
      <xdr:col>41</xdr:col>
      <xdr:colOff>101600</xdr:colOff>
      <xdr:row>39</xdr:row>
      <xdr:rowOff>95231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86358</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165081</xdr:rowOff>
    </xdr:from>
    <xdr:to>
      <xdr:col>36</xdr:col>
      <xdr:colOff>165100</xdr:colOff>
      <xdr:row>39</xdr:row>
      <xdr:rowOff>95231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86358</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101581</xdr:rowOff>
    </xdr:from>
    <xdr:to>
      <xdr:col>55</xdr:col>
      <xdr:colOff>0</xdr:colOff>
      <xdr:row>58</xdr:row>
      <xdr:rowOff>134661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45681"/>
          <a:ext cx="838200" cy="3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134661</xdr:rowOff>
    </xdr:from>
    <xdr:to>
      <xdr:col>50</xdr:col>
      <xdr:colOff>114300</xdr:colOff>
      <xdr:row>58</xdr:row>
      <xdr:rowOff>136314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78761"/>
          <a:ext cx="8890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136314</xdr:rowOff>
    </xdr:from>
    <xdr:to>
      <xdr:col>45</xdr:col>
      <xdr:colOff>177800</xdr:colOff>
      <xdr:row>58</xdr:row>
      <xdr:rowOff>143978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80414"/>
          <a:ext cx="889000" cy="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143978</xdr:rowOff>
    </xdr:from>
    <xdr:to>
      <xdr:col>41</xdr:col>
      <xdr:colOff>50800</xdr:colOff>
      <xdr:row>58</xdr:row>
      <xdr:rowOff>159462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88078"/>
          <a:ext cx="889000" cy="1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50781</xdr:rowOff>
    </xdr:from>
    <xdr:to>
      <xdr:col>55</xdr:col>
      <xdr:colOff>50800</xdr:colOff>
      <xdr:row>58</xdr:row>
      <xdr:rowOff>152381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73658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4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83861</xdr:rowOff>
    </xdr:from>
    <xdr:to>
      <xdr:col>50</xdr:col>
      <xdr:colOff>165100</xdr:colOff>
      <xdr:row>59</xdr:row>
      <xdr:rowOff>14011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2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30538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0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85514</xdr:rowOff>
    </xdr:from>
    <xdr:to>
      <xdr:col>46</xdr:col>
      <xdr:colOff>38100</xdr:colOff>
      <xdr:row>59</xdr:row>
      <xdr:rowOff>15664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2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32191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0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93178</xdr:rowOff>
    </xdr:from>
    <xdr:to>
      <xdr:col>41</xdr:col>
      <xdr:colOff>101600</xdr:colOff>
      <xdr:row>59</xdr:row>
      <xdr:rowOff>23328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14455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108662</xdr:rowOff>
    </xdr:from>
    <xdr:to>
      <xdr:col>36</xdr:col>
      <xdr:colOff>165100</xdr:colOff>
      <xdr:row>59</xdr:row>
      <xdr:rowOff>38812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29939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14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149702</xdr:rowOff>
    </xdr:from>
    <xdr:to>
      <xdr:col>55</xdr:col>
      <xdr:colOff>0</xdr:colOff>
      <xdr:row>78</xdr:row>
      <xdr:rowOff>47202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008452"/>
          <a:ext cx="838200" cy="41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47202</xdr:rowOff>
    </xdr:from>
    <xdr:to>
      <xdr:col>50</xdr:col>
      <xdr:colOff>114300</xdr:colOff>
      <xdr:row>78</xdr:row>
      <xdr:rowOff>70410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20302"/>
          <a:ext cx="889000" cy="2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59570</xdr:rowOff>
    </xdr:from>
    <xdr:to>
      <xdr:col>45</xdr:col>
      <xdr:colOff>177800</xdr:colOff>
      <xdr:row>78</xdr:row>
      <xdr:rowOff>70410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32670"/>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48095</xdr:rowOff>
    </xdr:from>
    <xdr:to>
      <xdr:col>41</xdr:col>
      <xdr:colOff>50800</xdr:colOff>
      <xdr:row>78</xdr:row>
      <xdr:rowOff>59570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21195"/>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98902</xdr:rowOff>
    </xdr:from>
    <xdr:to>
      <xdr:col>55</xdr:col>
      <xdr:colOff>50800</xdr:colOff>
      <xdr:row>76</xdr:row>
      <xdr:rowOff>29052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95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121779</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80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167852</xdr:rowOff>
    </xdr:from>
    <xdr:to>
      <xdr:col>50</xdr:col>
      <xdr:colOff>165100</xdr:colOff>
      <xdr:row>78</xdr:row>
      <xdr:rowOff>98002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6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114529</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14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19610</xdr:rowOff>
    </xdr:from>
    <xdr:to>
      <xdr:col>46</xdr:col>
      <xdr:colOff>38100</xdr:colOff>
      <xdr:row>78</xdr:row>
      <xdr:rowOff>121210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112337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8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8770</xdr:rowOff>
    </xdr:from>
    <xdr:to>
      <xdr:col>41</xdr:col>
      <xdr:colOff>101600</xdr:colOff>
      <xdr:row>78</xdr:row>
      <xdr:rowOff>110370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101497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7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168745</xdr:rowOff>
    </xdr:from>
    <xdr:to>
      <xdr:col>36</xdr:col>
      <xdr:colOff>165100</xdr:colOff>
      <xdr:row>78</xdr:row>
      <xdr:rowOff>98895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115422</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14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112827</xdr:rowOff>
    </xdr:from>
    <xdr:to>
      <xdr:col>55</xdr:col>
      <xdr:colOff>0</xdr:colOff>
      <xdr:row>98</xdr:row>
      <xdr:rowOff>136475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14927"/>
          <a:ext cx="8382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119089</xdr:rowOff>
    </xdr:from>
    <xdr:to>
      <xdr:col>50</xdr:col>
      <xdr:colOff>114300</xdr:colOff>
      <xdr:row>98</xdr:row>
      <xdr:rowOff>136475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21189"/>
          <a:ext cx="889000" cy="1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79432</xdr:rowOff>
    </xdr:from>
    <xdr:to>
      <xdr:col>45</xdr:col>
      <xdr:colOff>177800</xdr:colOff>
      <xdr:row>98</xdr:row>
      <xdr:rowOff>119089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81532"/>
          <a:ext cx="889000" cy="3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79432</xdr:rowOff>
    </xdr:from>
    <xdr:to>
      <xdr:col>41</xdr:col>
      <xdr:colOff>50800</xdr:colOff>
      <xdr:row>98</xdr:row>
      <xdr:rowOff>101718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81532"/>
          <a:ext cx="889000" cy="2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62027</xdr:rowOff>
    </xdr:from>
    <xdr:to>
      <xdr:col>55</xdr:col>
      <xdr:colOff>50800</xdr:colOff>
      <xdr:row>98</xdr:row>
      <xdr:rowOff>163627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6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17839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85675</xdr:rowOff>
    </xdr:from>
    <xdr:to>
      <xdr:col>50</xdr:col>
      <xdr:colOff>165100</xdr:colOff>
      <xdr:row>99</xdr:row>
      <xdr:rowOff>15825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6952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8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68289</xdr:rowOff>
    </xdr:from>
    <xdr:to>
      <xdr:col>46</xdr:col>
      <xdr:colOff>38100</xdr:colOff>
      <xdr:row>98</xdr:row>
      <xdr:rowOff>169889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161016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6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28632</xdr:rowOff>
    </xdr:from>
    <xdr:to>
      <xdr:col>41</xdr:col>
      <xdr:colOff>101600</xdr:colOff>
      <xdr:row>98</xdr:row>
      <xdr:rowOff>130232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146759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0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50918</xdr:rowOff>
    </xdr:from>
    <xdr:to>
      <xdr:col>36</xdr:col>
      <xdr:colOff>165100</xdr:colOff>
      <xdr:row>98</xdr:row>
      <xdr:rowOff>152518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5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143645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94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34068</xdr:rowOff>
    </xdr:from>
    <xdr:to>
      <xdr:col>85</xdr:col>
      <xdr:colOff>127000</xdr:colOff>
      <xdr:row>36</xdr:row>
      <xdr:rowOff>87776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206268"/>
          <a:ext cx="838200" cy="5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87776</xdr:rowOff>
    </xdr:from>
    <xdr:to>
      <xdr:col>81</xdr:col>
      <xdr:colOff>50800</xdr:colOff>
      <xdr:row>36</xdr:row>
      <xdr:rowOff>133084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259976"/>
          <a:ext cx="889000" cy="4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74014</xdr:rowOff>
    </xdr:from>
    <xdr:to>
      <xdr:col>76</xdr:col>
      <xdr:colOff>114300</xdr:colOff>
      <xdr:row>36</xdr:row>
      <xdr:rowOff>133084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246214"/>
          <a:ext cx="889000" cy="5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74014</xdr:rowOff>
    </xdr:from>
    <xdr:to>
      <xdr:col>71</xdr:col>
      <xdr:colOff>177800</xdr:colOff>
      <xdr:row>36</xdr:row>
      <xdr:rowOff>118687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246214"/>
          <a:ext cx="889000" cy="4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154718</xdr:rowOff>
    </xdr:from>
    <xdr:to>
      <xdr:col>85</xdr:col>
      <xdr:colOff>177800</xdr:colOff>
      <xdr:row>36</xdr:row>
      <xdr:rowOff>84868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6145</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0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36976</xdr:rowOff>
    </xdr:from>
    <xdr:to>
      <xdr:col>81</xdr:col>
      <xdr:colOff>101600</xdr:colOff>
      <xdr:row>36</xdr:row>
      <xdr:rowOff>138576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0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155103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8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82284</xdr:rowOff>
    </xdr:from>
    <xdr:to>
      <xdr:col>76</xdr:col>
      <xdr:colOff>165100</xdr:colOff>
      <xdr:row>37</xdr:row>
      <xdr:rowOff>12434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5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28961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2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23214</xdr:rowOff>
    </xdr:from>
    <xdr:to>
      <xdr:col>72</xdr:col>
      <xdr:colOff>38100</xdr:colOff>
      <xdr:row>36</xdr:row>
      <xdr:rowOff>124814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1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141341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67887</xdr:rowOff>
    </xdr:from>
    <xdr:to>
      <xdr:col>67</xdr:col>
      <xdr:colOff>101600</xdr:colOff>
      <xdr:row>36</xdr:row>
      <xdr:rowOff>169487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4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14564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01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112465</xdr:rowOff>
    </xdr:from>
    <xdr:to>
      <xdr:col>85</xdr:col>
      <xdr:colOff>127000</xdr:colOff>
      <xdr:row>58</xdr:row>
      <xdr:rowOff>117256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56565"/>
          <a:ext cx="838200" cy="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111199</xdr:rowOff>
    </xdr:from>
    <xdr:to>
      <xdr:col>81</xdr:col>
      <xdr:colOff>50800</xdr:colOff>
      <xdr:row>58</xdr:row>
      <xdr:rowOff>117256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55299"/>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107651</xdr:rowOff>
    </xdr:from>
    <xdr:to>
      <xdr:col>76</xdr:col>
      <xdr:colOff>114300</xdr:colOff>
      <xdr:row>58</xdr:row>
      <xdr:rowOff>111199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51751"/>
          <a:ext cx="889000" cy="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107651</xdr:rowOff>
    </xdr:from>
    <xdr:to>
      <xdr:col>71</xdr:col>
      <xdr:colOff>177800</xdr:colOff>
      <xdr:row>58</xdr:row>
      <xdr:rowOff>113832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51751"/>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61665</xdr:rowOff>
    </xdr:from>
    <xdr:to>
      <xdr:col>85</xdr:col>
      <xdr:colOff>177800</xdr:colOff>
      <xdr:row>58</xdr:row>
      <xdr:rowOff>163265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66456</xdr:rowOff>
    </xdr:from>
    <xdr:to>
      <xdr:col>81</xdr:col>
      <xdr:colOff>101600</xdr:colOff>
      <xdr:row>58</xdr:row>
      <xdr:rowOff>168056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1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159183</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10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60399</xdr:rowOff>
    </xdr:from>
    <xdr:to>
      <xdr:col>76</xdr:col>
      <xdr:colOff>165100</xdr:colOff>
      <xdr:row>58</xdr:row>
      <xdr:rowOff>161999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0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153126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1009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56851</xdr:rowOff>
    </xdr:from>
    <xdr:to>
      <xdr:col>72</xdr:col>
      <xdr:colOff>38100</xdr:colOff>
      <xdr:row>58</xdr:row>
      <xdr:rowOff>158451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3528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7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63032</xdr:rowOff>
    </xdr:from>
    <xdr:to>
      <xdr:col>67</xdr:col>
      <xdr:colOff>101600</xdr:colOff>
      <xdr:row>58</xdr:row>
      <xdr:rowOff>164632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0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155759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1009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152395</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25495"/>
          <a:ext cx="8382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107392</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80492"/>
          <a:ext cx="889000" cy="10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107392</xdr:rowOff>
    </xdr:from>
    <xdr:to>
      <xdr:col>71</xdr:col>
      <xdr:colOff>177800</xdr:colOff>
      <xdr:row>78</xdr:row>
      <xdr:rowOff>113392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480492"/>
          <a:ext cx="889000" cy="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159266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68527</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56592</xdr:rowOff>
    </xdr:from>
    <xdr:to>
      <xdr:col>72</xdr:col>
      <xdr:colOff>38100</xdr:colOff>
      <xdr:row>78</xdr:row>
      <xdr:rowOff>158192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3269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2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62592</xdr:rowOff>
    </xdr:from>
    <xdr:to>
      <xdr:col>67</xdr:col>
      <xdr:colOff>101600</xdr:colOff>
      <xdr:row>78</xdr:row>
      <xdr:rowOff>164192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3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9269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21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158883</xdr:rowOff>
    </xdr:from>
    <xdr:to>
      <xdr:col>85</xdr:col>
      <xdr:colOff>127000</xdr:colOff>
      <xdr:row>96</xdr:row>
      <xdr:rowOff>19847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46633"/>
          <a:ext cx="838200" cy="3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19847</xdr:rowOff>
    </xdr:from>
    <xdr:to>
      <xdr:col>81</xdr:col>
      <xdr:colOff>50800</xdr:colOff>
      <xdr:row>96</xdr:row>
      <xdr:rowOff>48972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479047"/>
          <a:ext cx="889000" cy="2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48972</xdr:rowOff>
    </xdr:from>
    <xdr:to>
      <xdr:col>76</xdr:col>
      <xdr:colOff>114300</xdr:colOff>
      <xdr:row>96</xdr:row>
      <xdr:rowOff>92988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08172"/>
          <a:ext cx="889000" cy="4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92988</xdr:rowOff>
    </xdr:from>
    <xdr:to>
      <xdr:col>71</xdr:col>
      <xdr:colOff>177800</xdr:colOff>
      <xdr:row>96</xdr:row>
      <xdr:rowOff>166691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52188"/>
          <a:ext cx="889000" cy="7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108083</xdr:rowOff>
    </xdr:from>
    <xdr:to>
      <xdr:col>85</xdr:col>
      <xdr:colOff>177800</xdr:colOff>
      <xdr:row>96</xdr:row>
      <xdr:rowOff>38233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9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130960</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4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140497</xdr:rowOff>
    </xdr:from>
    <xdr:to>
      <xdr:col>81</xdr:col>
      <xdr:colOff>101600</xdr:colOff>
      <xdr:row>96</xdr:row>
      <xdr:rowOff>70647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2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87174</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20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169622</xdr:rowOff>
    </xdr:from>
    <xdr:to>
      <xdr:col>76</xdr:col>
      <xdr:colOff>165100</xdr:colOff>
      <xdr:row>96</xdr:row>
      <xdr:rowOff>99772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116299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23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42188</xdr:rowOff>
    </xdr:from>
    <xdr:to>
      <xdr:col>72</xdr:col>
      <xdr:colOff>38100</xdr:colOff>
      <xdr:row>96</xdr:row>
      <xdr:rowOff>143788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160315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27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115891</xdr:rowOff>
    </xdr:from>
    <xdr:to>
      <xdr:col>67</xdr:col>
      <xdr:colOff>101600</xdr:colOff>
      <xdr:row>97</xdr:row>
      <xdr:rowOff>46041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7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62568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35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住民一人当たりの行政コストは、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項目が全国平均、奈良県平均、類似団体平均値を上回っている。本村における平成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年国勢調査では、人口が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減少しており、今後も減少は続くと見込まれる。定住・移住促進、雇用対策を積極的に取り組み、人口減少幅を出来る限り小さくする必要がある。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目別では、総務費はコミュニティバス購入事業や旧学校施設整備事業（耐震工事）実施に伴い増加している。民生費については、電力・ガス・食料品等価格高騰重点支援地方交付金事業等の実施に伴い増加している。衛生費では、火葬場整備事業（火葬場解体）の完了に伴い減少している。農林水産業費については、森林地籍調査実施に伴い増加している。商工費についても、洞川温泉ビジターセンター整備事業（建設工事）の実施に伴い大きく増加している。消防費については、奈良県広域消防への負担金の増加や防火水槽施設整備事業を実施したことにより増加している。災害復旧費は、林道３路線及び河川施設にかかる復旧事業実施により増加している。公債費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年度借入の過疎対策事業債や辺地対策事業の起債償還開始により増加している。公債費は年々増加し続けており、現在は令和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年度をピークとし見込んでいるが、令和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も洞川温泉ビジターセンター事業（駐車場整備）や薬湯センターみずはの湯大規模改修、定住促進住宅建設などを予定しており今後も公債費は増加していく。減少している費目もあるが全体的に増加となっており、村の行財政規模を適切に把握し、事務事業や定員管理について実態に即した運用が図られるよう、常に見直しを行い行財政改革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年度の行財政改革（人件費の抑制、定員管理、補助金等の削減）、平成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年度にかけての地方債発行の抑制などの効果により、ここ数年は単年度収支が黒字であり、余剰金の積立により財政調整基金残高は増加している。令和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は、減債基金への積立により実質単年度収支がマイナスとなっている。令和元年以降大型の建設事業等の実施が続いており地方債発行額が増加している。今後は単年度収支も厳しくなることが見込まれるため、行財政改革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連結実質赤字比率は、近年は黒字で推移している。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特別会計ごとでは、国民健康保険直診勘定、国民健康保険事業勘定、介護保険事業、簡易水道事業の特別会計への繰出金が減少している。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下水道・簡易水道事業特別会計への繰出については、公債費繰出が下水道事業では令和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年度まで、簡易水道事業では令和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年度まで続く一方、人口減により収入の減少傾向であり、今後同水準あるいは微増の見込みである。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直診勘定特別会計（病院）については、同様に人口減により診療収入が減少するなか、歳出については人件費などの割合が大きく削減することは困難である。当面の繰出金は同水準が続くと見込ま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各事業における経常経費の効率的な削減に努める。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65288;&#32080;&#21512;&#29992;&#65289;&#12304;&#36001;&#25919;&#29366;&#27841;&#36039;&#26009;&#38598;&#12305;_294462_&#22825;&#24029;&#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60</v>
          </cell>
          <cell r="BX53">
            <v>58.1</v>
          </cell>
          <cell r="CF53">
            <v>58.3</v>
          </cell>
          <cell r="CN53">
            <v>58.7</v>
          </cell>
          <cell r="CV53">
            <v>55.1</v>
          </cell>
        </row>
        <row r="55">
          <cell r="AN55" t="str">
            <v>類似団体内平均値</v>
          </cell>
          <cell r="BP55">
            <v>0</v>
          </cell>
          <cell r="BX55">
            <v>0</v>
          </cell>
          <cell r="CF55">
            <v>0</v>
          </cell>
          <cell r="CN55">
            <v>0</v>
          </cell>
          <cell r="CV55">
            <v>0</v>
          </cell>
        </row>
        <row r="57">
          <cell r="BP57">
            <v>60.4</v>
          </cell>
          <cell r="BX57">
            <v>61.5</v>
          </cell>
          <cell r="CF57">
            <v>60.8</v>
          </cell>
          <cell r="CN57">
            <v>62.2</v>
          </cell>
          <cell r="CV57">
            <v>62.5</v>
          </cell>
        </row>
        <row r="72">
          <cell r="BP72" t="str">
            <v>R01</v>
          </cell>
          <cell r="BX72" t="str">
            <v>R02</v>
          </cell>
          <cell r="CF72" t="str">
            <v>R03</v>
          </cell>
          <cell r="CN72" t="str">
            <v>R04</v>
          </cell>
          <cell r="CV72" t="str">
            <v>R05</v>
          </cell>
        </row>
        <row r="73">
          <cell r="AN73" t="str">
            <v>当該団体値</v>
          </cell>
        </row>
        <row r="75">
          <cell r="BP75">
            <v>10.5</v>
          </cell>
          <cell r="BX75">
            <v>10.7</v>
          </cell>
          <cell r="CF75">
            <v>10.7</v>
          </cell>
          <cell r="CN75">
            <v>10.7</v>
          </cell>
          <cell r="CV75">
            <v>10.199999999999999</v>
          </cell>
        </row>
        <row r="77">
          <cell r="AN77" t="str">
            <v>類似団体内平均値</v>
          </cell>
          <cell r="BP77">
            <v>0</v>
          </cell>
          <cell r="BX77">
            <v>0</v>
          </cell>
          <cell r="CF77">
            <v>0</v>
          </cell>
          <cell r="CN77">
            <v>0</v>
          </cell>
          <cell r="CV77">
            <v>0</v>
          </cell>
        </row>
        <row r="79">
          <cell r="BP79">
            <v>7.4</v>
          </cell>
          <cell r="BX79">
            <v>8</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3332699</v>
      </c>
      <c r="BO4" s="449"/>
      <c r="BP4" s="449"/>
      <c r="BQ4" s="449"/>
      <c r="BR4" s="449"/>
      <c r="BS4" s="449"/>
      <c r="BT4" s="449"/>
      <c r="BU4" s="450"/>
      <c r="BV4" s="448">
        <v>2672727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18.899999999999999</v>
      </c>
      <c r="CU4" s="589"/>
      <c r="CV4" s="589"/>
      <c r="CW4" s="589"/>
      <c r="CX4" s="589"/>
      <c r="CY4" s="589"/>
      <c r="CZ4" s="589"/>
      <c r="DA4" s="590"/>
      <c r="DB4" s="588">
        <v>20.6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3017879</v>
      </c>
      <c r="BO5" s="420"/>
      <c r="BP5" s="420"/>
      <c r="BQ5" s="420"/>
      <c r="BR5" s="420"/>
      <c r="BS5" s="420"/>
      <c r="BT5" s="420"/>
      <c r="BU5" s="421"/>
      <c r="BV5" s="419">
        <v>2350226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88.4</v>
      </c>
      <c r="CU5" s="417"/>
      <c r="CV5" s="417"/>
      <c r="CW5" s="417"/>
      <c r="CX5" s="417"/>
      <c r="CY5" s="417"/>
      <c r="CZ5" s="417"/>
      <c r="DA5" s="418"/>
      <c r="DB5" s="416">
        <v>84.3</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314820</v>
      </c>
      <c r="BO6" s="420"/>
      <c r="BP6" s="420"/>
      <c r="BQ6" s="420"/>
      <c r="BR6" s="420"/>
      <c r="BS6" s="420"/>
      <c r="BT6" s="420"/>
      <c r="BU6" s="421"/>
      <c r="BV6" s="419">
        <v>322501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88.4</v>
      </c>
      <c r="CU6" s="563"/>
      <c r="CV6" s="563"/>
      <c r="CW6" s="563"/>
      <c r="CX6" s="563"/>
      <c r="CY6" s="563"/>
      <c r="CZ6" s="563"/>
      <c r="DA6" s="564"/>
      <c r="DB6" s="562">
        <v>84.9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21838</v>
      </c>
      <c r="BO7" s="420"/>
      <c r="BP7" s="420"/>
      <c r="BQ7" s="420"/>
      <c r="BR7" s="420"/>
      <c r="BS7" s="420"/>
      <c r="BT7" s="420"/>
      <c r="BU7" s="421"/>
      <c r="BV7" s="419">
        <v>1096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1551922</v>
      </c>
      <c r="CU7" s="420"/>
      <c r="CV7" s="420"/>
      <c r="CW7" s="420"/>
      <c r="CX7" s="420"/>
      <c r="CY7" s="420"/>
      <c r="CZ7" s="420"/>
      <c r="DA7" s="421"/>
      <c r="DB7" s="419">
        <v>1562303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292982</v>
      </c>
      <c r="BO8" s="420"/>
      <c r="BP8" s="420"/>
      <c r="BQ8" s="420"/>
      <c r="BR8" s="420"/>
      <c r="BS8" s="420"/>
      <c r="BT8" s="420"/>
      <c r="BU8" s="421"/>
      <c r="BV8" s="419">
        <v>321405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0.14000000000000001</v>
      </c>
      <c r="CU8" s="523"/>
      <c r="CV8" s="523"/>
      <c r="CW8" s="523"/>
      <c r="CX8" s="523"/>
      <c r="CY8" s="523"/>
      <c r="CZ8" s="523"/>
      <c r="DA8" s="524"/>
      <c r="DB8" s="522">
        <v>0.14000000000000001</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1176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-28423</v>
      </c>
      <c r="BO9" s="420"/>
      <c r="BP9" s="420"/>
      <c r="BQ9" s="420"/>
      <c r="BR9" s="420"/>
      <c r="BS9" s="420"/>
      <c r="BT9" s="420"/>
      <c r="BU9" s="421"/>
      <c r="BV9" s="419">
        <v>97368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17.399999999999999</v>
      </c>
      <c r="CU9" s="417"/>
      <c r="CV9" s="417"/>
      <c r="CW9" s="417"/>
      <c r="CX9" s="417"/>
      <c r="CY9" s="417"/>
      <c r="CZ9" s="417"/>
      <c r="DA9" s="418"/>
      <c r="DB9" s="416">
        <v>17.3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1354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667</v>
      </c>
      <c r="BO10" s="420"/>
      <c r="BP10" s="420"/>
      <c r="BQ10" s="420"/>
      <c r="BR10" s="420"/>
      <c r="BS10" s="420"/>
      <c r="BT10" s="420"/>
      <c r="BU10" s="421"/>
      <c r="BV10" s="419">
        <v>662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1231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1224</v>
      </c>
      <c r="S13" s="507"/>
      <c r="T13" s="507"/>
      <c r="U13" s="507"/>
      <c r="V13" s="508"/>
      <c r="W13" s="509" t="s">
        <v>131</v>
      </c>
      <c r="X13" s="405"/>
      <c r="Y13" s="405"/>
      <c r="Z13" s="405"/>
      <c r="AA13" s="405"/>
      <c r="AB13" s="406"/>
      <c r="AC13" s="372">
        <v>38</v>
      </c>
      <c r="AD13" s="373"/>
      <c r="AE13" s="373"/>
      <c r="AF13" s="373"/>
      <c r="AG13" s="374"/>
      <c r="AH13" s="372">
        <v>42</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-27756</v>
      </c>
      <c r="BO13" s="420"/>
      <c r="BP13" s="420"/>
      <c r="BQ13" s="420"/>
      <c r="BR13" s="420"/>
      <c r="BS13" s="420"/>
      <c r="BT13" s="420"/>
      <c r="BU13" s="421"/>
      <c r="BV13" s="419">
        <v>98030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10.199999999999999</v>
      </c>
      <c r="CU13" s="417"/>
      <c r="CV13" s="417"/>
      <c r="CW13" s="417"/>
      <c r="CX13" s="417"/>
      <c r="CY13" s="417"/>
      <c r="CZ13" s="417"/>
      <c r="DA13" s="418"/>
      <c r="DB13" s="416">
        <v>10.7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1265</v>
      </c>
      <c r="S14" s="507"/>
      <c r="T14" s="507"/>
      <c r="U14" s="507"/>
      <c r="V14" s="508"/>
      <c r="W14" s="510"/>
      <c r="X14" s="408"/>
      <c r="Y14" s="408"/>
      <c r="Z14" s="408"/>
      <c r="AA14" s="408"/>
      <c r="AB14" s="409"/>
      <c r="AC14" s="499">
        <v>6.4</v>
      </c>
      <c r="AD14" s="500"/>
      <c r="AE14" s="500"/>
      <c r="AF14" s="500"/>
      <c r="AG14" s="501"/>
      <c r="AH14" s="499">
        <v>6.3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1261</v>
      </c>
      <c r="S15" s="507"/>
      <c r="T15" s="507"/>
      <c r="U15" s="507"/>
      <c r="V15" s="508"/>
      <c r="W15" s="509" t="s">
        <v>137</v>
      </c>
      <c r="X15" s="405"/>
      <c r="Y15" s="405"/>
      <c r="Z15" s="405"/>
      <c r="AA15" s="405"/>
      <c r="AB15" s="406"/>
      <c r="AC15" s="372">
        <v>70</v>
      </c>
      <c r="AD15" s="373"/>
      <c r="AE15" s="373"/>
      <c r="AF15" s="373"/>
      <c r="AG15" s="374"/>
      <c r="AH15" s="372">
        <v>113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214519</v>
      </c>
      <c r="BO15" s="449"/>
      <c r="BP15" s="449"/>
      <c r="BQ15" s="449"/>
      <c r="BR15" s="449"/>
      <c r="BS15" s="449"/>
      <c r="BT15" s="449"/>
      <c r="BU15" s="450"/>
      <c r="BV15" s="448">
        <v>210323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11.9</v>
      </c>
      <c r="AD16" s="500"/>
      <c r="AE16" s="500"/>
      <c r="AF16" s="500"/>
      <c r="AG16" s="501"/>
      <c r="AH16" s="499">
        <v>16.899999999999999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1503070</v>
      </c>
      <c r="BO16" s="420"/>
      <c r="BP16" s="420"/>
      <c r="BQ16" s="420"/>
      <c r="BR16" s="420"/>
      <c r="BS16" s="420"/>
      <c r="BT16" s="420"/>
      <c r="BU16" s="421"/>
      <c r="BV16" s="419">
        <v>1510345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482</v>
      </c>
      <c r="AD17" s="373"/>
      <c r="AE17" s="373"/>
      <c r="AF17" s="373"/>
      <c r="AG17" s="374"/>
      <c r="AH17" s="372">
        <v>514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258108</v>
      </c>
      <c r="BO17" s="420"/>
      <c r="BP17" s="420"/>
      <c r="BQ17" s="420"/>
      <c r="BR17" s="420"/>
      <c r="BS17" s="420"/>
      <c r="BT17" s="420"/>
      <c r="BU17" s="421"/>
      <c r="BV17" s="419">
        <v>252259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175.66</v>
      </c>
      <c r="M18" s="472"/>
      <c r="N18" s="472"/>
      <c r="O18" s="472"/>
      <c r="P18" s="472"/>
      <c r="Q18" s="472"/>
      <c r="R18" s="473"/>
      <c r="S18" s="473"/>
      <c r="T18" s="473"/>
      <c r="U18" s="473"/>
      <c r="V18" s="474"/>
      <c r="W18" s="490"/>
      <c r="X18" s="491"/>
      <c r="Y18" s="491"/>
      <c r="Z18" s="491"/>
      <c r="AA18" s="491"/>
      <c r="AB18" s="515"/>
      <c r="AC18" s="389">
        <v>81.7</v>
      </c>
      <c r="AD18" s="390"/>
      <c r="AE18" s="390"/>
      <c r="AF18" s="390"/>
      <c r="AG18" s="475"/>
      <c r="AH18" s="389">
        <v>76.8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1383053</v>
      </c>
      <c r="BO18" s="420"/>
      <c r="BP18" s="420"/>
      <c r="BQ18" s="420"/>
      <c r="BR18" s="420"/>
      <c r="BS18" s="420"/>
      <c r="BT18" s="420"/>
      <c r="BU18" s="421"/>
      <c r="BV18" s="419">
        <v>1331432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2119578</v>
      </c>
      <c r="BO19" s="420"/>
      <c r="BP19" s="420"/>
      <c r="BQ19" s="420"/>
      <c r="BR19" s="420"/>
      <c r="BS19" s="420"/>
      <c r="BT19" s="420"/>
      <c r="BU19" s="421"/>
      <c r="BV19" s="419">
        <v>2066097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561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3682279</v>
      </c>
      <c r="BO22" s="449"/>
      <c r="BP22" s="449"/>
      <c r="BQ22" s="449"/>
      <c r="BR22" s="449"/>
      <c r="BS22" s="449"/>
      <c r="BT22" s="449"/>
      <c r="BU22" s="450"/>
      <c r="BV22" s="448">
        <v>3409399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3530251</v>
      </c>
      <c r="BO23" s="420"/>
      <c r="BP23" s="420"/>
      <c r="BQ23" s="420"/>
      <c r="BR23" s="420"/>
      <c r="BS23" s="420"/>
      <c r="BT23" s="420"/>
      <c r="BU23" s="421"/>
      <c r="BV23" s="419">
        <v>3225906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6800</v>
      </c>
      <c r="R24" s="373"/>
      <c r="S24" s="373"/>
      <c r="T24" s="373"/>
      <c r="U24" s="373"/>
      <c r="V24" s="374"/>
      <c r="W24" s="462"/>
      <c r="X24" s="399"/>
      <c r="Y24" s="400"/>
      <c r="Z24" s="375" t="s">
        <v>162</v>
      </c>
      <c r="AA24" s="376"/>
      <c r="AB24" s="376"/>
      <c r="AC24" s="376"/>
      <c r="AD24" s="376"/>
      <c r="AE24" s="376"/>
      <c r="AF24" s="376"/>
      <c r="AG24" s="377"/>
      <c r="AH24" s="372">
        <v>46</v>
      </c>
      <c r="AI24" s="373"/>
      <c r="AJ24" s="373"/>
      <c r="AK24" s="373"/>
      <c r="AL24" s="374"/>
      <c r="AM24" s="372">
        <v>121210</v>
      </c>
      <c r="AN24" s="373"/>
      <c r="AO24" s="373"/>
      <c r="AP24" s="373"/>
      <c r="AQ24" s="373"/>
      <c r="AR24" s="374"/>
      <c r="AS24" s="372">
        <v>2635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3051174</v>
      </c>
      <c r="BO24" s="420"/>
      <c r="BP24" s="420"/>
      <c r="BQ24" s="420"/>
      <c r="BR24" s="420"/>
      <c r="BS24" s="420"/>
      <c r="BT24" s="420"/>
      <c r="BU24" s="421"/>
      <c r="BV24" s="419">
        <v>2698601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5700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5000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14028</v>
      </c>
      <c r="AN26" s="373"/>
      <c r="AO26" s="373"/>
      <c r="AP26" s="373"/>
      <c r="AQ26" s="373"/>
      <c r="AR26" s="374"/>
      <c r="AS26" s="372">
        <v>2004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2450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149310</v>
      </c>
      <c r="BO27" s="454"/>
      <c r="BP27" s="454"/>
      <c r="BQ27" s="454"/>
      <c r="BR27" s="454"/>
      <c r="BS27" s="454"/>
      <c r="BT27" s="454"/>
      <c r="BU27" s="455"/>
      <c r="BV27" s="453">
        <v>149261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1950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1575410</v>
      </c>
      <c r="BO28" s="449"/>
      <c r="BP28" s="449"/>
      <c r="BQ28" s="449"/>
      <c r="BR28" s="449"/>
      <c r="BS28" s="449"/>
      <c r="BT28" s="449"/>
      <c r="BU28" s="450"/>
      <c r="BV28" s="448">
        <v>1574743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5</v>
      </c>
      <c r="M29" s="373"/>
      <c r="N29" s="373"/>
      <c r="O29" s="373"/>
      <c r="P29" s="374"/>
      <c r="Q29" s="372">
        <v>1850</v>
      </c>
      <c r="R29" s="373"/>
      <c r="S29" s="373"/>
      <c r="T29" s="373"/>
      <c r="U29" s="373"/>
      <c r="V29" s="374"/>
      <c r="W29" s="463"/>
      <c r="X29" s="464"/>
      <c r="Y29" s="465"/>
      <c r="Z29" s="375" t="s">
        <v>178</v>
      </c>
      <c r="AA29" s="376"/>
      <c r="AB29" s="376"/>
      <c r="AC29" s="376"/>
      <c r="AD29" s="376"/>
      <c r="AE29" s="376"/>
      <c r="AF29" s="376"/>
      <c r="AG29" s="377"/>
      <c r="AH29" s="372">
        <v>47</v>
      </c>
      <c r="AI29" s="373"/>
      <c r="AJ29" s="373"/>
      <c r="AK29" s="373"/>
      <c r="AL29" s="374"/>
      <c r="AM29" s="372">
        <v>125334</v>
      </c>
      <c r="AN29" s="373"/>
      <c r="AO29" s="373"/>
      <c r="AP29" s="373"/>
      <c r="AQ29" s="373"/>
      <c r="AR29" s="374"/>
      <c r="AS29" s="372">
        <v>2667</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839341</v>
      </c>
      <c r="BO29" s="420"/>
      <c r="BP29" s="420"/>
      <c r="BQ29" s="420"/>
      <c r="BR29" s="420"/>
      <c r="BS29" s="420"/>
      <c r="BT29" s="420"/>
      <c r="BU29" s="421"/>
      <c r="BV29" s="419">
        <v>636511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90</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258416</v>
      </c>
      <c r="BO30" s="454"/>
      <c r="BP30" s="454"/>
      <c r="BQ30" s="454"/>
      <c r="BR30" s="454"/>
      <c r="BS30" s="454"/>
      <c r="BT30" s="454"/>
      <c r="BU30" s="455"/>
      <c r="BV30" s="453">
        <v>253316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国民健康保険事業勘定特別会計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国民健康保険直診勘定特別会計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IF('各会計、関係団体の財政状況及び健全化判断比率'!B33="","",'各会計、関係団体の財政状況及び健全化判断比率'!B33)</f>
        <v>簡易水道事業特別会計</v>
      </c>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南和広域衛生組合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奈良広域水質検査センター組合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奈良県後期高齢者医療広域連合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奈良県広域消防組合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さくら広域環境衛生組合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南和広域医療企業団</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iOwUg+icAbU3Xq7QUMgI10fvkjjCaXlDqweCrG2C1+u6lYWxUGrbZhtwZzrZFh8sWBCR70txkp1ELIh1Kidm3w==" saltValue="TPOMCXwUWllK6ei9nuR3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20.14</v>
      </c>
      <c r="G34" s="33">
        <v>14</v>
      </c>
      <c r="H34" s="33">
        <v>13.92</v>
      </c>
      <c r="I34" s="33">
        <v>20.57</v>
      </c>
      <c r="J34" s="34">
        <v>18.86</v>
      </c>
      <c r="K34" s="22"/>
      <c r="L34" s="22"/>
      <c r="M34" s="22"/>
      <c r="N34" s="22"/>
      <c r="O34" s="22"/>
      <c r="P34" s="22"/>
    </row>
    <row r="35" spans="1:16" ht="39" customHeight="1" x14ac:dyDescent="0.15">
      <c r="A35" s="22"/>
      <c r="B35" s="35"/>
      <c r="C35" s="1145" t="s">
        <v>533</v>
      </c>
      <c r="D35" s="1146"/>
      <c r="E35" s="1147"/>
      <c r="F35" s="36">
        <v>0.26</v>
      </c>
      <c r="G35" s="37">
        <v>0.09</v>
      </c>
      <c r="H35" s="37">
        <v>0.18</v>
      </c>
      <c r="I35" s="37">
        <v>0.34</v>
      </c>
      <c r="J35" s="38">
        <v>1.31</v>
      </c>
      <c r="K35" s="22"/>
      <c r="L35" s="22"/>
      <c r="M35" s="22"/>
      <c r="N35" s="22"/>
      <c r="O35" s="22"/>
      <c r="P35" s="22"/>
    </row>
    <row r="36" spans="1:16" ht="39" customHeight="1" x14ac:dyDescent="0.15">
      <c r="A36" s="22"/>
      <c r="B36" s="35"/>
      <c r="C36" s="1145" t="s">
        <v>534</v>
      </c>
      <c r="D36" s="1146"/>
      <c r="E36" s="1147"/>
      <c r="F36" s="36">
        <v>0.16</v>
      </c>
      <c r="G36" s="37">
        <v>0.21</v>
      </c>
      <c r="H36" s="37">
        <v>0.17</v>
      </c>
      <c r="I36" s="37">
        <v>0.18</v>
      </c>
      <c r="J36" s="38">
        <v>1.03</v>
      </c>
      <c r="K36" s="22"/>
      <c r="L36" s="22"/>
      <c r="M36" s="22"/>
      <c r="N36" s="22"/>
      <c r="O36" s="22"/>
      <c r="P36" s="22"/>
    </row>
    <row r="37" spans="1:16" ht="39" customHeight="1" x14ac:dyDescent="0.15">
      <c r="A37" s="22"/>
      <c r="B37" s="35"/>
      <c r="C37" s="1145" t="s">
        <v>535</v>
      </c>
      <c r="D37" s="1146"/>
      <c r="E37" s="1147"/>
      <c r="F37" s="36">
        <v>1.02</v>
      </c>
      <c r="G37" s="37">
        <v>1.04</v>
      </c>
      <c r="H37" s="37">
        <v>1.23</v>
      </c>
      <c r="I37" s="37">
        <v>0.46</v>
      </c>
      <c r="J37" s="38">
        <v>0.6</v>
      </c>
      <c r="K37" s="22"/>
      <c r="L37" s="22"/>
      <c r="M37" s="22"/>
      <c r="N37" s="22"/>
      <c r="O37" s="22"/>
      <c r="P37" s="22"/>
    </row>
    <row r="38" spans="1:16" ht="39" customHeight="1" x14ac:dyDescent="0.15">
      <c r="A38" s="22"/>
      <c r="B38" s="35"/>
      <c r="C38" s="1145" t="s">
        <v>536</v>
      </c>
      <c r="D38" s="1146"/>
      <c r="E38" s="1147"/>
      <c r="F38" s="36">
        <v>0.11</v>
      </c>
      <c r="G38" s="37">
        <v>7.0000000000000007E-2</v>
      </c>
      <c r="H38" s="37">
        <v>0.18</v>
      </c>
      <c r="I38" s="37">
        <v>0.43</v>
      </c>
      <c r="J38" s="38">
        <v>0.37</v>
      </c>
      <c r="K38" s="22"/>
      <c r="L38" s="22"/>
      <c r="M38" s="22"/>
      <c r="N38" s="22"/>
      <c r="O38" s="22"/>
      <c r="P38" s="22"/>
    </row>
    <row r="39" spans="1:16" ht="39" customHeight="1" x14ac:dyDescent="0.15">
      <c r="A39" s="22"/>
      <c r="B39" s="35"/>
      <c r="C39" s="1145" t="s">
        <v>537</v>
      </c>
      <c r="D39" s="1146"/>
      <c r="E39" s="1147"/>
      <c r="F39" s="36">
        <v>2.17</v>
      </c>
      <c r="G39" s="37">
        <v>2.0099999999999998</v>
      </c>
      <c r="H39" s="37">
        <v>0.6</v>
      </c>
      <c r="I39" s="37">
        <v>0.69</v>
      </c>
      <c r="J39" s="38">
        <v>0.32</v>
      </c>
      <c r="K39" s="22"/>
      <c r="L39" s="22"/>
      <c r="M39" s="22"/>
      <c r="N39" s="22"/>
      <c r="O39" s="22"/>
      <c r="P39" s="22"/>
    </row>
    <row r="40" spans="1:16" ht="39" customHeight="1" x14ac:dyDescent="0.15">
      <c r="A40" s="22"/>
      <c r="B40" s="35"/>
      <c r="C40" s="1145" t="s">
        <v>538</v>
      </c>
      <c r="D40" s="1146"/>
      <c r="E40" s="1147"/>
      <c r="F40" s="36">
        <v>0.08</v>
      </c>
      <c r="G40" s="37">
        <v>0.04</v>
      </c>
      <c r="H40" s="37">
        <v>0.01</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9OSPHGyVWOhQeEdDb9w4N0vSnCohB3ZtbW4SU0v+imekgeICB5T5N/4nwdZ8xJfzJ4d79F7nvFcyzEiNI7hWw==" saltValue="jL2q0hJZ91Xygxvv0jFF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284</v>
      </c>
      <c r="L45" s="60">
        <v>326</v>
      </c>
      <c r="M45" s="60">
        <v>348</v>
      </c>
      <c r="N45" s="60">
        <v>352</v>
      </c>
      <c r="O45" s="61">
        <v>369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73</v>
      </c>
      <c r="L48" s="64">
        <v>63</v>
      </c>
      <c r="M48" s="64">
        <v>59</v>
      </c>
      <c r="N48" s="64">
        <v>56</v>
      </c>
      <c r="O48" s="65">
        <v>50</v>
      </c>
      <c r="P48" s="48"/>
      <c r="Q48" s="48"/>
      <c r="R48" s="48"/>
      <c r="S48" s="48"/>
      <c r="T48" s="48"/>
      <c r="U48" s="48"/>
    </row>
    <row r="49" spans="1:21" ht="30.75" customHeight="1" x14ac:dyDescent="0.15">
      <c r="A49" s="48"/>
      <c r="B49" s="1178"/>
      <c r="C49" s="1179"/>
      <c r="D49" s="62"/>
      <c r="E49" s="1155" t="s">
        <v>14</v>
      </c>
      <c r="F49" s="1155"/>
      <c r="G49" s="1155"/>
      <c r="H49" s="1155"/>
      <c r="I49" s="1155"/>
      <c r="J49" s="1156"/>
      <c r="K49" s="63">
        <v>31</v>
      </c>
      <c r="L49" s="64">
        <v>31</v>
      </c>
      <c r="M49" s="64">
        <v>21</v>
      </c>
      <c r="N49" s="64">
        <v>14</v>
      </c>
      <c r="O49" s="65">
        <v>16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272</v>
      </c>
      <c r="L52" s="64">
        <v>291</v>
      </c>
      <c r="M52" s="64">
        <v>286</v>
      </c>
      <c r="N52" s="64">
        <v>284</v>
      </c>
      <c r="O52" s="65">
        <v>314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116</v>
      </c>
      <c r="L53" s="69">
        <v>129</v>
      </c>
      <c r="M53" s="69">
        <v>142</v>
      </c>
      <c r="N53" s="69">
        <v>138</v>
      </c>
      <c r="O53" s="70">
        <v>121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Bs8cFM9VWRYCLqqwJ4Tk3/UUiKRExhfF4KvSwnvGw6ylGvlFRJyRYsEWhEqJWHrLtH5dy3eKgWJo94KxsCPCw==" saltValue="CO3Tj7SMuz2taRq0Vlbp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3447</v>
      </c>
      <c r="J41" s="356">
        <v>3539</v>
      </c>
      <c r="K41" s="356">
        <v>3463</v>
      </c>
      <c r="L41" s="356">
        <v>3409</v>
      </c>
      <c r="M41" s="357">
        <v>3682</v>
      </c>
    </row>
    <row r="42" spans="2:13" ht="27.75" customHeight="1" x14ac:dyDescent="0.15">
      <c r="B42" s="1186"/>
      <c r="C42" s="1187"/>
      <c r="D42" s="106"/>
      <c r="E42" s="1190" t="s">
        <v>32</v>
      </c>
      <c r="F42" s="1190"/>
      <c r="G42" s="1190"/>
      <c r="H42" s="1191"/>
      <c r="I42" s="358" t="s">
        <v>487</v>
      </c>
      <c r="J42" s="359" t="s">
        <v>487</v>
      </c>
      <c r="K42" s="359" t="s">
        <v>487</v>
      </c>
      <c r="L42" s="359" t="s">
        <v>487</v>
      </c>
      <c r="M42" s="360" t="s">
        <v>487</v>
      </c>
    </row>
    <row r="43" spans="2:13" ht="27.75" customHeight="1" x14ac:dyDescent="0.15">
      <c r="B43" s="1186"/>
      <c r="C43" s="1187"/>
      <c r="D43" s="106"/>
      <c r="E43" s="1190" t="s">
        <v>33</v>
      </c>
      <c r="F43" s="1190"/>
      <c r="G43" s="1190"/>
      <c r="H43" s="1191"/>
      <c r="I43" s="358">
        <v>637</v>
      </c>
      <c r="J43" s="359">
        <v>647</v>
      </c>
      <c r="K43" s="359">
        <v>651</v>
      </c>
      <c r="L43" s="359">
        <v>599</v>
      </c>
      <c r="M43" s="360">
        <v>572</v>
      </c>
    </row>
    <row r="44" spans="2:13" ht="27.75" customHeight="1" x14ac:dyDescent="0.15">
      <c r="B44" s="1186"/>
      <c r="C44" s="1187"/>
      <c r="D44" s="106"/>
      <c r="E44" s="1190" t="s">
        <v>34</v>
      </c>
      <c r="F44" s="1190"/>
      <c r="G44" s="1190"/>
      <c r="H44" s="1191"/>
      <c r="I44" s="358">
        <v>214</v>
      </c>
      <c r="J44" s="359">
        <v>206</v>
      </c>
      <c r="K44" s="359">
        <v>171</v>
      </c>
      <c r="L44" s="359">
        <v>166</v>
      </c>
      <c r="M44" s="360">
        <v>159</v>
      </c>
    </row>
    <row r="45" spans="2:13" ht="27.75" customHeight="1" x14ac:dyDescent="0.15">
      <c r="B45" s="1186"/>
      <c r="C45" s="1187"/>
      <c r="D45" s="106"/>
      <c r="E45" s="1190" t="s">
        <v>35</v>
      </c>
      <c r="F45" s="1190"/>
      <c r="G45" s="1190"/>
      <c r="H45" s="1191"/>
      <c r="I45" s="358">
        <v>372</v>
      </c>
      <c r="J45" s="359">
        <v>344</v>
      </c>
      <c r="K45" s="359">
        <v>414</v>
      </c>
      <c r="L45" s="359">
        <v>322</v>
      </c>
      <c r="M45" s="360">
        <v>310</v>
      </c>
    </row>
    <row r="46" spans="2:13" ht="27.75" customHeight="1" x14ac:dyDescent="0.15">
      <c r="B46" s="1186"/>
      <c r="C46" s="1187"/>
      <c r="D46" s="107"/>
      <c r="E46" s="1190" t="s">
        <v>36</v>
      </c>
      <c r="F46" s="1190"/>
      <c r="G46" s="1190"/>
      <c r="H46" s="1191"/>
      <c r="I46" s="358" t="s">
        <v>487</v>
      </c>
      <c r="J46" s="359" t="s">
        <v>487</v>
      </c>
      <c r="K46" s="359" t="s">
        <v>487</v>
      </c>
      <c r="L46" s="359" t="s">
        <v>487</v>
      </c>
      <c r="M46" s="360" t="s">
        <v>487</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2022</v>
      </c>
      <c r="J50" s="359">
        <v>2242</v>
      </c>
      <c r="K50" s="359">
        <v>2548</v>
      </c>
      <c r="L50" s="359">
        <v>2774</v>
      </c>
      <c r="M50" s="360">
        <v>2978</v>
      </c>
    </row>
    <row r="51" spans="2:13" ht="27.75" customHeight="1" x14ac:dyDescent="0.15">
      <c r="B51" s="1186"/>
      <c r="C51" s="1187"/>
      <c r="D51" s="106"/>
      <c r="E51" s="1190" t="s">
        <v>42</v>
      </c>
      <c r="F51" s="1190"/>
      <c r="G51" s="1190"/>
      <c r="H51" s="1191"/>
      <c r="I51" s="358">
        <v>60</v>
      </c>
      <c r="J51" s="359">
        <v>55</v>
      </c>
      <c r="K51" s="359">
        <v>51</v>
      </c>
      <c r="L51" s="359">
        <v>48</v>
      </c>
      <c r="M51" s="360">
        <v>47</v>
      </c>
    </row>
    <row r="52" spans="2:13" ht="27.75" customHeight="1" x14ac:dyDescent="0.15">
      <c r="B52" s="1188"/>
      <c r="C52" s="1189"/>
      <c r="D52" s="106"/>
      <c r="E52" s="1190" t="s">
        <v>43</v>
      </c>
      <c r="F52" s="1190"/>
      <c r="G52" s="1190"/>
      <c r="H52" s="1191"/>
      <c r="I52" s="358">
        <v>2649</v>
      </c>
      <c r="J52" s="359">
        <v>2775</v>
      </c>
      <c r="K52" s="359">
        <v>2722</v>
      </c>
      <c r="L52" s="359">
        <v>2783</v>
      </c>
      <c r="M52" s="360">
        <v>3066</v>
      </c>
    </row>
    <row r="53" spans="2:13" ht="27.75" customHeight="1" thickBot="1" x14ac:dyDescent="0.2">
      <c r="B53" s="1192" t="s">
        <v>19</v>
      </c>
      <c r="C53" s="1193"/>
      <c r="D53" s="110"/>
      <c r="E53" s="1194" t="s">
        <v>44</v>
      </c>
      <c r="F53" s="1194"/>
      <c r="G53" s="1194"/>
      <c r="H53" s="1195"/>
      <c r="I53" s="361">
        <v>-61</v>
      </c>
      <c r="J53" s="362">
        <v>-335</v>
      </c>
      <c r="K53" s="362">
        <v>-621</v>
      </c>
      <c r="L53" s="362">
        <v>-1109</v>
      </c>
      <c r="M53" s="363">
        <v>-1367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cG6ZRSCYetT/10mbXfhVV58deKJs34WYOMNjPCYcfQeMqx/eW+Bk+45hFNjbUGk2N8rKSyxUM9qu+JUri+OfA==" saltValue="GF9BDe/h4XQ14u0PrfzE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1574</v>
      </c>
      <c r="G55" s="122">
        <v>1575</v>
      </c>
      <c r="H55" s="123">
        <v>1575</v>
      </c>
    </row>
    <row r="56" spans="2:8" ht="52.5" customHeight="1" x14ac:dyDescent="0.15">
      <c r="B56" s="124"/>
      <c r="C56" s="1213" t="s">
        <v>47</v>
      </c>
      <c r="D56" s="1213"/>
      <c r="E56" s="1214"/>
      <c r="F56" s="125">
        <v>436</v>
      </c>
      <c r="G56" s="125">
        <v>637</v>
      </c>
      <c r="H56" s="126">
        <v>839</v>
      </c>
    </row>
    <row r="57" spans="2:8" ht="53.25" customHeight="1" x14ac:dyDescent="0.15">
      <c r="B57" s="124"/>
      <c r="C57" s="1215" t="s">
        <v>48</v>
      </c>
      <c r="D57" s="1215"/>
      <c r="E57" s="1216"/>
      <c r="F57" s="127">
        <v>243</v>
      </c>
      <c r="G57" s="127">
        <v>253</v>
      </c>
      <c r="H57" s="128">
        <v>258</v>
      </c>
    </row>
    <row r="58" spans="2:8" ht="45.75" customHeight="1" x14ac:dyDescent="0.15">
      <c r="B58" s="129"/>
      <c r="C58" s="1203" t="s">
        <v>547</v>
      </c>
      <c r="D58" s="1204"/>
      <c r="E58" s="1205"/>
      <c r="F58" s="130">
        <v>62</v>
      </c>
      <c r="G58" s="130">
        <v>62</v>
      </c>
      <c r="H58" s="131">
        <v>62</v>
      </c>
    </row>
    <row r="59" spans="2:8" ht="45.75" customHeight="1" x14ac:dyDescent="0.15">
      <c r="B59" s="129"/>
      <c r="C59" s="1203" t="s">
        <v>548</v>
      </c>
      <c r="D59" s="1204"/>
      <c r="E59" s="1205"/>
      <c r="F59" s="130">
        <v>51</v>
      </c>
      <c r="G59" s="130">
        <v>51</v>
      </c>
      <c r="H59" s="131">
        <v>51</v>
      </c>
    </row>
    <row r="60" spans="2:8" ht="45.75" customHeight="1" x14ac:dyDescent="0.15">
      <c r="B60" s="129"/>
      <c r="C60" s="1203" t="s">
        <v>549</v>
      </c>
      <c r="D60" s="1204"/>
      <c r="E60" s="1205"/>
      <c r="F60" s="130">
        <v>27</v>
      </c>
      <c r="G60" s="130">
        <v>38</v>
      </c>
      <c r="H60" s="131">
        <v>42</v>
      </c>
    </row>
    <row r="61" spans="2:8" ht="45.75" customHeight="1" x14ac:dyDescent="0.15">
      <c r="B61" s="129"/>
      <c r="C61" s="1203" t="s">
        <v>550</v>
      </c>
      <c r="D61" s="1204"/>
      <c r="E61" s="1205"/>
      <c r="F61" s="130">
        <v>32</v>
      </c>
      <c r="G61" s="130">
        <v>34</v>
      </c>
      <c r="H61" s="131">
        <v>35</v>
      </c>
    </row>
    <row r="62" spans="2:8" ht="45.75" customHeight="1" thickBot="1" x14ac:dyDescent="0.2">
      <c r="B62" s="132"/>
      <c r="C62" s="1206" t="s">
        <v>551</v>
      </c>
      <c r="D62" s="1207"/>
      <c r="E62" s="1208"/>
      <c r="F62" s="133">
        <v>32</v>
      </c>
      <c r="G62" s="133">
        <v>32</v>
      </c>
      <c r="H62" s="134">
        <v>32</v>
      </c>
    </row>
    <row r="63" spans="2:8" ht="52.5" customHeight="1" thickBot="1" x14ac:dyDescent="0.2">
      <c r="B63" s="135"/>
      <c r="C63" s="1209" t="s">
        <v>49</v>
      </c>
      <c r="D63" s="1209"/>
      <c r="E63" s="1210"/>
      <c r="F63" s="136">
        <v>2254</v>
      </c>
      <c r="G63" s="136">
        <v>2465</v>
      </c>
      <c r="H63" s="137">
        <v>2673</v>
      </c>
    </row>
    <row r="64" spans="2:8" x14ac:dyDescent="0.15"/>
  </sheetData>
  <sheetProtection algorithmName="SHA-512" hashValue="Qv9JTfxoMMai+orrurYL3V5ZMl6sKKVuEl4ZKgXUxWCKcYSNU+LvoZShV348KYcrp1/8E/XVH/C7MnK6nMYsrA==" saltValue="2EEFpkAQZvA/WZ6o2zWx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B2A6A-606C-4ED1-96C3-4D2D67C3BF5A}">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563</v>
      </c>
      <c r="AO51" s="1254"/>
      <c r="AP51" s="1254"/>
      <c r="AQ51" s="1254"/>
      <c r="AR51" s="1254"/>
      <c r="AS51" s="1254"/>
      <c r="AT51" s="1254"/>
      <c r="AU51" s="1254"/>
      <c r="AV51" s="1254"/>
      <c r="AW51" s="1254"/>
      <c r="AX51" s="1254"/>
      <c r="AY51" s="1254"/>
      <c r="AZ51" s="1254"/>
      <c r="BA51" s="1254"/>
      <c r="BB51" s="1254" t="s">
        <v>564</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565</v>
      </c>
      <c r="BC53" s="1254"/>
      <c r="BD53" s="1254"/>
      <c r="BE53" s="1254"/>
      <c r="BF53" s="1254"/>
      <c r="BG53" s="1254"/>
      <c r="BH53" s="1254"/>
      <c r="BI53" s="1254"/>
      <c r="BJ53" s="1254"/>
      <c r="BK53" s="1254"/>
      <c r="BL53" s="1254"/>
      <c r="BM53" s="1254"/>
      <c r="BN53" s="1254"/>
      <c r="BO53" s="1254"/>
      <c r="BP53" s="1255">
        <v>60</v>
      </c>
      <c r="BQ53" s="1255"/>
      <c r="BR53" s="1255"/>
      <c r="BS53" s="1255"/>
      <c r="BT53" s="1255"/>
      <c r="BU53" s="1255"/>
      <c r="BV53" s="1255"/>
      <c r="BW53" s="1255"/>
      <c r="BX53" s="1255">
        <v>58.1</v>
      </c>
      <c r="BY53" s="1255"/>
      <c r="BZ53" s="1255"/>
      <c r="CA53" s="1255"/>
      <c r="CB53" s="1255"/>
      <c r="CC53" s="1255"/>
      <c r="CD53" s="1255"/>
      <c r="CE53" s="1255"/>
      <c r="CF53" s="1255">
        <v>58.3</v>
      </c>
      <c r="CG53" s="1255"/>
      <c r="CH53" s="1255"/>
      <c r="CI53" s="1255"/>
      <c r="CJ53" s="1255"/>
      <c r="CK53" s="1255"/>
      <c r="CL53" s="1255"/>
      <c r="CM53" s="1255"/>
      <c r="CN53" s="1255">
        <v>58.7</v>
      </c>
      <c r="CO53" s="1255"/>
      <c r="CP53" s="1255"/>
      <c r="CQ53" s="1255"/>
      <c r="CR53" s="1255"/>
      <c r="CS53" s="1255"/>
      <c r="CT53" s="1255"/>
      <c r="CU53" s="1255"/>
      <c r="CV53" s="1255">
        <v>55.1</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566</v>
      </c>
      <c r="AO55" s="1250"/>
      <c r="AP55" s="1250"/>
      <c r="AQ55" s="1250"/>
      <c r="AR55" s="1250"/>
      <c r="AS55" s="1250"/>
      <c r="AT55" s="1250"/>
      <c r="AU55" s="1250"/>
      <c r="AV55" s="1250"/>
      <c r="AW55" s="1250"/>
      <c r="AX55" s="1250"/>
      <c r="AY55" s="1250"/>
      <c r="AZ55" s="1250"/>
      <c r="BA55" s="1250"/>
      <c r="BB55" s="1254" t="s">
        <v>564</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565</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60.8</v>
      </c>
      <c r="CG57" s="1255"/>
      <c r="CH57" s="1255"/>
      <c r="CI57" s="1255"/>
      <c r="CJ57" s="1255"/>
      <c r="CK57" s="1255"/>
      <c r="CL57" s="1255"/>
      <c r="CM57" s="1255"/>
      <c r="CN57" s="1255">
        <v>62.2</v>
      </c>
      <c r="CO57" s="1255"/>
      <c r="CP57" s="1255"/>
      <c r="CQ57" s="1255"/>
      <c r="CR57" s="1255"/>
      <c r="CS57" s="1255"/>
      <c r="CT57" s="1255"/>
      <c r="CU57" s="1255"/>
      <c r="CV57" s="1255">
        <v>62.5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567</v>
      </c>
    </row>
    <row r="64" spans="1:109" x14ac:dyDescent="0.15">
      <c r="B64" s="1225"/>
      <c r="G64" s="1232"/>
      <c r="I64" s="1265"/>
      <c r="J64" s="1265"/>
      <c r="K64" s="1265"/>
      <c r="L64" s="1265"/>
      <c r="M64" s="1265"/>
      <c r="N64" s="1266"/>
      <c r="AM64" s="1232"/>
      <c r="AN64" s="1232" t="s">
        <v>560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563</v>
      </c>
      <c r="AO73" s="1254"/>
      <c r="AP73" s="1254"/>
      <c r="AQ73" s="1254"/>
      <c r="AR73" s="1254"/>
      <c r="AS73" s="1254"/>
      <c r="AT73" s="1254"/>
      <c r="AU73" s="1254"/>
      <c r="AV73" s="1254"/>
      <c r="AW73" s="1254"/>
      <c r="AX73" s="1254"/>
      <c r="AY73" s="1254"/>
      <c r="AZ73" s="1254"/>
      <c r="BA73" s="1254"/>
      <c r="BB73" s="1254" t="s">
        <v>564</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569</v>
      </c>
      <c r="BC75" s="1254"/>
      <c r="BD75" s="1254"/>
      <c r="BE75" s="1254"/>
      <c r="BF75" s="1254"/>
      <c r="BG75" s="1254"/>
      <c r="BH75" s="1254"/>
      <c r="BI75" s="1254"/>
      <c r="BJ75" s="1254"/>
      <c r="BK75" s="1254"/>
      <c r="BL75" s="1254"/>
      <c r="BM75" s="1254"/>
      <c r="BN75" s="1254"/>
      <c r="BO75" s="1254"/>
      <c r="BP75" s="1255">
        <v>10.5</v>
      </c>
      <c r="BQ75" s="1255"/>
      <c r="BR75" s="1255"/>
      <c r="BS75" s="1255"/>
      <c r="BT75" s="1255"/>
      <c r="BU75" s="1255"/>
      <c r="BV75" s="1255"/>
      <c r="BW75" s="1255"/>
      <c r="BX75" s="1255">
        <v>10.7</v>
      </c>
      <c r="BY75" s="1255"/>
      <c r="BZ75" s="1255"/>
      <c r="CA75" s="1255"/>
      <c r="CB75" s="1255"/>
      <c r="CC75" s="1255"/>
      <c r="CD75" s="1255"/>
      <c r="CE75" s="1255"/>
      <c r="CF75" s="1255">
        <v>10.7</v>
      </c>
      <c r="CG75" s="1255"/>
      <c r="CH75" s="1255"/>
      <c r="CI75" s="1255"/>
      <c r="CJ75" s="1255"/>
      <c r="CK75" s="1255"/>
      <c r="CL75" s="1255"/>
      <c r="CM75" s="1255"/>
      <c r="CN75" s="1255">
        <v>10.7</v>
      </c>
      <c r="CO75" s="1255"/>
      <c r="CP75" s="1255"/>
      <c r="CQ75" s="1255"/>
      <c r="CR75" s="1255"/>
      <c r="CS75" s="1255"/>
      <c r="CT75" s="1255"/>
      <c r="CU75" s="1255"/>
      <c r="CV75" s="1255">
        <v>10.199999999999999</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566</v>
      </c>
      <c r="AO77" s="1250"/>
      <c r="AP77" s="1250"/>
      <c r="AQ77" s="1250"/>
      <c r="AR77" s="1250"/>
      <c r="AS77" s="1250"/>
      <c r="AT77" s="1250"/>
      <c r="AU77" s="1250"/>
      <c r="AV77" s="1250"/>
      <c r="AW77" s="1250"/>
      <c r="AX77" s="1250"/>
      <c r="AY77" s="1250"/>
      <c r="AZ77" s="1250"/>
      <c r="BA77" s="1250"/>
      <c r="BB77" s="1254" t="s">
        <v>564</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569</v>
      </c>
      <c r="BC79" s="1254"/>
      <c r="BD79" s="1254"/>
      <c r="BE79" s="1254"/>
      <c r="BF79" s="1254"/>
      <c r="BG79" s="1254"/>
      <c r="BH79" s="1254"/>
      <c r="BI79" s="1254"/>
      <c r="BJ79" s="1254"/>
      <c r="BK79" s="1254"/>
      <c r="BL79" s="1254"/>
      <c r="BM79" s="1254"/>
      <c r="BN79" s="1254"/>
      <c r="BO79" s="1254"/>
      <c r="BP79" s="1255">
        <v>7.4</v>
      </c>
      <c r="BQ79" s="1255"/>
      <c r="BR79" s="1255"/>
      <c r="BS79" s="1255"/>
      <c r="BT79" s="1255"/>
      <c r="BU79" s="1255"/>
      <c r="BV79" s="1255"/>
      <c r="BW79" s="1255"/>
      <c r="BX79" s="1255">
        <v>8</v>
      </c>
      <c r="BY79" s="1255"/>
      <c r="BZ79" s="1255"/>
      <c r="CA79" s="1255"/>
      <c r="CB79" s="1255"/>
      <c r="CC79" s="1255"/>
      <c r="CD79" s="1255"/>
      <c r="CE79" s="1255"/>
      <c r="CF79" s="1255">
        <v>6.6</v>
      </c>
      <c r="CG79" s="1255"/>
      <c r="CH79" s="1255"/>
      <c r="CI79" s="1255"/>
      <c r="CJ79" s="1255"/>
      <c r="CK79" s="1255"/>
      <c r="CL79" s="1255"/>
      <c r="CM79" s="1255"/>
      <c r="CN79" s="1255">
        <v>6.8</v>
      </c>
      <c r="CO79" s="1255"/>
      <c r="CP79" s="1255"/>
      <c r="CQ79" s="1255"/>
      <c r="CR79" s="1255"/>
      <c r="CS79" s="1255"/>
      <c r="CT79" s="1255"/>
      <c r="CU79" s="1255"/>
      <c r="CV79" s="1255">
        <v>7.3</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wu8A6cFPxh9djFjhRAPEn4jQ3pDEDjJHTewQq5nLBhLXA+v5a9TRStksD2pti5M7Q7WtTDUoHjJuHqpQqlQiIg==" saltValue="MCuREtQA4v5uuyF/yed24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A94B9-897C-4914-B0E0-ED0362952728}">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TQlkmB6t4xa7F9sm6rRhloS1iub3SSXLlS2pEc+quOC81KxypS2gFjDEUNrsPPvTwrq1GakKJ8NRx5UIIOat3w==" saltValue="86IwkdS5h/Wo9CzRozJGv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ABB84-CF73-442B-89BC-177E3C173CAB}">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0hCEzWa0BzsigKrnPUM7OGSbuzfD7pxxt2h9e0drQLdGpRIc8bGGl55EYc2dqtH74e/BOLYXtuMXvXwNNqBqyA==" saltValue="ICibBMlWOezHFnbOZJUns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360931</v>
      </c>
      <c r="E3" s="156"/>
      <c r="F3" s="157">
        <v>316937</v>
      </c>
      <c r="G3" s="158"/>
      <c r="H3" s="159"/>
    </row>
    <row r="4" spans="1:8" x14ac:dyDescent="0.15">
      <c r="A4" s="160"/>
      <c r="B4" s="161"/>
      <c r="C4" s="162"/>
      <c r="D4" s="163">
        <v>275867</v>
      </c>
      <c r="E4" s="164"/>
      <c r="F4" s="165">
        <v>199150</v>
      </c>
      <c r="G4" s="166"/>
      <c r="H4" s="167"/>
    </row>
    <row r="5" spans="1:8" x14ac:dyDescent="0.15">
      <c r="A5" s="148" t="s">
        <v>520</v>
      </c>
      <c r="B5" s="153"/>
      <c r="C5" s="154"/>
      <c r="D5" s="155">
        <v>375853</v>
      </c>
      <c r="E5" s="156"/>
      <c r="F5" s="157">
        <v>332350</v>
      </c>
      <c r="G5" s="158"/>
      <c r="H5" s="159"/>
    </row>
    <row r="6" spans="1:8" x14ac:dyDescent="0.15">
      <c r="A6" s="160"/>
      <c r="B6" s="161"/>
      <c r="C6" s="162"/>
      <c r="D6" s="163">
        <v>272270</v>
      </c>
      <c r="E6" s="164"/>
      <c r="F6" s="165">
        <v>200453</v>
      </c>
      <c r="G6" s="166"/>
      <c r="H6" s="167"/>
    </row>
    <row r="7" spans="1:8" x14ac:dyDescent="0.15">
      <c r="A7" s="148" t="s">
        <v>521</v>
      </c>
      <c r="B7" s="153"/>
      <c r="C7" s="154"/>
      <c r="D7" s="155">
        <v>234419</v>
      </c>
      <c r="E7" s="156"/>
      <c r="F7" s="157">
        <v>362690</v>
      </c>
      <c r="G7" s="158"/>
      <c r="H7" s="159"/>
    </row>
    <row r="8" spans="1:8" x14ac:dyDescent="0.15">
      <c r="A8" s="160"/>
      <c r="B8" s="161"/>
      <c r="C8" s="162"/>
      <c r="D8" s="163">
        <v>100008</v>
      </c>
      <c r="E8" s="164"/>
      <c r="F8" s="165">
        <v>172580</v>
      </c>
      <c r="G8" s="166"/>
      <c r="H8" s="167"/>
    </row>
    <row r="9" spans="1:8" x14ac:dyDescent="0.15">
      <c r="A9" s="148" t="s">
        <v>522</v>
      </c>
      <c r="B9" s="153"/>
      <c r="C9" s="154"/>
      <c r="D9" s="155">
        <v>173130</v>
      </c>
      <c r="E9" s="156"/>
      <c r="F9" s="157">
        <v>296093</v>
      </c>
      <c r="G9" s="158"/>
      <c r="H9" s="159"/>
    </row>
    <row r="10" spans="1:8" x14ac:dyDescent="0.15">
      <c r="A10" s="160"/>
      <c r="B10" s="161"/>
      <c r="C10" s="162"/>
      <c r="D10" s="163">
        <v>127148</v>
      </c>
      <c r="E10" s="164"/>
      <c r="F10" s="165">
        <v>140545</v>
      </c>
      <c r="G10" s="166"/>
      <c r="H10" s="167"/>
    </row>
    <row r="11" spans="1:8" x14ac:dyDescent="0.15">
      <c r="A11" s="148" t="s">
        <v>523</v>
      </c>
      <c r="B11" s="153"/>
      <c r="C11" s="154"/>
      <c r="D11" s="155">
        <v>720945</v>
      </c>
      <c r="E11" s="156"/>
      <c r="F11" s="157">
        <v>308655</v>
      </c>
      <c r="G11" s="158"/>
      <c r="H11" s="159"/>
    </row>
    <row r="12" spans="1:8" x14ac:dyDescent="0.15">
      <c r="A12" s="160"/>
      <c r="B12" s="161"/>
      <c r="C12" s="168"/>
      <c r="D12" s="163">
        <v>147014</v>
      </c>
      <c r="E12" s="164"/>
      <c r="F12" s="165">
        <v>169887</v>
      </c>
      <c r="G12" s="166"/>
      <c r="H12" s="167"/>
    </row>
    <row r="13" spans="1:8" x14ac:dyDescent="0.15">
      <c r="A13" s="148"/>
      <c r="B13" s="153"/>
      <c r="C13" s="169"/>
      <c r="D13" s="170">
        <v>373056</v>
      </c>
      <c r="E13" s="171"/>
      <c r="F13" s="172">
        <v>323345</v>
      </c>
      <c r="G13" s="173"/>
      <c r="H13" s="159"/>
    </row>
    <row r="14" spans="1:8" x14ac:dyDescent="0.15">
      <c r="A14" s="160"/>
      <c r="B14" s="161"/>
      <c r="C14" s="162"/>
      <c r="D14" s="163">
        <v>184461</v>
      </c>
      <c r="E14" s="164"/>
      <c r="F14" s="165">
        <v>176523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20.12</v>
      </c>
      <c r="C19" s="174">
        <f>ROUND(VALUE(SUBSTITUTE(実質収支比率等に係る経年分析!G$48,"▲","-")),2)</f>
        <v>13.99</v>
      </c>
      <c r="D19" s="174">
        <f>ROUND(VALUE(SUBSTITUTE(実質収支比率等に係る経年分析!H$48,"▲","-")),2)</f>
        <v>13.91</v>
      </c>
      <c r="E19" s="174">
        <f>ROUND(VALUE(SUBSTITUTE(実質収支比率等に係る経年分析!I$48,"▲","-")),2)</f>
        <v>20.57</v>
      </c>
      <c r="F19" s="174">
        <f>ROUND(VALUE(SUBSTITUTE(実質収支比率等に係る経年分析!J$48,"▲","-")),2)</f>
        <v>18.88</v>
      </c>
    </row>
    <row r="20" spans="1:11" x14ac:dyDescent="0.15">
      <c r="A20" s="174" t="s">
        <v>53</v>
      </c>
      <c r="B20" s="174">
        <f>ROUND(VALUE(SUBSTITUTE(実質収支比率等に係る経年分析!F$47,"▲","-")),2)</f>
        <v>108</v>
      </c>
      <c r="C20" s="174">
        <f>ROUND(VALUE(SUBSTITUTE(実質収支比率等に係る経年分析!G$47,"▲","-")),2)</f>
        <v>108.63</v>
      </c>
      <c r="D20" s="174">
        <f>ROUND(VALUE(SUBSTITUTE(実質収支比率等に係る経年分析!H$47,"▲","-")),2)</f>
        <v>97.77</v>
      </c>
      <c r="E20" s="174">
        <f>ROUND(VALUE(SUBSTITUTE(実質収支比率等に係る経年分析!I$47,"▲","-")),2)</f>
        <v>100.8</v>
      </c>
      <c r="F20" s="174">
        <f>ROUND(VALUE(SUBSTITUTE(実質収支比率等に係る経年分析!J$47,"▲","-")),2)</f>
        <v>101.51</v>
      </c>
    </row>
    <row r="21" spans="1:11" x14ac:dyDescent="0.15">
      <c r="A21" s="174" t="s">
        <v>54</v>
      </c>
      <c r="B21" s="174">
        <f>IF(ISNUMBER(VALUE(SUBSTITUTE(実質収支比率等に係る経年分析!F$49,"▲","-"))),ROUND(VALUE(SUBSTITUTE(実質収支比率等に係る経年分析!F$49,"▲","-")),2),NA())</f>
        <v>3.84</v>
      </c>
      <c r="C21" s="174">
        <f>IF(ISNUMBER(VALUE(SUBSTITUTE(実質収支比率等に係る経年分析!G$49,"▲","-"))),ROUND(VALUE(SUBSTITUTE(実質収支比率等に係る経年分析!G$49,"▲","-")),2),NA())</f>
        <v>2.14</v>
      </c>
      <c r="D21" s="174">
        <f>IF(ISNUMBER(VALUE(SUBSTITUTE(実質収支比率等に係る経年分析!H$49,"▲","-"))),ROUND(VALUE(SUBSTITUTE(実質収支比率等に係る経年分析!H$49,"▲","-")),2),NA())</f>
        <v>1.42</v>
      </c>
      <c r="E21" s="174">
        <f>IF(ISNUMBER(VALUE(SUBSTITUTE(実質収支比率等に係る経年分析!I$49,"▲","-"))),ROUND(VALUE(SUBSTITUTE(実質収支比率等に係る経年分析!I$49,"▲","-")),2),NA())</f>
        <v>6.27</v>
      </c>
      <c r="F21" s="174">
        <f>IF(ISNUMBER(VALUE(SUBSTITUTE(実質収支比率等に係る経年分析!J$49,"▲","-"))),ROUND(VALUE(SUBSTITUTE(実質収支比率等に係る経年分析!J$49,"▲","-")),2),NA())</f>
        <v>-1.79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2.17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2.0099999999999998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15">
      <c r="A32" s="175" t="str">
        <f>IF(連結実質赤字比率に係る赤字・黒字の構成分析!C$38="",NA(),連結実質赤字比率に係る赤字・黒字の構成分析!C$38)</f>
        <v>国民健康保険直診勘定特別会計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7.0000000000000007E-2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0.37</v>
      </c>
    </row>
    <row r="33" spans="1:16" x14ac:dyDescent="0.15">
      <c r="A33" s="175" t="str">
        <f>IF(連結実質赤字比率に係る赤字・黒字の構成分析!C$37="",NA(),連結実質赤字比率に係る赤字・黒字の構成分析!C$37)</f>
        <v>国民健康保険事業勘定特別会計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v>
      </c>
    </row>
    <row r="34" spans="1:16" x14ac:dyDescent="0.15">
      <c r="A34" s="175" t="str">
        <f>IF(連結実質赤字比率に係る赤字・黒字の構成分析!C$36="",NA(),連結実質赤字比率に係る赤字・黒字の構成分析!C$36)</f>
        <v>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1.03</v>
      </c>
    </row>
    <row r="35" spans="1:16" x14ac:dyDescent="0.15">
      <c r="A35" s="175" t="str">
        <f>IF(連結実質赤字比率に係る赤字・黒字の構成分析!C$35="",NA(),連結実質赤字比率に係る赤字・黒字の構成分析!C$35)</f>
        <v>簡易水道事業特別会計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20.14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13.92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18.86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272</v>
      </c>
      <c r="E42" s="176"/>
      <c r="F42" s="176"/>
      <c r="G42" s="176">
        <f>'実質公債費比率（分子）の構造'!L$52</f>
        <v>291</v>
      </c>
      <c r="H42" s="176"/>
      <c r="I42" s="176"/>
      <c r="J42" s="176">
        <f>'実質公債費比率（分子）の構造'!M$52</f>
        <v>286</v>
      </c>
      <c r="K42" s="176"/>
      <c r="L42" s="176"/>
      <c r="M42" s="176">
        <f>'実質公債費比率（分子）の構造'!N$52</f>
        <v>284</v>
      </c>
      <c r="N42" s="176"/>
      <c r="O42" s="176"/>
      <c r="P42" s="176">
        <f>'実質公債費比率（分子）の構造'!O$52</f>
        <v>314</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31</v>
      </c>
      <c r="C45" s="176"/>
      <c r="D45" s="176"/>
      <c r="E45" s="176">
        <f>'実質公債費比率（分子）の構造'!L$49</f>
        <v>31</v>
      </c>
      <c r="F45" s="176"/>
      <c r="G45" s="176"/>
      <c r="H45" s="176">
        <f>'実質公債費比率（分子）の構造'!M$49</f>
        <v>21</v>
      </c>
      <c r="I45" s="176"/>
      <c r="J45" s="176"/>
      <c r="K45" s="176">
        <f>'実質公債費比率（分子）の構造'!N$49</f>
        <v>14</v>
      </c>
      <c r="L45" s="176"/>
      <c r="M45" s="176"/>
      <c r="N45" s="176">
        <f>'実質公債費比率（分子）の構造'!O$49</f>
        <v>16</v>
      </c>
      <c r="O45" s="176"/>
      <c r="P45" s="176"/>
    </row>
    <row r="46" spans="1:16" x14ac:dyDescent="0.15">
      <c r="A46" s="176" t="s">
        <v>64</v>
      </c>
      <c r="B46" s="176">
        <f>'実質公債費比率（分子）の構造'!K$48</f>
        <v>73</v>
      </c>
      <c r="C46" s="176"/>
      <c r="D46" s="176"/>
      <c r="E46" s="176">
        <f>'実質公債費比率（分子）の構造'!L$48</f>
        <v>63</v>
      </c>
      <c r="F46" s="176"/>
      <c r="G46" s="176"/>
      <c r="H46" s="176">
        <f>'実質公債費比率（分子）の構造'!M$48</f>
        <v>59</v>
      </c>
      <c r="I46" s="176"/>
      <c r="J46" s="176"/>
      <c r="K46" s="176">
        <f>'実質公債費比率（分子）の構造'!N$48</f>
        <v>56</v>
      </c>
      <c r="L46" s="176"/>
      <c r="M46" s="176"/>
      <c r="N46" s="176">
        <f>'実質公債費比率（分子）の構造'!O$48</f>
        <v>50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284</v>
      </c>
      <c r="C49" s="176"/>
      <c r="D49" s="176"/>
      <c r="E49" s="176">
        <f>'実質公債費比率（分子）の構造'!L$45</f>
        <v>326</v>
      </c>
      <c r="F49" s="176"/>
      <c r="G49" s="176"/>
      <c r="H49" s="176">
        <f>'実質公債費比率（分子）の構造'!M$45</f>
        <v>348</v>
      </c>
      <c r="I49" s="176"/>
      <c r="J49" s="176"/>
      <c r="K49" s="176">
        <f>'実質公債費比率（分子）の構造'!N$45</f>
        <v>352</v>
      </c>
      <c r="L49" s="176"/>
      <c r="M49" s="176"/>
      <c r="N49" s="176">
        <f>'実質公債費比率（分子）の構造'!O$45</f>
        <v>369</v>
      </c>
      <c r="O49" s="176"/>
      <c r="P49" s="176"/>
    </row>
    <row r="50" spans="1:16" x14ac:dyDescent="0.15">
      <c r="A50" s="176" t="s">
        <v>67</v>
      </c>
      <c r="B50" s="176" t="e">
        <f>NA()</f>
        <v>#N/A</v>
      </c>
      <c r="C50" s="176">
        <f>IF(ISNUMBER('実質公債費比率（分子）の構造'!K$53),'実質公債費比率（分子）の構造'!K$53,NA())</f>
        <v>116</v>
      </c>
      <c r="D50" s="176" t="e">
        <f>NA()</f>
        <v>#N/A</v>
      </c>
      <c r="E50" s="176" t="e">
        <f>NA()</f>
        <v>#N/A</v>
      </c>
      <c r="F50" s="176">
        <f>IF(ISNUMBER('実質公債費比率（分子）の構造'!L$53),'実質公債費比率（分子）の構造'!L$53,NA())</f>
        <v>129</v>
      </c>
      <c r="G50" s="176" t="e">
        <f>NA()</f>
        <v>#N/A</v>
      </c>
      <c r="H50" s="176" t="e">
        <f>NA()</f>
        <v>#N/A</v>
      </c>
      <c r="I50" s="176">
        <f>IF(ISNUMBER('実質公債費比率（分子）の構造'!M$53),'実質公債費比率（分子）の構造'!M$53,NA())</f>
        <v>142</v>
      </c>
      <c r="J50" s="176" t="e">
        <f>NA()</f>
        <v>#N/A</v>
      </c>
      <c r="K50" s="176" t="e">
        <f>NA()</f>
        <v>#N/A</v>
      </c>
      <c r="L50" s="176">
        <f>IF(ISNUMBER('実質公債費比率（分子）の構造'!N$53),'実質公債費比率（分子）の構造'!N$53,NA())</f>
        <v>138</v>
      </c>
      <c r="M50" s="176" t="e">
        <f>NA()</f>
        <v>#N/A</v>
      </c>
      <c r="N50" s="176" t="e">
        <f>NA()</f>
        <v>#N/A</v>
      </c>
      <c r="O50" s="176">
        <f>IF(ISNUMBER('実質公債費比率（分子）の構造'!O$53),'実質公債費比率（分子）の構造'!O$53,NA())</f>
        <v>121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2649</v>
      </c>
      <c r="E56" s="175"/>
      <c r="F56" s="175"/>
      <c r="G56" s="175">
        <f>'将来負担比率（分子）の構造'!J$52</f>
        <v>2775</v>
      </c>
      <c r="H56" s="175"/>
      <c r="I56" s="175"/>
      <c r="J56" s="175">
        <f>'将来負担比率（分子）の構造'!K$52</f>
        <v>2722</v>
      </c>
      <c r="K56" s="175"/>
      <c r="L56" s="175"/>
      <c r="M56" s="175">
        <f>'将来負担比率（分子）の構造'!L$52</f>
        <v>2783</v>
      </c>
      <c r="N56" s="175"/>
      <c r="O56" s="175"/>
      <c r="P56" s="175">
        <f>'将来負担比率（分子）の構造'!M$52</f>
        <v>3066</v>
      </c>
    </row>
    <row r="57" spans="1:16" x14ac:dyDescent="0.15">
      <c r="A57" s="175" t="s">
        <v>42</v>
      </c>
      <c r="B57" s="175"/>
      <c r="C57" s="175"/>
      <c r="D57" s="175">
        <f>'将来負担比率（分子）の構造'!I$51</f>
        <v>60</v>
      </c>
      <c r="E57" s="175"/>
      <c r="F57" s="175"/>
      <c r="G57" s="175">
        <f>'将来負担比率（分子）の構造'!J$51</f>
        <v>55</v>
      </c>
      <c r="H57" s="175"/>
      <c r="I57" s="175"/>
      <c r="J57" s="175">
        <f>'将来負担比率（分子）の構造'!K$51</f>
        <v>51</v>
      </c>
      <c r="K57" s="175"/>
      <c r="L57" s="175"/>
      <c r="M57" s="175">
        <f>'将来負担比率（分子）の構造'!L$51</f>
        <v>48</v>
      </c>
      <c r="N57" s="175"/>
      <c r="O57" s="175"/>
      <c r="P57" s="175">
        <f>'将来負担比率（分子）の構造'!M$51</f>
        <v>47</v>
      </c>
    </row>
    <row r="58" spans="1:16" x14ac:dyDescent="0.15">
      <c r="A58" s="175" t="s">
        <v>41</v>
      </c>
      <c r="B58" s="175"/>
      <c r="C58" s="175"/>
      <c r="D58" s="175">
        <f>'将来負担比率（分子）の構造'!I$50</f>
        <v>2022</v>
      </c>
      <c r="E58" s="175"/>
      <c r="F58" s="175"/>
      <c r="G58" s="175">
        <f>'将来負担比率（分子）の構造'!J$50</f>
        <v>2242</v>
      </c>
      <c r="H58" s="175"/>
      <c r="I58" s="175"/>
      <c r="J58" s="175">
        <f>'将来負担比率（分子）の構造'!K$50</f>
        <v>2548</v>
      </c>
      <c r="K58" s="175"/>
      <c r="L58" s="175"/>
      <c r="M58" s="175">
        <f>'将来負担比率（分子）の構造'!L$50</f>
        <v>2774</v>
      </c>
      <c r="N58" s="175"/>
      <c r="O58" s="175"/>
      <c r="P58" s="175">
        <f>'将来負担比率（分子）の構造'!M$50</f>
        <v>2978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372</v>
      </c>
      <c r="C62" s="175"/>
      <c r="D62" s="175"/>
      <c r="E62" s="175">
        <f>'将来負担比率（分子）の構造'!J$45</f>
        <v>344</v>
      </c>
      <c r="F62" s="175"/>
      <c r="G62" s="175"/>
      <c r="H62" s="175">
        <f>'将来負担比率（分子）の構造'!K$45</f>
        <v>414</v>
      </c>
      <c r="I62" s="175"/>
      <c r="J62" s="175"/>
      <c r="K62" s="175">
        <f>'将来負担比率（分子）の構造'!L$45</f>
        <v>322</v>
      </c>
      <c r="L62" s="175"/>
      <c r="M62" s="175"/>
      <c r="N62" s="175">
        <f>'将来負担比率（分子）の構造'!M$45</f>
        <v>310</v>
      </c>
      <c r="O62" s="175"/>
      <c r="P62" s="175"/>
    </row>
    <row r="63" spans="1:16" x14ac:dyDescent="0.15">
      <c r="A63" s="175" t="s">
        <v>34</v>
      </c>
      <c r="B63" s="175">
        <f>'将来負担比率（分子）の構造'!I$44</f>
        <v>214</v>
      </c>
      <c r="C63" s="175"/>
      <c r="D63" s="175"/>
      <c r="E63" s="175">
        <f>'将来負担比率（分子）の構造'!J$44</f>
        <v>206</v>
      </c>
      <c r="F63" s="175"/>
      <c r="G63" s="175"/>
      <c r="H63" s="175">
        <f>'将来負担比率（分子）の構造'!K$44</f>
        <v>171</v>
      </c>
      <c r="I63" s="175"/>
      <c r="J63" s="175"/>
      <c r="K63" s="175">
        <f>'将来負担比率（分子）の構造'!L$44</f>
        <v>166</v>
      </c>
      <c r="L63" s="175"/>
      <c r="M63" s="175"/>
      <c r="N63" s="175">
        <f>'将来負担比率（分子）の構造'!M$44</f>
        <v>159</v>
      </c>
      <c r="O63" s="175"/>
      <c r="P63" s="175"/>
    </row>
    <row r="64" spans="1:16" x14ac:dyDescent="0.15">
      <c r="A64" s="175" t="s">
        <v>33</v>
      </c>
      <c r="B64" s="175">
        <f>'将来負担比率（分子）の構造'!I$43</f>
        <v>637</v>
      </c>
      <c r="C64" s="175"/>
      <c r="D64" s="175"/>
      <c r="E64" s="175">
        <f>'将来負担比率（分子）の構造'!J$43</f>
        <v>647</v>
      </c>
      <c r="F64" s="175"/>
      <c r="G64" s="175"/>
      <c r="H64" s="175">
        <f>'将来負担比率（分子）の構造'!K$43</f>
        <v>651</v>
      </c>
      <c r="I64" s="175"/>
      <c r="J64" s="175"/>
      <c r="K64" s="175">
        <f>'将来負担比率（分子）の構造'!L$43</f>
        <v>599</v>
      </c>
      <c r="L64" s="175"/>
      <c r="M64" s="175"/>
      <c r="N64" s="175">
        <f>'将来負担比率（分子）の構造'!M$43</f>
        <v>572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3447</v>
      </c>
      <c r="C66" s="175"/>
      <c r="D66" s="175"/>
      <c r="E66" s="175">
        <f>'将来負担比率（分子）の構造'!J$41</f>
        <v>3539</v>
      </c>
      <c r="F66" s="175"/>
      <c r="G66" s="175"/>
      <c r="H66" s="175">
        <f>'将来負担比率（分子）の構造'!K$41</f>
        <v>3463</v>
      </c>
      <c r="I66" s="175"/>
      <c r="J66" s="175"/>
      <c r="K66" s="175">
        <f>'将来負担比率（分子）の構造'!L$41</f>
        <v>3409</v>
      </c>
      <c r="L66" s="175"/>
      <c r="M66" s="175"/>
      <c r="N66" s="175">
        <f>'将来負担比率（分子）の構造'!M$41</f>
        <v>3682</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1574</v>
      </c>
      <c r="C72" s="179">
        <f>基金残高に係る経年分析!G55</f>
        <v>1575</v>
      </c>
      <c r="D72" s="179">
        <f>基金残高に係る経年分析!H55</f>
        <v>1575</v>
      </c>
    </row>
    <row r="73" spans="1:16" x14ac:dyDescent="0.15">
      <c r="A73" s="178" t="s">
        <v>74</v>
      </c>
      <c r="B73" s="179">
        <f>基金残高に係る経年分析!F56</f>
        <v>436</v>
      </c>
      <c r="C73" s="179">
        <f>基金残高に係る経年分析!G56</f>
        <v>637</v>
      </c>
      <c r="D73" s="179">
        <f>基金残高に係る経年分析!H56</f>
        <v>839</v>
      </c>
    </row>
    <row r="74" spans="1:16" x14ac:dyDescent="0.15">
      <c r="A74" s="178" t="s">
        <v>75</v>
      </c>
      <c r="B74" s="179">
        <f>基金残高に係る経年分析!F57</f>
        <v>243</v>
      </c>
      <c r="C74" s="179">
        <f>基金残高に係る経年分析!G57</f>
        <v>253</v>
      </c>
      <c r="D74" s="179">
        <f>基金残高に係る経年分析!H57</f>
        <v>258</v>
      </c>
    </row>
  </sheetData>
  <sheetProtection algorithmName="SHA-512" hashValue="OepPlzXC+IJ+ONwy0Q8MCK8DvMfOX+H+T+D0q385m67yYM11+GoFQixNgVOVIckQ/lfTHjq9tGbo9mqqv3i3xQ==" saltValue="5HRueCV8gs73XsOsMyUa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169118</v>
      </c>
      <c r="S5" s="674"/>
      <c r="T5" s="674"/>
      <c r="U5" s="674"/>
      <c r="V5" s="674"/>
      <c r="W5" s="674"/>
      <c r="X5" s="674"/>
      <c r="Y5" s="702"/>
      <c r="Z5" s="715">
        <v>5.0999999999999996</v>
      </c>
      <c r="AA5" s="715"/>
      <c r="AB5" s="715"/>
      <c r="AC5" s="715"/>
      <c r="AD5" s="716">
        <v>169118</v>
      </c>
      <c r="AE5" s="716"/>
      <c r="AF5" s="716"/>
      <c r="AG5" s="716"/>
      <c r="AH5" s="716"/>
      <c r="AI5" s="716"/>
      <c r="AJ5" s="716"/>
      <c r="AK5" s="716"/>
      <c r="AL5" s="703">
        <v>10.8</v>
      </c>
      <c r="AM5" s="685"/>
      <c r="AN5" s="685"/>
      <c r="AO5" s="704"/>
      <c r="AP5" s="676" t="s">
        <v>217</v>
      </c>
      <c r="AQ5" s="677"/>
      <c r="AR5" s="677"/>
      <c r="AS5" s="677"/>
      <c r="AT5" s="677"/>
      <c r="AU5" s="677"/>
      <c r="AV5" s="677"/>
      <c r="AW5" s="677"/>
      <c r="AX5" s="677"/>
      <c r="AY5" s="677"/>
      <c r="AZ5" s="677"/>
      <c r="BA5" s="677"/>
      <c r="BB5" s="677"/>
      <c r="BC5" s="677"/>
      <c r="BD5" s="677"/>
      <c r="BE5" s="677"/>
      <c r="BF5" s="678"/>
      <c r="BG5" s="621">
        <v>158316</v>
      </c>
      <c r="BH5" s="622"/>
      <c r="BI5" s="622"/>
      <c r="BJ5" s="622"/>
      <c r="BK5" s="622"/>
      <c r="BL5" s="622"/>
      <c r="BM5" s="622"/>
      <c r="BN5" s="623"/>
      <c r="BO5" s="659">
        <v>93.6</v>
      </c>
      <c r="BP5" s="659"/>
      <c r="BQ5" s="659"/>
      <c r="BR5" s="659"/>
      <c r="BS5" s="660" t="s">
        <v>122</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59852</v>
      </c>
      <c r="S6" s="622"/>
      <c r="T6" s="622"/>
      <c r="U6" s="622"/>
      <c r="V6" s="622"/>
      <c r="W6" s="622"/>
      <c r="X6" s="622"/>
      <c r="Y6" s="623"/>
      <c r="Z6" s="659">
        <v>1.8</v>
      </c>
      <c r="AA6" s="659"/>
      <c r="AB6" s="659"/>
      <c r="AC6" s="659"/>
      <c r="AD6" s="660">
        <v>59852</v>
      </c>
      <c r="AE6" s="660"/>
      <c r="AF6" s="660"/>
      <c r="AG6" s="660"/>
      <c r="AH6" s="660"/>
      <c r="AI6" s="660"/>
      <c r="AJ6" s="660"/>
      <c r="AK6" s="660"/>
      <c r="AL6" s="624">
        <v>3.8</v>
      </c>
      <c r="AM6" s="625"/>
      <c r="AN6" s="625"/>
      <c r="AO6" s="661"/>
      <c r="AP6" s="618" t="s">
        <v>222</v>
      </c>
      <c r="AQ6" s="619"/>
      <c r="AR6" s="619"/>
      <c r="AS6" s="619"/>
      <c r="AT6" s="619"/>
      <c r="AU6" s="619"/>
      <c r="AV6" s="619"/>
      <c r="AW6" s="619"/>
      <c r="AX6" s="619"/>
      <c r="AY6" s="619"/>
      <c r="AZ6" s="619"/>
      <c r="BA6" s="619"/>
      <c r="BB6" s="619"/>
      <c r="BC6" s="619"/>
      <c r="BD6" s="619"/>
      <c r="BE6" s="619"/>
      <c r="BF6" s="620"/>
      <c r="BG6" s="621">
        <v>158316</v>
      </c>
      <c r="BH6" s="622"/>
      <c r="BI6" s="622"/>
      <c r="BJ6" s="622"/>
      <c r="BK6" s="622"/>
      <c r="BL6" s="622"/>
      <c r="BM6" s="622"/>
      <c r="BN6" s="623"/>
      <c r="BO6" s="659">
        <v>93.6</v>
      </c>
      <c r="BP6" s="659"/>
      <c r="BQ6" s="659"/>
      <c r="BR6" s="659"/>
      <c r="BS6" s="660" t="s">
        <v>122</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38989</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38989</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45</v>
      </c>
      <c r="S7" s="622"/>
      <c r="T7" s="622"/>
      <c r="U7" s="622"/>
      <c r="V7" s="622"/>
      <c r="W7" s="622"/>
      <c r="X7" s="622"/>
      <c r="Y7" s="623"/>
      <c r="Z7" s="659">
        <v>0</v>
      </c>
      <c r="AA7" s="659"/>
      <c r="AB7" s="659"/>
      <c r="AC7" s="659"/>
      <c r="AD7" s="660">
        <v>45</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48261</v>
      </c>
      <c r="BH7" s="622"/>
      <c r="BI7" s="622"/>
      <c r="BJ7" s="622"/>
      <c r="BK7" s="622"/>
      <c r="BL7" s="622"/>
      <c r="BM7" s="622"/>
      <c r="BN7" s="623"/>
      <c r="BO7" s="659">
        <v>28.5</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632772</v>
      </c>
      <c r="CS7" s="622"/>
      <c r="CT7" s="622"/>
      <c r="CU7" s="622"/>
      <c r="CV7" s="622"/>
      <c r="CW7" s="622"/>
      <c r="CX7" s="622"/>
      <c r="CY7" s="623"/>
      <c r="CZ7" s="659">
        <v>21</v>
      </c>
      <c r="DA7" s="659"/>
      <c r="DB7" s="659"/>
      <c r="DC7" s="659"/>
      <c r="DD7" s="627">
        <v>52428</v>
      </c>
      <c r="DE7" s="622"/>
      <c r="DF7" s="622"/>
      <c r="DG7" s="622"/>
      <c r="DH7" s="622"/>
      <c r="DI7" s="622"/>
      <c r="DJ7" s="622"/>
      <c r="DK7" s="622"/>
      <c r="DL7" s="622"/>
      <c r="DM7" s="622"/>
      <c r="DN7" s="622"/>
      <c r="DO7" s="622"/>
      <c r="DP7" s="623"/>
      <c r="DQ7" s="627">
        <v>544915</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1304</v>
      </c>
      <c r="S8" s="622"/>
      <c r="T8" s="622"/>
      <c r="U8" s="622"/>
      <c r="V8" s="622"/>
      <c r="W8" s="622"/>
      <c r="X8" s="622"/>
      <c r="Y8" s="623"/>
      <c r="Z8" s="659">
        <v>0</v>
      </c>
      <c r="AA8" s="659"/>
      <c r="AB8" s="659"/>
      <c r="AC8" s="659"/>
      <c r="AD8" s="660">
        <v>1304</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1982</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357664</v>
      </c>
      <c r="CS8" s="622"/>
      <c r="CT8" s="622"/>
      <c r="CU8" s="622"/>
      <c r="CV8" s="622"/>
      <c r="CW8" s="622"/>
      <c r="CX8" s="622"/>
      <c r="CY8" s="623"/>
      <c r="CZ8" s="659">
        <v>11.9</v>
      </c>
      <c r="DA8" s="659"/>
      <c r="DB8" s="659"/>
      <c r="DC8" s="659"/>
      <c r="DD8" s="627" t="s">
        <v>122</v>
      </c>
      <c r="DE8" s="622"/>
      <c r="DF8" s="622"/>
      <c r="DG8" s="622"/>
      <c r="DH8" s="622"/>
      <c r="DI8" s="622"/>
      <c r="DJ8" s="622"/>
      <c r="DK8" s="622"/>
      <c r="DL8" s="622"/>
      <c r="DM8" s="622"/>
      <c r="DN8" s="622"/>
      <c r="DO8" s="622"/>
      <c r="DP8" s="623"/>
      <c r="DQ8" s="627">
        <v>244015</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1428</v>
      </c>
      <c r="S9" s="622"/>
      <c r="T9" s="622"/>
      <c r="U9" s="622"/>
      <c r="V9" s="622"/>
      <c r="W9" s="622"/>
      <c r="X9" s="622"/>
      <c r="Y9" s="623"/>
      <c r="Z9" s="659">
        <v>0</v>
      </c>
      <c r="AA9" s="659"/>
      <c r="AB9" s="659"/>
      <c r="AC9" s="659"/>
      <c r="AD9" s="660">
        <v>1428</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40457</v>
      </c>
      <c r="BH9" s="622"/>
      <c r="BI9" s="622"/>
      <c r="BJ9" s="622"/>
      <c r="BK9" s="622"/>
      <c r="BL9" s="622"/>
      <c r="BM9" s="622"/>
      <c r="BN9" s="623"/>
      <c r="BO9" s="659">
        <v>23.9</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274541</v>
      </c>
      <c r="CS9" s="622"/>
      <c r="CT9" s="622"/>
      <c r="CU9" s="622"/>
      <c r="CV9" s="622"/>
      <c r="CW9" s="622"/>
      <c r="CX9" s="622"/>
      <c r="CY9" s="623"/>
      <c r="CZ9" s="659">
        <v>9.1</v>
      </c>
      <c r="DA9" s="659"/>
      <c r="DB9" s="659"/>
      <c r="DC9" s="659"/>
      <c r="DD9" s="627">
        <v>46289</v>
      </c>
      <c r="DE9" s="622"/>
      <c r="DF9" s="622"/>
      <c r="DG9" s="622"/>
      <c r="DH9" s="622"/>
      <c r="DI9" s="622"/>
      <c r="DJ9" s="622"/>
      <c r="DK9" s="622"/>
      <c r="DL9" s="622"/>
      <c r="DM9" s="622"/>
      <c r="DN9" s="622"/>
      <c r="DO9" s="622"/>
      <c r="DP9" s="623"/>
      <c r="DQ9" s="627">
        <v>113130</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4933</v>
      </c>
      <c r="BH10" s="622"/>
      <c r="BI10" s="622"/>
      <c r="BJ10" s="622"/>
      <c r="BK10" s="622"/>
      <c r="BL10" s="622"/>
      <c r="BM10" s="622"/>
      <c r="BN10" s="623"/>
      <c r="BO10" s="659">
        <v>2.9</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8</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8</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32737</v>
      </c>
      <c r="S11" s="622"/>
      <c r="T11" s="622"/>
      <c r="U11" s="622"/>
      <c r="V11" s="622"/>
      <c r="W11" s="622"/>
      <c r="X11" s="622"/>
      <c r="Y11" s="623"/>
      <c r="Z11" s="624">
        <v>1</v>
      </c>
      <c r="AA11" s="625"/>
      <c r="AB11" s="625"/>
      <c r="AC11" s="626"/>
      <c r="AD11" s="627">
        <v>32737</v>
      </c>
      <c r="AE11" s="622"/>
      <c r="AF11" s="622"/>
      <c r="AG11" s="622"/>
      <c r="AH11" s="622"/>
      <c r="AI11" s="622"/>
      <c r="AJ11" s="622"/>
      <c r="AK11" s="623"/>
      <c r="AL11" s="624">
        <v>2.1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889</v>
      </c>
      <c r="BH11" s="622"/>
      <c r="BI11" s="622"/>
      <c r="BJ11" s="622"/>
      <c r="BK11" s="622"/>
      <c r="BL11" s="622"/>
      <c r="BM11" s="622"/>
      <c r="BN11" s="623"/>
      <c r="BO11" s="659">
        <v>0.5</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190827</v>
      </c>
      <c r="CS11" s="622"/>
      <c r="CT11" s="622"/>
      <c r="CU11" s="622"/>
      <c r="CV11" s="622"/>
      <c r="CW11" s="622"/>
      <c r="CX11" s="622"/>
      <c r="CY11" s="623"/>
      <c r="CZ11" s="659">
        <v>6.3</v>
      </c>
      <c r="DA11" s="659"/>
      <c r="DB11" s="659"/>
      <c r="DC11" s="659"/>
      <c r="DD11" s="627">
        <v>63395</v>
      </c>
      <c r="DE11" s="622"/>
      <c r="DF11" s="622"/>
      <c r="DG11" s="622"/>
      <c r="DH11" s="622"/>
      <c r="DI11" s="622"/>
      <c r="DJ11" s="622"/>
      <c r="DK11" s="622"/>
      <c r="DL11" s="622"/>
      <c r="DM11" s="622"/>
      <c r="DN11" s="622"/>
      <c r="DO11" s="622"/>
      <c r="DP11" s="623"/>
      <c r="DQ11" s="627">
        <v>90193</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99991</v>
      </c>
      <c r="BH12" s="622"/>
      <c r="BI12" s="622"/>
      <c r="BJ12" s="622"/>
      <c r="BK12" s="622"/>
      <c r="BL12" s="622"/>
      <c r="BM12" s="622"/>
      <c r="BN12" s="623"/>
      <c r="BO12" s="659">
        <v>59.1</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678971</v>
      </c>
      <c r="CS12" s="622"/>
      <c r="CT12" s="622"/>
      <c r="CU12" s="622"/>
      <c r="CV12" s="622"/>
      <c r="CW12" s="622"/>
      <c r="CX12" s="622"/>
      <c r="CY12" s="623"/>
      <c r="CZ12" s="659">
        <v>22.5</v>
      </c>
      <c r="DA12" s="659"/>
      <c r="DB12" s="659"/>
      <c r="DC12" s="659"/>
      <c r="DD12" s="627">
        <v>613874</v>
      </c>
      <c r="DE12" s="622"/>
      <c r="DF12" s="622"/>
      <c r="DG12" s="622"/>
      <c r="DH12" s="622"/>
      <c r="DI12" s="622"/>
      <c r="DJ12" s="622"/>
      <c r="DK12" s="622"/>
      <c r="DL12" s="622"/>
      <c r="DM12" s="622"/>
      <c r="DN12" s="622"/>
      <c r="DO12" s="622"/>
      <c r="DP12" s="623"/>
      <c r="DQ12" s="627">
        <v>45811</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98056</v>
      </c>
      <c r="BH13" s="622"/>
      <c r="BI13" s="622"/>
      <c r="BJ13" s="622"/>
      <c r="BK13" s="622"/>
      <c r="BL13" s="622"/>
      <c r="BM13" s="622"/>
      <c r="BN13" s="623"/>
      <c r="BO13" s="659">
        <v>58</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166512</v>
      </c>
      <c r="CS13" s="622"/>
      <c r="CT13" s="622"/>
      <c r="CU13" s="622"/>
      <c r="CV13" s="622"/>
      <c r="CW13" s="622"/>
      <c r="CX13" s="622"/>
      <c r="CY13" s="623"/>
      <c r="CZ13" s="659">
        <v>5.5</v>
      </c>
      <c r="DA13" s="659"/>
      <c r="DB13" s="659"/>
      <c r="DC13" s="659"/>
      <c r="DD13" s="627">
        <v>91908</v>
      </c>
      <c r="DE13" s="622"/>
      <c r="DF13" s="622"/>
      <c r="DG13" s="622"/>
      <c r="DH13" s="622"/>
      <c r="DI13" s="622"/>
      <c r="DJ13" s="622"/>
      <c r="DK13" s="622"/>
      <c r="DL13" s="622"/>
      <c r="DM13" s="622"/>
      <c r="DN13" s="622"/>
      <c r="DO13" s="622"/>
      <c r="DP13" s="623"/>
      <c r="DQ13" s="627">
        <v>90717</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307</v>
      </c>
      <c r="S14" s="622"/>
      <c r="T14" s="622"/>
      <c r="U14" s="622"/>
      <c r="V14" s="622"/>
      <c r="W14" s="622"/>
      <c r="X14" s="622"/>
      <c r="Y14" s="623"/>
      <c r="Z14" s="659">
        <v>0</v>
      </c>
      <c r="AA14" s="659"/>
      <c r="AB14" s="659"/>
      <c r="AC14" s="659"/>
      <c r="AD14" s="660">
        <v>307</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6009</v>
      </c>
      <c r="BH14" s="622"/>
      <c r="BI14" s="622"/>
      <c r="BJ14" s="622"/>
      <c r="BK14" s="622"/>
      <c r="BL14" s="622"/>
      <c r="BM14" s="622"/>
      <c r="BN14" s="623"/>
      <c r="BO14" s="659">
        <v>3.6</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120766</v>
      </c>
      <c r="CS14" s="622"/>
      <c r="CT14" s="622"/>
      <c r="CU14" s="622"/>
      <c r="CV14" s="622"/>
      <c r="CW14" s="622"/>
      <c r="CX14" s="622"/>
      <c r="CY14" s="623"/>
      <c r="CZ14" s="659">
        <v>4</v>
      </c>
      <c r="DA14" s="659"/>
      <c r="DB14" s="659"/>
      <c r="DC14" s="659"/>
      <c r="DD14" s="627">
        <v>11743</v>
      </c>
      <c r="DE14" s="622"/>
      <c r="DF14" s="622"/>
      <c r="DG14" s="622"/>
      <c r="DH14" s="622"/>
      <c r="DI14" s="622"/>
      <c r="DJ14" s="622"/>
      <c r="DK14" s="622"/>
      <c r="DL14" s="622"/>
      <c r="DM14" s="622"/>
      <c r="DN14" s="622"/>
      <c r="DO14" s="622"/>
      <c r="DP14" s="623"/>
      <c r="DQ14" s="627">
        <v>106957</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4055</v>
      </c>
      <c r="BH15" s="622"/>
      <c r="BI15" s="622"/>
      <c r="BJ15" s="622"/>
      <c r="BK15" s="622"/>
      <c r="BL15" s="622"/>
      <c r="BM15" s="622"/>
      <c r="BN15" s="623"/>
      <c r="BO15" s="659">
        <v>2.4</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167097</v>
      </c>
      <c r="CS15" s="622"/>
      <c r="CT15" s="622"/>
      <c r="CU15" s="622"/>
      <c r="CV15" s="622"/>
      <c r="CW15" s="622"/>
      <c r="CX15" s="622"/>
      <c r="CY15" s="623"/>
      <c r="CZ15" s="659">
        <v>5.5</v>
      </c>
      <c r="DA15" s="659"/>
      <c r="DB15" s="659"/>
      <c r="DC15" s="659"/>
      <c r="DD15" s="627">
        <v>7846</v>
      </c>
      <c r="DE15" s="622"/>
      <c r="DF15" s="622"/>
      <c r="DG15" s="622"/>
      <c r="DH15" s="622"/>
      <c r="DI15" s="622"/>
      <c r="DJ15" s="622"/>
      <c r="DK15" s="622"/>
      <c r="DL15" s="622"/>
      <c r="DM15" s="622"/>
      <c r="DN15" s="622"/>
      <c r="DO15" s="622"/>
      <c r="DP15" s="623"/>
      <c r="DQ15" s="627">
        <v>156231</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2249</v>
      </c>
      <c r="S16" s="622"/>
      <c r="T16" s="622"/>
      <c r="U16" s="622"/>
      <c r="V16" s="622"/>
      <c r="W16" s="622"/>
      <c r="X16" s="622"/>
      <c r="Y16" s="623"/>
      <c r="Z16" s="659">
        <v>0.1</v>
      </c>
      <c r="AA16" s="659"/>
      <c r="AB16" s="659"/>
      <c r="AC16" s="659"/>
      <c r="AD16" s="660">
        <v>2249</v>
      </c>
      <c r="AE16" s="660"/>
      <c r="AF16" s="660"/>
      <c r="AG16" s="660"/>
      <c r="AH16" s="660"/>
      <c r="AI16" s="660"/>
      <c r="AJ16" s="660"/>
      <c r="AK16" s="660"/>
      <c r="AL16" s="624">
        <v>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20518</v>
      </c>
      <c r="CS16" s="622"/>
      <c r="CT16" s="622"/>
      <c r="CU16" s="622"/>
      <c r="CV16" s="622"/>
      <c r="CW16" s="622"/>
      <c r="CX16" s="622"/>
      <c r="CY16" s="623"/>
      <c r="CZ16" s="659">
        <v>0.7</v>
      </c>
      <c r="DA16" s="659"/>
      <c r="DB16" s="659"/>
      <c r="DC16" s="659"/>
      <c r="DD16" s="627" t="s">
        <v>122</v>
      </c>
      <c r="DE16" s="622"/>
      <c r="DF16" s="622"/>
      <c r="DG16" s="622"/>
      <c r="DH16" s="622"/>
      <c r="DI16" s="622"/>
      <c r="DJ16" s="622"/>
      <c r="DK16" s="622"/>
      <c r="DL16" s="622"/>
      <c r="DM16" s="622"/>
      <c r="DN16" s="622"/>
      <c r="DO16" s="622"/>
      <c r="DP16" s="623"/>
      <c r="DQ16" s="627">
        <v>4649</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3059</v>
      </c>
      <c r="S17" s="622"/>
      <c r="T17" s="622"/>
      <c r="U17" s="622"/>
      <c r="V17" s="622"/>
      <c r="W17" s="622"/>
      <c r="X17" s="622"/>
      <c r="Y17" s="623"/>
      <c r="Z17" s="659">
        <v>0.1</v>
      </c>
      <c r="AA17" s="659"/>
      <c r="AB17" s="659"/>
      <c r="AC17" s="659"/>
      <c r="AD17" s="660">
        <v>3059</v>
      </c>
      <c r="AE17" s="660"/>
      <c r="AF17" s="660"/>
      <c r="AG17" s="660"/>
      <c r="AH17" s="660"/>
      <c r="AI17" s="660"/>
      <c r="AJ17" s="660"/>
      <c r="AK17" s="660"/>
      <c r="AL17" s="624">
        <v>0.2</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369214</v>
      </c>
      <c r="CS17" s="622"/>
      <c r="CT17" s="622"/>
      <c r="CU17" s="622"/>
      <c r="CV17" s="622"/>
      <c r="CW17" s="622"/>
      <c r="CX17" s="622"/>
      <c r="CY17" s="623"/>
      <c r="CZ17" s="659">
        <v>12.2</v>
      </c>
      <c r="DA17" s="659"/>
      <c r="DB17" s="659"/>
      <c r="DC17" s="659"/>
      <c r="DD17" s="627" t="s">
        <v>122</v>
      </c>
      <c r="DE17" s="622"/>
      <c r="DF17" s="622"/>
      <c r="DG17" s="622"/>
      <c r="DH17" s="622"/>
      <c r="DI17" s="622"/>
      <c r="DJ17" s="622"/>
      <c r="DK17" s="622"/>
      <c r="DL17" s="622"/>
      <c r="DM17" s="622"/>
      <c r="DN17" s="622"/>
      <c r="DO17" s="622"/>
      <c r="DP17" s="623"/>
      <c r="DQ17" s="627">
        <v>369214</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53</v>
      </c>
      <c r="S18" s="622"/>
      <c r="T18" s="622"/>
      <c r="U18" s="622"/>
      <c r="V18" s="622"/>
      <c r="W18" s="622"/>
      <c r="X18" s="622"/>
      <c r="Y18" s="623"/>
      <c r="Z18" s="659">
        <v>0</v>
      </c>
      <c r="AA18" s="659"/>
      <c r="AB18" s="659"/>
      <c r="AC18" s="659"/>
      <c r="AD18" s="660">
        <v>53</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v>
      </c>
      <c r="S19" s="622"/>
      <c r="T19" s="622"/>
      <c r="U19" s="622"/>
      <c r="V19" s="622"/>
      <c r="W19" s="622"/>
      <c r="X19" s="622"/>
      <c r="Y19" s="623"/>
      <c r="Z19" s="659">
        <v>0</v>
      </c>
      <c r="AA19" s="659"/>
      <c r="AB19" s="659"/>
      <c r="AC19" s="659"/>
      <c r="AD19" s="660">
        <v>1</v>
      </c>
      <c r="AE19" s="660"/>
      <c r="AF19" s="660"/>
      <c r="AG19" s="660"/>
      <c r="AH19" s="660"/>
      <c r="AI19" s="660"/>
      <c r="AJ19" s="660"/>
      <c r="AK19" s="660"/>
      <c r="AL19" s="624">
        <v>0</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10802</v>
      </c>
      <c r="BH19" s="622"/>
      <c r="BI19" s="622"/>
      <c r="BJ19" s="622"/>
      <c r="BK19" s="622"/>
      <c r="BL19" s="622"/>
      <c r="BM19" s="622"/>
      <c r="BN19" s="623"/>
      <c r="BO19" s="659">
        <v>6.4</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52</v>
      </c>
      <c r="S20" s="622"/>
      <c r="T20" s="622"/>
      <c r="U20" s="622"/>
      <c r="V20" s="622"/>
      <c r="W20" s="622"/>
      <c r="X20" s="622"/>
      <c r="Y20" s="623"/>
      <c r="Z20" s="659">
        <v>0</v>
      </c>
      <c r="AA20" s="659"/>
      <c r="AB20" s="659"/>
      <c r="AC20" s="659"/>
      <c r="AD20" s="660">
        <v>52</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10802</v>
      </c>
      <c r="BH20" s="622"/>
      <c r="BI20" s="622"/>
      <c r="BJ20" s="622"/>
      <c r="BK20" s="622"/>
      <c r="BL20" s="622"/>
      <c r="BM20" s="622"/>
      <c r="BN20" s="623"/>
      <c r="BO20" s="659">
        <v>6.4</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3017879</v>
      </c>
      <c r="CS20" s="622"/>
      <c r="CT20" s="622"/>
      <c r="CU20" s="622"/>
      <c r="CV20" s="622"/>
      <c r="CW20" s="622"/>
      <c r="CX20" s="622"/>
      <c r="CY20" s="623"/>
      <c r="CZ20" s="659">
        <v>100</v>
      </c>
      <c r="DA20" s="659"/>
      <c r="DB20" s="659"/>
      <c r="DC20" s="659"/>
      <c r="DD20" s="627">
        <v>887483</v>
      </c>
      <c r="DE20" s="622"/>
      <c r="DF20" s="622"/>
      <c r="DG20" s="622"/>
      <c r="DH20" s="622"/>
      <c r="DI20" s="622"/>
      <c r="DJ20" s="622"/>
      <c r="DK20" s="622"/>
      <c r="DL20" s="622"/>
      <c r="DM20" s="622"/>
      <c r="DN20" s="622"/>
      <c r="DO20" s="622"/>
      <c r="DP20" s="623"/>
      <c r="DQ20" s="627">
        <v>1804829</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1465433</v>
      </c>
      <c r="S21" s="622"/>
      <c r="T21" s="622"/>
      <c r="U21" s="622"/>
      <c r="V21" s="622"/>
      <c r="W21" s="622"/>
      <c r="X21" s="622"/>
      <c r="Y21" s="623"/>
      <c r="Z21" s="659">
        <v>44</v>
      </c>
      <c r="AA21" s="659"/>
      <c r="AB21" s="659"/>
      <c r="AC21" s="659"/>
      <c r="AD21" s="660">
        <v>1288396</v>
      </c>
      <c r="AE21" s="660"/>
      <c r="AF21" s="660"/>
      <c r="AG21" s="660"/>
      <c r="AH21" s="660"/>
      <c r="AI21" s="660"/>
      <c r="AJ21" s="660"/>
      <c r="AK21" s="660"/>
      <c r="AL21" s="624">
        <v>82.3</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10802</v>
      </c>
      <c r="BH21" s="622"/>
      <c r="BI21" s="622"/>
      <c r="BJ21" s="622"/>
      <c r="BK21" s="622"/>
      <c r="BL21" s="622"/>
      <c r="BM21" s="622"/>
      <c r="BN21" s="623"/>
      <c r="BO21" s="659">
        <v>6.4</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1288396</v>
      </c>
      <c r="S22" s="622"/>
      <c r="T22" s="622"/>
      <c r="U22" s="622"/>
      <c r="V22" s="622"/>
      <c r="W22" s="622"/>
      <c r="X22" s="622"/>
      <c r="Y22" s="623"/>
      <c r="Z22" s="659">
        <v>38.700000000000003</v>
      </c>
      <c r="AA22" s="659"/>
      <c r="AB22" s="659"/>
      <c r="AC22" s="659"/>
      <c r="AD22" s="660">
        <v>1288396</v>
      </c>
      <c r="AE22" s="660"/>
      <c r="AF22" s="660"/>
      <c r="AG22" s="660"/>
      <c r="AH22" s="660"/>
      <c r="AI22" s="660"/>
      <c r="AJ22" s="660"/>
      <c r="AK22" s="660"/>
      <c r="AL22" s="624">
        <v>82.3</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177037</v>
      </c>
      <c r="S23" s="622"/>
      <c r="T23" s="622"/>
      <c r="U23" s="622"/>
      <c r="V23" s="622"/>
      <c r="W23" s="622"/>
      <c r="X23" s="622"/>
      <c r="Y23" s="623"/>
      <c r="Z23" s="659">
        <v>5.3</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994706</v>
      </c>
      <c r="CS24" s="674"/>
      <c r="CT24" s="674"/>
      <c r="CU24" s="674"/>
      <c r="CV24" s="674"/>
      <c r="CW24" s="674"/>
      <c r="CX24" s="674"/>
      <c r="CY24" s="702"/>
      <c r="CZ24" s="703">
        <v>33</v>
      </c>
      <c r="DA24" s="685"/>
      <c r="DB24" s="685"/>
      <c r="DC24" s="705"/>
      <c r="DD24" s="701">
        <v>916619</v>
      </c>
      <c r="DE24" s="674"/>
      <c r="DF24" s="674"/>
      <c r="DG24" s="674"/>
      <c r="DH24" s="674"/>
      <c r="DI24" s="674"/>
      <c r="DJ24" s="674"/>
      <c r="DK24" s="702"/>
      <c r="DL24" s="701">
        <v>876780</v>
      </c>
      <c r="DM24" s="674"/>
      <c r="DN24" s="674"/>
      <c r="DO24" s="674"/>
      <c r="DP24" s="674"/>
      <c r="DQ24" s="674"/>
      <c r="DR24" s="674"/>
      <c r="DS24" s="674"/>
      <c r="DT24" s="674"/>
      <c r="DU24" s="674"/>
      <c r="DV24" s="702"/>
      <c r="DW24" s="703">
        <v>56</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1735585</v>
      </c>
      <c r="S25" s="622"/>
      <c r="T25" s="622"/>
      <c r="U25" s="622"/>
      <c r="V25" s="622"/>
      <c r="W25" s="622"/>
      <c r="X25" s="622"/>
      <c r="Y25" s="623"/>
      <c r="Z25" s="659">
        <v>52.1</v>
      </c>
      <c r="AA25" s="659"/>
      <c r="AB25" s="659"/>
      <c r="AC25" s="659"/>
      <c r="AD25" s="660">
        <v>1558548</v>
      </c>
      <c r="AE25" s="660"/>
      <c r="AF25" s="660"/>
      <c r="AG25" s="660"/>
      <c r="AH25" s="660"/>
      <c r="AI25" s="660"/>
      <c r="AJ25" s="660"/>
      <c r="AK25" s="660"/>
      <c r="AL25" s="624">
        <v>99.6</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506731</v>
      </c>
      <c r="CS25" s="634"/>
      <c r="CT25" s="634"/>
      <c r="CU25" s="634"/>
      <c r="CV25" s="634"/>
      <c r="CW25" s="634"/>
      <c r="CX25" s="634"/>
      <c r="CY25" s="635"/>
      <c r="CZ25" s="624">
        <v>16.8</v>
      </c>
      <c r="DA25" s="636"/>
      <c r="DB25" s="636"/>
      <c r="DC25" s="637"/>
      <c r="DD25" s="627">
        <v>484477</v>
      </c>
      <c r="DE25" s="634"/>
      <c r="DF25" s="634"/>
      <c r="DG25" s="634"/>
      <c r="DH25" s="634"/>
      <c r="DI25" s="634"/>
      <c r="DJ25" s="634"/>
      <c r="DK25" s="635"/>
      <c r="DL25" s="627">
        <v>484103</v>
      </c>
      <c r="DM25" s="634"/>
      <c r="DN25" s="634"/>
      <c r="DO25" s="634"/>
      <c r="DP25" s="634"/>
      <c r="DQ25" s="634"/>
      <c r="DR25" s="634"/>
      <c r="DS25" s="634"/>
      <c r="DT25" s="634"/>
      <c r="DU25" s="634"/>
      <c r="DV25" s="635"/>
      <c r="DW25" s="624">
        <v>30.9</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247604</v>
      </c>
      <c r="CS26" s="622"/>
      <c r="CT26" s="622"/>
      <c r="CU26" s="622"/>
      <c r="CV26" s="622"/>
      <c r="CW26" s="622"/>
      <c r="CX26" s="622"/>
      <c r="CY26" s="623"/>
      <c r="CZ26" s="624">
        <v>8.1999999999999993</v>
      </c>
      <c r="DA26" s="636"/>
      <c r="DB26" s="636"/>
      <c r="DC26" s="637"/>
      <c r="DD26" s="627">
        <v>236073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2295</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169118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118761</v>
      </c>
      <c r="CS27" s="634"/>
      <c r="CT27" s="634"/>
      <c r="CU27" s="634"/>
      <c r="CV27" s="634"/>
      <c r="CW27" s="634"/>
      <c r="CX27" s="634"/>
      <c r="CY27" s="635"/>
      <c r="CZ27" s="624">
        <v>3.9</v>
      </c>
      <c r="DA27" s="636"/>
      <c r="DB27" s="636"/>
      <c r="DC27" s="637"/>
      <c r="DD27" s="627">
        <v>62928</v>
      </c>
      <c r="DE27" s="634"/>
      <c r="DF27" s="634"/>
      <c r="DG27" s="634"/>
      <c r="DH27" s="634"/>
      <c r="DI27" s="634"/>
      <c r="DJ27" s="634"/>
      <c r="DK27" s="635"/>
      <c r="DL27" s="627">
        <v>23463</v>
      </c>
      <c r="DM27" s="634"/>
      <c r="DN27" s="634"/>
      <c r="DO27" s="634"/>
      <c r="DP27" s="634"/>
      <c r="DQ27" s="634"/>
      <c r="DR27" s="634"/>
      <c r="DS27" s="634"/>
      <c r="DT27" s="634"/>
      <c r="DU27" s="634"/>
      <c r="DV27" s="635"/>
      <c r="DW27" s="624">
        <v>1.5</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16552</v>
      </c>
      <c r="S28" s="622"/>
      <c r="T28" s="622"/>
      <c r="U28" s="622"/>
      <c r="V28" s="622"/>
      <c r="W28" s="622"/>
      <c r="X28" s="622"/>
      <c r="Y28" s="623"/>
      <c r="Z28" s="659">
        <v>0.5</v>
      </c>
      <c r="AA28" s="659"/>
      <c r="AB28" s="659"/>
      <c r="AC28" s="659"/>
      <c r="AD28" s="660">
        <v>6358</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369214</v>
      </c>
      <c r="CS28" s="622"/>
      <c r="CT28" s="622"/>
      <c r="CU28" s="622"/>
      <c r="CV28" s="622"/>
      <c r="CW28" s="622"/>
      <c r="CX28" s="622"/>
      <c r="CY28" s="623"/>
      <c r="CZ28" s="624">
        <v>12.2</v>
      </c>
      <c r="DA28" s="636"/>
      <c r="DB28" s="636"/>
      <c r="DC28" s="637"/>
      <c r="DD28" s="627">
        <v>369214</v>
      </c>
      <c r="DE28" s="622"/>
      <c r="DF28" s="622"/>
      <c r="DG28" s="622"/>
      <c r="DH28" s="622"/>
      <c r="DI28" s="622"/>
      <c r="DJ28" s="622"/>
      <c r="DK28" s="623"/>
      <c r="DL28" s="627">
        <v>369214</v>
      </c>
      <c r="DM28" s="622"/>
      <c r="DN28" s="622"/>
      <c r="DO28" s="622"/>
      <c r="DP28" s="622"/>
      <c r="DQ28" s="622"/>
      <c r="DR28" s="622"/>
      <c r="DS28" s="622"/>
      <c r="DT28" s="622"/>
      <c r="DU28" s="622"/>
      <c r="DV28" s="623"/>
      <c r="DW28" s="624">
        <v>23.6</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5991</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369056</v>
      </c>
      <c r="CS29" s="634"/>
      <c r="CT29" s="634"/>
      <c r="CU29" s="634"/>
      <c r="CV29" s="634"/>
      <c r="CW29" s="634"/>
      <c r="CX29" s="634"/>
      <c r="CY29" s="635"/>
      <c r="CZ29" s="624">
        <v>12.2</v>
      </c>
      <c r="DA29" s="636"/>
      <c r="DB29" s="636"/>
      <c r="DC29" s="637"/>
      <c r="DD29" s="627">
        <v>369056</v>
      </c>
      <c r="DE29" s="634"/>
      <c r="DF29" s="634"/>
      <c r="DG29" s="634"/>
      <c r="DH29" s="634"/>
      <c r="DI29" s="634"/>
      <c r="DJ29" s="634"/>
      <c r="DK29" s="635"/>
      <c r="DL29" s="627">
        <v>369056</v>
      </c>
      <c r="DM29" s="634"/>
      <c r="DN29" s="634"/>
      <c r="DO29" s="634"/>
      <c r="DP29" s="634"/>
      <c r="DQ29" s="634"/>
      <c r="DR29" s="634"/>
      <c r="DS29" s="634"/>
      <c r="DT29" s="634"/>
      <c r="DU29" s="634"/>
      <c r="DV29" s="635"/>
      <c r="DW29" s="624">
        <v>23.6</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461174</v>
      </c>
      <c r="S30" s="622"/>
      <c r="T30" s="622"/>
      <c r="U30" s="622"/>
      <c r="V30" s="622"/>
      <c r="W30" s="622"/>
      <c r="X30" s="622"/>
      <c r="Y30" s="623"/>
      <c r="Z30" s="659">
        <v>13.8</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363491</v>
      </c>
      <c r="CS30" s="622"/>
      <c r="CT30" s="622"/>
      <c r="CU30" s="622"/>
      <c r="CV30" s="622"/>
      <c r="CW30" s="622"/>
      <c r="CX30" s="622"/>
      <c r="CY30" s="623"/>
      <c r="CZ30" s="624">
        <v>12</v>
      </c>
      <c r="DA30" s="636"/>
      <c r="DB30" s="636"/>
      <c r="DC30" s="637"/>
      <c r="DD30" s="627">
        <v>363491</v>
      </c>
      <c r="DE30" s="622"/>
      <c r="DF30" s="622"/>
      <c r="DG30" s="622"/>
      <c r="DH30" s="622"/>
      <c r="DI30" s="622"/>
      <c r="DJ30" s="622"/>
      <c r="DK30" s="623"/>
      <c r="DL30" s="627">
        <v>363491</v>
      </c>
      <c r="DM30" s="622"/>
      <c r="DN30" s="622"/>
      <c r="DO30" s="622"/>
      <c r="DP30" s="622"/>
      <c r="DQ30" s="622"/>
      <c r="DR30" s="622"/>
      <c r="DS30" s="622"/>
      <c r="DT30" s="622"/>
      <c r="DU30" s="622"/>
      <c r="DV30" s="623"/>
      <c r="DW30" s="624">
        <v>23.2</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18"/>
      <c r="AV31" s="218"/>
      <c r="AW31" s="218"/>
      <c r="AX31" s="676" t="s">
        <v>178</v>
      </c>
      <c r="AY31" s="677"/>
      <c r="AZ31" s="677"/>
      <c r="BA31" s="677"/>
      <c r="BB31" s="677"/>
      <c r="BC31" s="677"/>
      <c r="BD31" s="677"/>
      <c r="BE31" s="677"/>
      <c r="BF31" s="678"/>
      <c r="BG31" s="683">
        <v>99.6</v>
      </c>
      <c r="BH31" s="684"/>
      <c r="BI31" s="684"/>
      <c r="BJ31" s="684"/>
      <c r="BK31" s="684"/>
      <c r="BL31" s="684"/>
      <c r="BM31" s="685">
        <v>93.4</v>
      </c>
      <c r="BN31" s="684"/>
      <c r="BO31" s="684"/>
      <c r="BP31" s="684"/>
      <c r="BQ31" s="686"/>
      <c r="BR31" s="683">
        <v>99.4</v>
      </c>
      <c r="BS31" s="684"/>
      <c r="BT31" s="684"/>
      <c r="BU31" s="684"/>
      <c r="BV31" s="684"/>
      <c r="BW31" s="684"/>
      <c r="BX31" s="685">
        <v>93</v>
      </c>
      <c r="BY31" s="684"/>
      <c r="BZ31" s="684"/>
      <c r="CA31" s="684"/>
      <c r="CB31" s="686"/>
      <c r="CD31" s="642"/>
      <c r="CE31" s="643"/>
      <c r="CF31" s="618" t="s">
        <v>301</v>
      </c>
      <c r="CG31" s="619"/>
      <c r="CH31" s="619"/>
      <c r="CI31" s="619"/>
      <c r="CJ31" s="619"/>
      <c r="CK31" s="619"/>
      <c r="CL31" s="619"/>
      <c r="CM31" s="619"/>
      <c r="CN31" s="619"/>
      <c r="CO31" s="619"/>
      <c r="CP31" s="619"/>
      <c r="CQ31" s="620"/>
      <c r="CR31" s="621">
        <v>5565</v>
      </c>
      <c r="CS31" s="634"/>
      <c r="CT31" s="634"/>
      <c r="CU31" s="634"/>
      <c r="CV31" s="634"/>
      <c r="CW31" s="634"/>
      <c r="CX31" s="634"/>
      <c r="CY31" s="635"/>
      <c r="CZ31" s="624">
        <v>0.2</v>
      </c>
      <c r="DA31" s="636"/>
      <c r="DB31" s="636"/>
      <c r="DC31" s="637"/>
      <c r="DD31" s="627">
        <v>5565</v>
      </c>
      <c r="DE31" s="634"/>
      <c r="DF31" s="634"/>
      <c r="DG31" s="634"/>
      <c r="DH31" s="634"/>
      <c r="DI31" s="634"/>
      <c r="DJ31" s="634"/>
      <c r="DK31" s="635"/>
      <c r="DL31" s="627">
        <v>5565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98650</v>
      </c>
      <c r="S32" s="622"/>
      <c r="T32" s="622"/>
      <c r="U32" s="622"/>
      <c r="V32" s="622"/>
      <c r="W32" s="622"/>
      <c r="X32" s="622"/>
      <c r="Y32" s="623"/>
      <c r="Z32" s="659">
        <v>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303</v>
      </c>
      <c r="AX32" s="618" t="s">
        <v>304</v>
      </c>
      <c r="AY32" s="619"/>
      <c r="AZ32" s="619"/>
      <c r="BA32" s="619"/>
      <c r="BB32" s="619"/>
      <c r="BC32" s="619"/>
      <c r="BD32" s="619"/>
      <c r="BE32" s="619"/>
      <c r="BF32" s="620"/>
      <c r="BG32" s="692">
        <v>99.9</v>
      </c>
      <c r="BH32" s="634"/>
      <c r="BI32" s="634"/>
      <c r="BJ32" s="634"/>
      <c r="BK32" s="634"/>
      <c r="BL32" s="634"/>
      <c r="BM32" s="625">
        <v>85.1</v>
      </c>
      <c r="BN32" s="634"/>
      <c r="BO32" s="634"/>
      <c r="BP32" s="634"/>
      <c r="BQ32" s="657"/>
      <c r="BR32" s="692">
        <v>99.7</v>
      </c>
      <c r="BS32" s="634"/>
      <c r="BT32" s="634"/>
      <c r="BU32" s="634"/>
      <c r="BV32" s="634"/>
      <c r="BW32" s="634"/>
      <c r="BX32" s="625">
        <v>84.8</v>
      </c>
      <c r="BY32" s="634"/>
      <c r="BZ32" s="634"/>
      <c r="CA32" s="634"/>
      <c r="CB32" s="657"/>
      <c r="CD32" s="644"/>
      <c r="CE32" s="645"/>
      <c r="CF32" s="618" t="s">
        <v>305</v>
      </c>
      <c r="CG32" s="619"/>
      <c r="CH32" s="619"/>
      <c r="CI32" s="619"/>
      <c r="CJ32" s="619"/>
      <c r="CK32" s="619"/>
      <c r="CL32" s="619"/>
      <c r="CM32" s="619"/>
      <c r="CN32" s="619"/>
      <c r="CO32" s="619"/>
      <c r="CP32" s="619"/>
      <c r="CQ32" s="620"/>
      <c r="CR32" s="621">
        <v>158</v>
      </c>
      <c r="CS32" s="622"/>
      <c r="CT32" s="622"/>
      <c r="CU32" s="622"/>
      <c r="CV32" s="622"/>
      <c r="CW32" s="622"/>
      <c r="CX32" s="622"/>
      <c r="CY32" s="623"/>
      <c r="CZ32" s="624">
        <v>0</v>
      </c>
      <c r="DA32" s="636"/>
      <c r="DB32" s="636"/>
      <c r="DC32" s="637"/>
      <c r="DD32" s="627">
        <v>158</v>
      </c>
      <c r="DE32" s="622"/>
      <c r="DF32" s="622"/>
      <c r="DG32" s="622"/>
      <c r="DH32" s="622"/>
      <c r="DI32" s="622"/>
      <c r="DJ32" s="622"/>
      <c r="DK32" s="623"/>
      <c r="DL32" s="627">
        <v>158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4412</v>
      </c>
      <c r="S33" s="622"/>
      <c r="T33" s="622"/>
      <c r="U33" s="622"/>
      <c r="V33" s="622"/>
      <c r="W33" s="622"/>
      <c r="X33" s="622"/>
      <c r="Y33" s="623"/>
      <c r="Z33" s="659">
        <v>0.1</v>
      </c>
      <c r="AA33" s="659"/>
      <c r="AB33" s="659"/>
      <c r="AC33" s="659"/>
      <c r="AD33" s="660">
        <v>275</v>
      </c>
      <c r="AE33" s="660"/>
      <c r="AF33" s="660"/>
      <c r="AG33" s="660"/>
      <c r="AH33" s="660"/>
      <c r="AI33" s="660"/>
      <c r="AJ33" s="660"/>
      <c r="AK33" s="660"/>
      <c r="AL33" s="624">
        <v>0</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99.4</v>
      </c>
      <c r="BH33" s="606"/>
      <c r="BI33" s="606"/>
      <c r="BJ33" s="606"/>
      <c r="BK33" s="606"/>
      <c r="BL33" s="606"/>
      <c r="BM33" s="652">
        <v>97.1</v>
      </c>
      <c r="BN33" s="606"/>
      <c r="BO33" s="606"/>
      <c r="BP33" s="606"/>
      <c r="BQ33" s="669"/>
      <c r="BR33" s="682">
        <v>99.2</v>
      </c>
      <c r="BS33" s="606"/>
      <c r="BT33" s="606"/>
      <c r="BU33" s="606"/>
      <c r="BV33" s="606"/>
      <c r="BW33" s="606"/>
      <c r="BX33" s="652">
        <v>96.5</v>
      </c>
      <c r="BY33" s="606"/>
      <c r="BZ33" s="606"/>
      <c r="CA33" s="606"/>
      <c r="CB33" s="669"/>
      <c r="CD33" s="618" t="s">
        <v>308</v>
      </c>
      <c r="CE33" s="619"/>
      <c r="CF33" s="619"/>
      <c r="CG33" s="619"/>
      <c r="CH33" s="619"/>
      <c r="CI33" s="619"/>
      <c r="CJ33" s="619"/>
      <c r="CK33" s="619"/>
      <c r="CL33" s="619"/>
      <c r="CM33" s="619"/>
      <c r="CN33" s="619"/>
      <c r="CO33" s="619"/>
      <c r="CP33" s="619"/>
      <c r="CQ33" s="620"/>
      <c r="CR33" s="621">
        <v>1115172</v>
      </c>
      <c r="CS33" s="634"/>
      <c r="CT33" s="634"/>
      <c r="CU33" s="634"/>
      <c r="CV33" s="634"/>
      <c r="CW33" s="634"/>
      <c r="CX33" s="634"/>
      <c r="CY33" s="635"/>
      <c r="CZ33" s="624">
        <v>37</v>
      </c>
      <c r="DA33" s="636"/>
      <c r="DB33" s="636"/>
      <c r="DC33" s="637"/>
      <c r="DD33" s="627">
        <v>858440</v>
      </c>
      <c r="DE33" s="634"/>
      <c r="DF33" s="634"/>
      <c r="DG33" s="634"/>
      <c r="DH33" s="634"/>
      <c r="DI33" s="634"/>
      <c r="DJ33" s="634"/>
      <c r="DK33" s="635"/>
      <c r="DL33" s="627">
        <v>506273</v>
      </c>
      <c r="DM33" s="634"/>
      <c r="DN33" s="634"/>
      <c r="DO33" s="634"/>
      <c r="DP33" s="634"/>
      <c r="DQ33" s="634"/>
      <c r="DR33" s="634"/>
      <c r="DS33" s="634"/>
      <c r="DT33" s="634"/>
      <c r="DU33" s="634"/>
      <c r="DV33" s="635"/>
      <c r="DW33" s="624">
        <v>32.299999999999997</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5382</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337286</v>
      </c>
      <c r="CS34" s="622"/>
      <c r="CT34" s="622"/>
      <c r="CU34" s="622"/>
      <c r="CV34" s="622"/>
      <c r="CW34" s="622"/>
      <c r="CX34" s="622"/>
      <c r="CY34" s="623"/>
      <c r="CZ34" s="624">
        <v>11.2</v>
      </c>
      <c r="DA34" s="636"/>
      <c r="DB34" s="636"/>
      <c r="DC34" s="637"/>
      <c r="DD34" s="627">
        <v>265712</v>
      </c>
      <c r="DE34" s="622"/>
      <c r="DF34" s="622"/>
      <c r="DG34" s="622"/>
      <c r="DH34" s="622"/>
      <c r="DI34" s="622"/>
      <c r="DJ34" s="622"/>
      <c r="DK34" s="623"/>
      <c r="DL34" s="627">
        <v>208755</v>
      </c>
      <c r="DM34" s="622"/>
      <c r="DN34" s="622"/>
      <c r="DO34" s="622"/>
      <c r="DP34" s="622"/>
      <c r="DQ34" s="622"/>
      <c r="DR34" s="622"/>
      <c r="DS34" s="622"/>
      <c r="DT34" s="622"/>
      <c r="DU34" s="622"/>
      <c r="DV34" s="623"/>
      <c r="DW34" s="624">
        <v>13.3</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5200</v>
      </c>
      <c r="S35" s="622"/>
      <c r="T35" s="622"/>
      <c r="U35" s="622"/>
      <c r="V35" s="622"/>
      <c r="W35" s="622"/>
      <c r="X35" s="622"/>
      <c r="Y35" s="623"/>
      <c r="Z35" s="659">
        <v>0.2</v>
      </c>
      <c r="AA35" s="659"/>
      <c r="AB35" s="659"/>
      <c r="AC35" s="659"/>
      <c r="AD35" s="660" t="s">
        <v>122</v>
      </c>
      <c r="AE35" s="660"/>
      <c r="AF35" s="660"/>
      <c r="AG35" s="660"/>
      <c r="AH35" s="660"/>
      <c r="AI35" s="660"/>
      <c r="AJ35" s="660"/>
      <c r="AK35" s="660"/>
      <c r="AL35" s="624" t="s">
        <v>122</v>
      </c>
      <c r="AM35" s="625"/>
      <c r="AN35" s="625"/>
      <c r="AO35" s="661"/>
      <c r="AP35" s="222"/>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3447</v>
      </c>
      <c r="CS35" s="634"/>
      <c r="CT35" s="634"/>
      <c r="CU35" s="634"/>
      <c r="CV35" s="634"/>
      <c r="CW35" s="634"/>
      <c r="CX35" s="634"/>
      <c r="CY35" s="635"/>
      <c r="CZ35" s="624">
        <v>0.1</v>
      </c>
      <c r="DA35" s="636"/>
      <c r="DB35" s="636"/>
      <c r="DC35" s="637"/>
      <c r="DD35" s="627">
        <v>2951</v>
      </c>
      <c r="DE35" s="634"/>
      <c r="DF35" s="634"/>
      <c r="DG35" s="634"/>
      <c r="DH35" s="634"/>
      <c r="DI35" s="634"/>
      <c r="DJ35" s="634"/>
      <c r="DK35" s="635"/>
      <c r="DL35" s="627">
        <v>2078</v>
      </c>
      <c r="DM35" s="634"/>
      <c r="DN35" s="634"/>
      <c r="DO35" s="634"/>
      <c r="DP35" s="634"/>
      <c r="DQ35" s="634"/>
      <c r="DR35" s="634"/>
      <c r="DS35" s="634"/>
      <c r="DT35" s="634"/>
      <c r="DU35" s="634"/>
      <c r="DV35" s="635"/>
      <c r="DW35" s="624">
        <v>0.1</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322501</v>
      </c>
      <c r="S36" s="622"/>
      <c r="T36" s="622"/>
      <c r="U36" s="622"/>
      <c r="V36" s="622"/>
      <c r="W36" s="622"/>
      <c r="X36" s="622"/>
      <c r="Y36" s="623"/>
      <c r="Z36" s="659">
        <v>9.6999999999999993</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3">
        <v>272417</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9374</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339193</v>
      </c>
      <c r="CS36" s="622"/>
      <c r="CT36" s="622"/>
      <c r="CU36" s="622"/>
      <c r="CV36" s="622"/>
      <c r="CW36" s="622"/>
      <c r="CX36" s="622"/>
      <c r="CY36" s="623"/>
      <c r="CZ36" s="624">
        <v>11.2</v>
      </c>
      <c r="DA36" s="636"/>
      <c r="DB36" s="636"/>
      <c r="DC36" s="637"/>
      <c r="DD36" s="627">
        <v>179676</v>
      </c>
      <c r="DE36" s="622"/>
      <c r="DF36" s="622"/>
      <c r="DG36" s="622"/>
      <c r="DH36" s="622"/>
      <c r="DI36" s="622"/>
      <c r="DJ36" s="622"/>
      <c r="DK36" s="623"/>
      <c r="DL36" s="627">
        <v>143943</v>
      </c>
      <c r="DM36" s="622"/>
      <c r="DN36" s="622"/>
      <c r="DO36" s="622"/>
      <c r="DP36" s="622"/>
      <c r="DQ36" s="622"/>
      <c r="DR36" s="622"/>
      <c r="DS36" s="622"/>
      <c r="DT36" s="622"/>
      <c r="DU36" s="622"/>
      <c r="DV36" s="623"/>
      <c r="DW36" s="624">
        <v>9.1999999999999993</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38657</v>
      </c>
      <c r="S37" s="622"/>
      <c r="T37" s="622"/>
      <c r="U37" s="622"/>
      <c r="V37" s="622"/>
      <c r="W37" s="622"/>
      <c r="X37" s="622"/>
      <c r="Y37" s="623"/>
      <c r="Z37" s="659">
        <v>1.2</v>
      </c>
      <c r="AA37" s="659"/>
      <c r="AB37" s="659"/>
      <c r="AC37" s="659"/>
      <c r="AD37" s="660">
        <v>90</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53993</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8586</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165633</v>
      </c>
      <c r="CS37" s="634"/>
      <c r="CT37" s="634"/>
      <c r="CU37" s="634"/>
      <c r="CV37" s="634"/>
      <c r="CW37" s="634"/>
      <c r="CX37" s="634"/>
      <c r="CY37" s="635"/>
      <c r="CZ37" s="624">
        <v>5.5</v>
      </c>
      <c r="DA37" s="636"/>
      <c r="DB37" s="636"/>
      <c r="DC37" s="637"/>
      <c r="DD37" s="627">
        <v>108030</v>
      </c>
      <c r="DE37" s="634"/>
      <c r="DF37" s="634"/>
      <c r="DG37" s="634"/>
      <c r="DH37" s="634"/>
      <c r="DI37" s="634"/>
      <c r="DJ37" s="634"/>
      <c r="DK37" s="635"/>
      <c r="DL37" s="627">
        <v>100453</v>
      </c>
      <c r="DM37" s="634"/>
      <c r="DN37" s="634"/>
      <c r="DO37" s="634"/>
      <c r="DP37" s="634"/>
      <c r="DQ37" s="634"/>
      <c r="DR37" s="634"/>
      <c r="DS37" s="634"/>
      <c r="DT37" s="634"/>
      <c r="DU37" s="634"/>
      <c r="DV37" s="635"/>
      <c r="DW37" s="624">
        <v>6.4</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636300</v>
      </c>
      <c r="S38" s="622"/>
      <c r="T38" s="622"/>
      <c r="U38" s="622"/>
      <c r="V38" s="622"/>
      <c r="W38" s="622"/>
      <c r="X38" s="622"/>
      <c r="Y38" s="623"/>
      <c r="Z38" s="659">
        <v>19.100000000000001</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49968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254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222449</v>
      </c>
      <c r="CS38" s="622"/>
      <c r="CT38" s="622"/>
      <c r="CU38" s="622"/>
      <c r="CV38" s="622"/>
      <c r="CW38" s="622"/>
      <c r="CX38" s="622"/>
      <c r="CY38" s="623"/>
      <c r="CZ38" s="624">
        <v>7.4</v>
      </c>
      <c r="DA38" s="636"/>
      <c r="DB38" s="636"/>
      <c r="DC38" s="637"/>
      <c r="DD38" s="627">
        <v>206278</v>
      </c>
      <c r="DE38" s="622"/>
      <c r="DF38" s="622"/>
      <c r="DG38" s="622"/>
      <c r="DH38" s="622"/>
      <c r="DI38" s="622"/>
      <c r="DJ38" s="622"/>
      <c r="DK38" s="623"/>
      <c r="DL38" s="627">
        <v>151497</v>
      </c>
      <c r="DM38" s="622"/>
      <c r="DN38" s="622"/>
      <c r="DO38" s="622"/>
      <c r="DP38" s="622"/>
      <c r="DQ38" s="622"/>
      <c r="DR38" s="622"/>
      <c r="DS38" s="622"/>
      <c r="DT38" s="622"/>
      <c r="DU38" s="622"/>
      <c r="DV38" s="623"/>
      <c r="DW38" s="624">
        <v>9.6999999999999993</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23786</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435</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212797</v>
      </c>
      <c r="CS39" s="634"/>
      <c r="CT39" s="634"/>
      <c r="CU39" s="634"/>
      <c r="CV39" s="634"/>
      <c r="CW39" s="634"/>
      <c r="CX39" s="634"/>
      <c r="CY39" s="635"/>
      <c r="CZ39" s="624">
        <v>7.1</v>
      </c>
      <c r="DA39" s="636"/>
      <c r="DB39" s="636"/>
      <c r="DC39" s="637"/>
      <c r="DD39" s="627">
        <v>203823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130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3332699</v>
      </c>
      <c r="S41" s="646"/>
      <c r="T41" s="646"/>
      <c r="U41" s="646"/>
      <c r="V41" s="646"/>
      <c r="W41" s="646"/>
      <c r="X41" s="646"/>
      <c r="Y41" s="649"/>
      <c r="Z41" s="650">
        <v>100</v>
      </c>
      <c r="AA41" s="650"/>
      <c r="AB41" s="650"/>
      <c r="AC41" s="650"/>
      <c r="AD41" s="651">
        <v>1565271</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37919</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106751</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276</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908001</v>
      </c>
      <c r="CS42" s="634"/>
      <c r="CT42" s="634"/>
      <c r="CU42" s="634"/>
      <c r="CV42" s="634"/>
      <c r="CW42" s="634"/>
      <c r="CX42" s="634"/>
      <c r="CY42" s="635"/>
      <c r="CZ42" s="624">
        <v>30.1</v>
      </c>
      <c r="DA42" s="636"/>
      <c r="DB42" s="636"/>
      <c r="DC42" s="637"/>
      <c r="DD42" s="627">
        <v>29770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887483</v>
      </c>
      <c r="CS44" s="622"/>
      <c r="CT44" s="622"/>
      <c r="CU44" s="622"/>
      <c r="CV44" s="622"/>
      <c r="CW44" s="622"/>
      <c r="CX44" s="622"/>
      <c r="CY44" s="623"/>
      <c r="CZ44" s="624">
        <v>29.4</v>
      </c>
      <c r="DA44" s="625"/>
      <c r="DB44" s="625"/>
      <c r="DC44" s="626"/>
      <c r="DD44" s="627">
        <v>25121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706509</v>
      </c>
      <c r="CS45" s="634"/>
      <c r="CT45" s="634"/>
      <c r="CU45" s="634"/>
      <c r="CV45" s="634"/>
      <c r="CW45" s="634"/>
      <c r="CX45" s="634"/>
      <c r="CY45" s="635"/>
      <c r="CZ45" s="624">
        <v>23.4</v>
      </c>
      <c r="DA45" s="636"/>
      <c r="DB45" s="636"/>
      <c r="DC45" s="637"/>
      <c r="DD45" s="627">
        <v>5047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180974</v>
      </c>
      <c r="CS46" s="622"/>
      <c r="CT46" s="622"/>
      <c r="CU46" s="622"/>
      <c r="CV46" s="622"/>
      <c r="CW46" s="622"/>
      <c r="CX46" s="622"/>
      <c r="CY46" s="623"/>
      <c r="CZ46" s="624">
        <v>6</v>
      </c>
      <c r="DA46" s="625"/>
      <c r="DB46" s="625"/>
      <c r="DC46" s="626"/>
      <c r="DD46" s="627">
        <v>20074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v>20518</v>
      </c>
      <c r="CS47" s="634"/>
      <c r="CT47" s="634"/>
      <c r="CU47" s="634"/>
      <c r="CV47" s="634"/>
      <c r="CW47" s="634"/>
      <c r="CX47" s="634"/>
      <c r="CY47" s="635"/>
      <c r="CZ47" s="624">
        <v>0.7</v>
      </c>
      <c r="DA47" s="636"/>
      <c r="DB47" s="636"/>
      <c r="DC47" s="637"/>
      <c r="DD47" s="627">
        <v>4649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3017879</v>
      </c>
      <c r="CS49" s="606"/>
      <c r="CT49" s="606"/>
      <c r="CU49" s="606"/>
      <c r="CV49" s="606"/>
      <c r="CW49" s="606"/>
      <c r="CX49" s="606"/>
      <c r="CY49" s="607"/>
      <c r="CZ49" s="608">
        <v>100</v>
      </c>
      <c r="DA49" s="609"/>
      <c r="DB49" s="609"/>
      <c r="DC49" s="610"/>
      <c r="DD49" s="611">
        <v>1804829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CyA6+OYCiUXBUa8Y5F6uVj9m7jeKsgwAh3EDT5AAiJ6Rl7EuRbI15y3l9XzihdZN0ViWd6gi22OE3y9CVpeqA==" saltValue="Low/N7BDgSczedKVnOSj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3333</v>
      </c>
      <c r="R7" s="1103"/>
      <c r="S7" s="1103"/>
      <c r="T7" s="1103"/>
      <c r="U7" s="1103"/>
      <c r="V7" s="1103">
        <v>3018</v>
      </c>
      <c r="W7" s="1103"/>
      <c r="X7" s="1103"/>
      <c r="Y7" s="1103"/>
      <c r="Z7" s="1103"/>
      <c r="AA7" s="1103">
        <v>315</v>
      </c>
      <c r="AB7" s="1103"/>
      <c r="AC7" s="1103"/>
      <c r="AD7" s="1103"/>
      <c r="AE7" s="1104"/>
      <c r="AF7" s="1105">
        <v>293</v>
      </c>
      <c r="AG7" s="1106"/>
      <c r="AH7" s="1106"/>
      <c r="AI7" s="1106"/>
      <c r="AJ7" s="1107"/>
      <c r="AK7" s="1108" t="s">
        <v>546</v>
      </c>
      <c r="AL7" s="1109"/>
      <c r="AM7" s="1109"/>
      <c r="AN7" s="1109"/>
      <c r="AO7" s="1109"/>
      <c r="AP7" s="1109">
        <v>3682</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293</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224</v>
      </c>
      <c r="R28" s="1051"/>
      <c r="S28" s="1051"/>
      <c r="T28" s="1051"/>
      <c r="U28" s="1051"/>
      <c r="V28" s="1051">
        <v>214</v>
      </c>
      <c r="W28" s="1051"/>
      <c r="X28" s="1051"/>
      <c r="Y28" s="1051"/>
      <c r="Z28" s="1051"/>
      <c r="AA28" s="1051">
        <v>10</v>
      </c>
      <c r="AB28" s="1051"/>
      <c r="AC28" s="1051"/>
      <c r="AD28" s="1051"/>
      <c r="AE28" s="1052"/>
      <c r="AF28" s="1053">
        <v>9</v>
      </c>
      <c r="AG28" s="1051"/>
      <c r="AH28" s="1051"/>
      <c r="AI28" s="1051"/>
      <c r="AJ28" s="1054"/>
      <c r="AK28" s="1042">
        <v>22</v>
      </c>
      <c r="AL28" s="1043"/>
      <c r="AM28" s="1043"/>
      <c r="AN28" s="1043"/>
      <c r="AO28" s="1043"/>
      <c r="AP28" s="1043" t="s">
        <v>546</v>
      </c>
      <c r="AQ28" s="1043"/>
      <c r="AR28" s="1043"/>
      <c r="AS28" s="1043"/>
      <c r="AT28" s="1043"/>
      <c r="AU28" s="1043" t="s">
        <v>546</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90</v>
      </c>
      <c r="R29" s="1039"/>
      <c r="S29" s="1039"/>
      <c r="T29" s="1039"/>
      <c r="U29" s="1039"/>
      <c r="V29" s="1039">
        <v>84</v>
      </c>
      <c r="W29" s="1039"/>
      <c r="X29" s="1039"/>
      <c r="Y29" s="1039"/>
      <c r="Z29" s="1039"/>
      <c r="AA29" s="1039">
        <v>6</v>
      </c>
      <c r="AB29" s="1039"/>
      <c r="AC29" s="1039"/>
      <c r="AD29" s="1039"/>
      <c r="AE29" s="1040"/>
      <c r="AF29" s="1035">
        <v>6</v>
      </c>
      <c r="AG29" s="1036"/>
      <c r="AH29" s="1036"/>
      <c r="AI29" s="1036"/>
      <c r="AJ29" s="1037"/>
      <c r="AK29" s="980">
        <v>16</v>
      </c>
      <c r="AL29" s="971"/>
      <c r="AM29" s="971"/>
      <c r="AN29" s="971"/>
      <c r="AO29" s="971"/>
      <c r="AP29" s="971" t="s">
        <v>546</v>
      </c>
      <c r="AQ29" s="971"/>
      <c r="AR29" s="971"/>
      <c r="AS29" s="971"/>
      <c r="AT29" s="971"/>
      <c r="AU29" s="971" t="s">
        <v>546</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401</v>
      </c>
      <c r="R30" s="1039"/>
      <c r="S30" s="1039"/>
      <c r="T30" s="1039"/>
      <c r="U30" s="1039"/>
      <c r="V30" s="1039">
        <v>396</v>
      </c>
      <c r="W30" s="1039"/>
      <c r="X30" s="1039"/>
      <c r="Y30" s="1039"/>
      <c r="Z30" s="1039"/>
      <c r="AA30" s="1039">
        <v>5</v>
      </c>
      <c r="AB30" s="1039"/>
      <c r="AC30" s="1039"/>
      <c r="AD30" s="1039"/>
      <c r="AE30" s="1040"/>
      <c r="AF30" s="1035">
        <v>5</v>
      </c>
      <c r="AG30" s="1036"/>
      <c r="AH30" s="1036"/>
      <c r="AI30" s="1036"/>
      <c r="AJ30" s="1037"/>
      <c r="AK30" s="980">
        <v>65</v>
      </c>
      <c r="AL30" s="971"/>
      <c r="AM30" s="971"/>
      <c r="AN30" s="971"/>
      <c r="AO30" s="971"/>
      <c r="AP30" s="971" t="s">
        <v>546</v>
      </c>
      <c r="AQ30" s="971"/>
      <c r="AR30" s="971"/>
      <c r="AS30" s="971"/>
      <c r="AT30" s="971"/>
      <c r="AU30" s="971" t="s">
        <v>546</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33</v>
      </c>
      <c r="R31" s="1039"/>
      <c r="S31" s="1039"/>
      <c r="T31" s="1039"/>
      <c r="U31" s="1039"/>
      <c r="V31" s="1039">
        <v>33</v>
      </c>
      <c r="W31" s="1039"/>
      <c r="X31" s="1039"/>
      <c r="Y31" s="1039"/>
      <c r="Z31" s="1039"/>
      <c r="AA31" s="1039">
        <v>0</v>
      </c>
      <c r="AB31" s="1039"/>
      <c r="AC31" s="1039"/>
      <c r="AD31" s="1039"/>
      <c r="AE31" s="1040"/>
      <c r="AF31" s="1035">
        <v>0</v>
      </c>
      <c r="AG31" s="1036"/>
      <c r="AH31" s="1036"/>
      <c r="AI31" s="1036"/>
      <c r="AJ31" s="1037"/>
      <c r="AK31" s="980">
        <v>41</v>
      </c>
      <c r="AL31" s="971"/>
      <c r="AM31" s="971"/>
      <c r="AN31" s="971"/>
      <c r="AO31" s="971"/>
      <c r="AP31" s="971" t="s">
        <v>546</v>
      </c>
      <c r="AQ31" s="971"/>
      <c r="AR31" s="971"/>
      <c r="AS31" s="971"/>
      <c r="AT31" s="971"/>
      <c r="AU31" s="971" t="s">
        <v>546</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92</v>
      </c>
      <c r="R32" s="1039"/>
      <c r="S32" s="1039"/>
      <c r="T32" s="1039"/>
      <c r="U32" s="1039"/>
      <c r="V32" s="1039">
        <v>77</v>
      </c>
      <c r="W32" s="1039"/>
      <c r="X32" s="1039"/>
      <c r="Y32" s="1039"/>
      <c r="Z32" s="1039"/>
      <c r="AA32" s="1039">
        <v>15</v>
      </c>
      <c r="AB32" s="1039"/>
      <c r="AC32" s="1039"/>
      <c r="AD32" s="1039"/>
      <c r="AE32" s="1040"/>
      <c r="AF32" s="1035">
        <v>16</v>
      </c>
      <c r="AG32" s="1036"/>
      <c r="AH32" s="1036"/>
      <c r="AI32" s="1036"/>
      <c r="AJ32" s="1037"/>
      <c r="AK32" s="980">
        <v>54</v>
      </c>
      <c r="AL32" s="971"/>
      <c r="AM32" s="971"/>
      <c r="AN32" s="971"/>
      <c r="AO32" s="971"/>
      <c r="AP32" s="971">
        <v>287</v>
      </c>
      <c r="AQ32" s="971"/>
      <c r="AR32" s="971"/>
      <c r="AS32" s="971"/>
      <c r="AT32" s="971"/>
      <c r="AU32" s="971">
        <v>150</v>
      </c>
      <c r="AV32" s="971"/>
      <c r="AW32" s="971"/>
      <c r="AX32" s="971"/>
      <c r="AY32" s="971"/>
      <c r="AZ32" s="1041"/>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80</v>
      </c>
      <c r="R33" s="1039"/>
      <c r="S33" s="1039"/>
      <c r="T33" s="1039"/>
      <c r="U33" s="1039"/>
      <c r="V33" s="1039">
        <v>58</v>
      </c>
      <c r="W33" s="1039"/>
      <c r="X33" s="1039"/>
      <c r="Y33" s="1039"/>
      <c r="Z33" s="1039"/>
      <c r="AA33" s="1039">
        <v>22</v>
      </c>
      <c r="AB33" s="1039"/>
      <c r="AC33" s="1039"/>
      <c r="AD33" s="1039"/>
      <c r="AE33" s="1040"/>
      <c r="AF33" s="1035">
        <v>20</v>
      </c>
      <c r="AG33" s="1036"/>
      <c r="AH33" s="1036"/>
      <c r="AI33" s="1036"/>
      <c r="AJ33" s="1037"/>
      <c r="AK33" s="980">
        <v>24</v>
      </c>
      <c r="AL33" s="971"/>
      <c r="AM33" s="971"/>
      <c r="AN33" s="971"/>
      <c r="AO33" s="971"/>
      <c r="AP33" s="971">
        <v>286</v>
      </c>
      <c r="AQ33" s="971"/>
      <c r="AR33" s="971"/>
      <c r="AS33" s="971"/>
      <c r="AT33" s="971"/>
      <c r="AU33" s="971">
        <v>16</v>
      </c>
      <c r="AV33" s="971"/>
      <c r="AW33" s="971"/>
      <c r="AX33" s="971"/>
      <c r="AY33" s="971"/>
      <c r="AZ33" s="1041"/>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552</v>
      </c>
      <c r="C68" s="986"/>
      <c r="D68" s="986"/>
      <c r="E68" s="986"/>
      <c r="F68" s="986"/>
      <c r="G68" s="986"/>
      <c r="H68" s="986"/>
      <c r="I68" s="986"/>
      <c r="J68" s="986"/>
      <c r="K68" s="986"/>
      <c r="L68" s="986"/>
      <c r="M68" s="986"/>
      <c r="N68" s="986"/>
      <c r="O68" s="986"/>
      <c r="P68" s="987"/>
      <c r="Q68" s="988">
        <v>4092</v>
      </c>
      <c r="R68" s="982"/>
      <c r="S68" s="982"/>
      <c r="T68" s="982"/>
      <c r="U68" s="982"/>
      <c r="V68" s="982">
        <v>4075</v>
      </c>
      <c r="W68" s="982"/>
      <c r="X68" s="982"/>
      <c r="Y68" s="982"/>
      <c r="Z68" s="982"/>
      <c r="AA68" s="982">
        <v>16</v>
      </c>
      <c r="AB68" s="982"/>
      <c r="AC68" s="982"/>
      <c r="AD68" s="982"/>
      <c r="AE68" s="982"/>
      <c r="AF68" s="982">
        <v>16</v>
      </c>
      <c r="AG68" s="982"/>
      <c r="AH68" s="982"/>
      <c r="AI68" s="982"/>
      <c r="AJ68" s="982"/>
      <c r="AK68" s="982">
        <v>10</v>
      </c>
      <c r="AL68" s="982"/>
      <c r="AM68" s="982"/>
      <c r="AN68" s="982"/>
      <c r="AO68" s="982"/>
      <c r="AP68" s="982" t="s">
        <v>546</v>
      </c>
      <c r="AQ68" s="982"/>
      <c r="AR68" s="982"/>
      <c r="AS68" s="982"/>
      <c r="AT68" s="982"/>
      <c r="AU68" s="982" t="s">
        <v>546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553</v>
      </c>
      <c r="C69" s="975"/>
      <c r="D69" s="975"/>
      <c r="E69" s="975"/>
      <c r="F69" s="975"/>
      <c r="G69" s="975"/>
      <c r="H69" s="975"/>
      <c r="I69" s="975"/>
      <c r="J69" s="975"/>
      <c r="K69" s="975"/>
      <c r="L69" s="975"/>
      <c r="M69" s="975"/>
      <c r="N69" s="975"/>
      <c r="O69" s="975"/>
      <c r="P69" s="976"/>
      <c r="Q69" s="977">
        <v>243</v>
      </c>
      <c r="R69" s="971"/>
      <c r="S69" s="971"/>
      <c r="T69" s="971"/>
      <c r="U69" s="971"/>
      <c r="V69" s="971">
        <v>237</v>
      </c>
      <c r="W69" s="971"/>
      <c r="X69" s="971"/>
      <c r="Y69" s="971"/>
      <c r="Z69" s="971"/>
      <c r="AA69" s="971">
        <v>6</v>
      </c>
      <c r="AB69" s="971"/>
      <c r="AC69" s="971"/>
      <c r="AD69" s="971"/>
      <c r="AE69" s="971"/>
      <c r="AF69" s="971">
        <v>6</v>
      </c>
      <c r="AG69" s="971"/>
      <c r="AH69" s="971"/>
      <c r="AI69" s="971"/>
      <c r="AJ69" s="971"/>
      <c r="AK69" s="971">
        <v>37</v>
      </c>
      <c r="AL69" s="971"/>
      <c r="AM69" s="971"/>
      <c r="AN69" s="971"/>
      <c r="AO69" s="971"/>
      <c r="AP69" s="971" t="s">
        <v>546</v>
      </c>
      <c r="AQ69" s="971"/>
      <c r="AR69" s="971"/>
      <c r="AS69" s="971"/>
      <c r="AT69" s="971"/>
      <c r="AU69" s="971" t="s">
        <v>546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554</v>
      </c>
      <c r="C70" s="975"/>
      <c r="D70" s="975"/>
      <c r="E70" s="975"/>
      <c r="F70" s="975"/>
      <c r="G70" s="975"/>
      <c r="H70" s="975"/>
      <c r="I70" s="975"/>
      <c r="J70" s="975"/>
      <c r="K70" s="975"/>
      <c r="L70" s="975"/>
      <c r="M70" s="975"/>
      <c r="N70" s="975"/>
      <c r="O70" s="975"/>
      <c r="P70" s="976"/>
      <c r="Q70" s="977">
        <v>113</v>
      </c>
      <c r="R70" s="971"/>
      <c r="S70" s="971"/>
      <c r="T70" s="971"/>
      <c r="U70" s="971"/>
      <c r="V70" s="971">
        <v>106</v>
      </c>
      <c r="W70" s="971"/>
      <c r="X70" s="971"/>
      <c r="Y70" s="971"/>
      <c r="Z70" s="971"/>
      <c r="AA70" s="971">
        <v>7</v>
      </c>
      <c r="AB70" s="971"/>
      <c r="AC70" s="971"/>
      <c r="AD70" s="971"/>
      <c r="AE70" s="971"/>
      <c r="AF70" s="971">
        <v>7</v>
      </c>
      <c r="AG70" s="971"/>
      <c r="AH70" s="971"/>
      <c r="AI70" s="971"/>
      <c r="AJ70" s="971"/>
      <c r="AK70" s="971">
        <v>15</v>
      </c>
      <c r="AL70" s="971"/>
      <c r="AM70" s="971"/>
      <c r="AN70" s="971"/>
      <c r="AO70" s="971"/>
      <c r="AP70" s="971" t="s">
        <v>546</v>
      </c>
      <c r="AQ70" s="971"/>
      <c r="AR70" s="971"/>
      <c r="AS70" s="971"/>
      <c r="AT70" s="971"/>
      <c r="AU70" s="971" t="s">
        <v>546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555</v>
      </c>
      <c r="C71" s="975"/>
      <c r="D71" s="975"/>
      <c r="E71" s="975"/>
      <c r="F71" s="975"/>
      <c r="G71" s="975"/>
      <c r="H71" s="975"/>
      <c r="I71" s="975"/>
      <c r="J71" s="975"/>
      <c r="K71" s="975"/>
      <c r="L71" s="975"/>
      <c r="M71" s="975"/>
      <c r="N71" s="975"/>
      <c r="O71" s="975"/>
      <c r="P71" s="976"/>
      <c r="Q71" s="977">
        <v>302</v>
      </c>
      <c r="R71" s="971"/>
      <c r="S71" s="971"/>
      <c r="T71" s="971"/>
      <c r="U71" s="971"/>
      <c r="V71" s="971">
        <v>280</v>
      </c>
      <c r="W71" s="971"/>
      <c r="X71" s="971"/>
      <c r="Y71" s="971"/>
      <c r="Z71" s="971"/>
      <c r="AA71" s="971">
        <v>23</v>
      </c>
      <c r="AB71" s="971"/>
      <c r="AC71" s="971"/>
      <c r="AD71" s="971"/>
      <c r="AE71" s="971"/>
      <c r="AF71" s="971">
        <v>23</v>
      </c>
      <c r="AG71" s="971"/>
      <c r="AH71" s="971"/>
      <c r="AI71" s="971"/>
      <c r="AJ71" s="971"/>
      <c r="AK71" s="971">
        <v>193</v>
      </c>
      <c r="AL71" s="971"/>
      <c r="AM71" s="971"/>
      <c r="AN71" s="971"/>
      <c r="AO71" s="971"/>
      <c r="AP71" s="971" t="s">
        <v>546</v>
      </c>
      <c r="AQ71" s="971"/>
      <c r="AR71" s="971"/>
      <c r="AS71" s="971"/>
      <c r="AT71" s="971"/>
      <c r="AU71" s="971" t="s">
        <v>546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556</v>
      </c>
      <c r="C72" s="975"/>
      <c r="D72" s="975"/>
      <c r="E72" s="975"/>
      <c r="F72" s="975"/>
      <c r="G72" s="975"/>
      <c r="H72" s="975"/>
      <c r="I72" s="975"/>
      <c r="J72" s="975"/>
      <c r="K72" s="975"/>
      <c r="L72" s="975"/>
      <c r="M72" s="975"/>
      <c r="N72" s="975"/>
      <c r="O72" s="975"/>
      <c r="P72" s="976"/>
      <c r="Q72" s="977">
        <v>14208</v>
      </c>
      <c r="R72" s="971"/>
      <c r="S72" s="971"/>
      <c r="T72" s="971"/>
      <c r="U72" s="971"/>
      <c r="V72" s="971">
        <v>13916</v>
      </c>
      <c r="W72" s="971"/>
      <c r="X72" s="971"/>
      <c r="Y72" s="971"/>
      <c r="Z72" s="971"/>
      <c r="AA72" s="971">
        <v>47</v>
      </c>
      <c r="AB72" s="971"/>
      <c r="AC72" s="971"/>
      <c r="AD72" s="971"/>
      <c r="AE72" s="971"/>
      <c r="AF72" s="971">
        <v>268</v>
      </c>
      <c r="AG72" s="971"/>
      <c r="AH72" s="971"/>
      <c r="AI72" s="971"/>
      <c r="AJ72" s="971"/>
      <c r="AK72" s="971">
        <v>0</v>
      </c>
      <c r="AL72" s="971"/>
      <c r="AM72" s="971"/>
      <c r="AN72" s="971"/>
      <c r="AO72" s="971"/>
      <c r="AP72" s="971">
        <v>4474</v>
      </c>
      <c r="AQ72" s="971"/>
      <c r="AR72" s="971"/>
      <c r="AS72" s="971"/>
      <c r="AT72" s="971"/>
      <c r="AU72" s="971">
        <v>23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557</v>
      </c>
      <c r="C73" s="975"/>
      <c r="D73" s="975"/>
      <c r="E73" s="975"/>
      <c r="F73" s="975"/>
      <c r="G73" s="975"/>
      <c r="H73" s="975"/>
      <c r="I73" s="975"/>
      <c r="J73" s="975"/>
      <c r="K73" s="975"/>
      <c r="L73" s="975"/>
      <c r="M73" s="975"/>
      <c r="N73" s="975"/>
      <c r="O73" s="975"/>
      <c r="P73" s="976"/>
      <c r="Q73" s="977">
        <v>1386</v>
      </c>
      <c r="R73" s="971"/>
      <c r="S73" s="971"/>
      <c r="T73" s="971"/>
      <c r="U73" s="971"/>
      <c r="V73" s="971">
        <v>1339</v>
      </c>
      <c r="W73" s="971"/>
      <c r="X73" s="971"/>
      <c r="Y73" s="971"/>
      <c r="Z73" s="971"/>
      <c r="AA73" s="971">
        <v>47</v>
      </c>
      <c r="AB73" s="971"/>
      <c r="AC73" s="971"/>
      <c r="AD73" s="971"/>
      <c r="AE73" s="971"/>
      <c r="AF73" s="971">
        <v>47</v>
      </c>
      <c r="AG73" s="971"/>
      <c r="AH73" s="971"/>
      <c r="AI73" s="971"/>
      <c r="AJ73" s="971"/>
      <c r="AK73" s="971">
        <v>0</v>
      </c>
      <c r="AL73" s="971"/>
      <c r="AM73" s="971"/>
      <c r="AN73" s="971"/>
      <c r="AO73" s="971"/>
      <c r="AP73" s="971" t="s">
        <v>546</v>
      </c>
      <c r="AQ73" s="971"/>
      <c r="AR73" s="971"/>
      <c r="AS73" s="971"/>
      <c r="AT73" s="971"/>
      <c r="AU73" s="971" t="s">
        <v>546</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558</v>
      </c>
      <c r="C74" s="975"/>
      <c r="D74" s="975"/>
      <c r="E74" s="975"/>
      <c r="F74" s="975"/>
      <c r="G74" s="975"/>
      <c r="H74" s="975"/>
      <c r="I74" s="975"/>
      <c r="J74" s="975"/>
      <c r="K74" s="975"/>
      <c r="L74" s="975"/>
      <c r="M74" s="975"/>
      <c r="N74" s="975"/>
      <c r="O74" s="975"/>
      <c r="P74" s="976"/>
      <c r="Q74" s="977">
        <v>10926</v>
      </c>
      <c r="R74" s="971"/>
      <c r="S74" s="971"/>
      <c r="T74" s="971"/>
      <c r="U74" s="971"/>
      <c r="V74" s="971">
        <v>10893</v>
      </c>
      <c r="W74" s="971"/>
      <c r="X74" s="971"/>
      <c r="Y74" s="971"/>
      <c r="Z74" s="971"/>
      <c r="AA74" s="971">
        <v>33</v>
      </c>
      <c r="AB74" s="971"/>
      <c r="AC74" s="971"/>
      <c r="AD74" s="971"/>
      <c r="AE74" s="971"/>
      <c r="AF74" s="971">
        <v>3943</v>
      </c>
      <c r="AG74" s="971"/>
      <c r="AH74" s="971"/>
      <c r="AI74" s="971"/>
      <c r="AJ74" s="971"/>
      <c r="AK74" s="971">
        <v>904</v>
      </c>
      <c r="AL74" s="971"/>
      <c r="AM74" s="971"/>
      <c r="AN74" s="971"/>
      <c r="AO74" s="971"/>
      <c r="AP74" s="971">
        <v>4150</v>
      </c>
      <c r="AQ74" s="971"/>
      <c r="AR74" s="971"/>
      <c r="AS74" s="971"/>
      <c r="AT74" s="971"/>
      <c r="AU74" s="971">
        <v>136</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30"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348449</v>
      </c>
      <c r="AB110" s="889"/>
      <c r="AC110" s="889"/>
      <c r="AD110" s="889"/>
      <c r="AE110" s="890"/>
      <c r="AF110" s="891">
        <v>352101</v>
      </c>
      <c r="AG110" s="889"/>
      <c r="AH110" s="889"/>
      <c r="AI110" s="889"/>
      <c r="AJ110" s="890"/>
      <c r="AK110" s="891">
        <v>369056</v>
      </c>
      <c r="AL110" s="889"/>
      <c r="AM110" s="889"/>
      <c r="AN110" s="889"/>
      <c r="AO110" s="890"/>
      <c r="AP110" s="892">
        <v>28.8</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3462747</v>
      </c>
      <c r="BR110" s="842"/>
      <c r="BS110" s="842"/>
      <c r="BT110" s="842"/>
      <c r="BU110" s="842"/>
      <c r="BV110" s="842">
        <v>3409399</v>
      </c>
      <c r="BW110" s="842"/>
      <c r="BX110" s="842"/>
      <c r="BY110" s="842"/>
      <c r="BZ110" s="842"/>
      <c r="CA110" s="842">
        <v>3682279</v>
      </c>
      <c r="CB110" s="842"/>
      <c r="CC110" s="842"/>
      <c r="CD110" s="842"/>
      <c r="CE110" s="842"/>
      <c r="CF110" s="866">
        <v>287.39999999999998</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651413</v>
      </c>
      <c r="BR112" s="817"/>
      <c r="BS112" s="817"/>
      <c r="BT112" s="817"/>
      <c r="BU112" s="817"/>
      <c r="BV112" s="817">
        <v>598650</v>
      </c>
      <c r="BW112" s="817"/>
      <c r="BX112" s="817"/>
      <c r="BY112" s="817"/>
      <c r="BZ112" s="817"/>
      <c r="CA112" s="817">
        <v>572260</v>
      </c>
      <c r="CB112" s="817"/>
      <c r="CC112" s="817"/>
      <c r="CD112" s="817"/>
      <c r="CE112" s="817"/>
      <c r="CF112" s="875">
        <v>44.7</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58756</v>
      </c>
      <c r="AB113" s="919"/>
      <c r="AC113" s="919"/>
      <c r="AD113" s="919"/>
      <c r="AE113" s="920"/>
      <c r="AF113" s="921">
        <v>55718</v>
      </c>
      <c r="AG113" s="919"/>
      <c r="AH113" s="919"/>
      <c r="AI113" s="919"/>
      <c r="AJ113" s="920"/>
      <c r="AK113" s="921">
        <v>49979</v>
      </c>
      <c r="AL113" s="919"/>
      <c r="AM113" s="919"/>
      <c r="AN113" s="919"/>
      <c r="AO113" s="920"/>
      <c r="AP113" s="922">
        <v>3.9</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170972</v>
      </c>
      <c r="BR113" s="817"/>
      <c r="BS113" s="817"/>
      <c r="BT113" s="817"/>
      <c r="BU113" s="817"/>
      <c r="BV113" s="817">
        <v>165893</v>
      </c>
      <c r="BW113" s="817"/>
      <c r="BX113" s="817"/>
      <c r="BY113" s="817"/>
      <c r="BZ113" s="817"/>
      <c r="CA113" s="817">
        <v>158907</v>
      </c>
      <c r="CB113" s="817"/>
      <c r="CC113" s="817"/>
      <c r="CD113" s="817"/>
      <c r="CE113" s="817"/>
      <c r="CF113" s="875">
        <v>12.4</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20726</v>
      </c>
      <c r="AB114" s="780"/>
      <c r="AC114" s="780"/>
      <c r="AD114" s="780"/>
      <c r="AE114" s="781"/>
      <c r="AF114" s="782">
        <v>13846</v>
      </c>
      <c r="AG114" s="780"/>
      <c r="AH114" s="780"/>
      <c r="AI114" s="780"/>
      <c r="AJ114" s="781"/>
      <c r="AK114" s="782">
        <v>15504</v>
      </c>
      <c r="AL114" s="780"/>
      <c r="AM114" s="780"/>
      <c r="AN114" s="780"/>
      <c r="AO114" s="781"/>
      <c r="AP114" s="824">
        <v>1.2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414131</v>
      </c>
      <c r="BR114" s="817"/>
      <c r="BS114" s="817"/>
      <c r="BT114" s="817"/>
      <c r="BU114" s="817"/>
      <c r="BV114" s="817">
        <v>322100</v>
      </c>
      <c r="BW114" s="817"/>
      <c r="BX114" s="817"/>
      <c r="BY114" s="817"/>
      <c r="BZ114" s="817"/>
      <c r="CA114" s="817">
        <v>309594</v>
      </c>
      <c r="CB114" s="817"/>
      <c r="CC114" s="817"/>
      <c r="CD114" s="817"/>
      <c r="CE114" s="817"/>
      <c r="CF114" s="875">
        <v>24.2</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38</v>
      </c>
      <c r="AB116" s="780"/>
      <c r="AC116" s="780"/>
      <c r="AD116" s="780"/>
      <c r="AE116" s="781"/>
      <c r="AF116" s="782">
        <v>83</v>
      </c>
      <c r="AG116" s="780"/>
      <c r="AH116" s="780"/>
      <c r="AI116" s="780"/>
      <c r="AJ116" s="781"/>
      <c r="AK116" s="782">
        <v>158</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427969</v>
      </c>
      <c r="AB117" s="903"/>
      <c r="AC117" s="903"/>
      <c r="AD117" s="903"/>
      <c r="AE117" s="904"/>
      <c r="AF117" s="905">
        <v>421748</v>
      </c>
      <c r="AG117" s="903"/>
      <c r="AH117" s="903"/>
      <c r="AI117" s="903"/>
      <c r="AJ117" s="904"/>
      <c r="AK117" s="905">
        <v>434697</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442</v>
      </c>
      <c r="BP119" s="878"/>
      <c r="BQ119" s="879">
        <v>4699263</v>
      </c>
      <c r="BR119" s="845"/>
      <c r="BS119" s="845"/>
      <c r="BT119" s="845"/>
      <c r="BU119" s="845"/>
      <c r="BV119" s="845">
        <v>4496042</v>
      </c>
      <c r="BW119" s="845"/>
      <c r="BX119" s="845"/>
      <c r="BY119" s="845"/>
      <c r="BZ119" s="845"/>
      <c r="CA119" s="845">
        <v>4723040</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2547893</v>
      </c>
      <c r="BR120" s="842"/>
      <c r="BS120" s="842"/>
      <c r="BT120" s="842"/>
      <c r="BU120" s="842"/>
      <c r="BV120" s="842">
        <v>2773602</v>
      </c>
      <c r="BW120" s="842"/>
      <c r="BX120" s="842"/>
      <c r="BY120" s="842"/>
      <c r="BZ120" s="842"/>
      <c r="CA120" s="842">
        <v>2977979</v>
      </c>
      <c r="CB120" s="842"/>
      <c r="CC120" s="842"/>
      <c r="CD120" s="842"/>
      <c r="CE120" s="842"/>
      <c r="CF120" s="866">
        <v>232.4</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337580</v>
      </c>
      <c r="DH120" s="842"/>
      <c r="DI120" s="842"/>
      <c r="DJ120" s="842"/>
      <c r="DK120" s="842"/>
      <c r="DL120" s="842">
        <v>309903</v>
      </c>
      <c r="DM120" s="842"/>
      <c r="DN120" s="842"/>
      <c r="DO120" s="842"/>
      <c r="DP120" s="842"/>
      <c r="DQ120" s="842">
        <v>286692</v>
      </c>
      <c r="DR120" s="842"/>
      <c r="DS120" s="842"/>
      <c r="DT120" s="842"/>
      <c r="DU120" s="842"/>
      <c r="DV120" s="843">
        <v>22.4</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50936</v>
      </c>
      <c r="BR121" s="817"/>
      <c r="BS121" s="817"/>
      <c r="BT121" s="817"/>
      <c r="BU121" s="817"/>
      <c r="BV121" s="817">
        <v>48423</v>
      </c>
      <c r="BW121" s="817"/>
      <c r="BX121" s="817"/>
      <c r="BY121" s="817"/>
      <c r="BZ121" s="817"/>
      <c r="CA121" s="817">
        <v>46687</v>
      </c>
      <c r="CB121" s="817"/>
      <c r="CC121" s="817"/>
      <c r="CD121" s="817"/>
      <c r="CE121" s="817"/>
      <c r="CF121" s="875">
        <v>3.6</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313833</v>
      </c>
      <c r="DH121" s="817"/>
      <c r="DI121" s="817"/>
      <c r="DJ121" s="817"/>
      <c r="DK121" s="817"/>
      <c r="DL121" s="817">
        <v>288747</v>
      </c>
      <c r="DM121" s="817"/>
      <c r="DN121" s="817"/>
      <c r="DO121" s="817"/>
      <c r="DP121" s="817"/>
      <c r="DQ121" s="817">
        <v>285568</v>
      </c>
      <c r="DR121" s="817"/>
      <c r="DS121" s="817"/>
      <c r="DT121" s="817"/>
      <c r="DU121" s="817"/>
      <c r="DV121" s="794">
        <v>22.3</v>
      </c>
      <c r="DW121" s="794"/>
      <c r="DX121" s="794"/>
      <c r="DY121" s="794"/>
      <c r="DZ121" s="795"/>
    </row>
    <row r="122" spans="1:130" s="230"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2721620</v>
      </c>
      <c r="BR122" s="845"/>
      <c r="BS122" s="845"/>
      <c r="BT122" s="845"/>
      <c r="BU122" s="845"/>
      <c r="BV122" s="845">
        <v>2783391</v>
      </c>
      <c r="BW122" s="845"/>
      <c r="BX122" s="845"/>
      <c r="BY122" s="845"/>
      <c r="BZ122" s="845"/>
      <c r="CA122" s="845">
        <v>3065518</v>
      </c>
      <c r="CB122" s="845"/>
      <c r="CC122" s="845"/>
      <c r="CD122" s="845"/>
      <c r="CE122" s="845"/>
      <c r="CF122" s="846">
        <v>239.2</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450</v>
      </c>
      <c r="BP123" s="878"/>
      <c r="BQ123" s="832">
        <v>5320449</v>
      </c>
      <c r="BR123" s="833"/>
      <c r="BS123" s="833"/>
      <c r="BT123" s="833"/>
      <c r="BU123" s="833"/>
      <c r="BV123" s="833">
        <v>5605416</v>
      </c>
      <c r="BW123" s="833"/>
      <c r="BX123" s="833"/>
      <c r="BY123" s="833"/>
      <c r="BZ123" s="833"/>
      <c r="CA123" s="833">
        <v>6090184</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14644</v>
      </c>
      <c r="AB128" s="801"/>
      <c r="AC128" s="801"/>
      <c r="AD128" s="801"/>
      <c r="AE128" s="802"/>
      <c r="AF128" s="803">
        <v>10816</v>
      </c>
      <c r="AG128" s="801"/>
      <c r="AH128" s="801"/>
      <c r="AI128" s="801"/>
      <c r="AJ128" s="802"/>
      <c r="AK128" s="803">
        <v>43117</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1610056</v>
      </c>
      <c r="AB129" s="780"/>
      <c r="AC129" s="780"/>
      <c r="AD129" s="780"/>
      <c r="AE129" s="781"/>
      <c r="AF129" s="782">
        <v>1562303</v>
      </c>
      <c r="AG129" s="780"/>
      <c r="AH129" s="780"/>
      <c r="AI129" s="780"/>
      <c r="AJ129" s="781"/>
      <c r="AK129" s="782">
        <v>1551922</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270542</v>
      </c>
      <c r="AB130" s="780"/>
      <c r="AC130" s="780"/>
      <c r="AD130" s="780"/>
      <c r="AE130" s="781"/>
      <c r="AF130" s="782">
        <v>272153</v>
      </c>
      <c r="AG130" s="780"/>
      <c r="AH130" s="780"/>
      <c r="AI130" s="780"/>
      <c r="AJ130" s="781"/>
      <c r="AK130" s="782">
        <v>270558</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10.199999999999999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1339514</v>
      </c>
      <c r="AB131" s="764"/>
      <c r="AC131" s="764"/>
      <c r="AD131" s="764"/>
      <c r="AE131" s="765"/>
      <c r="AF131" s="766">
        <v>1290150</v>
      </c>
      <c r="AG131" s="764"/>
      <c r="AH131" s="764"/>
      <c r="AI131" s="764"/>
      <c r="AJ131" s="765"/>
      <c r="AK131" s="766">
        <v>1281364</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10.659313750000001</v>
      </c>
      <c r="AB132" s="745"/>
      <c r="AC132" s="745"/>
      <c r="AD132" s="745"/>
      <c r="AE132" s="746"/>
      <c r="AF132" s="747">
        <v>10.756811219999999</v>
      </c>
      <c r="AG132" s="745"/>
      <c r="AH132" s="745"/>
      <c r="AI132" s="745"/>
      <c r="AJ132" s="746"/>
      <c r="AK132" s="747">
        <v>9.4447791569999993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10.7</v>
      </c>
      <c r="AB133" s="724"/>
      <c r="AC133" s="724"/>
      <c r="AD133" s="724"/>
      <c r="AE133" s="725"/>
      <c r="AF133" s="723">
        <v>10.7</v>
      </c>
      <c r="AG133" s="724"/>
      <c r="AH133" s="724"/>
      <c r="AI133" s="724"/>
      <c r="AJ133" s="725"/>
      <c r="AK133" s="723">
        <v>10.199999999999999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o2BQKy9Ye8spAZ05B4+A1JHJqvhg+0h6zktdXMJW/XHaFyMyldctkqxsljIdPgNy1gZuzaaOwMjWOwsaswUgw==" saltValue="A7ACqtbMCuOIct9A7wCS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GaHxy1iToWzY952uIXO65pPnTr7eRTotf7g1sEyywUi4CeOFKuEjcMHLqIWJzm5daTZBjd97jDUxj0iLi6/MQ==" saltValue="l4wgpVVJ9TGDVbHxWZtx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E0bmqh7lH2C4tE7428iUxdw02P8Dnin3qP5Mf83jcGFdiIca7kgIdt9yb7kFOOoqPxJ0pM76ajzN392nYSYUg==" saltValue="VDqXHGDiY05OOdDFdIvL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506731</v>
      </c>
      <c r="AP9" s="281">
        <v>411642</v>
      </c>
      <c r="AQ9" s="282">
        <v>273733</v>
      </c>
      <c r="AR9" s="283">
        <v>50.4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74881</v>
      </c>
      <c r="AP10" s="284">
        <v>60829</v>
      </c>
      <c r="AQ10" s="285">
        <v>30345</v>
      </c>
      <c r="AR10" s="286">
        <v>100.5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t="s">
        <v>487</v>
      </c>
      <c r="AP11" s="284" t="s">
        <v>487</v>
      </c>
      <c r="AQ11" s="285">
        <v>4149</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13917</v>
      </c>
      <c r="AP13" s="284">
        <v>11305</v>
      </c>
      <c r="AQ13" s="285">
        <v>9494</v>
      </c>
      <c r="AR13" s="286">
        <v>19.100000000000001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t="s">
        <v>487</v>
      </c>
      <c r="AP14" s="284" t="s">
        <v>487</v>
      </c>
      <c r="AQ14" s="285">
        <v>5033</v>
      </c>
      <c r="AR14" s="286" t="s">
        <v>487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-36547</v>
      </c>
      <c r="AP15" s="284">
        <v>-29689</v>
      </c>
      <c r="AQ15" s="285">
        <v>-17000</v>
      </c>
      <c r="AR15" s="286">
        <v>74.599999999999994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558982</v>
      </c>
      <c r="AP16" s="284">
        <v>454088</v>
      </c>
      <c r="AQ16" s="285">
        <v>305754</v>
      </c>
      <c r="AR16" s="286">
        <v>48.5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38.18</v>
      </c>
      <c r="AP21" s="298">
        <v>26.54</v>
      </c>
      <c r="AQ21" s="299">
        <v>11.64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90</v>
      </c>
      <c r="AP22" s="303">
        <v>93.9</v>
      </c>
      <c r="AQ22" s="304">
        <v>-3.9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369056</v>
      </c>
      <c r="AP32" s="312">
        <v>299802</v>
      </c>
      <c r="AQ32" s="313">
        <v>170830</v>
      </c>
      <c r="AR32" s="314">
        <v>75.5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49979</v>
      </c>
      <c r="AP35" s="312">
        <v>40600</v>
      </c>
      <c r="AQ35" s="313">
        <v>32606</v>
      </c>
      <c r="AR35" s="314">
        <v>24.5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15504</v>
      </c>
      <c r="AP36" s="312">
        <v>12595</v>
      </c>
      <c r="AQ36" s="313">
        <v>4875</v>
      </c>
      <c r="AR36" s="314">
        <v>158.4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487</v>
      </c>
      <c r="AP37" s="312" t="s">
        <v>487</v>
      </c>
      <c r="AQ37" s="313">
        <v>993</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v>158</v>
      </c>
      <c r="AP38" s="315">
        <v>128</v>
      </c>
      <c r="AQ38" s="316">
        <v>50</v>
      </c>
      <c r="AR38" s="304">
        <v>156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-43117</v>
      </c>
      <c r="AP39" s="312">
        <v>-35026</v>
      </c>
      <c r="AQ39" s="313">
        <v>-6626</v>
      </c>
      <c r="AR39" s="314">
        <v>428.6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-270558</v>
      </c>
      <c r="AP40" s="312">
        <v>-219787</v>
      </c>
      <c r="AQ40" s="313">
        <v>-145454</v>
      </c>
      <c r="AR40" s="314">
        <v>51.1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121022</v>
      </c>
      <c r="AP41" s="312">
        <v>98312</v>
      </c>
      <c r="AQ41" s="313">
        <v>57274</v>
      </c>
      <c r="AR41" s="314">
        <v>71.7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495558</v>
      </c>
      <c r="AN51" s="334">
        <v>360931</v>
      </c>
      <c r="AO51" s="335">
        <v>89.5</v>
      </c>
      <c r="AP51" s="336">
        <v>316937</v>
      </c>
      <c r="AQ51" s="337">
        <v>9.4</v>
      </c>
      <c r="AR51" s="338">
        <v>80.099999999999994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378765</v>
      </c>
      <c r="AN52" s="342">
        <v>275867</v>
      </c>
      <c r="AO52" s="343">
        <v>91.7</v>
      </c>
      <c r="AP52" s="344">
        <v>199150</v>
      </c>
      <c r="AQ52" s="345">
        <v>27.5</v>
      </c>
      <c r="AR52" s="346">
        <v>64.2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501764</v>
      </c>
      <c r="AN53" s="334">
        <v>375853</v>
      </c>
      <c r="AO53" s="335">
        <v>4.0999999999999996</v>
      </c>
      <c r="AP53" s="336">
        <v>332350</v>
      </c>
      <c r="AQ53" s="337">
        <v>4.9000000000000004</v>
      </c>
      <c r="AR53" s="338">
        <v>-0.8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363480</v>
      </c>
      <c r="AN54" s="342">
        <v>272270</v>
      </c>
      <c r="AO54" s="343">
        <v>-1.3</v>
      </c>
      <c r="AP54" s="344">
        <v>200453</v>
      </c>
      <c r="AQ54" s="345">
        <v>0.7</v>
      </c>
      <c r="AR54" s="346">
        <v>-2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305214</v>
      </c>
      <c r="AN55" s="334">
        <v>234419</v>
      </c>
      <c r="AO55" s="335">
        <v>-37.6</v>
      </c>
      <c r="AP55" s="336">
        <v>362690</v>
      </c>
      <c r="AQ55" s="337">
        <v>9.1</v>
      </c>
      <c r="AR55" s="338">
        <v>-46.7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130211</v>
      </c>
      <c r="AN56" s="342">
        <v>100008</v>
      </c>
      <c r="AO56" s="343">
        <v>-63.3</v>
      </c>
      <c r="AP56" s="344">
        <v>172580</v>
      </c>
      <c r="AQ56" s="345">
        <v>-13.9</v>
      </c>
      <c r="AR56" s="346">
        <v>-49.4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219010</v>
      </c>
      <c r="AN57" s="334">
        <v>173130</v>
      </c>
      <c r="AO57" s="335">
        <v>-26.1</v>
      </c>
      <c r="AP57" s="336">
        <v>296093</v>
      </c>
      <c r="AQ57" s="337">
        <v>-18.399999999999999</v>
      </c>
      <c r="AR57" s="338">
        <v>-7.7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160842</v>
      </c>
      <c r="AN58" s="342">
        <v>127148</v>
      </c>
      <c r="AO58" s="343">
        <v>27.1</v>
      </c>
      <c r="AP58" s="344">
        <v>140545</v>
      </c>
      <c r="AQ58" s="345">
        <v>-18.600000000000001</v>
      </c>
      <c r="AR58" s="346">
        <v>45.7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887483</v>
      </c>
      <c r="AN59" s="334">
        <v>720945</v>
      </c>
      <c r="AO59" s="335">
        <v>316.39999999999998</v>
      </c>
      <c r="AP59" s="336">
        <v>308655</v>
      </c>
      <c r="AQ59" s="337">
        <v>4.2</v>
      </c>
      <c r="AR59" s="338">
        <v>312.2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180974</v>
      </c>
      <c r="AN60" s="342">
        <v>147014</v>
      </c>
      <c r="AO60" s="343">
        <v>15.6</v>
      </c>
      <c r="AP60" s="344">
        <v>169887</v>
      </c>
      <c r="AQ60" s="345">
        <v>20.9</v>
      </c>
      <c r="AR60" s="346">
        <v>-5.3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481806</v>
      </c>
      <c r="AN61" s="349">
        <v>373056</v>
      </c>
      <c r="AO61" s="350">
        <v>69.3</v>
      </c>
      <c r="AP61" s="351">
        <v>323345</v>
      </c>
      <c r="AQ61" s="352">
        <v>1.8</v>
      </c>
      <c r="AR61" s="338">
        <v>67.5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242854</v>
      </c>
      <c r="AN62" s="342">
        <v>184461</v>
      </c>
      <c r="AO62" s="343">
        <v>14</v>
      </c>
      <c r="AP62" s="344">
        <v>176523</v>
      </c>
      <c r="AQ62" s="345">
        <v>3.3</v>
      </c>
      <c r="AR62" s="346">
        <v>10.7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cAIoXcj6uEOQvuJ7d3QDCIX353We8IbKjlVqBR4yi+mHrPxxlZae7XhdGNlqRqkk6BCMTZCrH5EmiMzc0g2A==" saltValue="sEDyxSGifbZ9+OZvuV/R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IfsFSA36zxSWR77OKhYI5WBHXhIEDMJyGEx4linaVjN1SPAznxYO/XdoNQmUIH7d0ewJJz6ugrenc9e4sZ7hbA==" saltValue="4GOYl4zx61cPRF5jJS8N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xtZPaeUSPwoaKO/N8lzWYXnwE69v0rUU/BbxeAI6P0yGm9N1pknB4UyeBJOFf1lSTT37e3XSkTr1nR768amv5g==" saltValue="w7xr7bYamYRUD4x9i9bO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108</v>
      </c>
      <c r="G47" s="12">
        <v>108.63</v>
      </c>
      <c r="H47" s="12">
        <v>97.77</v>
      </c>
      <c r="I47" s="12">
        <v>100.8</v>
      </c>
      <c r="J47" s="13">
        <v>101.51</v>
      </c>
    </row>
    <row r="48" spans="2:10" ht="57.75" customHeight="1" x14ac:dyDescent="0.15">
      <c r="B48" s="14"/>
      <c r="C48" s="1141" t="s">
        <v>4</v>
      </c>
      <c r="D48" s="1141"/>
      <c r="E48" s="1142"/>
      <c r="F48" s="15">
        <v>20.12</v>
      </c>
      <c r="G48" s="16">
        <v>13.99</v>
      </c>
      <c r="H48" s="16">
        <v>13.91</v>
      </c>
      <c r="I48" s="16">
        <v>20.57</v>
      </c>
      <c r="J48" s="17">
        <v>18.88</v>
      </c>
    </row>
    <row r="49" spans="2:10" ht="57.75" customHeight="1" thickBot="1" x14ac:dyDescent="0.2">
      <c r="B49" s="18"/>
      <c r="C49" s="1143" t="s">
        <v>5</v>
      </c>
      <c r="D49" s="1143"/>
      <c r="E49" s="1144"/>
      <c r="F49" s="19">
        <v>3.84</v>
      </c>
      <c r="G49" s="20">
        <v>2.14</v>
      </c>
      <c r="H49" s="20">
        <v>1.42</v>
      </c>
      <c r="I49" s="20">
        <v>6.27</v>
      </c>
      <c r="J49" s="21" t="s">
        <v>531</v>
      </c>
    </row>
    <row r="50" spans="2:10" x14ac:dyDescent="0.15"/>
  </sheetData>
  <sheetProtection algorithmName="SHA-512" hashValue="NJdUuP0Jtbu+DyZP6b9dCg4dg22IAsgq3XuiCRyBTzoqqwRdnOUkmIUscWfopxcNZRsT2CMsIc9IVHk6uheqSw==" saltValue="3ipnVQjcvlJL5weNRggl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1970222</cp:lastModifiedBy>
  <cp:lastPrinted>2025-03-09T23:56:55Z</cp:lastPrinted>
  <dcterms:created xsi:type="dcterms:W3CDTF">2025-02-19T03:50:36Z</dcterms:created>
  <dcterms:modified xsi:type="dcterms:W3CDTF">2025-08-26T23:47:18Z</dcterms:modified>
  <cp:category/>
</cp:coreProperties>
</file>