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376\Desktop\Morikawa\04 公会計\002 調査関係\R7年度\R7.8.22 令和５年度財政状況資料集の作成について（2回目・地方公会計関係）\"/>
    </mc:Choice>
  </mc:AlternateContent>
  <bookViews>
    <workbookView xWindow="0" yWindow="0" windowWidth="28800" windowHeight="1411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<sst xmlns="http://schemas.openxmlformats.org/spreadsheetml/2006/main" count="1111" uniqueCount="585">
  <si>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</si>
  <si>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</si>
  <si>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</si>
  <si>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</si>
  <si>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</si>
  <si>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</si>
  <si>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</si>
  <si>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</si>
  <si>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</si>
  <si>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</si>
  <si>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</si>
  <si>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</si>
  <si>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</si>
  <si>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</si>
  <si>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</si>
  <si>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</si>
  <si>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</si>
  <si>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</si>
  <si>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</si>
  <si>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</si>
  <si>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</si>
  <si>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</si>
  <si>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</si>
  <si>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</si>
  <si>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</si>
  <si>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</si>
  <si>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</si>
  <si>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</si>
  <si>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</si>
  <si>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</si>
  <si>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</si>
  <si>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</si>
  <si>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</si>
  <si>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</si>
  <si>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</si>
  <si>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</si>
  <si>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</si>
  <si>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</si>
  <si>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</si>
  <si>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</si>
  <si>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</si>
  <si>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</si>
  <si>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</si>
  <si>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</si>
  <si>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</si>
  <si>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</si>
  <si>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</si>
  <si>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</si>
  <si>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</si>
  <si>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</si>
  <si>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</si>
  <si>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</si>
  <si>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</si>
  <si>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</si>
  <si>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</si>
  <si>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</si>
  <si>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</si>
  <si>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</si>
  <si>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</si>
  <si>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</si>
  <si>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</si>
  <si>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</si>
  <si>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</si>
  <si>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</si>
  <si>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</si>
  <si>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</si>
  <si>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</si>
  <si>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</si>
  <si>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</si>
  <si>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</si>
  <si>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</si>
  <si>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</si>
  <si>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</si>
  <si>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</si>
  <si>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</si>
  <si>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</si>
  <si>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</si>
  <si>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</si>
  <si>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</si>
  <si>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</si>
  <si>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</si>
  <si>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</si>
  <si>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</si>
  <si>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</si>
  <si>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</si>
  <si>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</si>
  <si>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</si>
  <si>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</si>
  <si>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</si>
  <si>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</si>
  <si>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</si>
  <si>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</si>
  <si>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</si>
  <si>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</si>
  <si>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</si>
  <si>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</si>
  <si>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</si>
  <si>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</si>
  <si>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</si>
  <si>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</si>
  <si>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</si>
  <si>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</si>
  <si>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</si>
  <si>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</si>
  <si>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</si>
  <si>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</si>
  <si>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</si>
  <si>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</si>
  <si>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</si>
  <si>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</si>
  <si>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</si>
  <si>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</si>
  <si>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</si>
  <si>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</si>
  <si>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</si>
  <si>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</si>
  <si>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</si>
  <si>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</si>
  <si>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</si>
  <si>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</si>
  <si>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</si>
  <si>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</si>
  <si>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</si>
  <si>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</si>
  <si>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</si>
  <si>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</si>
  <si>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</si>
  <si>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</si>
  <si>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</si>
  <si>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</si>
  <si>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</si>
  <si>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</si>
  <si>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</si>
  <si>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</si>
  <si>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</si>
  <si>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</si>
  <si>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</si>
  <si>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</si>
  <si>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</si>
  <si>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</si>
  <si>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</si>
  <si>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</si>
  <si>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</si>
  <si>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</si>
  <si>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</si>
  <si>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</si>
  <si>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</si>
  <si>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</si>
  <si>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</si>
  <si>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</si>
  <si>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</si>
  <si>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</si>
  <si>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</si>
  <si>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</si>
  <si>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</si>
  <si>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</si>
  <si>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</si>
  <si>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</si>
  <si>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</si>
  <si>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</si>
  <si>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</si>
  <si>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</si>
  <si>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</si>
  <si>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</si>
  <si>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</si>
  <si>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</si>
  <si>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</si>
  <si>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</si>
  <si>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</si>
  <si>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</si>
  <si>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</si>
  <si>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</si>
  <si>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</si>
  <si>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</si>
  <si>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</si>
  <si>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</si>
  <si>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</si>
  <si>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</si>
  <si>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</si>
  <si>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</si>
  <si>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</si>
  <si>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</si>
  <si>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</si>
  <si>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</si>
  <si>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</si>
  <si>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</si>
  <si>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</si>
  <si>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</si>
  <si>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</si>
  <si>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</si>
  <si>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</si>
  <si>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</si>
  <si>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</si>
  <si>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</si>
  <si>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</si>
  <si>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</si>
  <si>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</si>
  <si>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</si>
  <si>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</si>
  <si>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</si>
  <si>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</si>
  <si>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</si>
  <si>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</si>
  <si>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奈良県下市町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</si>
  <si>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</si>
  <si>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</si>
  <si>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</si>
  <si>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</si>
  <si>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</si>
  <si>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</si>
  <si>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</si>
  <si>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</si>
  <si>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</si>
  <si>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</si>
  <si>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</si>
  <si>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</si>
  <si>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</si>
  <si>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</si>
  <si>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</si>
  <si>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</si>
  <si>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</si>
  <si>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</si>
  <si>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</si>
  <si>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</si>
  <si>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</si>
  <si>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</si>
  <si>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</si>
  <si>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</si>
  <si>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</si>
  <si>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</si>
  <si>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</si>
  <si>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</si>
  <si>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</si>
  <si>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</si>
  <si>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</si>
  <si>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</si>
  <si>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</si>
  <si>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</si>
  <si>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</si>
  <si>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</si>
  <si>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</si>
  <si>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</si>
  <si>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</si>
  <si>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</si>
  <si>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</si>
  <si>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</si>
  <si>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</si>
  <si>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</si>
  <si>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</si>
  <si>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</si>
  <si>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</si>
  <si>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</si>
  <si>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</si>
  <si>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</si>
  <si>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</si>
  <si>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</si>
  <si>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</si>
  <si>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</si>
  <si>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</si>
  <si>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</si>
  <si>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</si>
  <si>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</si>
  <si>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</si>
  <si>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</si>
  <si>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</si>
  <si>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</si>
  <si>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</si>
  <si>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</si>
  <si>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</si>
  <si>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</si>
  <si>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</si>
  <si>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</si>
  <si>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</si>
  <si>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</si>
  <si>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</si>
  <si>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</si>
  <si>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</si>
  <si>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</si>
  <si>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</si>
  <si>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</si>
  <si>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</si>
  <si>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</si>
  <si>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</si>
  <si>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</si>
  <si>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</si>
  <si>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</si>
  <si>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</si>
  <si>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</si>
  <si>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</si>
  <si>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</si>
  <si>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</si>
  <si>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</si>
  <si>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</si>
  <si>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</si>
  <si>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</si>
  <si>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</si>
  <si>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</si>
  <si>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</si>
  <si>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</si>
  <si>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</si>
  <si>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</si>
  <si>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</si>
  <si>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</si>
  <si>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</si>
  <si>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</si>
  <si>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</si>
  <si>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</si>
  <si>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</si>
  <si>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</si>
  <si>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</si>
  <si>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</si>
  <si>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</si>
  <si>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</si>
  <si>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</si>
  <si>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</si>
  <si>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</si>
  <si>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</si>
  <si>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</si>
  <si>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</si>
  <si>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</si>
  <si>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</si>
  <si>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</si>
  <si>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</si>
  <si>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</si>
  <si>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</si>
  <si>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</si>
  <si>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</si>
  <si>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</si>
  <si>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</si>
  <si>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</si>
  <si>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</si>
  <si>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</si>
  <si>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</si>
  <si>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</si>
  <si>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</si>
  <si>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</si>
  <si>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</si>
  <si>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</si>
  <si>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</si>
  <si>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</si>
  <si>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</si>
  <si>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</si>
  <si>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</si>
  <si>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</si>
  <si>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</si>
  <si>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</si>
  <si>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</si>
  <si>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</si>
  <si>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</si>
  <si>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</si>
  <si>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</si>
  <si>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</si>
  <si>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</si>
  <si>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</si>
  <si>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奈良県下市町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</si>
  <si>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</si>
  <si>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</si>
  <si>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</si>
  <si>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</si>
  <si>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</si>
  <si>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</si>
  <si>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</si>
  <si>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</si>
  <si>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</si>
  <si>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</si>
  <si>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</si>
  <si>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</si>
  <si>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</si>
  <si>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</si>
  <si>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</si>
  <si>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</si>
  <si>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</si>
  <si>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</si>
  <si>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</si>
  <si>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</si>
  <si>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</si>
  <si>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</si>
  <si>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</si>
  <si>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</si>
  <si>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</si>
  <si>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</si>
  <si>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</si>
  <si>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</si>
  <si>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</si>
  <si>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</si>
  <si>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</si>
  <si>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</si>
  <si>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</si>
  <si>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</si>
  <si>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</si>
  <si>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</si>
  <si>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</si>
  <si>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</si>
  <si>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</si>
  <si>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</si>
  <si>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</si>
  <si>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</si>
  <si>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</si>
  <si>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</si>
  <si>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</si>
  <si>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</si>
  <si>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</si>
  <si>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</si>
  <si>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</si>
  <si>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</si>
  <si>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</si>
  <si>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</si>
  <si>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</si>
  <si>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</si>
  <si>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</si>
  <si>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</si>
  <si>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</si>
  <si>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</si>
  <si>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</si>
  <si>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</si>
  <si>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</si>
  <si>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</si>
  <si>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</si>
  <si>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</si>
  <si>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</si>
  <si>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</si>
  <si>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</si>
  <si>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</si>
  <si>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</si>
  <si>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</si>
  <si>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</si>
  <si>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</si>
  <si>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</si>
  <si>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</si>
  <si>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</si>
  <si>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</si>
  <si>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</si>
  <si>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</si>
  <si>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</si>
  <si>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</si>
  <si>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</si>
  <si>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</si>
  <si>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</si>
  <si>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</si>
  <si>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</si>
  <si>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</si>
  <si>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</si>
  <si>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</si>
  <si>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</si>
  <si>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</si>
  <si>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</si>
  <si>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</si>
  <si>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</si>
  <si>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</si>
  <si>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</si>
  <si>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</si>
  <si>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</si>
  <si>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</si>
  <si>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</si>
  <si>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</si>
  <si>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</si>
  <si>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</si>
  <si>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</si>
  <si>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</si>
  <si>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</si>
  <si>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</si>
  <si>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</si>
  <si>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</si>
  <si>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</si>
  <si>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</si>
  <si>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</si>
  <si>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</si>
  <si>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</si>
  <si>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</si>
  <si>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</si>
  <si>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</si>
  <si>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</si>
  <si>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</si>
  <si>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</si>
  <si>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</si>
  <si>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</si>
  <si>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</si>
  <si>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</si>
  <si>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</si>
  <si>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</si>
  <si>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</si>
  <si>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</si>
  <si>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</si>
  <si>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</si>
  <si>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</si>
  <si>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</si>
  <si>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</si>
  <si>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</si>
  <si>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</si>
  <si>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</si>
  <si>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</si>
  <si>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</si>
  <si>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</si>
  <si>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</si>
  <si>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</si>
  <si>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</si>
  <si>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</si>
  <si>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</si>
  <si>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</si>
  <si>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</si>
  <si>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</si>
  <si>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</si>
  <si>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</si>
  <si>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</si>
  <si>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</si>
  <si>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</si>
  <si>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</si>
  <si>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</si>
  <si>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</si>
  <si>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</si>
  <si>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</si>
  <si>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</si>
  <si>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</si>
  <si>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</si>
  <si>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</si>
  <si>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</si>
  <si>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</si>
  <si>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</si>
  <si>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</si>
  <si>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</si>
  <si>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</si>
  <si>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</si>
  <si>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</si>
  <si>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</si>
  <si>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</si>
  <si>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</si>
  <si>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</si>
  <si>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</si>
  <si>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</si>
  <si>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</si>
  <si>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9.11</t>
  </si>
  <si>
    <t>一般会計</t>
  </si>
  <si>
    <t>水道事業会計</t>
  </si>
  <si>
    <t>介護保険特別会計（事業勘定）</t>
  </si>
  <si>
    <t>国民健康保険特別会計</t>
  </si>
  <si>
    <t>後期高齢者医療保険特別会計</t>
  </si>
  <si>
    <t>下水道事業特別会計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</si>
  <si>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</si>
  <si>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</si>
  <si>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</si>
  <si>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</si>
  <si>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</si>
  <si>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</si>
  <si>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</si>
  <si>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</si>
  <si>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2"/>
  </si>
  <si>
    <t>下市ふるさと寄附基金</t>
    <rPh sb="0" eb="2">
      <t>シモイチ</t>
    </rPh>
    <rPh sb="6" eb="8">
      <t>キフ</t>
    </rPh>
    <rPh sb="8" eb="10">
      <t>キキン</t>
    </rPh>
    <phoneticPr fontId="2"/>
  </si>
  <si>
    <t>ふるさと振興基金</t>
    <rPh sb="4" eb="6">
      <t>シンコウ</t>
    </rPh>
    <rPh sb="6" eb="8">
      <t>キキン</t>
    </rPh>
    <phoneticPr fontId="2"/>
  </si>
  <si>
    <t>地域振興基金</t>
    <rPh sb="0" eb="2">
      <t>チイキ</t>
    </rPh>
    <rPh sb="2" eb="4">
      <t>シンコウ</t>
    </rPh>
    <rPh sb="4" eb="6">
      <t>キキン</t>
    </rPh>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</si>
  <si>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</si>
  <si>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</si>
  <si>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奈良県広域水質検査センター</t>
    <rPh sb="0" eb="3">
      <t>ナラケン</t>
    </rPh>
    <rPh sb="3" eb="5">
      <t>コウイキ</t>
    </rPh>
    <rPh sb="5" eb="7">
      <t>スイシツ</t>
    </rPh>
    <rPh sb="7" eb="9">
      <t>ケンサ</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</si>
  <si>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</si>
  <si>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</si>
  <si>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</si>
  <si>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</si>
  <si>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</si>
  <si>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</si>
  <si>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</si>
  <si>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</si>
  <si>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</si>
  <si>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</si>
  <si>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</si>
  <si>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</si>
  <si>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</si>
  <si>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</si>
  <si>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</si>
  <si>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</si>
  <si>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</si>
  <si>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</si>
  <si>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</si>
  <si>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</si>
  <si>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当町では今後、新火葬場整備事業、学校等の屋内運動場空調整備事業、庁舎整備事業等における資産の変動が見込まれる。
新規事業の実施に伴い、地方債の借入れが見込まれることから、将来負担比率の数値の上昇が見込まれるため、事業の緊急性・必要性に注視し、財政調整基金の取崩しを最低水準に保ち、健全な財政運営に努める。</t>
    <rPh sb="0" eb="2">
      <t>トウチョウ</t>
    </rPh>
    <rPh sb="4" eb="6">
      <t>コンゴ</t>
    </rPh>
    <rPh sb="7" eb="8">
      <t>シン</t>
    </rPh>
    <rPh sb="8" eb="10">
      <t>カソウ</t>
    </rPh>
    <rPh sb="10" eb="11">
      <t>ジョウ</t>
    </rPh>
    <rPh sb="11" eb="13">
      <t>セイビ</t>
    </rPh>
    <rPh sb="13" eb="15">
      <t>ジギョウ</t>
    </rPh>
    <rPh sb="16" eb="18">
      <t>ガッコウ</t>
    </rPh>
    <rPh sb="18" eb="19">
      <t>トウ</t>
    </rPh>
    <rPh sb="20" eb="22">
      <t>オクナイ</t>
    </rPh>
    <rPh sb="22" eb="25">
      <t>ウンドウジョウ</t>
    </rPh>
    <rPh sb="25" eb="27">
      <t>クウチョウ</t>
    </rPh>
    <rPh sb="27" eb="29">
      <t>セイビ</t>
    </rPh>
    <rPh sb="29" eb="31">
      <t>ジギョウ</t>
    </rPh>
    <rPh sb="32" eb="34">
      <t>チョウシャ</t>
    </rPh>
    <rPh sb="34" eb="36">
      <t>セイビ</t>
    </rPh>
    <rPh sb="36" eb="38">
      <t>ジギョウ</t>
    </rPh>
    <rPh sb="38" eb="39">
      <t>トウ</t>
    </rPh>
    <rPh sb="43" eb="45">
      <t>シサン</t>
    </rPh>
    <rPh sb="46" eb="48">
      <t>ヘンドウ</t>
    </rPh>
    <rPh sb="49" eb="51">
      <t>ミコ</t>
    </rPh>
    <rPh sb="56" eb="58">
      <t>シンキ</t>
    </rPh>
    <rPh sb="58" eb="60">
      <t>ジギョウ</t>
    </rPh>
    <rPh sb="61" eb="63">
      <t>ジッシ</t>
    </rPh>
    <rPh sb="64" eb="65">
      <t>トモナ</t>
    </rPh>
    <rPh sb="67" eb="69">
      <t>チホウ</t>
    </rPh>
    <rPh sb="69" eb="70">
      <t>サイ</t>
    </rPh>
    <rPh sb="71" eb="72">
      <t>カ</t>
    </rPh>
    <rPh sb="72" eb="73">
      <t>イ</t>
    </rPh>
    <rPh sb="75" eb="77">
      <t>ミコ</t>
    </rPh>
    <rPh sb="85" eb="87">
      <t>ショウライ</t>
    </rPh>
    <rPh sb="87" eb="89">
      <t>フタン</t>
    </rPh>
    <rPh sb="89" eb="91">
      <t>ヒリツ</t>
    </rPh>
    <rPh sb="92" eb="94">
      <t>スウチ</t>
    </rPh>
    <rPh sb="95" eb="97">
      <t>ジョウショウ</t>
    </rPh>
    <rPh sb="98" eb="100">
      <t>ミコ</t>
    </rPh>
    <rPh sb="106" eb="108">
      <t>ジギョウ</t>
    </rPh>
    <rPh sb="109" eb="112">
      <t>キンキュウセイ</t>
    </rPh>
    <rPh sb="113" eb="116">
      <t>ヒツヨウセイ</t>
    </rPh>
    <rPh sb="117" eb="119">
      <t>チュウシ</t>
    </rPh>
    <rPh sb="121" eb="123">
      <t>ザイセイ</t>
    </rPh>
    <rPh sb="123" eb="125">
      <t>チョウセイ</t>
    </rPh>
    <rPh sb="125" eb="127">
      <t>キキン</t>
    </rPh>
    <rPh sb="128" eb="130">
      <t>トリクズ</t>
    </rPh>
    <rPh sb="132" eb="134">
      <t>サイテイ</t>
    </rPh>
    <rPh sb="134" eb="136">
      <t>スイジュン</t>
    </rPh>
    <rPh sb="137" eb="138">
      <t>タモ</t>
    </rPh>
    <rPh sb="140" eb="142">
      <t>ケンゼン</t>
    </rPh>
    <rPh sb="143" eb="145">
      <t>ザイセイ</t>
    </rPh>
    <rPh sb="145" eb="147">
      <t>ウンエイ</t>
    </rPh>
    <rPh sb="148" eb="14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</si>
  <si>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</si>
  <si>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</si>
  <si>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</si>
  <si>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</si>
  <si>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</si>
  <si>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</si>
  <si>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</si>
  <si>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昨年度に比して、どちらの数値も減少となったが、依然と類似団体平均を上回っている。
適債事業の精査を行い、適正水準となるよう努める。</t>
    <rPh sb="0" eb="3">
      <t>サクネンド</t>
    </rPh>
    <rPh sb="4" eb="5">
      <t>ヒ</t>
    </rPh>
    <rPh sb="12" eb="14">
      <t>スウチ</t>
    </rPh>
    <rPh sb="15" eb="17">
      <t>ゲンショウ</t>
    </rPh>
    <rPh sb="23" eb="25">
      <t>イゼン</t>
    </rPh>
    <rPh sb="26" eb="28">
      <t>ルイジ</t>
    </rPh>
    <rPh sb="28" eb="30">
      <t>ダンタイ</t>
    </rPh>
    <rPh sb="30" eb="32">
      <t>ヘイキン</t>
    </rPh>
    <rPh sb="33" eb="35">
      <t>ウワマワ</t>
    </rPh>
    <rPh sb="41" eb="42">
      <t>テキ</t>
    </rPh>
    <rPh sb="42" eb="43">
      <t>サイ</t>
    </rPh>
    <rPh sb="43" eb="45">
      <t>ジギョウ</t>
    </rPh>
    <rPh sb="46" eb="48">
      <t>セイサ</t>
    </rPh>
    <rPh sb="49" eb="50">
      <t>オコナ</t>
    </rPh>
    <rPh sb="52" eb="54">
      <t>テキセイ</t>
    </rPh>
    <rPh sb="54" eb="56">
      <t>スイジュン</t>
    </rPh>
    <rPh sb="61" eb="62">
      <t>ツト</t>
    </rPh>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</si>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</sst>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2545-41E1-8F3F-4A7F27C83C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55348</c:v>
                </c:pt>
                <c:pt idx="1">
                  <c:v>43517</c:v>
                </c:pt>
                <c:pt idx="2">
                  <c:v>215005</c:v>
                </c:pt>
                <c:pt idx="3">
                  <c:v>341382</c:v>
                </c:pt>
                <c:pt idx="4">
                  <c:v>83096</c:v>
                </c:pt>
              </c:numCache>
            </c:numRef>
          </c:val>
          <c:smooth val="0"/>
          <c:extLst>
            <c:ext xmlns:c16="http://schemas.microsoft.com/office/drawing/2014/chart" uri="{C3380CC4-5D6E-409C-BE32-E72D297353CC}">
              <c16:uniqueId val="{00000001-2545-41E1-8F3F-4A7F27C83C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8.4499999999999993</c:v>
                </c:pt>
                <c:pt idx="1">
                  <c:v>9.6199999999999992</c:v>
                </c:pt>
                <c:pt idx="2">
                  <c:v>10.99</c:v>
                </c:pt>
                <c:pt idx="3">
                  <c:v>9.4600000000000009</c:v>
                </c:pt>
                <c:pt idx="4">
                  <c:v>9.52</c:v>
                </c:pt>
              </c:numCache>
            </c:numRef>
          </c:val>
          <c:extLst>
            <c:ext xmlns:c16="http://schemas.microsoft.com/office/drawing/2014/chart" uri="{C3380CC4-5D6E-409C-BE32-E72D297353CC}">
              <c16:uniqueId val="{00000000-704D-42CB-9A62-A7C94B59BC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31.03</c:v>
                </c:pt>
                <c:pt idx="1">
                  <c:v>29.99</c:v>
                </c:pt>
                <c:pt idx="2">
                  <c:v>35.229999999999997</c:v>
                </c:pt>
                <c:pt idx="3">
                  <c:v>41.73</c:v>
                </c:pt>
                <c:pt idx="4">
                  <c:v>47.16</c:v>
                </c:pt>
              </c:numCache>
            </c:numRef>
          </c:val>
          <c:extLst>
            <c:ext xmlns:c16="http://schemas.microsoft.com/office/drawing/2014/chart" uri="{C3380CC4-5D6E-409C-BE32-E72D297353CC}">
              <c16:uniqueId val="{00000001-704D-42CB-9A62-A7C94B59BC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-9.11</c:v>
                </c:pt>
                <c:pt idx="1">
                  <c:v>2.4900000000000002</c:v>
                </c:pt>
                <c:pt idx="2">
                  <c:v>9.52</c:v>
                </c:pt>
                <c:pt idx="3">
                  <c:v>2.6</c:v>
                </c:pt>
                <c:pt idx="4">
                  <c:v>4.7300000000000004</c:v>
                </c:pt>
              </c:numCache>
            </c:numRef>
          </c:val>
          <c:smooth val="0"/>
          <c:extLst>
            <c:ext xmlns:c16="http://schemas.microsoft.com/office/drawing/2014/chart" uri="{C3380CC4-5D6E-409C-BE32-E72D297353CC}">
              <c16:uniqueId val="{00000002-704D-42CB-9A62-A7C94B59BC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05-4484-833E-976A7A9C6F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05-4484-833E-976A7A9C6F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05-4484-833E-976A7A9C6F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05-4484-833E-976A7A9C6F42}"/>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F05-4484-833E-976A7A9C6F42}"/>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F05-4484-833E-976A7A9C6F4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0.36</c:v>
                </c:pt>
                <c:pt idx="4">
                  <c:v>#N/A</c:v>
                </c:pt>
                <c:pt idx="5">
                  <c:v>0.4</c:v>
                </c:pt>
                <c:pt idx="6">
                  <c:v>#N/A</c:v>
                </c:pt>
                <c:pt idx="7">
                  <c:v>0.32</c:v>
                </c:pt>
                <c:pt idx="8">
                  <c:v>#N/A</c:v>
                </c:pt>
                <c:pt idx="9">
                  <c:v>0.22</c:v>
                </c:pt>
              </c:numCache>
            </c:numRef>
          </c:val>
          <c:extLst>
            <c:ext xmlns:c16="http://schemas.microsoft.com/office/drawing/2014/chart" uri="{C3380CC4-5D6E-409C-BE32-E72D297353CC}">
              <c16:uniqueId val="{00000006-5F05-4484-833E-976A7A9C6F42}"/>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c:v>
                </c:pt>
                <c:pt idx="2">
                  <c:v>#N/A</c:v>
                </c:pt>
                <c:pt idx="3">
                  <c:v>1.1000000000000001</c:v>
                </c:pt>
                <c:pt idx="4">
                  <c:v>#N/A</c:v>
                </c:pt>
                <c:pt idx="5">
                  <c:v>0.71</c:v>
                </c:pt>
                <c:pt idx="6">
                  <c:v>#N/A</c:v>
                </c:pt>
                <c:pt idx="7">
                  <c:v>0.76</c:v>
                </c:pt>
                <c:pt idx="8">
                  <c:v>#N/A</c:v>
                </c:pt>
                <c:pt idx="9">
                  <c:v>0.69</c:v>
                </c:pt>
              </c:numCache>
            </c:numRef>
          </c:val>
          <c:extLst>
            <c:ext xmlns:c16="http://schemas.microsoft.com/office/drawing/2014/chart" uri="{C3380CC4-5D6E-409C-BE32-E72D297353CC}">
              <c16:uniqueId val="{00000007-5F05-4484-833E-976A7A9C6F4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7.07</c:v>
                </c:pt>
                <c:pt idx="2">
                  <c:v>#N/A</c:v>
                </c:pt>
                <c:pt idx="3">
                  <c:v>6.07</c:v>
                </c:pt>
                <c:pt idx="4">
                  <c:v>#N/A</c:v>
                </c:pt>
                <c:pt idx="5">
                  <c:v>7.41</c:v>
                </c:pt>
                <c:pt idx="6">
                  <c:v>#N/A</c:v>
                </c:pt>
                <c:pt idx="7">
                  <c:v>6.96</c:v>
                </c:pt>
                <c:pt idx="8">
                  <c:v>#N/A</c:v>
                </c:pt>
                <c:pt idx="9">
                  <c:v>6.13</c:v>
                </c:pt>
              </c:numCache>
            </c:numRef>
          </c:val>
          <c:extLst>
            <c:ext xmlns:c16="http://schemas.microsoft.com/office/drawing/2014/chart" uri="{C3380CC4-5D6E-409C-BE32-E72D297353CC}">
              <c16:uniqueId val="{00000008-5F05-4484-833E-976A7A9C6F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8.41</c:v>
                </c:pt>
                <c:pt idx="2">
                  <c:v>#N/A</c:v>
                </c:pt>
                <c:pt idx="3">
                  <c:v>9.5500000000000007</c:v>
                </c:pt>
                <c:pt idx="4">
                  <c:v>#N/A</c:v>
                </c:pt>
                <c:pt idx="5">
                  <c:v>10.99</c:v>
                </c:pt>
                <c:pt idx="6">
                  <c:v>#N/A</c:v>
                </c:pt>
                <c:pt idx="7">
                  <c:v>9.4499999999999993</c:v>
                </c:pt>
                <c:pt idx="8">
                  <c:v>#N/A</c:v>
                </c:pt>
                <c:pt idx="9">
                  <c:v>9.52</c:v>
                </c:pt>
              </c:numCache>
            </c:numRef>
          </c:val>
          <c:extLst>
            <c:ext xmlns:c16="http://schemas.microsoft.com/office/drawing/2014/chart" uri="{C3380CC4-5D6E-409C-BE32-E72D297353CC}">
              <c16:uniqueId val="{00000009-5F05-4484-833E-976A7A9C6F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521</c:v>
                </c:pt>
                <c:pt idx="5">
                  <c:v>538</c:v>
                </c:pt>
                <c:pt idx="8">
                  <c:v>528</c:v>
                </c:pt>
                <c:pt idx="11">
                  <c:v>451</c:v>
                </c:pt>
                <c:pt idx="14">
                  <c:v>421</c:v>
                </c:pt>
              </c:numCache>
            </c:numRef>
          </c:val>
          <c:extLst>
            <c:ext xmlns:c16="http://schemas.microsoft.com/office/drawing/2014/chart" uri="{C3380CC4-5D6E-409C-BE32-E72D297353CC}">
              <c16:uniqueId val="{00000000-7E20-4BBB-8748-15EB553A86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20-4BBB-8748-15EB553A86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20-4BBB-8748-15EB553A86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68</c:v>
                </c:pt>
                <c:pt idx="3">
                  <c:v>73</c:v>
                </c:pt>
                <c:pt idx="6">
                  <c:v>54</c:v>
                </c:pt>
                <c:pt idx="9">
                  <c:v>35</c:v>
                </c:pt>
                <c:pt idx="12">
                  <c:v>40</c:v>
                </c:pt>
              </c:numCache>
            </c:numRef>
          </c:val>
          <c:extLst>
            <c:ext xmlns:c16="http://schemas.microsoft.com/office/drawing/2014/chart" uri="{C3380CC4-5D6E-409C-BE32-E72D297353CC}">
              <c16:uniqueId val="{00000003-7E20-4BBB-8748-15EB553A86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237</c:v>
                </c:pt>
                <c:pt idx="3">
                  <c:v>214</c:v>
                </c:pt>
                <c:pt idx="6">
                  <c:v>212</c:v>
                </c:pt>
                <c:pt idx="9">
                  <c:v>200</c:v>
                </c:pt>
                <c:pt idx="12">
                  <c:v>189</c:v>
                </c:pt>
              </c:numCache>
            </c:numRef>
          </c:val>
          <c:extLst>
            <c:ext xmlns:c16="http://schemas.microsoft.com/office/drawing/2014/chart" uri="{C3380CC4-5D6E-409C-BE32-E72D297353CC}">
              <c16:uniqueId val="{00000004-7E20-4BBB-8748-15EB553A86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20-4BBB-8748-15EB553A86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20-4BBB-8748-15EB553A86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498</c:v>
                </c:pt>
                <c:pt idx="3">
                  <c:v>509</c:v>
                </c:pt>
                <c:pt idx="6">
                  <c:v>492</c:v>
                </c:pt>
                <c:pt idx="9">
                  <c:v>414</c:v>
                </c:pt>
                <c:pt idx="12">
                  <c:v>399</c:v>
                </c:pt>
              </c:numCache>
            </c:numRef>
          </c:val>
          <c:extLst>
            <c:ext xmlns:c16="http://schemas.microsoft.com/office/drawing/2014/chart" uri="{C3380CC4-5D6E-409C-BE32-E72D297353CC}">
              <c16:uniqueId val="{00000007-7E20-4BBB-8748-15EB553A86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282</c:v>
                </c:pt>
                <c:pt idx="2">
                  <c:v>#N/A</c:v>
                </c:pt>
                <c:pt idx="3">
                  <c:v>#N/A</c:v>
                </c:pt>
                <c:pt idx="4">
                  <c:v>258</c:v>
                </c:pt>
                <c:pt idx="5">
                  <c:v>#N/A</c:v>
                </c:pt>
                <c:pt idx="6">
                  <c:v>#N/A</c:v>
                </c:pt>
                <c:pt idx="7">
                  <c:v>230</c:v>
                </c:pt>
                <c:pt idx="8">
                  <c:v>#N/A</c:v>
                </c:pt>
                <c:pt idx="9">
                  <c:v>#N/A</c:v>
                </c:pt>
                <c:pt idx="10">
                  <c:v>198</c:v>
                </c:pt>
                <c:pt idx="11">
                  <c:v>#N/A</c:v>
                </c:pt>
                <c:pt idx="12">
                  <c:v>#N/A</c:v>
                </c:pt>
                <c:pt idx="13">
                  <c:v>207</c:v>
                </c:pt>
                <c:pt idx="14">
                  <c:v>#N/A</c:v>
                </c:pt>
              </c:numCache>
            </c:numRef>
          </c:val>
          <c:smooth val="0"/>
          <c:extLst>
            <c:ext xmlns:c16="http://schemas.microsoft.com/office/drawing/2014/chart" uri="{C3380CC4-5D6E-409C-BE32-E72D297353CC}">
              <c16:uniqueId val="{00000008-7E20-4BBB-8748-15EB553A86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4269</c:v>
                </c:pt>
                <c:pt idx="5">
                  <c:v>4170</c:v>
                </c:pt>
                <c:pt idx="8">
                  <c:v>4287</c:v>
                </c:pt>
                <c:pt idx="11">
                  <c:v>4817</c:v>
                </c:pt>
                <c:pt idx="14">
                  <c:v>4921</c:v>
                </c:pt>
              </c:numCache>
            </c:numRef>
          </c:val>
          <c:extLst>
            <c:ext xmlns:c16="http://schemas.microsoft.com/office/drawing/2014/chart" uri="{C3380CC4-5D6E-409C-BE32-E72D297353CC}">
              <c16:uniqueId val="{00000000-2BC7-4192-9739-6996AD818B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358</c:v>
                </c:pt>
                <c:pt idx="5">
                  <c:v>282</c:v>
                </c:pt>
                <c:pt idx="8">
                  <c:v>262</c:v>
                </c:pt>
                <c:pt idx="11">
                  <c:v>224</c:v>
                </c:pt>
                <c:pt idx="14">
                  <c:v>245</c:v>
                </c:pt>
              </c:numCache>
            </c:numRef>
          </c:val>
          <c:extLst>
            <c:ext xmlns:c16="http://schemas.microsoft.com/office/drawing/2014/chart" uri="{C3380CC4-5D6E-409C-BE32-E72D297353CC}">
              <c16:uniqueId val="{00000001-2BC7-4192-9739-6996AD818B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1675</c:v>
                </c:pt>
                <c:pt idx="5">
                  <c:v>1824</c:v>
                </c:pt>
                <c:pt idx="8">
                  <c:v>2292</c:v>
                </c:pt>
                <c:pt idx="11">
                  <c:v>2669</c:v>
                </c:pt>
                <c:pt idx="14">
                  <c:v>2951</c:v>
                </c:pt>
              </c:numCache>
            </c:numRef>
          </c:val>
          <c:extLst>
            <c:ext xmlns:c16="http://schemas.microsoft.com/office/drawing/2014/chart" uri="{C3380CC4-5D6E-409C-BE32-E72D297353CC}">
              <c16:uniqueId val="{00000002-2BC7-4192-9739-6996AD818B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C7-4192-9739-6996AD818B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C7-4192-9739-6996AD818B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31</c:v>
                </c:pt>
                <c:pt idx="3">
                  <c:v>31</c:v>
                </c:pt>
                <c:pt idx="6">
                  <c:v>31</c:v>
                </c:pt>
                <c:pt idx="9">
                  <c:v>0</c:v>
                </c:pt>
                <c:pt idx="12">
                  <c:v>0</c:v>
                </c:pt>
              </c:numCache>
            </c:numRef>
          </c:val>
          <c:extLst>
            <c:ext xmlns:c16="http://schemas.microsoft.com/office/drawing/2014/chart" uri="{C3380CC4-5D6E-409C-BE32-E72D297353CC}">
              <c16:uniqueId val="{00000005-2BC7-4192-9739-6996AD818B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1259</c:v>
                </c:pt>
                <c:pt idx="3">
                  <c:v>1216</c:v>
                </c:pt>
                <c:pt idx="6">
                  <c:v>1179</c:v>
                </c:pt>
                <c:pt idx="9">
                  <c:v>1139</c:v>
                </c:pt>
                <c:pt idx="12">
                  <c:v>1122</c:v>
                </c:pt>
              </c:numCache>
            </c:numRef>
          </c:val>
          <c:extLst>
            <c:ext xmlns:c16="http://schemas.microsoft.com/office/drawing/2014/chart" uri="{C3380CC4-5D6E-409C-BE32-E72D297353CC}">
              <c16:uniqueId val="{00000006-2BC7-4192-9739-6996AD818B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551</c:v>
                </c:pt>
                <c:pt idx="3">
                  <c:v>478</c:v>
                </c:pt>
                <c:pt idx="6">
                  <c:v>440</c:v>
                </c:pt>
                <c:pt idx="9">
                  <c:v>426</c:v>
                </c:pt>
                <c:pt idx="12">
                  <c:v>407</c:v>
                </c:pt>
              </c:numCache>
            </c:numRef>
          </c:val>
          <c:extLst>
            <c:ext xmlns:c16="http://schemas.microsoft.com/office/drawing/2014/chart" uri="{C3380CC4-5D6E-409C-BE32-E72D297353CC}">
              <c16:uniqueId val="{00000007-2BC7-4192-9739-6996AD818B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2001</c:v>
                </c:pt>
                <c:pt idx="3">
                  <c:v>1737</c:v>
                </c:pt>
                <c:pt idx="6">
                  <c:v>1516</c:v>
                </c:pt>
                <c:pt idx="9">
                  <c:v>1301</c:v>
                </c:pt>
                <c:pt idx="12">
                  <c:v>1214</c:v>
                </c:pt>
              </c:numCache>
            </c:numRef>
          </c:val>
          <c:extLst>
            <c:ext xmlns:c16="http://schemas.microsoft.com/office/drawing/2014/chart" uri="{C3380CC4-5D6E-409C-BE32-E72D297353CC}">
              <c16:uniqueId val="{00000008-2BC7-4192-9739-6996AD818B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C7-4192-9739-6996AD818B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3985</c:v>
                </c:pt>
                <c:pt idx="3">
                  <c:v>3818</c:v>
                </c:pt>
                <c:pt idx="6">
                  <c:v>4203</c:v>
                </c:pt>
                <c:pt idx="9">
                  <c:v>5115</c:v>
                </c:pt>
                <c:pt idx="12">
                  <c:v>5369</c:v>
                </c:pt>
              </c:numCache>
            </c:numRef>
          </c:val>
          <c:extLst>
            <c:ext xmlns:c16="http://schemas.microsoft.com/office/drawing/2014/chart" uri="{C3380CC4-5D6E-409C-BE32-E72D297353CC}">
              <c16:uniqueId val="{0000000A-2BC7-4192-9739-6996AD818B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1523</c:v>
                </c:pt>
                <c:pt idx="2">
                  <c:v>#N/A</c:v>
                </c:pt>
                <c:pt idx="3">
                  <c:v>#N/A</c:v>
                </c:pt>
                <c:pt idx="4">
                  <c:v>1003</c:v>
                </c:pt>
                <c:pt idx="5">
                  <c:v>#N/A</c:v>
                </c:pt>
                <c:pt idx="6">
                  <c:v>#N/A</c:v>
                </c:pt>
                <c:pt idx="7">
                  <c:v>527</c:v>
                </c:pt>
                <c:pt idx="8">
                  <c:v>#N/A</c:v>
                </c:pt>
                <c:pt idx="9">
                  <c:v>#N/A</c:v>
                </c:pt>
                <c:pt idx="10">
                  <c:v>270</c:v>
                </c:pt>
                <c:pt idx="11">
                  <c:v>#N/A</c:v>
                </c:pt>
                <c:pt idx="12">
                  <c:v>#N/A</c:v>
                </c:pt>
                <c:pt idx="13">
                  <c:v>0</c:v>
                </c:pt>
                <c:pt idx="14">
                  <c:v>#N/A</c:v>
                </c:pt>
              </c:numCache>
            </c:numRef>
          </c:val>
          <c:smooth val="0"/>
          <c:extLst>
            <c:ext xmlns:c16="http://schemas.microsoft.com/office/drawing/2014/chart" uri="{C3380CC4-5D6E-409C-BE32-E72D297353CC}">
              <c16:uniqueId val="{0000000B-2BC7-4192-9739-6996AD818B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1032</c:v>
                </c:pt>
                <c:pt idx="1">
                  <c:v>1163</c:v>
                </c:pt>
                <c:pt idx="2">
                  <c:v>1295</c:v>
                </c:pt>
              </c:numCache>
            </c:numRef>
          </c:val>
          <c:extLst>
            <c:ext xmlns:c16="http://schemas.microsoft.com/office/drawing/2014/chart" uri="{C3380CC4-5D6E-409C-BE32-E72D297353CC}">
              <c16:uniqueId val="{00000000-7063-4246-B379-4462B9C4D9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239</c:v>
                </c:pt>
                <c:pt idx="1">
                  <c:v>463</c:v>
                </c:pt>
                <c:pt idx="2">
                  <c:v>575</c:v>
                </c:pt>
              </c:numCache>
            </c:numRef>
          </c:val>
          <c:extLst>
            <c:ext xmlns:c16="http://schemas.microsoft.com/office/drawing/2014/chart" uri="{C3380CC4-5D6E-409C-BE32-E72D297353CC}">
              <c16:uniqueId val="{00000001-7063-4246-B379-4462B9C4D9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967</c:v>
                </c:pt>
                <c:pt idx="1">
                  <c:v>983</c:v>
                </c:pt>
                <c:pt idx="2">
                  <c:v>983</c:v>
                </c:pt>
              </c:numCache>
            </c:numRef>
          </c:val>
          <c:extLst>
            <c:ext xmlns:c16="http://schemas.microsoft.com/office/drawing/2014/chart" uri="{C3380CC4-5D6E-409C-BE32-E72D297353CC}">
              <c16:uniqueId val="{00000002-7063-4246-B379-4462B9C4D9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{DE89229A-0AB1-4034-97C6-018022C04793}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D71-4EB6-8B06-8646F083D2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{35B7EBFE-EBE2-43D8-A777-334C4737A904}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71-4EB6-8B06-8646F083D2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{720B5F05-1F0D-452C-BE33-66C44C1C09BF}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71-4EB6-8B06-8646F083D2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{AA86B554-0072-4159-B233-992E99BEF2A9}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71-4EB6-8B06-8646F083D2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{1FC843FA-202A-4DF6-BB11-63204DE17343}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71-4EB6-8B06-8646F083D2DC}"/>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{211CA9C7-D3AE-4693-9B6F-F1231685A90F}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D71-4EB6-8B06-8646F083D2DC}"/>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{34E4A1E4-2B2A-4BC3-8EA1-AE3894A71768}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D71-4EB6-8B06-8646F083D2DC}"/>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{24986609-4DDD-42CE-9488-A789D0BFCAFA}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D71-4EB6-8B06-8646F083D2D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{76433B88-BC5D-4A9A-BF0C-19EFBC2F5728}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D71-4EB6-8B06-8646F083D2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78.2</c:v>
                </c:pt>
                <c:pt idx="8">
                  <c:v>80</c:v>
                </c:pt>
                <c:pt idx="16">
                  <c:v>79.3</c:v>
                </c:pt>
                <c:pt idx="24">
                  <c:v>73.7</c:v>
                </c:pt>
                <c:pt idx="32">
                  <c:v>74.7</c:v>
                </c:pt>
              </c:numCache>
            </c:numRef>
          </c:xVal>
          <c:yVal>
            <c:numRef>
              <c:f>公会計指標分析・財政指標組合せ分析表!$BP$51:$DC$51</c:f>
              <c:numCache>
                <c:formatCode>#,##0.0;"▲ "#,##0.0</c:formatCode>
                <c:ptCount val="40"/>
                <c:pt idx="0">
                  <c:v>73.599999999999994</c:v>
                </c:pt>
                <c:pt idx="8">
                  <c:v>45.2</c:v>
                </c:pt>
                <c:pt idx="16">
                  <c:v>21.7</c:v>
                </c:pt>
                <c:pt idx="24">
                  <c:v>11.4</c:v>
                </c:pt>
              </c:numCache>
            </c:numRef>
          </c:yVal>
          <c:smooth val="0"/>
          <c:extLst>
            <c:ext xmlns:c16="http://schemas.microsoft.com/office/drawing/2014/chart" uri="{C3380CC4-5D6E-409C-BE32-E72D297353CC}">
              <c16:uniqueId val="{00000009-0D71-4EB6-8B06-8646F083D2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8390681010890965E-2"/>
                  <c:y val="-2.3432091055607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{15E47CB1-A4FA-4595-950B-0138BF515FE7}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D71-4EB6-8B06-8646F083D2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{926AA0E1-187A-49E8-88D6-585A3E0FBD2E}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71-4EB6-8B06-8646F083D2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{F0DA1C5D-3E3B-4415-B5FB-E9F222D94CC0}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71-4EB6-8B06-8646F083D2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{C9412137-E506-451E-AF72-F7461CF94CBD}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71-4EB6-8B06-8646F083D2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{E11985FC-C29F-40DF-AC25-ACE038BDF5FC}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71-4EB6-8B06-8646F083D2DC}"/>
                </c:ext>
              </c:extLst>
            </c:dLbl>
            <c:dLbl>
              <c:idx val="8"/>
              <c:layout>
                <c:manualLayout>
                  <c:x val="-2.5640820289577489E-2"/>
                  <c:y val="-4.817942424897986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{D604F822-D531-459D-9C34-0770D23A7A77}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D71-4EB6-8B06-8646F083D2DC}"/>
                </c:ext>
              </c:extLst>
            </c:dLbl>
            <c:dLbl>
              <c:idx val="16"/>
              <c:layout>
                <c:manualLayout>
                  <c:x val="-3.2015750650234161E-2"/>
                  <c:y val="-0.10350360612574247"/>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{D71A6E83-3F5C-46B5-96E3-22861D40916F}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D71-4EB6-8B06-8646F083D2DC}"/>
                </c:ext>
              </c:extLst>
            </c:dLbl>
            <c:dLbl>
              <c:idx val="24"/>
              <c:layout>
                <c:manualLayout>
                  <c:x val="-3.2015750650234161E-2"/>
                  <c:y val="-5.466434061521006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{3BC8BC4D-4524-4DCD-8E07-8B91F4025B3E}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D71-4EB6-8B06-8646F083D2DC}"/>
                </c:ext>
              </c:extLst>
            </c:dLbl>
            <c:dLbl>
              <c:idx val="32"/>
              <c:layout>
                <c:manualLayout>
                  <c:x val="-3.2015750650234161E-2"/>
                  <c:y val="-9.391379471423633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{840FE015-47B7-4BAA-892A-D75BEB63FB9A}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D71-4EB6-8B06-8646F083D2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0D71-4EB6-8B06-8646F083D2DC}"/>
            </c:ext>
          </c:extLst>
        </c:ser>
        <c:dLbls>
          <c:showLegendKey val="0"/>
          <c:showVal val="1"/>
          <c:showCatName val="0"/>
          <c:showSerName val="0"/>
          <c:showPercent val="0"/>
          <c:showBubbleSize val="0"/>
        </c:dLbls>
        <c:axId val="46179840"/>
        <c:axId val="46181760"/>
      </c:scatterChart>
      <c:valAx>
        <c:axId val="46179840"/>
        <c:scaling>
          <c:orientation val="maxMin"/>
          <c:max val="9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{611285B1-AFDF-42D5-A578-7C7BB059256C}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0F1-433E-803B-74EE2937A1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{17A7E491-0E64-41E9-87F2-72516F477C3D}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F1-433E-803B-74EE2937A1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{3712CAD3-F852-4FD5-B153-EED6277D9BDD}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F1-433E-803B-74EE2937A1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{4A502468-ED12-42AD-B5B2-015A22BB0C96}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F1-433E-803B-74EE2937A1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{D14335FE-E414-41D6-A9FC-386B4F5F9F10}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F1-433E-803B-74EE2937A12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{B40225CC-B6C5-4897-AEBF-F87F3E2CBD81}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0F1-433E-803B-74EE2937A12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{6F136FB6-BA64-4202-BA4F-95B81E0010A9}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0F1-433E-803B-74EE2937A12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{C29C9CDF-C53E-4142-8F3A-2AAF8E3CFAF0}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0F1-433E-803B-74EE2937A12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{5F0A5A96-A56D-4F1F-9696-D44FBFE869C8}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0F1-433E-803B-74EE2937A1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13.2</c:v>
                </c:pt>
                <c:pt idx="16">
                  <c:v>11.5</c:v>
                </c:pt>
                <c:pt idx="24">
                  <c:v>9.8000000000000007</c:v>
                </c:pt>
                <c:pt idx="32">
                  <c:v>8.9</c:v>
                </c:pt>
              </c:numCache>
            </c:numRef>
          </c:xVal>
          <c:yVal>
            <c:numRef>
              <c:f>公会計指標分析・財政指標組合せ分析表!$BP$73:$DC$73</c:f>
              <c:numCache>
                <c:formatCode>#,##0.0;"▲ "#,##0.0</c:formatCode>
                <c:ptCount val="40"/>
                <c:pt idx="0">
                  <c:v>73.599999999999994</c:v>
                </c:pt>
                <c:pt idx="8">
                  <c:v>45.2</c:v>
                </c:pt>
                <c:pt idx="16">
                  <c:v>21.7</c:v>
                </c:pt>
                <c:pt idx="24">
                  <c:v>11.4</c:v>
                </c:pt>
              </c:numCache>
            </c:numRef>
          </c:yVal>
          <c:smooth val="0"/>
          <c:extLst>
            <c:ext xmlns:c16="http://schemas.microsoft.com/office/drawing/2014/chart" uri="{C3380CC4-5D6E-409C-BE32-E72D297353CC}">
              <c16:uniqueId val="{00000009-E0F1-433E-803B-74EE2937A1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992067302917241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{E0B95409-EE93-4437-8467-7D5D3C0A1CD7}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0F1-433E-803B-74EE2937A1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{058B6D33-CFDD-4A34-B716-EBABC316032B}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F1-433E-803B-74EE2937A1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{2F4E2F6D-E4AC-49B7-BBB0-C39C895E79F3}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F1-433E-803B-74EE2937A1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{3E897117-4D3B-4B5E-88EE-3D3967E6DBE7}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F1-433E-803B-74EE2937A1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{5684D38F-2E7E-4829-B721-9CD0A3EF39DC}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F1-433E-803B-74EE2937A124}"/>
                </c:ext>
              </c:extLst>
            </c:dLbl>
            <c:dLbl>
              <c:idx val="8"/>
              <c:layout>
                <c:manualLayout>
                  <c:x val="-1.8235628084249993E-2"/>
                  <c:y val="-4.491262114641549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{A1C72ACE-6311-48C5-9EC1-9BF898BA7FFB}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0F1-433E-803B-74EE2937A124}"/>
                </c:ext>
              </c:extLst>
            </c:dLbl>
            <c:dLbl>
              <c:idx val="16"/>
              <c:layout>
                <c:manualLayout>
                  <c:x val="-3.4310917096279141E-2"/>
                  <c:y val="-9.789287947793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{13666DAA-86AA-4E59-A493-5CE6C1926869}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0F1-433E-803B-74EE2937A124}"/>
                </c:ext>
              </c:extLst>
            </c:dLbl>
            <c:dLbl>
              <c:idx val="24"/>
              <c:layout>
                <c:manualLayout>
                  <c:x val="-2.8829768353872159E-2"/>
                  <c:y val="-6.35992566649793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{5D5852C8-8354-403F-91C7-918E80A3C0F1}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0F1-433E-803B-74EE2937A124}"/>
                </c:ext>
              </c:extLst>
            </c:dLbl>
            <c:dLbl>
              <c:idx val="32"/>
              <c:layout>
                <c:manualLayout>
                  <c:x val="-3.1570342725075584E-2"/>
                  <c:y val="-2.575780512046317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{19A11211-2AEE-457E-9BD4-6E2821747B8D}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0F1-433E-803B-74EE2937A1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E0F1-433E-803B-74EE2937A124}"/>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元利償還金については、前年度に比べ減少したが、今後は起債事業（小中一貫整備事業、新火葬場整備事業、さくら広域衛生組合負担金等）の借入を多数見込んでいるため、その元利償還金は令和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年度以降は増加していくと予想される。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火葬場整備事業や下市観光文化センター大規模改修事業、さくら広域衛生組合負担金の借入により地方債（過疎債）の現在高は増加したが、充当可能基金（財政調整基金、減債基金）がそれを上回る増加をしたため将来負担比率（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財政調整基金については、突発的な財政支出や財源調整に対応するため現在と同程度の残高を維持していく。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減債基金については、今後見込まれている大規模事業事業に係る起債償還に対応するため今後も積立及び取り崩しを行い公債費負担の平準化を図る。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公共施設整備基金については、公共施設の整備等に関する経費に活用する。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地域福祉基金については、高齢者保健福祉施策に関する経費に活用する。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下市ふるさと寄附基金については、活力に満ちたまちづくりに資する事業に関する経費に活用する。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ふるさと振興基金については、心のふれあいを求める人づくり、活力ある住みよい町づくりに関する経費に活用する。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地域振興基金については、福祉活動の促進及び快適な生活環境の形成等を図るために要する費用に活用する。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利息分の積立のみのため増減なし。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下市ふるさと寄附基金については、教育、福祉、産業振興の発展等に活用していく。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災害等の突発的な財政支出や歳入不足時の財源調整等に対応するため、今後も現在と同程度の残高を維持していく。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百万円の積立を行ったことにより増加した。主に小中一貫校整備事業で借入れた起債の償還に充てるための積立となっている。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事業に加え、今後見込まれている新火葬場整備事業や下市観光文化センター大規模改修事業、さくら広域衛生組合負担金に要する費用等の起債償還額の増加に対応するため、今後も継続的に積立を行いながら公債費負担の平準化を図るため適宜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4,595
4,557
61.99
4,786,395
4,417,695
261,484
2,746,085
5,369,053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baseline="0">
              <a:latin typeface="ＭＳ Ｐゴシック" panose="020B0600070205080204" pitchFamily="50" charset="-128"/>
              <a:ea typeface="ＭＳ Ｐゴシック" panose="020B0600070205080204" pitchFamily="50" charset="-128"/>
            </a:rPr>
            <a:t>R4</a:t>
          </a:r>
          <a:r>
            <a:rPr kumimoji="1" lang="ja-JP" altLang="en-US" sz="1100" baseline="0">
              <a:latin typeface="ＭＳ Ｐゴシック" panose="020B0600070205080204" pitchFamily="50" charset="-128"/>
              <a:ea typeface="ＭＳ Ｐゴシック" panose="020B0600070205080204" pitchFamily="50" charset="-128"/>
            </a:rPr>
            <a:t>年度は、道路の再評価等により減少したが、</a:t>
          </a:r>
          <a:r>
            <a:rPr kumimoji="1" lang="en-US" altLang="ja-JP" sz="1100" baseline="0">
              <a:latin typeface="ＭＳ Ｐゴシック" panose="020B0600070205080204" pitchFamily="50" charset="-128"/>
              <a:ea typeface="ＭＳ Ｐゴシック" panose="020B0600070205080204" pitchFamily="50" charset="-128"/>
            </a:rPr>
            <a:t>R5</a:t>
          </a:r>
          <a:r>
            <a:rPr kumimoji="1" lang="ja-JP" altLang="en-US" sz="1100" baseline="0">
              <a:latin typeface="ＭＳ Ｐゴシック" panose="020B0600070205080204" pitchFamily="50" charset="-128"/>
              <a:ea typeface="ＭＳ Ｐゴシック" panose="020B0600070205080204" pitchFamily="50" charset="-128"/>
            </a:rPr>
            <a:t>年度はそれらを含めた資産の減価償却があったことにより、若干数値が上昇した。依然として類似団体及び全国平均に比して数値が高いことがわかる。また、既存施設等の老朽化に伴い、修繕費が発生することが見込まれる。資産管理の適正化を図るため、老朽化施設の解体・撤去及び庁舎等を含めた既存施設の改修を順次執行する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4" name="有形固定資産減価償却率平均値テキスト"/>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159929</xdr:rowOff>
    </xdr:from>
    <xdr:to>
      <xdr:col>23</xdr:col>
      <xdr:colOff>136525</xdr:colOff>
      <xdr:row>34</xdr:row>
      <xdr:rowOff>90079</xdr:rowOff>
    </xdr:to>
    <xdr:sp macro="" textlink="">
      <xdr:nvSpPr>
        <xdr:cNvPr id="85" name="楕円 84"/>
        <xdr:cNvSpPr/>
      </xdr:nvSpPr>
      <xdr:spPr>
        <a:xfrm>
          <a:off x="4711700" y="65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74856</xdr:rowOff>
    </xdr:from>
    <xdr:ext cx="405111" cy="259045"/>
    <xdr:sp macro="" textlink="">
      <xdr:nvSpPr>
        <xdr:cNvPr id="86" name="有形固定資産減価償却率該当値テキスト"/>
        <xdr:cNvSpPr txBox="1"/>
      </xdr:nvSpPr>
      <xdr:spPr>
        <a:xfrm>
          <a:off x="4813300"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129087</xdr:rowOff>
    </xdr:from>
    <xdr:to>
      <xdr:col>19</xdr:col>
      <xdr:colOff>187325</xdr:colOff>
      <xdr:row>34</xdr:row>
      <xdr:rowOff>59237</xdr:rowOff>
    </xdr:to>
    <xdr:sp macro="" textlink="">
      <xdr:nvSpPr>
        <xdr:cNvPr id="87" name="楕円 86"/>
        <xdr:cNvSpPr/>
      </xdr:nvSpPr>
      <xdr:spPr>
        <a:xfrm>
          <a:off x="4000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8437</xdr:rowOff>
    </xdr:from>
    <xdr:to>
      <xdr:col>23</xdr:col>
      <xdr:colOff>85725</xdr:colOff>
      <xdr:row>34</xdr:row>
      <xdr:rowOff>39279</xdr:rowOff>
    </xdr:to>
    <xdr:cxnSp macro="">
      <xdr:nvCxnSpPr>
        <xdr:cNvPr id="88" name="直線コネクタ 87"/>
        <xdr:cNvCxnSpPr/>
      </xdr:nvCxnSpPr>
      <xdr:spPr>
        <a:xfrm>
          <a:off x="4051300" y="6609262"/>
          <a:ext cx="7112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130356</xdr:rowOff>
    </xdr:from>
    <xdr:to>
      <xdr:col>15</xdr:col>
      <xdr:colOff>187325</xdr:colOff>
      <xdr:row>35</xdr:row>
      <xdr:rowOff>60506</xdr:rowOff>
    </xdr:to>
    <xdr:sp macro="" textlink="">
      <xdr:nvSpPr>
        <xdr:cNvPr id="89" name="楕円 88"/>
        <xdr:cNvSpPr/>
      </xdr:nvSpPr>
      <xdr:spPr>
        <a:xfrm>
          <a:off x="3238500" y="67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8437</xdr:rowOff>
    </xdr:from>
    <xdr:to>
      <xdr:col>19</xdr:col>
      <xdr:colOff>136525</xdr:colOff>
      <xdr:row>35</xdr:row>
      <xdr:rowOff>9706</xdr:rowOff>
    </xdr:to>
    <xdr:cxnSp macro="">
      <xdr:nvCxnSpPr>
        <xdr:cNvPr id="90" name="直線コネクタ 89"/>
        <xdr:cNvCxnSpPr/>
      </xdr:nvCxnSpPr>
      <xdr:spPr>
        <a:xfrm flipV="1">
          <a:off x="3289300" y="6609262"/>
          <a:ext cx="762000" cy="17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151947</xdr:rowOff>
    </xdr:from>
    <xdr:to>
      <xdr:col>11</xdr:col>
      <xdr:colOff>187325</xdr:colOff>
      <xdr:row>35</xdr:row>
      <xdr:rowOff>82097</xdr:rowOff>
    </xdr:to>
    <xdr:sp macro="" textlink="">
      <xdr:nvSpPr>
        <xdr:cNvPr id="91" name="楕円 90"/>
        <xdr:cNvSpPr/>
      </xdr:nvSpPr>
      <xdr:spPr>
        <a:xfrm>
          <a:off x="247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9706</xdr:rowOff>
    </xdr:from>
    <xdr:to>
      <xdr:col>15</xdr:col>
      <xdr:colOff>136525</xdr:colOff>
      <xdr:row>35</xdr:row>
      <xdr:rowOff>31297</xdr:rowOff>
    </xdr:to>
    <xdr:cxnSp macro="">
      <xdr:nvCxnSpPr>
        <xdr:cNvPr id="92" name="直線コネクタ 91"/>
        <xdr:cNvCxnSpPr/>
      </xdr:nvCxnSpPr>
      <xdr:spPr>
        <a:xfrm flipV="1">
          <a:off x="2527300" y="678198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96429</xdr:rowOff>
    </xdr:from>
    <xdr:to>
      <xdr:col>7</xdr:col>
      <xdr:colOff>187325</xdr:colOff>
      <xdr:row>35</xdr:row>
      <xdr:rowOff>26579</xdr:rowOff>
    </xdr:to>
    <xdr:sp macro="" textlink="">
      <xdr:nvSpPr>
        <xdr:cNvPr id="93" name="楕円 92"/>
        <xdr:cNvSpPr/>
      </xdr:nvSpPr>
      <xdr:spPr>
        <a:xfrm>
          <a:off x="1714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147229</xdr:rowOff>
    </xdr:from>
    <xdr:to>
      <xdr:col>11</xdr:col>
      <xdr:colOff>136525</xdr:colOff>
      <xdr:row>35</xdr:row>
      <xdr:rowOff>31297</xdr:rowOff>
    </xdr:to>
    <xdr:cxnSp macro="">
      <xdr:nvCxnSpPr>
        <xdr:cNvPr id="94" name="直線コネクタ 93"/>
        <xdr:cNvCxnSpPr/>
      </xdr:nvCxnSpPr>
      <xdr:spPr>
        <a:xfrm>
          <a:off x="1765300" y="6748054"/>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5" name="n_1aveValue有形固定資産減価償却率"/>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6" name="n_2aveValue有形固定資産減価償却率"/>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7"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8" name="n_4aveValue有形固定資産減価償却率"/>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50364</xdr:rowOff>
    </xdr:from>
    <xdr:ext cx="405111" cy="259045"/>
    <xdr:sp macro="" textlink="">
      <xdr:nvSpPr>
        <xdr:cNvPr id="99" name="n_1mainValue有形固定資産減価償却率"/>
        <xdr:cNvSpPr txBox="1"/>
      </xdr:nvSpPr>
      <xdr:spPr>
        <a:xfrm>
          <a:off x="383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51633</xdr:rowOff>
    </xdr:from>
    <xdr:ext cx="405111" cy="259045"/>
    <xdr:sp macro="" textlink="">
      <xdr:nvSpPr>
        <xdr:cNvPr id="100" name="n_2mainValue有形固定資産減価償却率"/>
        <xdr:cNvSpPr txBox="1"/>
      </xdr:nvSpPr>
      <xdr:spPr>
        <a:xfrm>
          <a:off x="3086744" y="6823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73224</xdr:rowOff>
    </xdr:from>
    <xdr:ext cx="405111" cy="259045"/>
    <xdr:sp macro="" textlink="">
      <xdr:nvSpPr>
        <xdr:cNvPr id="101" name="n_3mainValue有形固定資産減価償却率"/>
        <xdr:cNvSpPr txBox="1"/>
      </xdr:nvSpPr>
      <xdr:spPr>
        <a:xfrm>
          <a:off x="2324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17706</xdr:rowOff>
    </xdr:from>
    <xdr:ext cx="405111" cy="259045"/>
    <xdr:sp macro="" textlink="">
      <xdr:nvSpPr>
        <xdr:cNvPr id="102" name="n_4mainValue有形固定資産減価償却率"/>
        <xdr:cNvSpPr txBox="1"/>
      </xdr:nvSpPr>
      <xdr:spPr>
        <a:xfrm>
          <a:off x="1562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地方債の借入れに伴い、前年度に比して</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％増加した。適債事業の精査を行い、今後も健全な財政運営を推進し、将来負担の軽減に努める。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115334</xdr:rowOff>
    </xdr:from>
    <xdr:to>
      <xdr:col>76</xdr:col>
      <xdr:colOff>73025</xdr:colOff>
      <xdr:row>29</xdr:row>
      <xdr:rowOff>45484</xdr:rowOff>
    </xdr:to>
    <xdr:sp macro="" textlink="">
      <xdr:nvSpPr>
        <xdr:cNvPr id="149" name="楕円 148"/>
        <xdr:cNvSpPr/>
      </xdr:nvSpPr>
      <xdr:spPr>
        <a:xfrm>
          <a:off x="14744700" y="56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93761</xdr:rowOff>
    </xdr:from>
    <xdr:ext cx="469744" cy="259045"/>
    <xdr:sp macro="" textlink="">
      <xdr:nvSpPr>
        <xdr:cNvPr id="150" name="債務償還比率該当値テキスト"/>
        <xdr:cNvSpPr txBox="1"/>
      </xdr:nvSpPr>
      <xdr:spPr>
        <a:xfrm>
          <a:off x="14846300" y="566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113072</xdr:rowOff>
    </xdr:from>
    <xdr:to>
      <xdr:col>72</xdr:col>
      <xdr:colOff>123825</xdr:colOff>
      <xdr:row>29</xdr:row>
      <xdr:rowOff>43222</xdr:rowOff>
    </xdr:to>
    <xdr:sp macro="" textlink="">
      <xdr:nvSpPr>
        <xdr:cNvPr id="151" name="楕円 150"/>
        <xdr:cNvSpPr/>
      </xdr:nvSpPr>
      <xdr:spPr>
        <a:xfrm>
          <a:off x="14033500" y="56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163872</xdr:rowOff>
    </xdr:from>
    <xdr:to>
      <xdr:col>76</xdr:col>
      <xdr:colOff>22225</xdr:colOff>
      <xdr:row>28</xdr:row>
      <xdr:rowOff>166134</xdr:rowOff>
    </xdr:to>
    <xdr:cxnSp macro="">
      <xdr:nvCxnSpPr>
        <xdr:cNvPr id="152" name="直線コネクタ 151"/>
        <xdr:cNvCxnSpPr/>
      </xdr:nvCxnSpPr>
      <xdr:spPr>
        <a:xfrm>
          <a:off x="14084300" y="5735997"/>
          <a:ext cx="7112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8412</xdr:rowOff>
    </xdr:from>
    <xdr:to>
      <xdr:col>68</xdr:col>
      <xdr:colOff>123825</xdr:colOff>
      <xdr:row>28</xdr:row>
      <xdr:rowOff>110012</xdr:rowOff>
    </xdr:to>
    <xdr:sp macro="" textlink="">
      <xdr:nvSpPr>
        <xdr:cNvPr id="153" name="楕円 152"/>
        <xdr:cNvSpPr/>
      </xdr:nvSpPr>
      <xdr:spPr>
        <a:xfrm>
          <a:off x="13271500" y="55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59212</xdr:rowOff>
    </xdr:from>
    <xdr:to>
      <xdr:col>72</xdr:col>
      <xdr:colOff>73025</xdr:colOff>
      <xdr:row>28</xdr:row>
      <xdr:rowOff>163872</xdr:rowOff>
    </xdr:to>
    <xdr:cxnSp macro="">
      <xdr:nvCxnSpPr>
        <xdr:cNvPr id="154" name="直線コネクタ 153"/>
        <xdr:cNvCxnSpPr/>
      </xdr:nvCxnSpPr>
      <xdr:spPr>
        <a:xfrm>
          <a:off x="13322300" y="5631337"/>
          <a:ext cx="762000" cy="10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133120</xdr:rowOff>
    </xdr:from>
    <xdr:to>
      <xdr:col>64</xdr:col>
      <xdr:colOff>123825</xdr:colOff>
      <xdr:row>29</xdr:row>
      <xdr:rowOff>63270</xdr:rowOff>
    </xdr:to>
    <xdr:sp macro="" textlink="">
      <xdr:nvSpPr>
        <xdr:cNvPr id="155" name="楕円 154"/>
        <xdr:cNvSpPr/>
      </xdr:nvSpPr>
      <xdr:spPr>
        <a:xfrm>
          <a:off x="12509500" y="57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59212</xdr:rowOff>
    </xdr:from>
    <xdr:to>
      <xdr:col>68</xdr:col>
      <xdr:colOff>73025</xdr:colOff>
      <xdr:row>29</xdr:row>
      <xdr:rowOff>12470</xdr:rowOff>
    </xdr:to>
    <xdr:cxnSp macro="">
      <xdr:nvCxnSpPr>
        <xdr:cNvPr id="156" name="直線コネクタ 155"/>
        <xdr:cNvCxnSpPr/>
      </xdr:nvCxnSpPr>
      <xdr:spPr>
        <a:xfrm flipV="1">
          <a:off x="12560300" y="5631337"/>
          <a:ext cx="762000" cy="1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169448</xdr:rowOff>
    </xdr:from>
    <xdr:to>
      <xdr:col>60</xdr:col>
      <xdr:colOff>123825</xdr:colOff>
      <xdr:row>30</xdr:row>
      <xdr:rowOff>99598</xdr:rowOff>
    </xdr:to>
    <xdr:sp macro="" textlink="">
      <xdr:nvSpPr>
        <xdr:cNvPr id="157" name="楕円 156"/>
        <xdr:cNvSpPr/>
      </xdr:nvSpPr>
      <xdr:spPr>
        <a:xfrm>
          <a:off x="11747500" y="59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12470</xdr:rowOff>
    </xdr:from>
    <xdr:to>
      <xdr:col>64</xdr:col>
      <xdr:colOff>73025</xdr:colOff>
      <xdr:row>30</xdr:row>
      <xdr:rowOff>48798</xdr:rowOff>
    </xdr:to>
    <xdr:cxnSp macro="">
      <xdr:nvCxnSpPr>
        <xdr:cNvPr id="158" name="直線コネクタ 157"/>
        <xdr:cNvCxnSpPr/>
      </xdr:nvCxnSpPr>
      <xdr:spPr>
        <a:xfrm flipV="1">
          <a:off x="11798300" y="5756045"/>
          <a:ext cx="762000" cy="2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1" name="n_3aveValue債務償還比率"/>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34349</xdr:rowOff>
    </xdr:from>
    <xdr:ext cx="469744" cy="259045"/>
    <xdr:sp macro="" textlink="">
      <xdr:nvSpPr>
        <xdr:cNvPr id="163" name="n_1mainValue債務償還比率"/>
        <xdr:cNvSpPr txBox="1"/>
      </xdr:nvSpPr>
      <xdr:spPr>
        <a:xfrm>
          <a:off x="13836727" y="577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101139</xdr:rowOff>
    </xdr:from>
    <xdr:ext cx="469744" cy="259045"/>
    <xdr:sp macro="" textlink="">
      <xdr:nvSpPr>
        <xdr:cNvPr id="164" name="n_2mainValue債務償還比率"/>
        <xdr:cNvSpPr txBox="1"/>
      </xdr:nvSpPr>
      <xdr:spPr>
        <a:xfrm>
          <a:off x="13087427" y="567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79797</xdr:rowOff>
    </xdr:from>
    <xdr:ext cx="469744" cy="259045"/>
    <xdr:sp macro="" textlink="">
      <xdr:nvSpPr>
        <xdr:cNvPr id="165" name="n_3mainValue債務償還比率"/>
        <xdr:cNvSpPr txBox="1"/>
      </xdr:nvSpPr>
      <xdr:spPr>
        <a:xfrm>
          <a:off x="12325427" y="54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90725</xdr:rowOff>
    </xdr:from>
    <xdr:ext cx="469744" cy="259045"/>
    <xdr:sp macro="" textlink="">
      <xdr:nvSpPr>
        <xdr:cNvPr id="166" name="n_4mainValue債務償還比率"/>
        <xdr:cNvSpPr txBox="1"/>
      </xdr:nvSpPr>
      <xdr:spPr>
        <a:xfrm>
          <a:off x="11563427" y="600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4,595
4,557
61.99
4,786,395
4,417,695
261,484
2,746,085
5,369,053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17780</xdr:rowOff>
    </xdr:from>
    <xdr:to>
      <xdr:col>24</xdr:col>
      <xdr:colOff>114300</xdr:colOff>
      <xdr:row>40</xdr:row>
      <xdr:rowOff>119380</xdr:rowOff>
    </xdr:to>
    <xdr:sp macro="" textlink="">
      <xdr:nvSpPr>
        <xdr:cNvPr id="73" name="楕円 72"/>
        <xdr:cNvSpPr/>
      </xdr:nvSpPr>
      <xdr:spPr>
        <a:xfrm>
          <a:off x="4584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167657</xdr:rowOff>
    </xdr:from>
    <xdr:ext cx="405111" cy="259045"/>
    <xdr:sp macro="" textlink="">
      <xdr:nvSpPr>
        <xdr:cNvPr id="74" name="【道路】&#10;有形固定資産減価償却率該当値テキスト"/>
        <xdr:cNvSpPr txBox="1"/>
      </xdr:nvSpPr>
      <xdr:spPr>
        <a:xfrm>
          <a:off x="4673600"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xdr:rowOff>
    </xdr:from>
    <xdr:to>
      <xdr:col>20</xdr:col>
      <xdr:colOff>38100</xdr:colOff>
      <xdr:row>40</xdr:row>
      <xdr:rowOff>109855</xdr:rowOff>
    </xdr:to>
    <xdr:sp macro="" textlink="">
      <xdr:nvSpPr>
        <xdr:cNvPr id="75" name="楕円 74"/>
        <xdr:cNvSpPr/>
      </xdr:nvSpPr>
      <xdr:spPr>
        <a:xfrm>
          <a:off x="3746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59055</xdr:rowOff>
    </xdr:from>
    <xdr:to>
      <xdr:col>24</xdr:col>
      <xdr:colOff>63500</xdr:colOff>
      <xdr:row>40</xdr:row>
      <xdr:rowOff>68580</xdr:rowOff>
    </xdr:to>
    <xdr:cxnSp macro="">
      <xdr:nvCxnSpPr>
        <xdr:cNvPr id="76" name="直線コネクタ 75"/>
        <xdr:cNvCxnSpPr/>
      </xdr:nvCxnSpPr>
      <xdr:spPr>
        <a:xfrm>
          <a:off x="3797300" y="69170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147320</xdr:rowOff>
    </xdr:from>
    <xdr:to>
      <xdr:col>15</xdr:col>
      <xdr:colOff>101600</xdr:colOff>
      <xdr:row>40</xdr:row>
      <xdr:rowOff>77470</xdr:rowOff>
    </xdr:to>
    <xdr:sp macro="" textlink="">
      <xdr:nvSpPr>
        <xdr:cNvPr id="77" name="楕円 76"/>
        <xdr:cNvSpPr/>
      </xdr:nvSpPr>
      <xdr:spPr>
        <a:xfrm>
          <a:off x="2857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26670</xdr:rowOff>
    </xdr:from>
    <xdr:to>
      <xdr:col>19</xdr:col>
      <xdr:colOff>177800</xdr:colOff>
      <xdr:row>40</xdr:row>
      <xdr:rowOff>59055</xdr:rowOff>
    </xdr:to>
    <xdr:cxnSp macro="">
      <xdr:nvCxnSpPr>
        <xdr:cNvPr id="78" name="直線コネクタ 77"/>
        <xdr:cNvCxnSpPr/>
      </xdr:nvCxnSpPr>
      <xdr:spPr>
        <a:xfrm>
          <a:off x="2908300" y="6884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130175</xdr:rowOff>
    </xdr:from>
    <xdr:to>
      <xdr:col>10</xdr:col>
      <xdr:colOff>165100</xdr:colOff>
      <xdr:row>40</xdr:row>
      <xdr:rowOff>60325</xdr:rowOff>
    </xdr:to>
    <xdr:sp macro="" textlink="">
      <xdr:nvSpPr>
        <xdr:cNvPr id="79" name="楕円 78"/>
        <xdr:cNvSpPr/>
      </xdr:nvSpPr>
      <xdr:spPr>
        <a:xfrm>
          <a:off x="1968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9525</xdr:rowOff>
    </xdr:from>
    <xdr:to>
      <xdr:col>15</xdr:col>
      <xdr:colOff>50800</xdr:colOff>
      <xdr:row>40</xdr:row>
      <xdr:rowOff>26670</xdr:rowOff>
    </xdr:to>
    <xdr:cxnSp macro="">
      <xdr:nvCxnSpPr>
        <xdr:cNvPr id="80" name="直線コネクタ 79"/>
        <xdr:cNvCxnSpPr/>
      </xdr:nvCxnSpPr>
      <xdr:spPr>
        <a:xfrm>
          <a:off x="2019300" y="68675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93980</xdr:rowOff>
    </xdr:from>
    <xdr:to>
      <xdr:col>6</xdr:col>
      <xdr:colOff>38100</xdr:colOff>
      <xdr:row>40</xdr:row>
      <xdr:rowOff>24130</xdr:rowOff>
    </xdr:to>
    <xdr:sp macro="" textlink="">
      <xdr:nvSpPr>
        <xdr:cNvPr id="81" name="楕円 80"/>
        <xdr:cNvSpPr/>
      </xdr:nvSpPr>
      <xdr:spPr>
        <a:xfrm>
          <a:off x="107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144780</xdr:rowOff>
    </xdr:from>
    <xdr:to>
      <xdr:col>10</xdr:col>
      <xdr:colOff>114300</xdr:colOff>
      <xdr:row>40</xdr:row>
      <xdr:rowOff>9525</xdr:rowOff>
    </xdr:to>
    <xdr:cxnSp macro="">
      <xdr:nvCxnSpPr>
        <xdr:cNvPr id="82" name="直線コネクタ 81"/>
        <xdr:cNvCxnSpPr/>
      </xdr:nvCxnSpPr>
      <xdr:spPr>
        <a:xfrm>
          <a:off x="1130300" y="683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100982</xdr:rowOff>
    </xdr:from>
    <xdr:ext cx="405111" cy="259045"/>
    <xdr:sp macro="" textlink="">
      <xdr:nvSpPr>
        <xdr:cNvPr id="87" name="n_1mainValue【道路】&#10;有形固定資産減価償却率"/>
        <xdr:cNvSpPr txBox="1"/>
      </xdr:nvSpPr>
      <xdr:spPr>
        <a:xfrm>
          <a:off x="3582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68597</xdr:rowOff>
    </xdr:from>
    <xdr:ext cx="405111" cy="259045"/>
    <xdr:sp macro="" textlink="">
      <xdr:nvSpPr>
        <xdr:cNvPr id="88" name="n_2mainValue【道路】&#10;有形固定資産減価償却率"/>
        <xdr:cNvSpPr txBox="1"/>
      </xdr:nvSpPr>
      <xdr:spPr>
        <a:xfrm>
          <a:off x="2705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51452</xdr:rowOff>
    </xdr:from>
    <xdr:ext cx="405111" cy="259045"/>
    <xdr:sp macro="" textlink="">
      <xdr:nvSpPr>
        <xdr:cNvPr id="89" name="n_3mainValue【道路】&#10;有形固定資産減価償却率"/>
        <xdr:cNvSpPr txBox="1"/>
      </xdr:nvSpPr>
      <xdr:spPr>
        <a:xfrm>
          <a:off x="1816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15257</xdr:rowOff>
    </xdr:from>
    <xdr:ext cx="405111" cy="259045"/>
    <xdr:sp macro="" textlink="">
      <xdr:nvSpPr>
        <xdr:cNvPr id="90" name="n_4mainValue【道路】&#10;有形固定資産減価償却率"/>
        <xdr:cNvSpPr txBox="1"/>
      </xdr:nvSpPr>
      <xdr:spPr>
        <a:xfrm>
          <a:off x="927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66611</xdr:rowOff>
    </xdr:from>
    <xdr:to>
      <xdr:col>55</xdr:col>
      <xdr:colOff>50800</xdr:colOff>
      <xdr:row>32</xdr:row>
      <xdr:rowOff>168211</xdr:rowOff>
    </xdr:to>
    <xdr:sp macro="" textlink="">
      <xdr:nvSpPr>
        <xdr:cNvPr id="130" name="楕円 129"/>
        <xdr:cNvSpPr/>
      </xdr:nvSpPr>
      <xdr:spPr>
        <a:xfrm>
          <a:off x="10426700" y="55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19638</xdr:rowOff>
    </xdr:from>
    <xdr:ext cx="599010" cy="259045"/>
    <xdr:sp macro="" textlink="">
      <xdr:nvSpPr>
        <xdr:cNvPr id="131" name="【道路】&#10;一人当たり延長該当値テキスト"/>
        <xdr:cNvSpPr txBox="1"/>
      </xdr:nvSpPr>
      <xdr:spPr>
        <a:xfrm>
          <a:off x="10515600" y="550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119012</xdr:rowOff>
    </xdr:from>
    <xdr:to>
      <xdr:col>50</xdr:col>
      <xdr:colOff>165100</xdr:colOff>
      <xdr:row>33</xdr:row>
      <xdr:rowOff>49162</xdr:rowOff>
    </xdr:to>
    <xdr:sp macro="" textlink="">
      <xdr:nvSpPr>
        <xdr:cNvPr id="132" name="楕円 131"/>
        <xdr:cNvSpPr/>
      </xdr:nvSpPr>
      <xdr:spPr>
        <a:xfrm>
          <a:off x="9588500" y="56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117411</xdr:rowOff>
    </xdr:from>
    <xdr:to>
      <xdr:col>55</xdr:col>
      <xdr:colOff>0</xdr:colOff>
      <xdr:row>32</xdr:row>
      <xdr:rowOff>169812</xdr:rowOff>
    </xdr:to>
    <xdr:cxnSp macro="">
      <xdr:nvCxnSpPr>
        <xdr:cNvPr id="133" name="直線コネクタ 132"/>
        <xdr:cNvCxnSpPr/>
      </xdr:nvCxnSpPr>
      <xdr:spPr>
        <a:xfrm flipV="1">
          <a:off x="9639300" y="5603811"/>
          <a:ext cx="838200" cy="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79591</xdr:rowOff>
    </xdr:from>
    <xdr:to>
      <xdr:col>46</xdr:col>
      <xdr:colOff>38100</xdr:colOff>
      <xdr:row>38</xdr:row>
      <xdr:rowOff>9740</xdr:rowOff>
    </xdr:to>
    <xdr:sp macro="" textlink="">
      <xdr:nvSpPr>
        <xdr:cNvPr id="134" name="楕円 133"/>
        <xdr:cNvSpPr/>
      </xdr:nvSpPr>
      <xdr:spPr>
        <a:xfrm>
          <a:off x="8699500" y="6423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169812</xdr:rowOff>
    </xdr:from>
    <xdr:to>
      <xdr:col>50</xdr:col>
      <xdr:colOff>114300</xdr:colOff>
      <xdr:row>37</xdr:row>
      <xdr:rowOff>130391</xdr:rowOff>
    </xdr:to>
    <xdr:cxnSp macro="">
      <xdr:nvCxnSpPr>
        <xdr:cNvPr id="135" name="直線コネクタ 134"/>
        <xdr:cNvCxnSpPr/>
      </xdr:nvCxnSpPr>
      <xdr:spPr>
        <a:xfrm flipV="1">
          <a:off x="8750300" y="5656212"/>
          <a:ext cx="889000" cy="81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109093</xdr:rowOff>
    </xdr:from>
    <xdr:to>
      <xdr:col>41</xdr:col>
      <xdr:colOff>101600</xdr:colOff>
      <xdr:row>38</xdr:row>
      <xdr:rowOff>39243</xdr:rowOff>
    </xdr:to>
    <xdr:sp macro="" textlink="">
      <xdr:nvSpPr>
        <xdr:cNvPr id="136" name="楕円 135"/>
        <xdr:cNvSpPr/>
      </xdr:nvSpPr>
      <xdr:spPr>
        <a:xfrm>
          <a:off x="7810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130391</xdr:rowOff>
    </xdr:from>
    <xdr:to>
      <xdr:col>45</xdr:col>
      <xdr:colOff>177800</xdr:colOff>
      <xdr:row>37</xdr:row>
      <xdr:rowOff>159893</xdr:rowOff>
    </xdr:to>
    <xdr:cxnSp macro="">
      <xdr:nvCxnSpPr>
        <xdr:cNvPr id="137" name="直線コネクタ 136"/>
        <xdr:cNvCxnSpPr/>
      </xdr:nvCxnSpPr>
      <xdr:spPr>
        <a:xfrm flipV="1">
          <a:off x="7861300" y="6474041"/>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138265</xdr:rowOff>
    </xdr:from>
    <xdr:to>
      <xdr:col>36</xdr:col>
      <xdr:colOff>165100</xdr:colOff>
      <xdr:row>38</xdr:row>
      <xdr:rowOff>68414</xdr:rowOff>
    </xdr:to>
    <xdr:sp macro="" textlink="">
      <xdr:nvSpPr>
        <xdr:cNvPr id="138" name="楕円 137"/>
        <xdr:cNvSpPr/>
      </xdr:nvSpPr>
      <xdr:spPr>
        <a:xfrm>
          <a:off x="6921500" y="64819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159893</xdr:rowOff>
    </xdr:from>
    <xdr:to>
      <xdr:col>41</xdr:col>
      <xdr:colOff>50800</xdr:colOff>
      <xdr:row>38</xdr:row>
      <xdr:rowOff>17615</xdr:rowOff>
    </xdr:to>
    <xdr:cxnSp macro="">
      <xdr:nvCxnSpPr>
        <xdr:cNvPr id="139" name="直線コネクタ 138"/>
        <xdr:cNvCxnSpPr/>
      </xdr:nvCxnSpPr>
      <xdr:spPr>
        <a:xfrm flipV="1">
          <a:off x="6972300" y="6503543"/>
          <a:ext cx="889000" cy="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65689</xdr:rowOff>
    </xdr:from>
    <xdr:ext cx="599010" cy="259045"/>
    <xdr:sp macro="" textlink="">
      <xdr:nvSpPr>
        <xdr:cNvPr id="144" name="n_1mainValue【道路】&#10;一人当たり延長"/>
        <xdr:cNvSpPr txBox="1"/>
      </xdr:nvSpPr>
      <xdr:spPr>
        <a:xfrm>
          <a:off x="9327094" y="538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26268</xdr:rowOff>
    </xdr:from>
    <xdr:ext cx="534377" cy="259045"/>
    <xdr:sp macro="" textlink="">
      <xdr:nvSpPr>
        <xdr:cNvPr id="145" name="n_2mainValue【道路】&#10;一人当たり延長"/>
        <xdr:cNvSpPr txBox="1"/>
      </xdr:nvSpPr>
      <xdr:spPr>
        <a:xfrm>
          <a:off x="8483111" y="61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55770</xdr:rowOff>
    </xdr:from>
    <xdr:ext cx="534377" cy="259045"/>
    <xdr:sp macro="" textlink="">
      <xdr:nvSpPr>
        <xdr:cNvPr id="146" name="n_3mainValue【道路】&#10;一人当たり延長"/>
        <xdr:cNvSpPr txBox="1"/>
      </xdr:nvSpPr>
      <xdr:spPr>
        <a:xfrm>
          <a:off x="7594111" y="62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84942</xdr:rowOff>
    </xdr:from>
    <xdr:ext cx="534377" cy="259045"/>
    <xdr:sp macro="" textlink="">
      <xdr:nvSpPr>
        <xdr:cNvPr id="147" name="n_4mainValue【道路】&#10;一人当たり延長"/>
        <xdr:cNvSpPr txBox="1"/>
      </xdr:nvSpPr>
      <xdr:spPr>
        <a:xfrm>
          <a:off x="6705111" y="62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58601</xdr:rowOff>
    </xdr:from>
    <xdr:to>
      <xdr:col>24</xdr:col>
      <xdr:colOff>114300</xdr:colOff>
      <xdr:row>62</xdr:row>
      <xdr:rowOff>160201</xdr:rowOff>
    </xdr:to>
    <xdr:sp macro="" textlink="">
      <xdr:nvSpPr>
        <xdr:cNvPr id="189" name="楕円 188"/>
        <xdr:cNvSpPr/>
      </xdr:nvSpPr>
      <xdr:spPr>
        <a:xfrm>
          <a:off x="45847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37028</xdr:rowOff>
    </xdr:from>
    <xdr:ext cx="405111" cy="259045"/>
    <xdr:sp macro="" textlink="">
      <xdr:nvSpPr>
        <xdr:cNvPr id="190" name="【橋りょう・トンネル】&#10;有形固定資産減価償却率該当値テキスト"/>
        <xdr:cNvSpPr txBox="1"/>
      </xdr:nvSpPr>
      <xdr:spPr>
        <a:xfrm>
          <a:off x="4673600"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191" name="楕円 190"/>
        <xdr:cNvSpPr/>
      </xdr:nvSpPr>
      <xdr:spPr>
        <a:xfrm>
          <a:off x="3746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97972</xdr:rowOff>
    </xdr:from>
    <xdr:to>
      <xdr:col>24</xdr:col>
      <xdr:colOff>63500</xdr:colOff>
      <xdr:row>62</xdr:row>
      <xdr:rowOff>109401</xdr:rowOff>
    </xdr:to>
    <xdr:cxnSp macro="">
      <xdr:nvCxnSpPr>
        <xdr:cNvPr id="192" name="直線コネクタ 191"/>
        <xdr:cNvCxnSpPr/>
      </xdr:nvCxnSpPr>
      <xdr:spPr>
        <a:xfrm>
          <a:off x="3797300" y="1072787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37374</xdr:rowOff>
    </xdr:from>
    <xdr:to>
      <xdr:col>15</xdr:col>
      <xdr:colOff>101600</xdr:colOff>
      <xdr:row>62</xdr:row>
      <xdr:rowOff>138974</xdr:rowOff>
    </xdr:to>
    <xdr:sp macro="" textlink="">
      <xdr:nvSpPr>
        <xdr:cNvPr id="193" name="楕円 192"/>
        <xdr:cNvSpPr/>
      </xdr:nvSpPr>
      <xdr:spPr>
        <a:xfrm>
          <a:off x="2857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88174</xdr:rowOff>
    </xdr:from>
    <xdr:to>
      <xdr:col>19</xdr:col>
      <xdr:colOff>177800</xdr:colOff>
      <xdr:row>62</xdr:row>
      <xdr:rowOff>97972</xdr:rowOff>
    </xdr:to>
    <xdr:cxnSp macro="">
      <xdr:nvCxnSpPr>
        <xdr:cNvPr id="194" name="直線コネクタ 193"/>
        <xdr:cNvCxnSpPr/>
      </xdr:nvCxnSpPr>
      <xdr:spPr>
        <a:xfrm>
          <a:off x="2908300" y="107180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14515</xdr:rowOff>
    </xdr:from>
    <xdr:to>
      <xdr:col>10</xdr:col>
      <xdr:colOff>165100</xdr:colOff>
      <xdr:row>62</xdr:row>
      <xdr:rowOff>116115</xdr:rowOff>
    </xdr:to>
    <xdr:sp macro="" textlink="">
      <xdr:nvSpPr>
        <xdr:cNvPr id="195" name="楕円 194"/>
        <xdr:cNvSpPr/>
      </xdr:nvSpPr>
      <xdr:spPr>
        <a:xfrm>
          <a:off x="1968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65315</xdr:rowOff>
    </xdr:from>
    <xdr:to>
      <xdr:col>15</xdr:col>
      <xdr:colOff>50800</xdr:colOff>
      <xdr:row>62</xdr:row>
      <xdr:rowOff>88174</xdr:rowOff>
    </xdr:to>
    <xdr:cxnSp macro="">
      <xdr:nvCxnSpPr>
        <xdr:cNvPr id="196" name="直線コネクタ 195"/>
        <xdr:cNvCxnSpPr/>
      </xdr:nvCxnSpPr>
      <xdr:spPr>
        <a:xfrm>
          <a:off x="2019300" y="106952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163104</xdr:rowOff>
    </xdr:from>
    <xdr:to>
      <xdr:col>6</xdr:col>
      <xdr:colOff>38100</xdr:colOff>
      <xdr:row>62</xdr:row>
      <xdr:rowOff>93254</xdr:rowOff>
    </xdr:to>
    <xdr:sp macro="" textlink="">
      <xdr:nvSpPr>
        <xdr:cNvPr id="197" name="楕円 196"/>
        <xdr:cNvSpPr/>
      </xdr:nvSpPr>
      <xdr:spPr>
        <a:xfrm>
          <a:off x="1079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42454</xdr:rowOff>
    </xdr:from>
    <xdr:to>
      <xdr:col>10</xdr:col>
      <xdr:colOff>114300</xdr:colOff>
      <xdr:row>62</xdr:row>
      <xdr:rowOff>65315</xdr:rowOff>
    </xdr:to>
    <xdr:cxnSp macro="">
      <xdr:nvCxnSpPr>
        <xdr:cNvPr id="198" name="直線コネクタ 197"/>
        <xdr:cNvCxnSpPr/>
      </xdr:nvCxnSpPr>
      <xdr:spPr>
        <a:xfrm>
          <a:off x="1130300" y="106723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203" name="n_1mainValue【橋りょう・トンネル】&#10;有形固定資産減価償却率"/>
        <xdr:cNvSpPr txBox="1"/>
      </xdr:nvSpPr>
      <xdr:spPr>
        <a:xfrm>
          <a:off x="3582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130101</xdr:rowOff>
    </xdr:from>
    <xdr:ext cx="405111" cy="259045"/>
    <xdr:sp macro="" textlink="">
      <xdr:nvSpPr>
        <xdr:cNvPr id="204" name="n_2mainValue【橋りょう・トンネル】&#10;有形固定資産減価償却率"/>
        <xdr:cNvSpPr txBox="1"/>
      </xdr:nvSpPr>
      <xdr:spPr>
        <a:xfrm>
          <a:off x="2705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107242</xdr:rowOff>
    </xdr:from>
    <xdr:ext cx="405111" cy="259045"/>
    <xdr:sp macro="" textlink="">
      <xdr:nvSpPr>
        <xdr:cNvPr id="205" name="n_3mainValue【橋りょう・トンネル】&#10;有形固定資産減価償却率"/>
        <xdr:cNvSpPr txBox="1"/>
      </xdr:nvSpPr>
      <xdr:spPr>
        <a:xfrm>
          <a:off x="1816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84381</xdr:rowOff>
    </xdr:from>
    <xdr:ext cx="405111" cy="259045"/>
    <xdr:sp macro="" textlink="">
      <xdr:nvSpPr>
        <xdr:cNvPr id="206" name="n_4mainValue【橋りょう・トンネル】&#10;有形固定資産減価償却率"/>
        <xdr:cNvSpPr txBox="1"/>
      </xdr:nvSpPr>
      <xdr:spPr>
        <a:xfrm>
          <a:off x="927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162161</xdr:rowOff>
    </xdr:from>
    <xdr:to>
      <xdr:col>55</xdr:col>
      <xdr:colOff>50800</xdr:colOff>
      <xdr:row>63</xdr:row>
      <xdr:rowOff>92311</xdr:rowOff>
    </xdr:to>
    <xdr:sp macro="" textlink="">
      <xdr:nvSpPr>
        <xdr:cNvPr id="246" name="楕円 245"/>
        <xdr:cNvSpPr/>
      </xdr:nvSpPr>
      <xdr:spPr>
        <a:xfrm>
          <a:off x="10426700" y="1079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140588</xdr:rowOff>
    </xdr:from>
    <xdr:ext cx="599010" cy="259045"/>
    <xdr:sp macro="" textlink="">
      <xdr:nvSpPr>
        <xdr:cNvPr id="247" name="【橋りょう・トンネル】&#10;一人当たり有形固定資産（償却資産）額該当値テキスト"/>
        <xdr:cNvSpPr txBox="1"/>
      </xdr:nvSpPr>
      <xdr:spPr>
        <a:xfrm>
          <a:off x="10515600" y="1077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170588</xdr:rowOff>
    </xdr:from>
    <xdr:to>
      <xdr:col>50</xdr:col>
      <xdr:colOff>165100</xdr:colOff>
      <xdr:row>63</xdr:row>
      <xdr:rowOff>100738</xdr:rowOff>
    </xdr:to>
    <xdr:sp macro="" textlink="">
      <xdr:nvSpPr>
        <xdr:cNvPr id="248" name="楕円 247"/>
        <xdr:cNvSpPr/>
      </xdr:nvSpPr>
      <xdr:spPr>
        <a:xfrm>
          <a:off x="9588500" y="108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41511</xdr:rowOff>
    </xdr:from>
    <xdr:to>
      <xdr:col>55</xdr:col>
      <xdr:colOff>0</xdr:colOff>
      <xdr:row>63</xdr:row>
      <xdr:rowOff>49938</xdr:rowOff>
    </xdr:to>
    <xdr:cxnSp macro="">
      <xdr:nvCxnSpPr>
        <xdr:cNvPr id="249" name="直線コネクタ 248"/>
        <xdr:cNvCxnSpPr/>
      </xdr:nvCxnSpPr>
      <xdr:spPr>
        <a:xfrm flipV="1">
          <a:off x="9639300" y="10842861"/>
          <a:ext cx="8382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4204</xdr:rowOff>
    </xdr:from>
    <xdr:to>
      <xdr:col>46</xdr:col>
      <xdr:colOff>38100</xdr:colOff>
      <xdr:row>63</xdr:row>
      <xdr:rowOff>105804</xdr:rowOff>
    </xdr:to>
    <xdr:sp macro="" textlink="">
      <xdr:nvSpPr>
        <xdr:cNvPr id="250" name="楕円 249"/>
        <xdr:cNvSpPr/>
      </xdr:nvSpPr>
      <xdr:spPr>
        <a:xfrm>
          <a:off x="8699500" y="108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49938</xdr:rowOff>
    </xdr:from>
    <xdr:to>
      <xdr:col>50</xdr:col>
      <xdr:colOff>114300</xdr:colOff>
      <xdr:row>63</xdr:row>
      <xdr:rowOff>55004</xdr:rowOff>
    </xdr:to>
    <xdr:cxnSp macro="">
      <xdr:nvCxnSpPr>
        <xdr:cNvPr id="251" name="直線コネクタ 250"/>
        <xdr:cNvCxnSpPr/>
      </xdr:nvCxnSpPr>
      <xdr:spPr>
        <a:xfrm flipV="1">
          <a:off x="8750300" y="10851288"/>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11871</xdr:rowOff>
    </xdr:from>
    <xdr:to>
      <xdr:col>41</xdr:col>
      <xdr:colOff>101600</xdr:colOff>
      <xdr:row>63</xdr:row>
      <xdr:rowOff>113471</xdr:rowOff>
    </xdr:to>
    <xdr:sp macro="" textlink="">
      <xdr:nvSpPr>
        <xdr:cNvPr id="252" name="楕円 251"/>
        <xdr:cNvSpPr/>
      </xdr:nvSpPr>
      <xdr:spPr>
        <a:xfrm>
          <a:off x="7810500" y="108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55004</xdr:rowOff>
    </xdr:from>
    <xdr:to>
      <xdr:col>45</xdr:col>
      <xdr:colOff>177800</xdr:colOff>
      <xdr:row>63</xdr:row>
      <xdr:rowOff>62671</xdr:rowOff>
    </xdr:to>
    <xdr:cxnSp macro="">
      <xdr:nvCxnSpPr>
        <xdr:cNvPr id="253" name="直線コネクタ 252"/>
        <xdr:cNvCxnSpPr/>
      </xdr:nvCxnSpPr>
      <xdr:spPr>
        <a:xfrm flipV="1">
          <a:off x="7861300" y="10856354"/>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17831</xdr:rowOff>
    </xdr:from>
    <xdr:to>
      <xdr:col>36</xdr:col>
      <xdr:colOff>165100</xdr:colOff>
      <xdr:row>63</xdr:row>
      <xdr:rowOff>119431</xdr:rowOff>
    </xdr:to>
    <xdr:sp macro="" textlink="">
      <xdr:nvSpPr>
        <xdr:cNvPr id="254" name="楕円 253"/>
        <xdr:cNvSpPr/>
      </xdr:nvSpPr>
      <xdr:spPr>
        <a:xfrm>
          <a:off x="6921500" y="1081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62671</xdr:rowOff>
    </xdr:from>
    <xdr:to>
      <xdr:col>41</xdr:col>
      <xdr:colOff>50800</xdr:colOff>
      <xdr:row>63</xdr:row>
      <xdr:rowOff>68631</xdr:rowOff>
    </xdr:to>
    <xdr:cxnSp macro="">
      <xdr:nvCxnSpPr>
        <xdr:cNvPr id="255" name="直線コネクタ 254"/>
        <xdr:cNvCxnSpPr/>
      </xdr:nvCxnSpPr>
      <xdr:spPr>
        <a:xfrm flipV="1">
          <a:off x="6972300" y="10864021"/>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117265</xdr:rowOff>
    </xdr:from>
    <xdr:ext cx="599010" cy="259045"/>
    <xdr:sp macro="" textlink="">
      <xdr:nvSpPr>
        <xdr:cNvPr id="260" name="n_1mainValue【橋りょう・トンネル】&#10;一人当たり有形固定資産（償却資産）額"/>
        <xdr:cNvSpPr txBox="1"/>
      </xdr:nvSpPr>
      <xdr:spPr>
        <a:xfrm>
          <a:off x="9327095" y="1057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96931</xdr:rowOff>
    </xdr:from>
    <xdr:ext cx="599010" cy="259045"/>
    <xdr:sp macro="" textlink="">
      <xdr:nvSpPr>
        <xdr:cNvPr id="261" name="n_2mainValue【橋りょう・トンネル】&#10;一人当たり有形固定資産（償却資産）額"/>
        <xdr:cNvSpPr txBox="1"/>
      </xdr:nvSpPr>
      <xdr:spPr>
        <a:xfrm>
          <a:off x="8450795" y="1089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104598</xdr:rowOff>
    </xdr:from>
    <xdr:ext cx="599010" cy="259045"/>
    <xdr:sp macro="" textlink="">
      <xdr:nvSpPr>
        <xdr:cNvPr id="262" name="n_3mainValue【橋りょう・トンネル】&#10;一人当たり有形固定資産（償却資産）額"/>
        <xdr:cNvSpPr txBox="1"/>
      </xdr:nvSpPr>
      <xdr:spPr>
        <a:xfrm>
          <a:off x="7561795" y="109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135958</xdr:rowOff>
    </xdr:from>
    <xdr:ext cx="599010" cy="259045"/>
    <xdr:sp macro="" textlink="">
      <xdr:nvSpPr>
        <xdr:cNvPr id="263" name="n_4mainValue【橋りょう・トンネル】&#10;一人当たり有形固定資産（償却資産）額"/>
        <xdr:cNvSpPr txBox="1"/>
      </xdr:nvSpPr>
      <xdr:spPr>
        <a:xfrm>
          <a:off x="6672795" y="1059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84455</xdr:rowOff>
    </xdr:from>
    <xdr:to>
      <xdr:col>24</xdr:col>
      <xdr:colOff>114300</xdr:colOff>
      <xdr:row>86</xdr:row>
      <xdr:rowOff>14605</xdr:rowOff>
    </xdr:to>
    <xdr:sp macro="" textlink="">
      <xdr:nvSpPr>
        <xdr:cNvPr id="304" name="楕円 303"/>
        <xdr:cNvSpPr/>
      </xdr:nvSpPr>
      <xdr:spPr>
        <a:xfrm>
          <a:off x="45847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62882</xdr:rowOff>
    </xdr:from>
    <xdr:ext cx="405111" cy="259045"/>
    <xdr:sp macro="" textlink="">
      <xdr:nvSpPr>
        <xdr:cNvPr id="305" name="【公営住宅】&#10;有形固定資産減価償却率該当値テキスト"/>
        <xdr:cNvSpPr txBox="1"/>
      </xdr:nvSpPr>
      <xdr:spPr>
        <a:xfrm>
          <a:off x="4673600"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76836</xdr:rowOff>
    </xdr:from>
    <xdr:to>
      <xdr:col>20</xdr:col>
      <xdr:colOff>38100</xdr:colOff>
      <xdr:row>86</xdr:row>
      <xdr:rowOff>6986</xdr:rowOff>
    </xdr:to>
    <xdr:sp macro="" textlink="">
      <xdr:nvSpPr>
        <xdr:cNvPr id="306" name="楕円 305"/>
        <xdr:cNvSpPr/>
      </xdr:nvSpPr>
      <xdr:spPr>
        <a:xfrm>
          <a:off x="3746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127636</xdr:rowOff>
    </xdr:from>
    <xdr:to>
      <xdr:col>24</xdr:col>
      <xdr:colOff>63500</xdr:colOff>
      <xdr:row>85</xdr:row>
      <xdr:rowOff>135255</xdr:rowOff>
    </xdr:to>
    <xdr:cxnSp macro="">
      <xdr:nvCxnSpPr>
        <xdr:cNvPr id="307" name="直線コネクタ 306"/>
        <xdr:cNvCxnSpPr/>
      </xdr:nvCxnSpPr>
      <xdr:spPr>
        <a:xfrm>
          <a:off x="3797300" y="1470088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105411</xdr:rowOff>
    </xdr:from>
    <xdr:to>
      <xdr:col>15</xdr:col>
      <xdr:colOff>101600</xdr:colOff>
      <xdr:row>86</xdr:row>
      <xdr:rowOff>35561</xdr:rowOff>
    </xdr:to>
    <xdr:sp macro="" textlink="">
      <xdr:nvSpPr>
        <xdr:cNvPr id="308" name="楕円 307"/>
        <xdr:cNvSpPr/>
      </xdr:nvSpPr>
      <xdr:spPr>
        <a:xfrm>
          <a:off x="2857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127636</xdr:rowOff>
    </xdr:from>
    <xdr:to>
      <xdr:col>19</xdr:col>
      <xdr:colOff>177800</xdr:colOff>
      <xdr:row>85</xdr:row>
      <xdr:rowOff>156211</xdr:rowOff>
    </xdr:to>
    <xdr:cxnSp macro="">
      <xdr:nvCxnSpPr>
        <xdr:cNvPr id="309" name="直線コネクタ 308"/>
        <xdr:cNvCxnSpPr/>
      </xdr:nvCxnSpPr>
      <xdr:spPr>
        <a:xfrm flipV="1">
          <a:off x="2908300" y="147008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122555</xdr:rowOff>
    </xdr:from>
    <xdr:to>
      <xdr:col>10</xdr:col>
      <xdr:colOff>165100</xdr:colOff>
      <xdr:row>86</xdr:row>
      <xdr:rowOff>52705</xdr:rowOff>
    </xdr:to>
    <xdr:sp macro="" textlink="">
      <xdr:nvSpPr>
        <xdr:cNvPr id="310" name="楕円 309"/>
        <xdr:cNvSpPr/>
      </xdr:nvSpPr>
      <xdr:spPr>
        <a:xfrm>
          <a:off x="1968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156211</xdr:rowOff>
    </xdr:from>
    <xdr:to>
      <xdr:col>15</xdr:col>
      <xdr:colOff>50800</xdr:colOff>
      <xdr:row>86</xdr:row>
      <xdr:rowOff>1905</xdr:rowOff>
    </xdr:to>
    <xdr:cxnSp macro="">
      <xdr:nvCxnSpPr>
        <xdr:cNvPr id="311" name="直線コネクタ 310"/>
        <xdr:cNvCxnSpPr/>
      </xdr:nvCxnSpPr>
      <xdr:spPr>
        <a:xfrm flipV="1">
          <a:off x="2019300" y="147294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128270</xdr:rowOff>
    </xdr:from>
    <xdr:to>
      <xdr:col>6</xdr:col>
      <xdr:colOff>38100</xdr:colOff>
      <xdr:row>86</xdr:row>
      <xdr:rowOff>58420</xdr:rowOff>
    </xdr:to>
    <xdr:sp macro="" textlink="">
      <xdr:nvSpPr>
        <xdr:cNvPr id="312" name="楕円 311"/>
        <xdr:cNvSpPr/>
      </xdr:nvSpPr>
      <xdr:spPr>
        <a:xfrm>
          <a:off x="107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1905</xdr:rowOff>
    </xdr:from>
    <xdr:to>
      <xdr:col>10</xdr:col>
      <xdr:colOff>114300</xdr:colOff>
      <xdr:row>86</xdr:row>
      <xdr:rowOff>7620</xdr:rowOff>
    </xdr:to>
    <xdr:cxnSp macro="">
      <xdr:nvCxnSpPr>
        <xdr:cNvPr id="313" name="直線コネクタ 312"/>
        <xdr:cNvCxnSpPr/>
      </xdr:nvCxnSpPr>
      <xdr:spPr>
        <a:xfrm flipV="1">
          <a:off x="1130300" y="14746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169563</xdr:rowOff>
    </xdr:from>
    <xdr:ext cx="405111" cy="259045"/>
    <xdr:sp macro="" textlink="">
      <xdr:nvSpPr>
        <xdr:cNvPr id="318" name="n_1mainValue【公営住宅】&#10;有形固定資産減価償却率"/>
        <xdr:cNvSpPr txBox="1"/>
      </xdr:nvSpPr>
      <xdr:spPr>
        <a:xfrm>
          <a:off x="35820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26688</xdr:rowOff>
    </xdr:from>
    <xdr:ext cx="405111" cy="259045"/>
    <xdr:sp macro="" textlink="">
      <xdr:nvSpPr>
        <xdr:cNvPr id="319" name="n_2mainValue【公営住宅】&#10;有形固定資産減価償却率"/>
        <xdr:cNvSpPr txBox="1"/>
      </xdr:nvSpPr>
      <xdr:spPr>
        <a:xfrm>
          <a:off x="2705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43832</xdr:rowOff>
    </xdr:from>
    <xdr:ext cx="405111" cy="259045"/>
    <xdr:sp macro="" textlink="">
      <xdr:nvSpPr>
        <xdr:cNvPr id="320" name="n_3mainValue【公営住宅】&#10;有形固定資産減価償却率"/>
        <xdr:cNvSpPr txBox="1"/>
      </xdr:nvSpPr>
      <xdr:spPr>
        <a:xfrm>
          <a:off x="18167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49547</xdr:rowOff>
    </xdr:from>
    <xdr:ext cx="405111" cy="259045"/>
    <xdr:sp macro="" textlink="">
      <xdr:nvSpPr>
        <xdr:cNvPr id="321" name="n_4mainValue【公営住宅】&#10;有形固定資産減価償却率"/>
        <xdr:cNvSpPr txBox="1"/>
      </xdr:nvSpPr>
      <xdr:spPr>
        <a:xfrm>
          <a:off x="927744"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39497</xdr:rowOff>
    </xdr:from>
    <xdr:to>
      <xdr:col>55</xdr:col>
      <xdr:colOff>50800</xdr:colOff>
      <xdr:row>84</xdr:row>
      <xdr:rowOff>141097</xdr:rowOff>
    </xdr:to>
    <xdr:sp macro="" textlink="">
      <xdr:nvSpPr>
        <xdr:cNvPr id="361" name="楕円 360"/>
        <xdr:cNvSpPr/>
      </xdr:nvSpPr>
      <xdr:spPr>
        <a:xfrm>
          <a:off x="10426700" y="1444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62374</xdr:rowOff>
    </xdr:from>
    <xdr:ext cx="469744" cy="259045"/>
    <xdr:sp macro="" textlink="">
      <xdr:nvSpPr>
        <xdr:cNvPr id="362" name="【公営住宅】&#10;一人当たり面積該当値テキスト"/>
        <xdr:cNvSpPr txBox="1"/>
      </xdr:nvSpPr>
      <xdr:spPr>
        <a:xfrm>
          <a:off x="10515600" y="142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46355</xdr:rowOff>
    </xdr:from>
    <xdr:to>
      <xdr:col>50</xdr:col>
      <xdr:colOff>165100</xdr:colOff>
      <xdr:row>84</xdr:row>
      <xdr:rowOff>147955</xdr:rowOff>
    </xdr:to>
    <xdr:sp macro="" textlink="">
      <xdr:nvSpPr>
        <xdr:cNvPr id="363" name="楕円 362"/>
        <xdr:cNvSpPr/>
      </xdr:nvSpPr>
      <xdr:spPr>
        <a:xfrm>
          <a:off x="958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90297</xdr:rowOff>
    </xdr:from>
    <xdr:to>
      <xdr:col>55</xdr:col>
      <xdr:colOff>0</xdr:colOff>
      <xdr:row>84</xdr:row>
      <xdr:rowOff>97155</xdr:rowOff>
    </xdr:to>
    <xdr:cxnSp macro="">
      <xdr:nvCxnSpPr>
        <xdr:cNvPr id="364" name="直線コネクタ 363"/>
        <xdr:cNvCxnSpPr/>
      </xdr:nvCxnSpPr>
      <xdr:spPr>
        <a:xfrm flipV="1">
          <a:off x="9639300" y="1449209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58356</xdr:rowOff>
    </xdr:from>
    <xdr:to>
      <xdr:col>46</xdr:col>
      <xdr:colOff>38100</xdr:colOff>
      <xdr:row>84</xdr:row>
      <xdr:rowOff>159956</xdr:rowOff>
    </xdr:to>
    <xdr:sp macro="" textlink="">
      <xdr:nvSpPr>
        <xdr:cNvPr id="365" name="楕円 364"/>
        <xdr:cNvSpPr/>
      </xdr:nvSpPr>
      <xdr:spPr>
        <a:xfrm>
          <a:off x="8699500" y="144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97155</xdr:rowOff>
    </xdr:from>
    <xdr:to>
      <xdr:col>50</xdr:col>
      <xdr:colOff>114300</xdr:colOff>
      <xdr:row>84</xdr:row>
      <xdr:rowOff>109156</xdr:rowOff>
    </xdr:to>
    <xdr:cxnSp macro="">
      <xdr:nvCxnSpPr>
        <xdr:cNvPr id="366" name="直線コネクタ 365"/>
        <xdr:cNvCxnSpPr/>
      </xdr:nvCxnSpPr>
      <xdr:spPr>
        <a:xfrm flipV="1">
          <a:off x="8750300" y="14498955"/>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67120</xdr:rowOff>
    </xdr:from>
    <xdr:to>
      <xdr:col>41</xdr:col>
      <xdr:colOff>101600</xdr:colOff>
      <xdr:row>84</xdr:row>
      <xdr:rowOff>168720</xdr:rowOff>
    </xdr:to>
    <xdr:sp macro="" textlink="">
      <xdr:nvSpPr>
        <xdr:cNvPr id="367" name="楕円 366"/>
        <xdr:cNvSpPr/>
      </xdr:nvSpPr>
      <xdr:spPr>
        <a:xfrm>
          <a:off x="7810500" y="144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109156</xdr:rowOff>
    </xdr:from>
    <xdr:to>
      <xdr:col>45</xdr:col>
      <xdr:colOff>177800</xdr:colOff>
      <xdr:row>84</xdr:row>
      <xdr:rowOff>117920</xdr:rowOff>
    </xdr:to>
    <xdr:cxnSp macro="">
      <xdr:nvCxnSpPr>
        <xdr:cNvPr id="368" name="直線コネクタ 367"/>
        <xdr:cNvCxnSpPr/>
      </xdr:nvCxnSpPr>
      <xdr:spPr>
        <a:xfrm flipV="1">
          <a:off x="7861300" y="1451095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69" name="楕円 368"/>
        <xdr:cNvSpPr/>
      </xdr:nvSpPr>
      <xdr:spPr>
        <a:xfrm>
          <a:off x="6921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117920</xdr:rowOff>
    </xdr:from>
    <xdr:to>
      <xdr:col>41</xdr:col>
      <xdr:colOff>50800</xdr:colOff>
      <xdr:row>84</xdr:row>
      <xdr:rowOff>118111</xdr:rowOff>
    </xdr:to>
    <xdr:cxnSp macro="">
      <xdr:nvCxnSpPr>
        <xdr:cNvPr id="370" name="直線コネクタ 369"/>
        <xdr:cNvCxnSpPr/>
      </xdr:nvCxnSpPr>
      <xdr:spPr>
        <a:xfrm flipV="1">
          <a:off x="6972300" y="1451972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139082</xdr:rowOff>
    </xdr:from>
    <xdr:ext cx="469744" cy="259045"/>
    <xdr:sp macro="" textlink="">
      <xdr:nvSpPr>
        <xdr:cNvPr id="375" name="n_1mainValue【公営住宅】&#10;一人当たり面積"/>
        <xdr:cNvSpPr txBox="1"/>
      </xdr:nvSpPr>
      <xdr:spPr>
        <a:xfrm>
          <a:off x="9391727" y="1454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151083</xdr:rowOff>
    </xdr:from>
    <xdr:ext cx="469744" cy="259045"/>
    <xdr:sp macro="" textlink="">
      <xdr:nvSpPr>
        <xdr:cNvPr id="376" name="n_2mainValue【公営住宅】&#10;一人当たり面積"/>
        <xdr:cNvSpPr txBox="1"/>
      </xdr:nvSpPr>
      <xdr:spPr>
        <a:xfrm>
          <a:off x="8515427" y="1455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13797</xdr:rowOff>
    </xdr:from>
    <xdr:ext cx="469744" cy="259045"/>
    <xdr:sp macro="" textlink="">
      <xdr:nvSpPr>
        <xdr:cNvPr id="377" name="n_3mainValue【公営住宅】&#10;一人当たり面積"/>
        <xdr:cNvSpPr txBox="1"/>
      </xdr:nvSpPr>
      <xdr:spPr>
        <a:xfrm>
          <a:off x="7626427" y="1424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160038</xdr:rowOff>
    </xdr:from>
    <xdr:ext cx="469744" cy="259045"/>
    <xdr:sp macro="" textlink="">
      <xdr:nvSpPr>
        <xdr:cNvPr id="378" name="n_4mainValue【公営住宅】&#10;一人当たり面積"/>
        <xdr:cNvSpPr txBox="1"/>
      </xdr:nvSpPr>
      <xdr:spPr>
        <a:xfrm>
          <a:off x="6737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40640</xdr:rowOff>
    </xdr:from>
    <xdr:to>
      <xdr:col>85</xdr:col>
      <xdr:colOff>177800</xdr:colOff>
      <xdr:row>40</xdr:row>
      <xdr:rowOff>142240</xdr:rowOff>
    </xdr:to>
    <xdr:sp macro="" textlink="">
      <xdr:nvSpPr>
        <xdr:cNvPr id="435" name="楕円 434"/>
        <xdr:cNvSpPr/>
      </xdr:nvSpPr>
      <xdr:spPr>
        <a:xfrm>
          <a:off x="16268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19067</xdr:rowOff>
    </xdr:from>
    <xdr:ext cx="405111" cy="259045"/>
    <xdr:sp macro="" textlink="">
      <xdr:nvSpPr>
        <xdr:cNvPr id="436" name="【認定こども園・幼稚園・保育所】&#10;有形固定資産減価償却率該当値テキスト"/>
        <xdr:cNvSpPr txBox="1"/>
      </xdr:nvSpPr>
      <xdr:spPr>
        <a:xfrm>
          <a:off x="163576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437" name="楕円 436"/>
        <xdr:cNvSpPr/>
      </xdr:nvSpPr>
      <xdr:spPr>
        <a:xfrm>
          <a:off x="1543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91440</xdr:rowOff>
    </xdr:from>
    <xdr:to>
      <xdr:col>85</xdr:col>
      <xdr:colOff>127000</xdr:colOff>
      <xdr:row>40</xdr:row>
      <xdr:rowOff>125730</xdr:rowOff>
    </xdr:to>
    <xdr:cxnSp macro="">
      <xdr:nvCxnSpPr>
        <xdr:cNvPr id="438" name="直線コネクタ 437"/>
        <xdr:cNvCxnSpPr/>
      </xdr:nvCxnSpPr>
      <xdr:spPr>
        <a:xfrm flipV="1">
          <a:off x="15481300" y="69494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65405</xdr:rowOff>
    </xdr:from>
    <xdr:to>
      <xdr:col>76</xdr:col>
      <xdr:colOff>165100</xdr:colOff>
      <xdr:row>40</xdr:row>
      <xdr:rowOff>167005</xdr:rowOff>
    </xdr:to>
    <xdr:sp macro="" textlink="">
      <xdr:nvSpPr>
        <xdr:cNvPr id="439" name="楕円 438"/>
        <xdr:cNvSpPr/>
      </xdr:nvSpPr>
      <xdr:spPr>
        <a:xfrm>
          <a:off x="14541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116205</xdr:rowOff>
    </xdr:from>
    <xdr:to>
      <xdr:col>81</xdr:col>
      <xdr:colOff>50800</xdr:colOff>
      <xdr:row>40</xdr:row>
      <xdr:rowOff>125730</xdr:rowOff>
    </xdr:to>
    <xdr:cxnSp macro="">
      <xdr:nvCxnSpPr>
        <xdr:cNvPr id="440" name="直線コネクタ 439"/>
        <xdr:cNvCxnSpPr/>
      </xdr:nvCxnSpPr>
      <xdr:spPr>
        <a:xfrm>
          <a:off x="14592300" y="69742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57785</xdr:rowOff>
    </xdr:from>
    <xdr:to>
      <xdr:col>72</xdr:col>
      <xdr:colOff>38100</xdr:colOff>
      <xdr:row>40</xdr:row>
      <xdr:rowOff>159385</xdr:rowOff>
    </xdr:to>
    <xdr:sp macro="" textlink="">
      <xdr:nvSpPr>
        <xdr:cNvPr id="441" name="楕円 440"/>
        <xdr:cNvSpPr/>
      </xdr:nvSpPr>
      <xdr:spPr>
        <a:xfrm>
          <a:off x="13652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108585</xdr:rowOff>
    </xdr:from>
    <xdr:to>
      <xdr:col>76</xdr:col>
      <xdr:colOff>114300</xdr:colOff>
      <xdr:row>40</xdr:row>
      <xdr:rowOff>116205</xdr:rowOff>
    </xdr:to>
    <xdr:cxnSp macro="">
      <xdr:nvCxnSpPr>
        <xdr:cNvPr id="442" name="直線コネクタ 441"/>
        <xdr:cNvCxnSpPr/>
      </xdr:nvCxnSpPr>
      <xdr:spPr>
        <a:xfrm>
          <a:off x="13703300" y="69665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443" name="楕円 442"/>
        <xdr:cNvSpPr/>
      </xdr:nvSpPr>
      <xdr:spPr>
        <a:xfrm>
          <a:off x="12763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108585</xdr:rowOff>
    </xdr:to>
    <xdr:cxnSp macro="">
      <xdr:nvCxnSpPr>
        <xdr:cNvPr id="444" name="直線コネクタ 443"/>
        <xdr:cNvCxnSpPr/>
      </xdr:nvCxnSpPr>
      <xdr:spPr>
        <a:xfrm>
          <a:off x="12814300" y="686752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449" name="n_1mainValue【認定こども園・幼稚園・保育所】&#10;有形固定資産減価償却率"/>
        <xdr:cNvSpPr txBox="1"/>
      </xdr:nvSpPr>
      <xdr:spPr>
        <a:xfrm>
          <a:off x="152660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158132</xdr:rowOff>
    </xdr:from>
    <xdr:ext cx="405111" cy="259045"/>
    <xdr:sp macro="" textlink="">
      <xdr:nvSpPr>
        <xdr:cNvPr id="450" name="n_2mainValue【認定こども園・幼稚園・保育所】&#10;有形固定資産減価償却率"/>
        <xdr:cNvSpPr txBox="1"/>
      </xdr:nvSpPr>
      <xdr:spPr>
        <a:xfrm>
          <a:off x="14389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150512</xdr:rowOff>
    </xdr:from>
    <xdr:ext cx="405111" cy="259045"/>
    <xdr:sp macro="" textlink="">
      <xdr:nvSpPr>
        <xdr:cNvPr id="451" name="n_3mainValue【認定こども園・幼稚園・保育所】&#10;有形固定資産減価償却率"/>
        <xdr:cNvSpPr txBox="1"/>
      </xdr:nvSpPr>
      <xdr:spPr>
        <a:xfrm>
          <a:off x="13500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452" name="n_4mainValue【認定こども園・幼稚園・保育所】&#10;有形固定資産減価償却率"/>
        <xdr:cNvSpPr txBox="1"/>
      </xdr:nvSpPr>
      <xdr:spPr>
        <a:xfrm>
          <a:off x="12611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69850</xdr:rowOff>
    </xdr:from>
    <xdr:to>
      <xdr:col>116</xdr:col>
      <xdr:colOff>114300</xdr:colOff>
      <xdr:row>39</xdr:row>
      <xdr:rowOff>0</xdr:rowOff>
    </xdr:to>
    <xdr:sp macro="" textlink="">
      <xdr:nvSpPr>
        <xdr:cNvPr id="492" name="楕円 491"/>
        <xdr:cNvSpPr/>
      </xdr:nvSpPr>
      <xdr:spPr>
        <a:xfrm>
          <a:off x="221107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92727</xdr:rowOff>
    </xdr:from>
    <xdr:ext cx="469744" cy="259045"/>
    <xdr:sp macro="" textlink="">
      <xdr:nvSpPr>
        <xdr:cNvPr id="493" name="【認定こども園・幼稚園・保育所】&#10;一人当たり面積該当値テキスト"/>
        <xdr:cNvSpPr txBox="1"/>
      </xdr:nvSpPr>
      <xdr:spPr>
        <a:xfrm>
          <a:off x="22199600"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44450</xdr:rowOff>
    </xdr:from>
    <xdr:to>
      <xdr:col>112</xdr:col>
      <xdr:colOff>38100</xdr:colOff>
      <xdr:row>37</xdr:row>
      <xdr:rowOff>146050</xdr:rowOff>
    </xdr:to>
    <xdr:sp macro="" textlink="">
      <xdr:nvSpPr>
        <xdr:cNvPr id="494" name="楕円 493"/>
        <xdr:cNvSpPr/>
      </xdr:nvSpPr>
      <xdr:spPr>
        <a:xfrm>
          <a:off x="21272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95250</xdr:rowOff>
    </xdr:from>
    <xdr:to>
      <xdr:col>116</xdr:col>
      <xdr:colOff>63500</xdr:colOff>
      <xdr:row>38</xdr:row>
      <xdr:rowOff>120650</xdr:rowOff>
    </xdr:to>
    <xdr:cxnSp macro="">
      <xdr:nvCxnSpPr>
        <xdr:cNvPr id="495" name="直線コネクタ 494"/>
        <xdr:cNvCxnSpPr/>
      </xdr:nvCxnSpPr>
      <xdr:spPr>
        <a:xfrm>
          <a:off x="21323300" y="6438900"/>
          <a:ext cx="8382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71120</xdr:rowOff>
    </xdr:from>
    <xdr:to>
      <xdr:col>107</xdr:col>
      <xdr:colOff>101600</xdr:colOff>
      <xdr:row>38</xdr:row>
      <xdr:rowOff>1270</xdr:rowOff>
    </xdr:to>
    <xdr:sp macro="" textlink="">
      <xdr:nvSpPr>
        <xdr:cNvPr id="496" name="楕円 495"/>
        <xdr:cNvSpPr/>
      </xdr:nvSpPr>
      <xdr:spPr>
        <a:xfrm>
          <a:off x="2038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95250</xdr:rowOff>
    </xdr:from>
    <xdr:to>
      <xdr:col>111</xdr:col>
      <xdr:colOff>177800</xdr:colOff>
      <xdr:row>37</xdr:row>
      <xdr:rowOff>121920</xdr:rowOff>
    </xdr:to>
    <xdr:cxnSp macro="">
      <xdr:nvCxnSpPr>
        <xdr:cNvPr id="497" name="直線コネクタ 496"/>
        <xdr:cNvCxnSpPr/>
      </xdr:nvCxnSpPr>
      <xdr:spPr>
        <a:xfrm flipV="1">
          <a:off x="20434300" y="6438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99060</xdr:rowOff>
    </xdr:from>
    <xdr:to>
      <xdr:col>102</xdr:col>
      <xdr:colOff>165100</xdr:colOff>
      <xdr:row>38</xdr:row>
      <xdr:rowOff>29210</xdr:rowOff>
    </xdr:to>
    <xdr:sp macro="" textlink="">
      <xdr:nvSpPr>
        <xdr:cNvPr id="498" name="楕円 497"/>
        <xdr:cNvSpPr/>
      </xdr:nvSpPr>
      <xdr:spPr>
        <a:xfrm>
          <a:off x="19494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121920</xdr:rowOff>
    </xdr:from>
    <xdr:to>
      <xdr:col>107</xdr:col>
      <xdr:colOff>50800</xdr:colOff>
      <xdr:row>37</xdr:row>
      <xdr:rowOff>149860</xdr:rowOff>
    </xdr:to>
    <xdr:cxnSp macro="">
      <xdr:nvCxnSpPr>
        <xdr:cNvPr id="499" name="直線コネクタ 498"/>
        <xdr:cNvCxnSpPr/>
      </xdr:nvCxnSpPr>
      <xdr:spPr>
        <a:xfrm flipV="1">
          <a:off x="19545300" y="64655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22860</xdr:rowOff>
    </xdr:from>
    <xdr:to>
      <xdr:col>98</xdr:col>
      <xdr:colOff>38100</xdr:colOff>
      <xdr:row>37</xdr:row>
      <xdr:rowOff>124460</xdr:rowOff>
    </xdr:to>
    <xdr:sp macro="" textlink="">
      <xdr:nvSpPr>
        <xdr:cNvPr id="500" name="楕円 499"/>
        <xdr:cNvSpPr/>
      </xdr:nvSpPr>
      <xdr:spPr>
        <a:xfrm>
          <a:off x="18605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73660</xdr:rowOff>
    </xdr:from>
    <xdr:to>
      <xdr:col>102</xdr:col>
      <xdr:colOff>114300</xdr:colOff>
      <xdr:row>37</xdr:row>
      <xdr:rowOff>149860</xdr:rowOff>
    </xdr:to>
    <xdr:cxnSp macro="">
      <xdr:nvCxnSpPr>
        <xdr:cNvPr id="501" name="直線コネクタ 500"/>
        <xdr:cNvCxnSpPr/>
      </xdr:nvCxnSpPr>
      <xdr:spPr>
        <a:xfrm>
          <a:off x="18656300" y="64173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162577</xdr:rowOff>
    </xdr:from>
    <xdr:ext cx="469744" cy="259045"/>
    <xdr:sp macro="" textlink="">
      <xdr:nvSpPr>
        <xdr:cNvPr id="506" name="n_1mainValue【認定こども園・幼稚園・保育所】&#10;一人当たり面積"/>
        <xdr:cNvSpPr txBox="1"/>
      </xdr:nvSpPr>
      <xdr:spPr>
        <a:xfrm>
          <a:off x="21075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17797</xdr:rowOff>
    </xdr:from>
    <xdr:ext cx="469744" cy="259045"/>
    <xdr:sp macro="" textlink="">
      <xdr:nvSpPr>
        <xdr:cNvPr id="507" name="n_2mainValue【認定こども園・幼稚園・保育所】&#10;一人当たり面積"/>
        <xdr:cNvSpPr txBox="1"/>
      </xdr:nvSpPr>
      <xdr:spPr>
        <a:xfrm>
          <a:off x="201994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45737</xdr:rowOff>
    </xdr:from>
    <xdr:ext cx="469744" cy="259045"/>
    <xdr:sp macro="" textlink="">
      <xdr:nvSpPr>
        <xdr:cNvPr id="508" name="n_3mainValue【認定こども園・幼稚園・保育所】&#10;一人当たり面積"/>
        <xdr:cNvSpPr txBox="1"/>
      </xdr:nvSpPr>
      <xdr:spPr>
        <a:xfrm>
          <a:off x="1931042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140987</xdr:rowOff>
    </xdr:from>
    <xdr:ext cx="469744" cy="259045"/>
    <xdr:sp macro="" textlink="">
      <xdr:nvSpPr>
        <xdr:cNvPr id="509" name="n_4mainValue【認定こども園・幼稚園・保育所】&#10;一人当たり面積"/>
        <xdr:cNvSpPr txBox="1"/>
      </xdr:nvSpPr>
      <xdr:spPr>
        <a:xfrm>
          <a:off x="18421427" y="61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50" name="楕円 549"/>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551" name="【学校施設】&#10;有形固定資産減価償却率該当値テキスト"/>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52" name="楕円 551"/>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0</xdr:rowOff>
    </xdr:to>
    <xdr:cxnSp macro="">
      <xdr:nvCxnSpPr>
        <xdr:cNvPr id="553" name="直線コネクタ 552"/>
        <xdr:cNvCxnSpPr/>
      </xdr:nvCxnSpPr>
      <xdr:spPr>
        <a:xfrm>
          <a:off x="15481300" y="100812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54" name="楕円 553"/>
        <xdr:cNvSpPr/>
      </xdr:nvSpPr>
      <xdr:spPr>
        <a:xfrm>
          <a:off x="14541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61</xdr:row>
      <xdr:rowOff>135255</xdr:rowOff>
    </xdr:to>
    <xdr:cxnSp macro="">
      <xdr:nvCxnSpPr>
        <xdr:cNvPr id="555" name="直線コネクタ 554"/>
        <xdr:cNvCxnSpPr/>
      </xdr:nvCxnSpPr>
      <xdr:spPr>
        <a:xfrm flipV="1">
          <a:off x="14592300" y="10081260"/>
          <a:ext cx="88900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56" name="楕円 555"/>
        <xdr:cNvSpPr/>
      </xdr:nvSpPr>
      <xdr:spPr>
        <a:xfrm>
          <a:off x="13652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135255</xdr:rowOff>
    </xdr:from>
    <xdr:to>
      <xdr:col>76</xdr:col>
      <xdr:colOff>114300</xdr:colOff>
      <xdr:row>61</xdr:row>
      <xdr:rowOff>154305</xdr:rowOff>
    </xdr:to>
    <xdr:cxnSp macro="">
      <xdr:nvCxnSpPr>
        <xdr:cNvPr id="557" name="直線コネクタ 556"/>
        <xdr:cNvCxnSpPr/>
      </xdr:nvCxnSpPr>
      <xdr:spPr>
        <a:xfrm flipV="1">
          <a:off x="13703300" y="105937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38735</xdr:rowOff>
    </xdr:from>
    <xdr:to>
      <xdr:col>67</xdr:col>
      <xdr:colOff>101600</xdr:colOff>
      <xdr:row>61</xdr:row>
      <xdr:rowOff>140335</xdr:rowOff>
    </xdr:to>
    <xdr:sp macro="" textlink="">
      <xdr:nvSpPr>
        <xdr:cNvPr id="558" name="楕円 557"/>
        <xdr:cNvSpPr/>
      </xdr:nvSpPr>
      <xdr:spPr>
        <a:xfrm>
          <a:off x="12763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89535</xdr:rowOff>
    </xdr:from>
    <xdr:to>
      <xdr:col>71</xdr:col>
      <xdr:colOff>177800</xdr:colOff>
      <xdr:row>61</xdr:row>
      <xdr:rowOff>154305</xdr:rowOff>
    </xdr:to>
    <xdr:cxnSp macro="">
      <xdr:nvCxnSpPr>
        <xdr:cNvPr id="559" name="直線コネクタ 558"/>
        <xdr:cNvCxnSpPr/>
      </xdr:nvCxnSpPr>
      <xdr:spPr>
        <a:xfrm>
          <a:off x="12814300" y="105479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64" name="n_1mainValue【学校施設】&#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65" name="n_2mainValue【学校施設】&#10;有形固定資産減価償却率"/>
        <xdr:cNvSpPr txBox="1"/>
      </xdr:nvSpPr>
      <xdr:spPr>
        <a:xfrm>
          <a:off x="14389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566" name="n_3mainValue【学校施設】&#10;有形固定資産減価償却率"/>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131462</xdr:rowOff>
    </xdr:from>
    <xdr:ext cx="405111" cy="259045"/>
    <xdr:sp macro="" textlink="">
      <xdr:nvSpPr>
        <xdr:cNvPr id="567" name="n_4mainValue【学校施設】&#10;有形固定資産減価償却率"/>
        <xdr:cNvSpPr txBox="1"/>
      </xdr:nvSpPr>
      <xdr:spPr>
        <a:xfrm>
          <a:off x="12611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87122</xdr:rowOff>
    </xdr:from>
    <xdr:to>
      <xdr:col>116</xdr:col>
      <xdr:colOff>114300</xdr:colOff>
      <xdr:row>58</xdr:row>
      <xdr:rowOff>17272</xdr:rowOff>
    </xdr:to>
    <xdr:sp macro="" textlink="">
      <xdr:nvSpPr>
        <xdr:cNvPr id="608" name="楕円 607"/>
        <xdr:cNvSpPr/>
      </xdr:nvSpPr>
      <xdr:spPr>
        <a:xfrm>
          <a:off x="22110700" y="98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109999</xdr:rowOff>
    </xdr:from>
    <xdr:ext cx="469744" cy="259045"/>
    <xdr:sp macro="" textlink="">
      <xdr:nvSpPr>
        <xdr:cNvPr id="609" name="【学校施設】&#10;一人当たり面積該当値テキスト"/>
        <xdr:cNvSpPr txBox="1"/>
      </xdr:nvSpPr>
      <xdr:spPr>
        <a:xfrm>
          <a:off x="22199600" y="971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11684</xdr:rowOff>
    </xdr:from>
    <xdr:to>
      <xdr:col>112</xdr:col>
      <xdr:colOff>38100</xdr:colOff>
      <xdr:row>58</xdr:row>
      <xdr:rowOff>113284</xdr:rowOff>
    </xdr:to>
    <xdr:sp macro="" textlink="">
      <xdr:nvSpPr>
        <xdr:cNvPr id="610" name="楕円 609"/>
        <xdr:cNvSpPr/>
      </xdr:nvSpPr>
      <xdr:spPr>
        <a:xfrm>
          <a:off x="21272500" y="99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137922</xdr:rowOff>
    </xdr:from>
    <xdr:to>
      <xdr:col>116</xdr:col>
      <xdr:colOff>63500</xdr:colOff>
      <xdr:row>58</xdr:row>
      <xdr:rowOff>62484</xdr:rowOff>
    </xdr:to>
    <xdr:cxnSp macro="">
      <xdr:nvCxnSpPr>
        <xdr:cNvPr id="611" name="直線コネクタ 610"/>
        <xdr:cNvCxnSpPr/>
      </xdr:nvCxnSpPr>
      <xdr:spPr>
        <a:xfrm flipV="1">
          <a:off x="21323300" y="991057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153416</xdr:rowOff>
    </xdr:from>
    <xdr:to>
      <xdr:col>107</xdr:col>
      <xdr:colOff>101600</xdr:colOff>
      <xdr:row>59</xdr:row>
      <xdr:rowOff>83566</xdr:rowOff>
    </xdr:to>
    <xdr:sp macro="" textlink="">
      <xdr:nvSpPr>
        <xdr:cNvPr id="612" name="楕円 611"/>
        <xdr:cNvSpPr/>
      </xdr:nvSpPr>
      <xdr:spPr>
        <a:xfrm>
          <a:off x="203835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62484</xdr:rowOff>
    </xdr:from>
    <xdr:to>
      <xdr:col>111</xdr:col>
      <xdr:colOff>177800</xdr:colOff>
      <xdr:row>59</xdr:row>
      <xdr:rowOff>32766</xdr:rowOff>
    </xdr:to>
    <xdr:cxnSp macro="">
      <xdr:nvCxnSpPr>
        <xdr:cNvPr id="613" name="直線コネクタ 612"/>
        <xdr:cNvCxnSpPr/>
      </xdr:nvCxnSpPr>
      <xdr:spPr>
        <a:xfrm flipV="1">
          <a:off x="20434300" y="100065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25019</xdr:rowOff>
    </xdr:from>
    <xdr:to>
      <xdr:col>102</xdr:col>
      <xdr:colOff>165100</xdr:colOff>
      <xdr:row>57</xdr:row>
      <xdr:rowOff>126619</xdr:rowOff>
    </xdr:to>
    <xdr:sp macro="" textlink="">
      <xdr:nvSpPr>
        <xdr:cNvPr id="614" name="楕円 613"/>
        <xdr:cNvSpPr/>
      </xdr:nvSpPr>
      <xdr:spPr>
        <a:xfrm>
          <a:off x="19494500" y="97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75819</xdr:rowOff>
    </xdr:from>
    <xdr:to>
      <xdr:col>107</xdr:col>
      <xdr:colOff>50800</xdr:colOff>
      <xdr:row>59</xdr:row>
      <xdr:rowOff>32766</xdr:rowOff>
    </xdr:to>
    <xdr:cxnSp macro="">
      <xdr:nvCxnSpPr>
        <xdr:cNvPr id="615" name="直線コネクタ 614"/>
        <xdr:cNvCxnSpPr/>
      </xdr:nvCxnSpPr>
      <xdr:spPr>
        <a:xfrm>
          <a:off x="19545300" y="9848469"/>
          <a:ext cx="8890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169418</xdr:rowOff>
    </xdr:from>
    <xdr:to>
      <xdr:col>98</xdr:col>
      <xdr:colOff>38100</xdr:colOff>
      <xdr:row>57</xdr:row>
      <xdr:rowOff>99568</xdr:rowOff>
    </xdr:to>
    <xdr:sp macro="" textlink="">
      <xdr:nvSpPr>
        <xdr:cNvPr id="616" name="楕円 615"/>
        <xdr:cNvSpPr/>
      </xdr:nvSpPr>
      <xdr:spPr>
        <a:xfrm>
          <a:off x="18605500" y="97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48768</xdr:rowOff>
    </xdr:from>
    <xdr:to>
      <xdr:col>102</xdr:col>
      <xdr:colOff>114300</xdr:colOff>
      <xdr:row>57</xdr:row>
      <xdr:rowOff>75819</xdr:rowOff>
    </xdr:to>
    <xdr:cxnSp macro="">
      <xdr:nvCxnSpPr>
        <xdr:cNvPr id="617" name="直線コネクタ 616"/>
        <xdr:cNvCxnSpPr/>
      </xdr:nvCxnSpPr>
      <xdr:spPr>
        <a:xfrm>
          <a:off x="18656300" y="9821418"/>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129811</xdr:rowOff>
    </xdr:from>
    <xdr:ext cx="469744" cy="259045"/>
    <xdr:sp macro="" textlink="">
      <xdr:nvSpPr>
        <xdr:cNvPr id="622" name="n_1mainValue【学校施設】&#10;一人当たり面積"/>
        <xdr:cNvSpPr txBox="1"/>
      </xdr:nvSpPr>
      <xdr:spPr>
        <a:xfrm>
          <a:off x="21075727" y="973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100093</xdr:rowOff>
    </xdr:from>
    <xdr:ext cx="469744" cy="259045"/>
    <xdr:sp macro="" textlink="">
      <xdr:nvSpPr>
        <xdr:cNvPr id="623" name="n_2mainValue【学校施設】&#10;一人当たり面積"/>
        <xdr:cNvSpPr txBox="1"/>
      </xdr:nvSpPr>
      <xdr:spPr>
        <a:xfrm>
          <a:off x="20199427" y="987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143146</xdr:rowOff>
    </xdr:from>
    <xdr:ext cx="469744" cy="259045"/>
    <xdr:sp macro="" textlink="">
      <xdr:nvSpPr>
        <xdr:cNvPr id="624" name="n_3mainValue【学校施設】&#10;一人当たり面積"/>
        <xdr:cNvSpPr txBox="1"/>
      </xdr:nvSpPr>
      <xdr:spPr>
        <a:xfrm>
          <a:off x="19310427" y="95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116095</xdr:rowOff>
    </xdr:from>
    <xdr:ext cx="469744" cy="259045"/>
    <xdr:sp macro="" textlink="">
      <xdr:nvSpPr>
        <xdr:cNvPr id="625" name="n_4mainValue【学校施設】&#10;一人当たり面積"/>
        <xdr:cNvSpPr txBox="1"/>
      </xdr:nvSpPr>
      <xdr:spPr>
        <a:xfrm>
          <a:off x="18421427" y="954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5" name="【児童館】&#10;有形固定資産減価償却率平均値テキスト"/>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6" name="楕円 665"/>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7"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8" name="楕円 667"/>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9" name="直線コネクタ 668"/>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0" name="楕円 669"/>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1" name="直線コネクタ 670"/>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2" name="楕円 671"/>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3" name="直線コネクタ 672"/>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4" name="楕円 673"/>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5" name="直線コネクタ 674"/>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7" name="n_2aveValue【児童館】&#10;有形固定資産減価償却率"/>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78"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79" name="n_4aveValue【児童館】&#10;有形固定資産減価償却率"/>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0"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1"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2"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3"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21" name="楕円 720"/>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722" name="【児童館】&#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723" name="楕円 722"/>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70104</xdr:rowOff>
    </xdr:to>
    <xdr:cxnSp macro="">
      <xdr:nvCxnSpPr>
        <xdr:cNvPr id="724" name="直線コネクタ 723"/>
        <xdr:cNvCxnSpPr/>
      </xdr:nvCxnSpPr>
      <xdr:spPr>
        <a:xfrm flipV="1">
          <a:off x="21323300" y="144627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725" name="楕円 724"/>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79248</xdr:rowOff>
    </xdr:to>
    <xdr:cxnSp macro="">
      <xdr:nvCxnSpPr>
        <xdr:cNvPr id="726" name="直線コネクタ 725"/>
        <xdr:cNvCxnSpPr/>
      </xdr:nvCxnSpPr>
      <xdr:spPr>
        <a:xfrm flipV="1">
          <a:off x="20434300" y="14471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27" name="楕円 726"/>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92963</xdr:rowOff>
    </xdr:to>
    <xdr:cxnSp macro="">
      <xdr:nvCxnSpPr>
        <xdr:cNvPr id="728" name="直線コネクタ 727"/>
        <xdr:cNvCxnSpPr/>
      </xdr:nvCxnSpPr>
      <xdr:spPr>
        <a:xfrm flipV="1">
          <a:off x="19545300" y="14481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729" name="楕円 728"/>
        <xdr:cNvSpPr/>
      </xdr:nvSpPr>
      <xdr:spPr>
        <a:xfrm>
          <a:off x="18605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92963</xdr:rowOff>
    </xdr:from>
    <xdr:to>
      <xdr:col>102</xdr:col>
      <xdr:colOff>114300</xdr:colOff>
      <xdr:row>84</xdr:row>
      <xdr:rowOff>102108</xdr:rowOff>
    </xdr:to>
    <xdr:cxnSp macro="">
      <xdr:nvCxnSpPr>
        <xdr:cNvPr id="730" name="直線コネクタ 729"/>
        <xdr:cNvCxnSpPr/>
      </xdr:nvCxnSpPr>
      <xdr:spPr>
        <a:xfrm flipV="1">
          <a:off x="18656300" y="14494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3" name="n_3aveValue【児童館】&#10;一人当たり面積"/>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4" name="n_4aveValue【児童館】&#10;一人当たり面積"/>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112031</xdr:rowOff>
    </xdr:from>
    <xdr:ext cx="469744" cy="259045"/>
    <xdr:sp macro="" textlink="">
      <xdr:nvSpPr>
        <xdr:cNvPr id="735" name="n_1mainValue【児童館】&#10;一人当たり面積"/>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36" name="n_2mainValue【児童館】&#10;一人当たり面積"/>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737" name="n_3mainValue【児童館】&#10;一人当たり面積"/>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738" name="n_4mainValue【児童館】&#10;一人当たり面積"/>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68" name="【公民館】&#10;有形固定資産減価償却率平均値テキスト"/>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17780</xdr:rowOff>
    </xdr:from>
    <xdr:to>
      <xdr:col>85</xdr:col>
      <xdr:colOff>177800</xdr:colOff>
      <xdr:row>108</xdr:row>
      <xdr:rowOff>119380</xdr:rowOff>
    </xdr:to>
    <xdr:sp macro="" textlink="">
      <xdr:nvSpPr>
        <xdr:cNvPr id="779" name="楕円 778"/>
        <xdr:cNvSpPr/>
      </xdr:nvSpPr>
      <xdr:spPr>
        <a:xfrm>
          <a:off x="16268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104157</xdr:rowOff>
    </xdr:from>
    <xdr:ext cx="405111" cy="259045"/>
    <xdr:sp macro="" textlink="">
      <xdr:nvSpPr>
        <xdr:cNvPr id="780" name="【公民館】&#10;有形固定資産減価償却率該当値テキスト"/>
        <xdr:cNvSpPr txBox="1"/>
      </xdr:nvSpPr>
      <xdr:spPr>
        <a:xfrm>
          <a:off x="16357600"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158750</xdr:rowOff>
    </xdr:from>
    <xdr:to>
      <xdr:col>81</xdr:col>
      <xdr:colOff>101600</xdr:colOff>
      <xdr:row>108</xdr:row>
      <xdr:rowOff>88900</xdr:rowOff>
    </xdr:to>
    <xdr:sp macro="" textlink="">
      <xdr:nvSpPr>
        <xdr:cNvPr id="781" name="楕円 780"/>
        <xdr:cNvSpPr/>
      </xdr:nvSpPr>
      <xdr:spPr>
        <a:xfrm>
          <a:off x="1543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38100</xdr:rowOff>
    </xdr:from>
    <xdr:to>
      <xdr:col>85</xdr:col>
      <xdr:colOff>127000</xdr:colOff>
      <xdr:row>108</xdr:row>
      <xdr:rowOff>68580</xdr:rowOff>
    </xdr:to>
    <xdr:cxnSp macro="">
      <xdr:nvCxnSpPr>
        <xdr:cNvPr id="782" name="直線コネクタ 781"/>
        <xdr:cNvCxnSpPr/>
      </xdr:nvCxnSpPr>
      <xdr:spPr>
        <a:xfrm>
          <a:off x="15481300" y="18554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128270</xdr:rowOff>
    </xdr:from>
    <xdr:to>
      <xdr:col>76</xdr:col>
      <xdr:colOff>165100</xdr:colOff>
      <xdr:row>108</xdr:row>
      <xdr:rowOff>58420</xdr:rowOff>
    </xdr:to>
    <xdr:sp macro="" textlink="">
      <xdr:nvSpPr>
        <xdr:cNvPr id="783" name="楕円 782"/>
        <xdr:cNvSpPr/>
      </xdr:nvSpPr>
      <xdr:spPr>
        <a:xfrm>
          <a:off x="1454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xdr:rowOff>
    </xdr:from>
    <xdr:to>
      <xdr:col>81</xdr:col>
      <xdr:colOff>50800</xdr:colOff>
      <xdr:row>108</xdr:row>
      <xdr:rowOff>38100</xdr:rowOff>
    </xdr:to>
    <xdr:cxnSp macro="">
      <xdr:nvCxnSpPr>
        <xdr:cNvPr id="784" name="直線コネクタ 783"/>
        <xdr:cNvCxnSpPr/>
      </xdr:nvCxnSpPr>
      <xdr:spPr>
        <a:xfrm>
          <a:off x="14592300" y="18524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95886</xdr:rowOff>
    </xdr:from>
    <xdr:to>
      <xdr:col>72</xdr:col>
      <xdr:colOff>38100</xdr:colOff>
      <xdr:row>108</xdr:row>
      <xdr:rowOff>26036</xdr:rowOff>
    </xdr:to>
    <xdr:sp macro="" textlink="">
      <xdr:nvSpPr>
        <xdr:cNvPr id="785" name="楕円 784"/>
        <xdr:cNvSpPr/>
      </xdr:nvSpPr>
      <xdr:spPr>
        <a:xfrm>
          <a:off x="13652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146686</xdr:rowOff>
    </xdr:from>
    <xdr:to>
      <xdr:col>76</xdr:col>
      <xdr:colOff>114300</xdr:colOff>
      <xdr:row>108</xdr:row>
      <xdr:rowOff>7620</xdr:rowOff>
    </xdr:to>
    <xdr:cxnSp macro="">
      <xdr:nvCxnSpPr>
        <xdr:cNvPr id="786" name="直線コネクタ 785"/>
        <xdr:cNvCxnSpPr/>
      </xdr:nvCxnSpPr>
      <xdr:spPr>
        <a:xfrm>
          <a:off x="13703300" y="184918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61595</xdr:rowOff>
    </xdr:from>
    <xdr:to>
      <xdr:col>67</xdr:col>
      <xdr:colOff>101600</xdr:colOff>
      <xdr:row>107</xdr:row>
      <xdr:rowOff>163195</xdr:rowOff>
    </xdr:to>
    <xdr:sp macro="" textlink="">
      <xdr:nvSpPr>
        <xdr:cNvPr id="787" name="楕円 786"/>
        <xdr:cNvSpPr/>
      </xdr:nvSpPr>
      <xdr:spPr>
        <a:xfrm>
          <a:off x="12763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112395</xdr:rowOff>
    </xdr:from>
    <xdr:to>
      <xdr:col>71</xdr:col>
      <xdr:colOff>177800</xdr:colOff>
      <xdr:row>107</xdr:row>
      <xdr:rowOff>146686</xdr:rowOff>
    </xdr:to>
    <xdr:cxnSp macro="">
      <xdr:nvCxnSpPr>
        <xdr:cNvPr id="788" name="直線コネクタ 787"/>
        <xdr:cNvCxnSpPr/>
      </xdr:nvCxnSpPr>
      <xdr:spPr>
        <a:xfrm>
          <a:off x="12814300" y="18457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89" name="n_1aveValue【公民館】&#10;有形固定資産減価償却率"/>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0" name="n_2aveValue【公民館】&#10;有形固定資産減価償却率"/>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1" name="n_3aveValue【公民館】&#10;有形固定資産減価償却率"/>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92" name="n_4aveValue【公民館】&#10;有形固定資産減価償却率"/>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80027</xdr:rowOff>
    </xdr:from>
    <xdr:ext cx="405111" cy="259045"/>
    <xdr:sp macro="" textlink="">
      <xdr:nvSpPr>
        <xdr:cNvPr id="793" name="n_1mainValue【公民館】&#10;有形固定資産減価償却率"/>
        <xdr:cNvSpPr txBox="1"/>
      </xdr:nvSpPr>
      <xdr:spPr>
        <a:xfrm>
          <a:off x="152660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49547</xdr:rowOff>
    </xdr:from>
    <xdr:ext cx="405111" cy="259045"/>
    <xdr:sp macro="" textlink="">
      <xdr:nvSpPr>
        <xdr:cNvPr id="794" name="n_2mainValue【公民館】&#10;有形固定資産減価償却率"/>
        <xdr:cNvSpPr txBox="1"/>
      </xdr:nvSpPr>
      <xdr:spPr>
        <a:xfrm>
          <a:off x="14389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17163</xdr:rowOff>
    </xdr:from>
    <xdr:ext cx="405111" cy="259045"/>
    <xdr:sp macro="" textlink="">
      <xdr:nvSpPr>
        <xdr:cNvPr id="795" name="n_3mainValue【公民館】&#10;有形固定資産減価償却率"/>
        <xdr:cNvSpPr txBox="1"/>
      </xdr:nvSpPr>
      <xdr:spPr>
        <a:xfrm>
          <a:off x="135007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154322</xdr:rowOff>
    </xdr:from>
    <xdr:ext cx="405111" cy="259045"/>
    <xdr:sp macro="" textlink="">
      <xdr:nvSpPr>
        <xdr:cNvPr id="796" name="n_4mainValue【公民館】&#10;有形固定資産減価償却率"/>
        <xdr:cNvSpPr txBox="1"/>
      </xdr:nvSpPr>
      <xdr:spPr>
        <a:xfrm>
          <a:off x="126117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5" name="【公民館】&#10;一人当たり面積平均値テキスト"/>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19304</xdr:rowOff>
    </xdr:from>
    <xdr:to>
      <xdr:col>116</xdr:col>
      <xdr:colOff>114300</xdr:colOff>
      <xdr:row>107</xdr:row>
      <xdr:rowOff>120904</xdr:rowOff>
    </xdr:to>
    <xdr:sp macro="" textlink="">
      <xdr:nvSpPr>
        <xdr:cNvPr id="836" name="楕円 835"/>
        <xdr:cNvSpPr/>
      </xdr:nvSpPr>
      <xdr:spPr>
        <a:xfrm>
          <a:off x="22110700" y="183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169181</xdr:rowOff>
    </xdr:from>
    <xdr:ext cx="469744" cy="259045"/>
    <xdr:sp macro="" textlink="">
      <xdr:nvSpPr>
        <xdr:cNvPr id="837" name="【公民館】&#10;一人当たり面積該当値テキスト"/>
        <xdr:cNvSpPr txBox="1"/>
      </xdr:nvSpPr>
      <xdr:spPr>
        <a:xfrm>
          <a:off x="22199600" y="183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27687</xdr:rowOff>
    </xdr:from>
    <xdr:to>
      <xdr:col>112</xdr:col>
      <xdr:colOff>38100</xdr:colOff>
      <xdr:row>107</xdr:row>
      <xdr:rowOff>129287</xdr:rowOff>
    </xdr:to>
    <xdr:sp macro="" textlink="">
      <xdr:nvSpPr>
        <xdr:cNvPr id="838" name="楕円 837"/>
        <xdr:cNvSpPr/>
      </xdr:nvSpPr>
      <xdr:spPr>
        <a:xfrm>
          <a:off x="21272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70104</xdr:rowOff>
    </xdr:from>
    <xdr:to>
      <xdr:col>116</xdr:col>
      <xdr:colOff>63500</xdr:colOff>
      <xdr:row>107</xdr:row>
      <xdr:rowOff>78487</xdr:rowOff>
    </xdr:to>
    <xdr:cxnSp macro="">
      <xdr:nvCxnSpPr>
        <xdr:cNvPr id="839" name="直線コネクタ 838"/>
        <xdr:cNvCxnSpPr/>
      </xdr:nvCxnSpPr>
      <xdr:spPr>
        <a:xfrm flipV="1">
          <a:off x="21323300" y="18415254"/>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36068</xdr:rowOff>
    </xdr:from>
    <xdr:to>
      <xdr:col>107</xdr:col>
      <xdr:colOff>101600</xdr:colOff>
      <xdr:row>107</xdr:row>
      <xdr:rowOff>137668</xdr:rowOff>
    </xdr:to>
    <xdr:sp macro="" textlink="">
      <xdr:nvSpPr>
        <xdr:cNvPr id="840" name="楕円 839"/>
        <xdr:cNvSpPr/>
      </xdr:nvSpPr>
      <xdr:spPr>
        <a:xfrm>
          <a:off x="20383500" y="183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78487</xdr:rowOff>
    </xdr:from>
    <xdr:to>
      <xdr:col>111</xdr:col>
      <xdr:colOff>177800</xdr:colOff>
      <xdr:row>107</xdr:row>
      <xdr:rowOff>86868</xdr:rowOff>
    </xdr:to>
    <xdr:cxnSp macro="">
      <xdr:nvCxnSpPr>
        <xdr:cNvPr id="841" name="直線コネクタ 840"/>
        <xdr:cNvCxnSpPr/>
      </xdr:nvCxnSpPr>
      <xdr:spPr>
        <a:xfrm flipV="1">
          <a:off x="20434300" y="18423637"/>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45213</xdr:rowOff>
    </xdr:from>
    <xdr:to>
      <xdr:col>102</xdr:col>
      <xdr:colOff>165100</xdr:colOff>
      <xdr:row>107</xdr:row>
      <xdr:rowOff>146813</xdr:rowOff>
    </xdr:to>
    <xdr:sp macro="" textlink="">
      <xdr:nvSpPr>
        <xdr:cNvPr id="842" name="楕円 841"/>
        <xdr:cNvSpPr/>
      </xdr:nvSpPr>
      <xdr:spPr>
        <a:xfrm>
          <a:off x="19494500" y="183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86868</xdr:rowOff>
    </xdr:from>
    <xdr:to>
      <xdr:col>107</xdr:col>
      <xdr:colOff>50800</xdr:colOff>
      <xdr:row>107</xdr:row>
      <xdr:rowOff>96013</xdr:rowOff>
    </xdr:to>
    <xdr:cxnSp macro="">
      <xdr:nvCxnSpPr>
        <xdr:cNvPr id="843" name="直線コネクタ 842"/>
        <xdr:cNvCxnSpPr/>
      </xdr:nvCxnSpPr>
      <xdr:spPr>
        <a:xfrm flipV="1">
          <a:off x="19545300" y="1843201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844" name="楕円 843"/>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96013</xdr:rowOff>
    </xdr:from>
    <xdr:to>
      <xdr:col>102</xdr:col>
      <xdr:colOff>114300</xdr:colOff>
      <xdr:row>107</xdr:row>
      <xdr:rowOff>102870</xdr:rowOff>
    </xdr:to>
    <xdr:cxnSp macro="">
      <xdr:nvCxnSpPr>
        <xdr:cNvPr id="845" name="直線コネクタ 844"/>
        <xdr:cNvCxnSpPr/>
      </xdr:nvCxnSpPr>
      <xdr:spPr>
        <a:xfrm flipV="1">
          <a:off x="18656300" y="184411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6" name="n_1aveValue【公民館】&#10;一人当たり面積"/>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47" name="n_2aveValue【公民館】&#10;一人当たり面積"/>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48" name="n_3aveValue【公民館】&#10;一人当たり面積"/>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9" name="n_4aveValue【公民館】&#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120414</xdr:rowOff>
    </xdr:from>
    <xdr:ext cx="469744" cy="259045"/>
    <xdr:sp macro="" textlink="">
      <xdr:nvSpPr>
        <xdr:cNvPr id="850" name="n_1mainValue【公民館】&#10;一人当たり面積"/>
        <xdr:cNvSpPr txBox="1"/>
      </xdr:nvSpPr>
      <xdr:spPr>
        <a:xfrm>
          <a:off x="21075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128795</xdr:rowOff>
    </xdr:from>
    <xdr:ext cx="469744" cy="259045"/>
    <xdr:sp macro="" textlink="">
      <xdr:nvSpPr>
        <xdr:cNvPr id="851" name="n_2mainValue【公民館】&#10;一人当たり面積"/>
        <xdr:cNvSpPr txBox="1"/>
      </xdr:nvSpPr>
      <xdr:spPr>
        <a:xfrm>
          <a:off x="20199427" y="1847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137940</xdr:rowOff>
    </xdr:from>
    <xdr:ext cx="469744" cy="259045"/>
    <xdr:sp macro="" textlink="">
      <xdr:nvSpPr>
        <xdr:cNvPr id="852" name="n_3mainValue【公民館】&#10;一人当たり面積"/>
        <xdr:cNvSpPr txBox="1"/>
      </xdr:nvSpPr>
      <xdr:spPr>
        <a:xfrm>
          <a:off x="19310427" y="1848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853"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類似団体と比して、特に有形固定資産資産減価償却率が高くなっている施設は、認定こども園・幼稚園・保育園、公営住宅、児童館、公民館である。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園は、現在幼稚園施設として使用されていない建物もあり、老朽化がかなり進んでいるため、類似団体を大きく上回っている。使用していない施設（旧広橋幼稚園、旧丹生幼稚園）は利活用計画がないため、解体・撤去が予定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年度で屋根の防水工事や小規模の改修工事等を実施したが、依然として減価償却率が高い状況である。令和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年度では、解体工事や中規模の内部改修工事を実施する予定であり、新規募集する団地については長寿命化修繕工事を順次実施する。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年建設の建物であり、既に耐用年数を経過していることから減価償却率が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％となっている。利用者が減少しているため、賃貸売却等を検討し利活用を図る。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年前後に建設された建物を所有していることから減価償却率が高くなっている。人口減少に伴い、施設の集約化、また地域拠点施設としての活用面から整備等に係る費用の補助等の充実を検討、実施する。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一方、学校施設は、小中一貫校が新設されたため、減価償却率が大幅に減少し、その水準を保っている。また、遊休施設については、利活用等を検討する。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4,595
4,557
61.99
4,786,395
4,417,695
261,484
2,746,085
5,369,053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74" name="楕円 73"/>
        <xdr:cNvSpPr/>
      </xdr:nvSpPr>
      <xdr:spPr>
        <a:xfrm>
          <a:off x="45847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145886</xdr:rowOff>
    </xdr:from>
    <xdr:ext cx="405111" cy="259045"/>
    <xdr:sp macro="" textlink="">
      <xdr:nvSpPr>
        <xdr:cNvPr id="75" name="【図書館】&#10;有形固定資産減価償却率該当値テキスト"/>
        <xdr:cNvSpPr txBox="1"/>
      </xdr:nvSpPr>
      <xdr:spPr>
        <a:xfrm>
          <a:off x="4673600"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134801</xdr:rowOff>
    </xdr:from>
    <xdr:to>
      <xdr:col>20</xdr:col>
      <xdr:colOff>38100</xdr:colOff>
      <xdr:row>39</xdr:row>
      <xdr:rowOff>64951</xdr:rowOff>
    </xdr:to>
    <xdr:sp macro="" textlink="">
      <xdr:nvSpPr>
        <xdr:cNvPr id="76" name="楕円 75"/>
        <xdr:cNvSpPr/>
      </xdr:nvSpPr>
      <xdr:spPr>
        <a:xfrm>
          <a:off x="3746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xdr:rowOff>
    </xdr:from>
    <xdr:to>
      <xdr:col>24</xdr:col>
      <xdr:colOff>63500</xdr:colOff>
      <xdr:row>39</xdr:row>
      <xdr:rowOff>46809</xdr:rowOff>
    </xdr:to>
    <xdr:cxnSp macro="">
      <xdr:nvCxnSpPr>
        <xdr:cNvPr id="77" name="直線コネクタ 76"/>
        <xdr:cNvCxnSpPr/>
      </xdr:nvCxnSpPr>
      <xdr:spPr>
        <a:xfrm>
          <a:off x="3797300" y="670070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102144</xdr:rowOff>
    </xdr:from>
    <xdr:to>
      <xdr:col>15</xdr:col>
      <xdr:colOff>101600</xdr:colOff>
      <xdr:row>39</xdr:row>
      <xdr:rowOff>32294</xdr:rowOff>
    </xdr:to>
    <xdr:sp macro="" textlink="">
      <xdr:nvSpPr>
        <xdr:cNvPr id="78" name="楕円 77"/>
        <xdr:cNvSpPr/>
      </xdr:nvSpPr>
      <xdr:spPr>
        <a:xfrm>
          <a:off x="2857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14151</xdr:rowOff>
    </xdr:to>
    <xdr:cxnSp macro="">
      <xdr:nvCxnSpPr>
        <xdr:cNvPr id="79" name="直線コネクタ 78"/>
        <xdr:cNvCxnSpPr/>
      </xdr:nvCxnSpPr>
      <xdr:spPr>
        <a:xfrm>
          <a:off x="2908300" y="66680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80" name="楕円 79"/>
        <xdr:cNvSpPr/>
      </xdr:nvSpPr>
      <xdr:spPr>
        <a:xfrm>
          <a:off x="196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38</xdr:row>
      <xdr:rowOff>152944</xdr:rowOff>
    </xdr:to>
    <xdr:cxnSp macro="">
      <xdr:nvCxnSpPr>
        <xdr:cNvPr id="81" name="直線コネクタ 80"/>
        <xdr:cNvCxnSpPr/>
      </xdr:nvCxnSpPr>
      <xdr:spPr>
        <a:xfrm>
          <a:off x="2019300" y="663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121920</xdr:rowOff>
    </xdr:to>
    <xdr:cxnSp macro="">
      <xdr:nvCxnSpPr>
        <xdr:cNvPr id="83" name="直線コネクタ 82"/>
        <xdr:cNvCxnSpPr/>
      </xdr:nvCxnSpPr>
      <xdr:spPr>
        <a:xfrm>
          <a:off x="1130300" y="66076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56078</xdr:rowOff>
    </xdr:from>
    <xdr:ext cx="405111" cy="259045"/>
    <xdr:sp macro="" textlink="">
      <xdr:nvSpPr>
        <xdr:cNvPr id="88" name="n_1mainValue【図書館】&#10;有形固定資産減価償却率"/>
        <xdr:cNvSpPr txBox="1"/>
      </xdr:nvSpPr>
      <xdr:spPr>
        <a:xfrm>
          <a:off x="35820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9" name="n_2mainValue【図書館】&#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90" name="n_3mainValue【図書館】&#10;有形固定資産減価償却率"/>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31" name="楕円 130"/>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2" name="【図書館】&#10;一人当たり面積該当値テキスト"/>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33" name="楕円 132"/>
        <xdr:cNvSpPr/>
      </xdr:nvSpPr>
      <xdr:spPr>
        <a:xfrm>
          <a:off x="9588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129540</xdr:rowOff>
    </xdr:to>
    <xdr:cxnSp macro="">
      <xdr:nvCxnSpPr>
        <xdr:cNvPr id="134" name="直線コネクタ 133"/>
        <xdr:cNvCxnSpPr/>
      </xdr:nvCxnSpPr>
      <xdr:spPr>
        <a:xfrm flipV="1">
          <a:off x="9639300" y="6979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5" name="楕円 134"/>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137160</xdr:rowOff>
    </xdr:to>
    <xdr:cxnSp macro="">
      <xdr:nvCxnSpPr>
        <xdr:cNvPr id="136" name="直線コネクタ 135"/>
        <xdr:cNvCxnSpPr/>
      </xdr:nvCxnSpPr>
      <xdr:spPr>
        <a:xfrm flipV="1">
          <a:off x="8750300" y="698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97790</xdr:rowOff>
    </xdr:from>
    <xdr:to>
      <xdr:col>41</xdr:col>
      <xdr:colOff>101600</xdr:colOff>
      <xdr:row>41</xdr:row>
      <xdr:rowOff>27940</xdr:rowOff>
    </xdr:to>
    <xdr:sp macro="" textlink="">
      <xdr:nvSpPr>
        <xdr:cNvPr id="137" name="楕円 136"/>
        <xdr:cNvSpPr/>
      </xdr:nvSpPr>
      <xdr:spPr>
        <a:xfrm>
          <a:off x="781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148590</xdr:rowOff>
    </xdr:to>
    <xdr:cxnSp macro="">
      <xdr:nvCxnSpPr>
        <xdr:cNvPr id="138" name="直線コネクタ 137"/>
        <xdr:cNvCxnSpPr/>
      </xdr:nvCxnSpPr>
      <xdr:spPr>
        <a:xfrm flipV="1">
          <a:off x="7861300" y="6995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148590</xdr:rowOff>
    </xdr:from>
    <xdr:to>
      <xdr:col>41</xdr:col>
      <xdr:colOff>50800</xdr:colOff>
      <xdr:row>40</xdr:row>
      <xdr:rowOff>152400</xdr:rowOff>
    </xdr:to>
    <xdr:cxnSp macro="">
      <xdr:nvCxnSpPr>
        <xdr:cNvPr id="140" name="直線コネクタ 139"/>
        <xdr:cNvCxnSpPr/>
      </xdr:nvCxnSpPr>
      <xdr:spPr>
        <a:xfrm flipV="1">
          <a:off x="6972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xdr:rowOff>
    </xdr:from>
    <xdr:ext cx="469744" cy="259045"/>
    <xdr:sp macro="" textlink="">
      <xdr:nvSpPr>
        <xdr:cNvPr id="145" name="n_1main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6" name="n_2main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19067</xdr:rowOff>
    </xdr:from>
    <xdr:ext cx="469744" cy="259045"/>
    <xdr:sp macro="" textlink="">
      <xdr:nvSpPr>
        <xdr:cNvPr id="147" name="n_3mainValue【図書館】&#10;一人当たり面積"/>
        <xdr:cNvSpPr txBox="1"/>
      </xdr:nvSpPr>
      <xdr:spPr>
        <a:xfrm>
          <a:off x="7626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79502</xdr:rowOff>
    </xdr:from>
    <xdr:to>
      <xdr:col>24</xdr:col>
      <xdr:colOff>114300</xdr:colOff>
      <xdr:row>63</xdr:row>
      <xdr:rowOff>9652</xdr:rowOff>
    </xdr:to>
    <xdr:sp macro="" textlink="">
      <xdr:nvSpPr>
        <xdr:cNvPr id="187" name="楕円 186"/>
        <xdr:cNvSpPr/>
      </xdr:nvSpPr>
      <xdr:spPr>
        <a:xfrm>
          <a:off x="45847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57929</xdr:rowOff>
    </xdr:from>
    <xdr:ext cx="405111" cy="259045"/>
    <xdr:sp macro="" textlink="">
      <xdr:nvSpPr>
        <xdr:cNvPr id="188" name="【体育館・プール】&#10;有形固定資産減価償却率該当値テキスト"/>
        <xdr:cNvSpPr txBox="1"/>
      </xdr:nvSpPr>
      <xdr:spPr>
        <a:xfrm>
          <a:off x="4673600" y="106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72644</xdr:rowOff>
    </xdr:from>
    <xdr:to>
      <xdr:col>20</xdr:col>
      <xdr:colOff>38100</xdr:colOff>
      <xdr:row>63</xdr:row>
      <xdr:rowOff>2794</xdr:rowOff>
    </xdr:to>
    <xdr:sp macro="" textlink="">
      <xdr:nvSpPr>
        <xdr:cNvPr id="189" name="楕円 188"/>
        <xdr:cNvSpPr/>
      </xdr:nvSpPr>
      <xdr:spPr>
        <a:xfrm>
          <a:off x="3746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123444</xdr:rowOff>
    </xdr:from>
    <xdr:to>
      <xdr:col>24</xdr:col>
      <xdr:colOff>63500</xdr:colOff>
      <xdr:row>62</xdr:row>
      <xdr:rowOff>130302</xdr:rowOff>
    </xdr:to>
    <xdr:cxnSp macro="">
      <xdr:nvCxnSpPr>
        <xdr:cNvPr id="190" name="直線コネクタ 189"/>
        <xdr:cNvCxnSpPr/>
      </xdr:nvCxnSpPr>
      <xdr:spPr>
        <a:xfrm>
          <a:off x="3797300" y="107533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72644</xdr:rowOff>
    </xdr:from>
    <xdr:to>
      <xdr:col>15</xdr:col>
      <xdr:colOff>101600</xdr:colOff>
      <xdr:row>63</xdr:row>
      <xdr:rowOff>2794</xdr:rowOff>
    </xdr:to>
    <xdr:sp macro="" textlink="">
      <xdr:nvSpPr>
        <xdr:cNvPr id="191" name="楕円 190"/>
        <xdr:cNvSpPr/>
      </xdr:nvSpPr>
      <xdr:spPr>
        <a:xfrm>
          <a:off x="2857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123444</xdr:rowOff>
    </xdr:from>
    <xdr:to>
      <xdr:col>19</xdr:col>
      <xdr:colOff>177800</xdr:colOff>
      <xdr:row>62</xdr:row>
      <xdr:rowOff>123444</xdr:rowOff>
    </xdr:to>
    <xdr:cxnSp macro="">
      <xdr:nvCxnSpPr>
        <xdr:cNvPr id="192" name="直線コネクタ 191"/>
        <xdr:cNvCxnSpPr/>
      </xdr:nvCxnSpPr>
      <xdr:spPr>
        <a:xfrm>
          <a:off x="2908300" y="1075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70358</xdr:rowOff>
    </xdr:from>
    <xdr:to>
      <xdr:col>10</xdr:col>
      <xdr:colOff>165100</xdr:colOff>
      <xdr:row>63</xdr:row>
      <xdr:rowOff>508</xdr:rowOff>
    </xdr:to>
    <xdr:sp macro="" textlink="">
      <xdr:nvSpPr>
        <xdr:cNvPr id="193" name="楕円 192"/>
        <xdr:cNvSpPr/>
      </xdr:nvSpPr>
      <xdr:spPr>
        <a:xfrm>
          <a:off x="1968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121158</xdr:rowOff>
    </xdr:from>
    <xdr:to>
      <xdr:col>15</xdr:col>
      <xdr:colOff>50800</xdr:colOff>
      <xdr:row>62</xdr:row>
      <xdr:rowOff>123444</xdr:rowOff>
    </xdr:to>
    <xdr:cxnSp macro="">
      <xdr:nvCxnSpPr>
        <xdr:cNvPr id="194" name="直線コネクタ 193"/>
        <xdr:cNvCxnSpPr/>
      </xdr:nvCxnSpPr>
      <xdr:spPr>
        <a:xfrm>
          <a:off x="2019300" y="1075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68072</xdr:rowOff>
    </xdr:from>
    <xdr:to>
      <xdr:col>6</xdr:col>
      <xdr:colOff>38100</xdr:colOff>
      <xdr:row>62</xdr:row>
      <xdr:rowOff>169672</xdr:rowOff>
    </xdr:to>
    <xdr:sp macro="" textlink="">
      <xdr:nvSpPr>
        <xdr:cNvPr id="195" name="楕円 194"/>
        <xdr:cNvSpPr/>
      </xdr:nvSpPr>
      <xdr:spPr>
        <a:xfrm>
          <a:off x="1079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118872</xdr:rowOff>
    </xdr:from>
    <xdr:to>
      <xdr:col>10</xdr:col>
      <xdr:colOff>114300</xdr:colOff>
      <xdr:row>62</xdr:row>
      <xdr:rowOff>121158</xdr:rowOff>
    </xdr:to>
    <xdr:cxnSp macro="">
      <xdr:nvCxnSpPr>
        <xdr:cNvPr id="196" name="直線コネクタ 195"/>
        <xdr:cNvCxnSpPr/>
      </xdr:nvCxnSpPr>
      <xdr:spPr>
        <a:xfrm>
          <a:off x="1130300" y="1074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165371</xdr:rowOff>
    </xdr:from>
    <xdr:ext cx="405111" cy="259045"/>
    <xdr:sp macro="" textlink="">
      <xdr:nvSpPr>
        <xdr:cNvPr id="201" name="n_1mainValue【体育館・プール】&#10;有形固定資産減価償却率"/>
        <xdr:cNvSpPr txBox="1"/>
      </xdr:nvSpPr>
      <xdr:spPr>
        <a:xfrm>
          <a:off x="35820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165371</xdr:rowOff>
    </xdr:from>
    <xdr:ext cx="405111" cy="259045"/>
    <xdr:sp macro="" textlink="">
      <xdr:nvSpPr>
        <xdr:cNvPr id="202" name="n_2mainValue【体育館・プール】&#10;有形固定資産減価償却率"/>
        <xdr:cNvSpPr txBox="1"/>
      </xdr:nvSpPr>
      <xdr:spPr>
        <a:xfrm>
          <a:off x="2705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163085</xdr:rowOff>
    </xdr:from>
    <xdr:ext cx="405111" cy="259045"/>
    <xdr:sp macro="" textlink="">
      <xdr:nvSpPr>
        <xdr:cNvPr id="203" name="n_3mainValue【体育館・プール】&#10;有形固定資産減価償却率"/>
        <xdr:cNvSpPr txBox="1"/>
      </xdr:nvSpPr>
      <xdr:spPr>
        <a:xfrm>
          <a:off x="1816744" y="1079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160799</xdr:rowOff>
    </xdr:from>
    <xdr:ext cx="405111" cy="259045"/>
    <xdr:sp macro="" textlink="">
      <xdr:nvSpPr>
        <xdr:cNvPr id="204" name="n_4mainValue【体育館・プール】&#10;有形固定資産減価償却率"/>
        <xdr:cNvSpPr txBox="1"/>
      </xdr:nvSpPr>
      <xdr:spPr>
        <a:xfrm>
          <a:off x="927744" y="1079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155702</xdr:rowOff>
    </xdr:from>
    <xdr:to>
      <xdr:col>55</xdr:col>
      <xdr:colOff>50800</xdr:colOff>
      <xdr:row>62</xdr:row>
      <xdr:rowOff>85852</xdr:rowOff>
    </xdr:to>
    <xdr:sp macro="" textlink="">
      <xdr:nvSpPr>
        <xdr:cNvPr id="244" name="楕円 243"/>
        <xdr:cNvSpPr/>
      </xdr:nvSpPr>
      <xdr:spPr>
        <a:xfrm>
          <a:off x="10426700" y="106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7129</xdr:rowOff>
    </xdr:from>
    <xdr:ext cx="469744" cy="259045"/>
    <xdr:sp macro="" textlink="">
      <xdr:nvSpPr>
        <xdr:cNvPr id="245" name="【体育館・プール】&#10;一人当たり面積該当値テキスト"/>
        <xdr:cNvSpPr txBox="1"/>
      </xdr:nvSpPr>
      <xdr:spPr>
        <a:xfrm>
          <a:off x="10515600"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167894</xdr:rowOff>
    </xdr:from>
    <xdr:to>
      <xdr:col>50</xdr:col>
      <xdr:colOff>165100</xdr:colOff>
      <xdr:row>62</xdr:row>
      <xdr:rowOff>98044</xdr:rowOff>
    </xdr:to>
    <xdr:sp macro="" textlink="">
      <xdr:nvSpPr>
        <xdr:cNvPr id="246" name="楕円 245"/>
        <xdr:cNvSpPr/>
      </xdr:nvSpPr>
      <xdr:spPr>
        <a:xfrm>
          <a:off x="9588500" y="1062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35052</xdr:rowOff>
    </xdr:from>
    <xdr:to>
      <xdr:col>55</xdr:col>
      <xdr:colOff>0</xdr:colOff>
      <xdr:row>62</xdr:row>
      <xdr:rowOff>47244</xdr:rowOff>
    </xdr:to>
    <xdr:cxnSp macro="">
      <xdr:nvCxnSpPr>
        <xdr:cNvPr id="247" name="直線コネクタ 246"/>
        <xdr:cNvCxnSpPr/>
      </xdr:nvCxnSpPr>
      <xdr:spPr>
        <a:xfrm flipV="1">
          <a:off x="9639300" y="1066495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9017</xdr:rowOff>
    </xdr:from>
    <xdr:to>
      <xdr:col>46</xdr:col>
      <xdr:colOff>38100</xdr:colOff>
      <xdr:row>62</xdr:row>
      <xdr:rowOff>110617</xdr:rowOff>
    </xdr:to>
    <xdr:sp macro="" textlink="">
      <xdr:nvSpPr>
        <xdr:cNvPr id="248" name="楕円 247"/>
        <xdr:cNvSpPr/>
      </xdr:nvSpPr>
      <xdr:spPr>
        <a:xfrm>
          <a:off x="86995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47244</xdr:rowOff>
    </xdr:from>
    <xdr:to>
      <xdr:col>50</xdr:col>
      <xdr:colOff>114300</xdr:colOff>
      <xdr:row>62</xdr:row>
      <xdr:rowOff>59817</xdr:rowOff>
    </xdr:to>
    <xdr:cxnSp macro="">
      <xdr:nvCxnSpPr>
        <xdr:cNvPr id="249" name="直線コネクタ 248"/>
        <xdr:cNvCxnSpPr/>
      </xdr:nvCxnSpPr>
      <xdr:spPr>
        <a:xfrm flipV="1">
          <a:off x="8750300" y="1067714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22733</xdr:rowOff>
    </xdr:from>
    <xdr:to>
      <xdr:col>41</xdr:col>
      <xdr:colOff>101600</xdr:colOff>
      <xdr:row>62</xdr:row>
      <xdr:rowOff>124333</xdr:rowOff>
    </xdr:to>
    <xdr:sp macro="" textlink="">
      <xdr:nvSpPr>
        <xdr:cNvPr id="250" name="楕円 249"/>
        <xdr:cNvSpPr/>
      </xdr:nvSpPr>
      <xdr:spPr>
        <a:xfrm>
          <a:off x="7810500" y="106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59817</xdr:rowOff>
    </xdr:from>
    <xdr:to>
      <xdr:col>45</xdr:col>
      <xdr:colOff>177800</xdr:colOff>
      <xdr:row>62</xdr:row>
      <xdr:rowOff>73533</xdr:rowOff>
    </xdr:to>
    <xdr:cxnSp macro="">
      <xdr:nvCxnSpPr>
        <xdr:cNvPr id="251" name="直線コネクタ 250"/>
        <xdr:cNvCxnSpPr/>
      </xdr:nvCxnSpPr>
      <xdr:spPr>
        <a:xfrm flipV="1">
          <a:off x="7861300" y="1068971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52" name="楕円 251"/>
        <xdr:cNvSpPr/>
      </xdr:nvSpPr>
      <xdr:spPr>
        <a:xfrm>
          <a:off x="6921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73533</xdr:rowOff>
    </xdr:from>
    <xdr:to>
      <xdr:col>41</xdr:col>
      <xdr:colOff>50800</xdr:colOff>
      <xdr:row>62</xdr:row>
      <xdr:rowOff>84582</xdr:rowOff>
    </xdr:to>
    <xdr:cxnSp macro="">
      <xdr:nvCxnSpPr>
        <xdr:cNvPr id="253" name="直線コネクタ 252"/>
        <xdr:cNvCxnSpPr/>
      </xdr:nvCxnSpPr>
      <xdr:spPr>
        <a:xfrm flipV="1">
          <a:off x="6972300" y="1070343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56" name="n_3aveValue【体育館・プール】&#10;一人当たり面積"/>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57" name="n_4aveValue【体育館・プール】&#10;一人当たり面積"/>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114571</xdr:rowOff>
    </xdr:from>
    <xdr:ext cx="469744" cy="259045"/>
    <xdr:sp macro="" textlink="">
      <xdr:nvSpPr>
        <xdr:cNvPr id="258" name="n_1mainValue【体育館・プール】&#10;一人当たり面積"/>
        <xdr:cNvSpPr txBox="1"/>
      </xdr:nvSpPr>
      <xdr:spPr>
        <a:xfrm>
          <a:off x="9391727" y="1040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259" name="n_2mainValue【体育館・プール】&#10;一人当たり面積"/>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140860</xdr:rowOff>
    </xdr:from>
    <xdr:ext cx="469744" cy="259045"/>
    <xdr:sp macro="" textlink="">
      <xdr:nvSpPr>
        <xdr:cNvPr id="260" name="n_3mainValue【体育館・プール】&#10;一人当たり面積"/>
        <xdr:cNvSpPr txBox="1"/>
      </xdr:nvSpPr>
      <xdr:spPr>
        <a:xfrm>
          <a:off x="7626427" y="1042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1" name="n_4mainValue【体育館・プール】&#10;一人当たり面積"/>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153036</xdr:rowOff>
    </xdr:from>
    <xdr:to>
      <xdr:col>24</xdr:col>
      <xdr:colOff>114300</xdr:colOff>
      <xdr:row>86</xdr:row>
      <xdr:rowOff>83186</xdr:rowOff>
    </xdr:to>
    <xdr:sp macro="" textlink="">
      <xdr:nvSpPr>
        <xdr:cNvPr id="302" name="楕円 301"/>
        <xdr:cNvSpPr/>
      </xdr:nvSpPr>
      <xdr:spPr>
        <a:xfrm>
          <a:off x="4584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67963</xdr:rowOff>
    </xdr:from>
    <xdr:ext cx="405111" cy="259045"/>
    <xdr:sp macro="" textlink="">
      <xdr:nvSpPr>
        <xdr:cNvPr id="303" name="【福祉施設】&#10;有形固定資産減価償却率該当値テキスト"/>
        <xdr:cNvSpPr txBox="1"/>
      </xdr:nvSpPr>
      <xdr:spPr>
        <a:xfrm>
          <a:off x="4673600" y="1464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133986</xdr:rowOff>
    </xdr:from>
    <xdr:to>
      <xdr:col>20</xdr:col>
      <xdr:colOff>38100</xdr:colOff>
      <xdr:row>86</xdr:row>
      <xdr:rowOff>64136</xdr:rowOff>
    </xdr:to>
    <xdr:sp macro="" textlink="">
      <xdr:nvSpPr>
        <xdr:cNvPr id="304" name="楕円 303"/>
        <xdr:cNvSpPr/>
      </xdr:nvSpPr>
      <xdr:spPr>
        <a:xfrm>
          <a:off x="3746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13336</xdr:rowOff>
    </xdr:from>
    <xdr:to>
      <xdr:col>24</xdr:col>
      <xdr:colOff>63500</xdr:colOff>
      <xdr:row>86</xdr:row>
      <xdr:rowOff>32386</xdr:rowOff>
    </xdr:to>
    <xdr:cxnSp macro="">
      <xdr:nvCxnSpPr>
        <xdr:cNvPr id="305" name="直線コネクタ 304"/>
        <xdr:cNvCxnSpPr/>
      </xdr:nvCxnSpPr>
      <xdr:spPr>
        <a:xfrm>
          <a:off x="3797300" y="1475803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113030</xdr:rowOff>
    </xdr:from>
    <xdr:to>
      <xdr:col>15</xdr:col>
      <xdr:colOff>101600</xdr:colOff>
      <xdr:row>86</xdr:row>
      <xdr:rowOff>43180</xdr:rowOff>
    </xdr:to>
    <xdr:sp macro="" textlink="">
      <xdr:nvSpPr>
        <xdr:cNvPr id="306" name="楕円 305"/>
        <xdr:cNvSpPr/>
      </xdr:nvSpPr>
      <xdr:spPr>
        <a:xfrm>
          <a:off x="2857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163830</xdr:rowOff>
    </xdr:from>
    <xdr:to>
      <xdr:col>19</xdr:col>
      <xdr:colOff>177800</xdr:colOff>
      <xdr:row>86</xdr:row>
      <xdr:rowOff>13336</xdr:rowOff>
    </xdr:to>
    <xdr:cxnSp macro="">
      <xdr:nvCxnSpPr>
        <xdr:cNvPr id="307" name="直線コネクタ 306"/>
        <xdr:cNvCxnSpPr/>
      </xdr:nvCxnSpPr>
      <xdr:spPr>
        <a:xfrm>
          <a:off x="2908300" y="147370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93980</xdr:rowOff>
    </xdr:from>
    <xdr:to>
      <xdr:col>10</xdr:col>
      <xdr:colOff>165100</xdr:colOff>
      <xdr:row>86</xdr:row>
      <xdr:rowOff>24130</xdr:rowOff>
    </xdr:to>
    <xdr:sp macro="" textlink="">
      <xdr:nvSpPr>
        <xdr:cNvPr id="308" name="楕円 307"/>
        <xdr:cNvSpPr/>
      </xdr:nvSpPr>
      <xdr:spPr>
        <a:xfrm>
          <a:off x="196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144780</xdr:rowOff>
    </xdr:from>
    <xdr:to>
      <xdr:col>15</xdr:col>
      <xdr:colOff>50800</xdr:colOff>
      <xdr:row>85</xdr:row>
      <xdr:rowOff>163830</xdr:rowOff>
    </xdr:to>
    <xdr:cxnSp macro="">
      <xdr:nvCxnSpPr>
        <xdr:cNvPr id="309" name="直線コネクタ 308"/>
        <xdr:cNvCxnSpPr/>
      </xdr:nvCxnSpPr>
      <xdr:spPr>
        <a:xfrm>
          <a:off x="2019300" y="14718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97789</xdr:rowOff>
    </xdr:from>
    <xdr:to>
      <xdr:col>6</xdr:col>
      <xdr:colOff>38100</xdr:colOff>
      <xdr:row>86</xdr:row>
      <xdr:rowOff>27939</xdr:rowOff>
    </xdr:to>
    <xdr:sp macro="" textlink="">
      <xdr:nvSpPr>
        <xdr:cNvPr id="310" name="楕円 309"/>
        <xdr:cNvSpPr/>
      </xdr:nvSpPr>
      <xdr:spPr>
        <a:xfrm>
          <a:off x="107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144780</xdr:rowOff>
    </xdr:from>
    <xdr:to>
      <xdr:col>10</xdr:col>
      <xdr:colOff>114300</xdr:colOff>
      <xdr:row>85</xdr:row>
      <xdr:rowOff>148589</xdr:rowOff>
    </xdr:to>
    <xdr:cxnSp macro="">
      <xdr:nvCxnSpPr>
        <xdr:cNvPr id="311" name="直線コネクタ 310"/>
        <xdr:cNvCxnSpPr/>
      </xdr:nvCxnSpPr>
      <xdr:spPr>
        <a:xfrm flipV="1">
          <a:off x="1130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4" name="n_3aveValue【福祉施設】&#10;有形固定資産減価償却率"/>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5" name="n_4aveValue【福祉施設】&#10;有形固定資産減価償却率"/>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55263</xdr:rowOff>
    </xdr:from>
    <xdr:ext cx="405111" cy="259045"/>
    <xdr:sp macro="" textlink="">
      <xdr:nvSpPr>
        <xdr:cNvPr id="316" name="n_1mainValue【福祉施設】&#10;有形固定資産減価償却率"/>
        <xdr:cNvSpPr txBox="1"/>
      </xdr:nvSpPr>
      <xdr:spPr>
        <a:xfrm>
          <a:off x="35820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34307</xdr:rowOff>
    </xdr:from>
    <xdr:ext cx="405111" cy="259045"/>
    <xdr:sp macro="" textlink="">
      <xdr:nvSpPr>
        <xdr:cNvPr id="317" name="n_2mainValue【福祉施設】&#10;有形固定資産減価償却率"/>
        <xdr:cNvSpPr txBox="1"/>
      </xdr:nvSpPr>
      <xdr:spPr>
        <a:xfrm>
          <a:off x="2705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15257</xdr:rowOff>
    </xdr:from>
    <xdr:ext cx="405111" cy="259045"/>
    <xdr:sp macro="" textlink="">
      <xdr:nvSpPr>
        <xdr:cNvPr id="318" name="n_3mainValue【福祉施設】&#10;有形固定資産減価償却率"/>
        <xdr:cNvSpPr txBox="1"/>
      </xdr:nvSpPr>
      <xdr:spPr>
        <a:xfrm>
          <a:off x="1816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19066</xdr:rowOff>
    </xdr:from>
    <xdr:ext cx="405111" cy="259045"/>
    <xdr:sp macro="" textlink="">
      <xdr:nvSpPr>
        <xdr:cNvPr id="319" name="n_4mainValue【福祉施設】&#10;有形固定資産減価償却率"/>
        <xdr:cNvSpPr txBox="1"/>
      </xdr:nvSpPr>
      <xdr:spPr>
        <a:xfrm>
          <a:off x="9277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59" name="楕円 358"/>
        <xdr:cNvSpPr/>
      </xdr:nvSpPr>
      <xdr:spPr>
        <a:xfrm>
          <a:off x="10426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60" name="【福祉施設】&#10;一人当たり面積該当値テキスト"/>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61" name="楕円 360"/>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33528</xdr:rowOff>
    </xdr:to>
    <xdr:cxnSp macro="">
      <xdr:nvCxnSpPr>
        <xdr:cNvPr id="362" name="直線コネクタ 361"/>
        <xdr:cNvCxnSpPr/>
      </xdr:nvCxnSpPr>
      <xdr:spPr>
        <a:xfrm flipV="1">
          <a:off x="9639300" y="1477518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156463</xdr:rowOff>
    </xdr:from>
    <xdr:to>
      <xdr:col>46</xdr:col>
      <xdr:colOff>38100</xdr:colOff>
      <xdr:row>86</xdr:row>
      <xdr:rowOff>86613</xdr:rowOff>
    </xdr:to>
    <xdr:sp macro="" textlink="">
      <xdr:nvSpPr>
        <xdr:cNvPr id="363" name="楕円 362"/>
        <xdr:cNvSpPr/>
      </xdr:nvSpPr>
      <xdr:spPr>
        <a:xfrm>
          <a:off x="8699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35813</xdr:rowOff>
    </xdr:to>
    <xdr:cxnSp macro="">
      <xdr:nvCxnSpPr>
        <xdr:cNvPr id="364" name="直線コネクタ 363"/>
        <xdr:cNvCxnSpPr/>
      </xdr:nvCxnSpPr>
      <xdr:spPr>
        <a:xfrm flipV="1">
          <a:off x="8750300" y="147782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159513</xdr:rowOff>
    </xdr:from>
    <xdr:to>
      <xdr:col>41</xdr:col>
      <xdr:colOff>101600</xdr:colOff>
      <xdr:row>86</xdr:row>
      <xdr:rowOff>89663</xdr:rowOff>
    </xdr:to>
    <xdr:sp macro="" textlink="">
      <xdr:nvSpPr>
        <xdr:cNvPr id="365" name="楕円 364"/>
        <xdr:cNvSpPr/>
      </xdr:nvSpPr>
      <xdr:spPr>
        <a:xfrm>
          <a:off x="7810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35813</xdr:rowOff>
    </xdr:from>
    <xdr:to>
      <xdr:col>45</xdr:col>
      <xdr:colOff>177800</xdr:colOff>
      <xdr:row>86</xdr:row>
      <xdr:rowOff>38863</xdr:rowOff>
    </xdr:to>
    <xdr:cxnSp macro="">
      <xdr:nvCxnSpPr>
        <xdr:cNvPr id="366" name="直線コネクタ 365"/>
        <xdr:cNvCxnSpPr/>
      </xdr:nvCxnSpPr>
      <xdr:spPr>
        <a:xfrm flipV="1">
          <a:off x="7861300" y="14780513"/>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161798</xdr:rowOff>
    </xdr:from>
    <xdr:to>
      <xdr:col>36</xdr:col>
      <xdr:colOff>165100</xdr:colOff>
      <xdr:row>86</xdr:row>
      <xdr:rowOff>91948</xdr:rowOff>
    </xdr:to>
    <xdr:sp macro="" textlink="">
      <xdr:nvSpPr>
        <xdr:cNvPr id="367" name="楕円 366"/>
        <xdr:cNvSpPr/>
      </xdr:nvSpPr>
      <xdr:spPr>
        <a:xfrm>
          <a:off x="69215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38863</xdr:rowOff>
    </xdr:from>
    <xdr:to>
      <xdr:col>41</xdr:col>
      <xdr:colOff>50800</xdr:colOff>
      <xdr:row>86</xdr:row>
      <xdr:rowOff>41148</xdr:rowOff>
    </xdr:to>
    <xdr:cxnSp macro="">
      <xdr:nvCxnSpPr>
        <xdr:cNvPr id="368" name="直線コネクタ 367"/>
        <xdr:cNvCxnSpPr/>
      </xdr:nvCxnSpPr>
      <xdr:spPr>
        <a:xfrm flipV="1">
          <a:off x="6972300" y="147835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71" name="n_3aveValue【福祉施設】&#10;一人当たり面積"/>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2" name="n_4aveValue【福祉施設】&#10;一人当たり面積"/>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73" name="n_1mainValue【福祉施設】&#10;一人当たり面積"/>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77740</xdr:rowOff>
    </xdr:from>
    <xdr:ext cx="469744" cy="259045"/>
    <xdr:sp macro="" textlink="">
      <xdr:nvSpPr>
        <xdr:cNvPr id="374" name="n_2mainValue【福祉施設】&#10;一人当たり面積"/>
        <xdr:cNvSpPr txBox="1"/>
      </xdr:nvSpPr>
      <xdr:spPr>
        <a:xfrm>
          <a:off x="85154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80790</xdr:rowOff>
    </xdr:from>
    <xdr:ext cx="469744" cy="259045"/>
    <xdr:sp macro="" textlink="">
      <xdr:nvSpPr>
        <xdr:cNvPr id="375" name="n_3mainValue【福祉施設】&#10;一人当たり面積"/>
        <xdr:cNvSpPr txBox="1"/>
      </xdr:nvSpPr>
      <xdr:spPr>
        <a:xfrm>
          <a:off x="7626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83075</xdr:rowOff>
    </xdr:from>
    <xdr:ext cx="469744" cy="259045"/>
    <xdr:sp macro="" textlink="">
      <xdr:nvSpPr>
        <xdr:cNvPr id="376" name="n_4mainValue【福祉施設】&#10;一人当たり面積"/>
        <xdr:cNvSpPr txBox="1"/>
      </xdr:nvSpPr>
      <xdr:spPr>
        <a:xfrm>
          <a:off x="6737427" y="1482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401" name="直線コネクタ 400"/>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2" name="【市民会館】&#10;有形固定資産減価償却率最小値テキスト"/>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3" name="直線コネクタ 402"/>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4" name="【市民会館】&#10;有形固定資産減価償却率最大値テキスト"/>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5" name="直線コネクタ 404"/>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406" name="【市民会館】&#10;有形固定資産減価償却率平均値テキスト"/>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7" name="フローチャート: 判断 406"/>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8" name="フローチャート: 判断 407"/>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9" name="フローチャート: 判断 408"/>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10" name="フローチャート: 判断 409"/>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411" name="フローチャート: 判断 410"/>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133986</xdr:rowOff>
    </xdr:from>
    <xdr:to>
      <xdr:col>24</xdr:col>
      <xdr:colOff>114300</xdr:colOff>
      <xdr:row>105</xdr:row>
      <xdr:rowOff>64136</xdr:rowOff>
    </xdr:to>
    <xdr:sp macro="" textlink="">
      <xdr:nvSpPr>
        <xdr:cNvPr id="417" name="楕円 416"/>
        <xdr:cNvSpPr/>
      </xdr:nvSpPr>
      <xdr:spPr>
        <a:xfrm>
          <a:off x="4584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112413</xdr:rowOff>
    </xdr:from>
    <xdr:ext cx="405111" cy="259045"/>
    <xdr:sp macro="" textlink="">
      <xdr:nvSpPr>
        <xdr:cNvPr id="418" name="【市民会館】&#10;有形固定資産減価償却率該当値テキスト"/>
        <xdr:cNvSpPr txBox="1"/>
      </xdr:nvSpPr>
      <xdr:spPr>
        <a:xfrm>
          <a:off x="4673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95886</xdr:rowOff>
    </xdr:from>
    <xdr:to>
      <xdr:col>20</xdr:col>
      <xdr:colOff>38100</xdr:colOff>
      <xdr:row>105</xdr:row>
      <xdr:rowOff>26036</xdr:rowOff>
    </xdr:to>
    <xdr:sp macro="" textlink="">
      <xdr:nvSpPr>
        <xdr:cNvPr id="419" name="楕円 418"/>
        <xdr:cNvSpPr/>
      </xdr:nvSpPr>
      <xdr:spPr>
        <a:xfrm>
          <a:off x="3746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105</xdr:row>
      <xdr:rowOff>13336</xdr:rowOff>
    </xdr:to>
    <xdr:cxnSp macro="">
      <xdr:nvCxnSpPr>
        <xdr:cNvPr id="420" name="直線コネクタ 419"/>
        <xdr:cNvCxnSpPr/>
      </xdr:nvCxnSpPr>
      <xdr:spPr>
        <a:xfrm>
          <a:off x="3797300" y="179774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57786</xdr:rowOff>
    </xdr:from>
    <xdr:to>
      <xdr:col>15</xdr:col>
      <xdr:colOff>101600</xdr:colOff>
      <xdr:row>104</xdr:row>
      <xdr:rowOff>159386</xdr:rowOff>
    </xdr:to>
    <xdr:sp macro="" textlink="">
      <xdr:nvSpPr>
        <xdr:cNvPr id="421" name="楕円 420"/>
        <xdr:cNvSpPr/>
      </xdr:nvSpPr>
      <xdr:spPr>
        <a:xfrm>
          <a:off x="2857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108586</xdr:rowOff>
    </xdr:from>
    <xdr:to>
      <xdr:col>19</xdr:col>
      <xdr:colOff>177800</xdr:colOff>
      <xdr:row>104</xdr:row>
      <xdr:rowOff>146686</xdr:rowOff>
    </xdr:to>
    <xdr:cxnSp macro="">
      <xdr:nvCxnSpPr>
        <xdr:cNvPr id="422" name="直線コネクタ 421"/>
        <xdr:cNvCxnSpPr/>
      </xdr:nvCxnSpPr>
      <xdr:spPr>
        <a:xfrm>
          <a:off x="2908300" y="179393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23" name="楕円 422"/>
        <xdr:cNvSpPr/>
      </xdr:nvSpPr>
      <xdr:spPr>
        <a:xfrm>
          <a:off x="1968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72389</xdr:rowOff>
    </xdr:from>
    <xdr:to>
      <xdr:col>15</xdr:col>
      <xdr:colOff>50800</xdr:colOff>
      <xdr:row>104</xdr:row>
      <xdr:rowOff>108586</xdr:rowOff>
    </xdr:to>
    <xdr:cxnSp macro="">
      <xdr:nvCxnSpPr>
        <xdr:cNvPr id="424" name="直線コネクタ 423"/>
        <xdr:cNvCxnSpPr/>
      </xdr:nvCxnSpPr>
      <xdr:spPr>
        <a:xfrm>
          <a:off x="2019300" y="179031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25" name="楕円 424"/>
        <xdr:cNvSpPr/>
      </xdr:nvSpPr>
      <xdr:spPr>
        <a:xfrm>
          <a:off x="1079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38100</xdr:rowOff>
    </xdr:from>
    <xdr:to>
      <xdr:col>10</xdr:col>
      <xdr:colOff>114300</xdr:colOff>
      <xdr:row>104</xdr:row>
      <xdr:rowOff>72389</xdr:rowOff>
    </xdr:to>
    <xdr:cxnSp macro="">
      <xdr:nvCxnSpPr>
        <xdr:cNvPr id="426" name="直線コネクタ 425"/>
        <xdr:cNvCxnSpPr/>
      </xdr:nvCxnSpPr>
      <xdr:spPr>
        <a:xfrm>
          <a:off x="1130300" y="17868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427" name="n_1aveValue【市民会館】&#10;有形固定資産減価償却率"/>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428" name="n_2aveValue【市民会館】&#10;有形固定資産減価償却率"/>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9" name="n_3aveValue【市民会館】&#10;有形固定資産減価償却率"/>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30" name="n_4aveValue【市民会館】&#10;有形固定資産減価償却率"/>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17163</xdr:rowOff>
    </xdr:from>
    <xdr:ext cx="405111" cy="259045"/>
    <xdr:sp macro="" textlink="">
      <xdr:nvSpPr>
        <xdr:cNvPr id="431" name="n_1mainValue【市民会館】&#10;有形固定資産減価償却率"/>
        <xdr:cNvSpPr txBox="1"/>
      </xdr:nvSpPr>
      <xdr:spPr>
        <a:xfrm>
          <a:off x="35820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150513</xdr:rowOff>
    </xdr:from>
    <xdr:ext cx="405111" cy="259045"/>
    <xdr:sp macro="" textlink="">
      <xdr:nvSpPr>
        <xdr:cNvPr id="432" name="n_2mainValue【市民会館】&#10;有形固定資産減価償却率"/>
        <xdr:cNvSpPr txBox="1"/>
      </xdr:nvSpPr>
      <xdr:spPr>
        <a:xfrm>
          <a:off x="2705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33" name="n_3mainValue【市民会館】&#10;有形固定資産減価償却率"/>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80027</xdr:rowOff>
    </xdr:from>
    <xdr:ext cx="405111" cy="259045"/>
    <xdr:sp macro="" textlink="">
      <xdr:nvSpPr>
        <xdr:cNvPr id="434" name="n_4mainValue【市民会館】&#10;有形固定資産減価償却率"/>
        <xdr:cNvSpPr txBox="1"/>
      </xdr:nvSpPr>
      <xdr:spPr>
        <a:xfrm>
          <a:off x="927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6" name="テキスト ボックス 445"/>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0" name="テキスト ボックス 44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4" name="直線コネクタ 453"/>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5" name="【市民会館】&#10;一人当たり面積最小値テキスト"/>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6" name="直線コネクタ 455"/>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7"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8" name="直線コネクタ 457"/>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459" name="【市民会館】&#10;一人当たり面積平均値テキスト"/>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60" name="フローチャート: 判断 459"/>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61" name="フローチャート: 判断 460"/>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2" name="フローチャート: 判断 461"/>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63" name="フローチャート: 判断 462"/>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64" name="フローチャート: 判断 463"/>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51688</xdr:rowOff>
    </xdr:from>
    <xdr:to>
      <xdr:col>55</xdr:col>
      <xdr:colOff>50800</xdr:colOff>
      <xdr:row>105</xdr:row>
      <xdr:rowOff>153288</xdr:rowOff>
    </xdr:to>
    <xdr:sp macro="" textlink="">
      <xdr:nvSpPr>
        <xdr:cNvPr id="470" name="楕円 469"/>
        <xdr:cNvSpPr/>
      </xdr:nvSpPr>
      <xdr:spPr>
        <a:xfrm>
          <a:off x="10426700" y="1805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74565</xdr:rowOff>
    </xdr:from>
    <xdr:ext cx="469744" cy="259045"/>
    <xdr:sp macro="" textlink="">
      <xdr:nvSpPr>
        <xdr:cNvPr id="471" name="【市民会館】&#10;一人当たり面積該当値テキスト"/>
        <xdr:cNvSpPr txBox="1"/>
      </xdr:nvSpPr>
      <xdr:spPr>
        <a:xfrm>
          <a:off x="10515600" y="1790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63691</xdr:rowOff>
    </xdr:from>
    <xdr:to>
      <xdr:col>50</xdr:col>
      <xdr:colOff>165100</xdr:colOff>
      <xdr:row>105</xdr:row>
      <xdr:rowOff>165291</xdr:rowOff>
    </xdr:to>
    <xdr:sp macro="" textlink="">
      <xdr:nvSpPr>
        <xdr:cNvPr id="472" name="楕円 471"/>
        <xdr:cNvSpPr/>
      </xdr:nvSpPr>
      <xdr:spPr>
        <a:xfrm>
          <a:off x="9588500" y="180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102488</xdr:rowOff>
    </xdr:from>
    <xdr:to>
      <xdr:col>55</xdr:col>
      <xdr:colOff>0</xdr:colOff>
      <xdr:row>105</xdr:row>
      <xdr:rowOff>114491</xdr:rowOff>
    </xdr:to>
    <xdr:cxnSp macro="">
      <xdr:nvCxnSpPr>
        <xdr:cNvPr id="473" name="直線コネクタ 472"/>
        <xdr:cNvCxnSpPr/>
      </xdr:nvCxnSpPr>
      <xdr:spPr>
        <a:xfrm flipV="1">
          <a:off x="9639300" y="18104738"/>
          <a:ext cx="8382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75692</xdr:rowOff>
    </xdr:from>
    <xdr:to>
      <xdr:col>46</xdr:col>
      <xdr:colOff>38100</xdr:colOff>
      <xdr:row>106</xdr:row>
      <xdr:rowOff>5842</xdr:rowOff>
    </xdr:to>
    <xdr:sp macro="" textlink="">
      <xdr:nvSpPr>
        <xdr:cNvPr id="474" name="楕円 473"/>
        <xdr:cNvSpPr/>
      </xdr:nvSpPr>
      <xdr:spPr>
        <a:xfrm>
          <a:off x="8699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114491</xdr:rowOff>
    </xdr:from>
    <xdr:to>
      <xdr:col>50</xdr:col>
      <xdr:colOff>114300</xdr:colOff>
      <xdr:row>105</xdr:row>
      <xdr:rowOff>126492</xdr:rowOff>
    </xdr:to>
    <xdr:cxnSp macro="">
      <xdr:nvCxnSpPr>
        <xdr:cNvPr id="475" name="直線コネクタ 474"/>
        <xdr:cNvCxnSpPr/>
      </xdr:nvCxnSpPr>
      <xdr:spPr>
        <a:xfrm flipV="1">
          <a:off x="8750300" y="1811674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88836</xdr:rowOff>
    </xdr:from>
    <xdr:to>
      <xdr:col>41</xdr:col>
      <xdr:colOff>101600</xdr:colOff>
      <xdr:row>106</xdr:row>
      <xdr:rowOff>18986</xdr:rowOff>
    </xdr:to>
    <xdr:sp macro="" textlink="">
      <xdr:nvSpPr>
        <xdr:cNvPr id="476" name="楕円 475"/>
        <xdr:cNvSpPr/>
      </xdr:nvSpPr>
      <xdr:spPr>
        <a:xfrm>
          <a:off x="7810500" y="180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126492</xdr:rowOff>
    </xdr:from>
    <xdr:to>
      <xdr:col>45</xdr:col>
      <xdr:colOff>177800</xdr:colOff>
      <xdr:row>105</xdr:row>
      <xdr:rowOff>139636</xdr:rowOff>
    </xdr:to>
    <xdr:cxnSp macro="">
      <xdr:nvCxnSpPr>
        <xdr:cNvPr id="477" name="直線コネクタ 476"/>
        <xdr:cNvCxnSpPr/>
      </xdr:nvCxnSpPr>
      <xdr:spPr>
        <a:xfrm flipV="1">
          <a:off x="7861300" y="18128742"/>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99695</xdr:rowOff>
    </xdr:from>
    <xdr:to>
      <xdr:col>36</xdr:col>
      <xdr:colOff>165100</xdr:colOff>
      <xdr:row>106</xdr:row>
      <xdr:rowOff>29845</xdr:rowOff>
    </xdr:to>
    <xdr:sp macro="" textlink="">
      <xdr:nvSpPr>
        <xdr:cNvPr id="478" name="楕円 477"/>
        <xdr:cNvSpPr/>
      </xdr:nvSpPr>
      <xdr:spPr>
        <a:xfrm>
          <a:off x="6921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139636</xdr:rowOff>
    </xdr:from>
    <xdr:to>
      <xdr:col>41</xdr:col>
      <xdr:colOff>50800</xdr:colOff>
      <xdr:row>105</xdr:row>
      <xdr:rowOff>150495</xdr:rowOff>
    </xdr:to>
    <xdr:cxnSp macro="">
      <xdr:nvCxnSpPr>
        <xdr:cNvPr id="479" name="直線コネクタ 478"/>
        <xdr:cNvCxnSpPr/>
      </xdr:nvCxnSpPr>
      <xdr:spPr>
        <a:xfrm flipV="1">
          <a:off x="6972300" y="18141886"/>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480" name="n_1aveValue【市民会館】&#10;一人当たり面積"/>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481" name="n_2aveValue【市民会館】&#10;一人当たり面積"/>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482" name="n_3aveValue【市民会館】&#10;一人当たり面積"/>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483" name="n_4aveValue【市民会館】&#10;一人当たり面積"/>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10368</xdr:rowOff>
    </xdr:from>
    <xdr:ext cx="469744" cy="259045"/>
    <xdr:sp macro="" textlink="">
      <xdr:nvSpPr>
        <xdr:cNvPr id="484" name="n_1mainValue【市民会館】&#10;一人当たり面積"/>
        <xdr:cNvSpPr txBox="1"/>
      </xdr:nvSpPr>
      <xdr:spPr>
        <a:xfrm>
          <a:off x="9391727" y="1784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22369</xdr:rowOff>
    </xdr:from>
    <xdr:ext cx="469744" cy="259045"/>
    <xdr:sp macro="" textlink="">
      <xdr:nvSpPr>
        <xdr:cNvPr id="485" name="n_2mainValue【市民会館】&#10;一人当たり面積"/>
        <xdr:cNvSpPr txBox="1"/>
      </xdr:nvSpPr>
      <xdr:spPr>
        <a:xfrm>
          <a:off x="85154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35513</xdr:rowOff>
    </xdr:from>
    <xdr:ext cx="469744" cy="259045"/>
    <xdr:sp macro="" textlink="">
      <xdr:nvSpPr>
        <xdr:cNvPr id="486" name="n_3mainValue【市民会館】&#10;一人当たり面積"/>
        <xdr:cNvSpPr txBox="1"/>
      </xdr:nvSpPr>
      <xdr:spPr>
        <a:xfrm>
          <a:off x="7626427" y="1786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46372</xdr:rowOff>
    </xdr:from>
    <xdr:ext cx="469744" cy="259045"/>
    <xdr:sp macro="" textlink="">
      <xdr:nvSpPr>
        <xdr:cNvPr id="487" name="n_4mainValue【市民会館】&#10;一人当たり面積"/>
        <xdr:cNvSpPr txBox="1"/>
      </xdr:nvSpPr>
      <xdr:spPr>
        <a:xfrm>
          <a:off x="6737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513" name="直線コネクタ 512"/>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516" name="【一般廃棄物処理施設】&#10;有形固定資産減価償却率最大値テキスト"/>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517" name="直線コネクタ 516"/>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518" name="【一般廃棄物処理施設】&#10;有形固定資産減価償却率平均値テキスト"/>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19" name="フローチャート: 判断 518"/>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20" name="フローチャート: 判断 519"/>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21" name="フローチャート: 判断 520"/>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2" name="フローチャート: 判断 521"/>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23" name="フローチャート: 判断 522"/>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93980</xdr:rowOff>
    </xdr:from>
    <xdr:to>
      <xdr:col>85</xdr:col>
      <xdr:colOff>177800</xdr:colOff>
      <xdr:row>42</xdr:row>
      <xdr:rowOff>24130</xdr:rowOff>
    </xdr:to>
    <xdr:sp macro="" textlink="">
      <xdr:nvSpPr>
        <xdr:cNvPr id="529" name="楕円 528"/>
        <xdr:cNvSpPr/>
      </xdr:nvSpPr>
      <xdr:spPr>
        <a:xfrm>
          <a:off x="16268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8907</xdr:rowOff>
    </xdr:from>
    <xdr:ext cx="405111" cy="259045"/>
    <xdr:sp macro="" textlink="">
      <xdr:nvSpPr>
        <xdr:cNvPr id="530" name="【一般廃棄物処理施設】&#10;有形固定資産減価償却率該当値テキスト"/>
        <xdr:cNvSpPr txBox="1"/>
      </xdr:nvSpPr>
      <xdr:spPr>
        <a:xfrm>
          <a:off x="16357600" y="703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77651</xdr:rowOff>
    </xdr:from>
    <xdr:to>
      <xdr:col>81</xdr:col>
      <xdr:colOff>101600</xdr:colOff>
      <xdr:row>42</xdr:row>
      <xdr:rowOff>7801</xdr:rowOff>
    </xdr:to>
    <xdr:sp macro="" textlink="">
      <xdr:nvSpPr>
        <xdr:cNvPr id="531" name="楕円 530"/>
        <xdr:cNvSpPr/>
      </xdr:nvSpPr>
      <xdr:spPr>
        <a:xfrm>
          <a:off x="15430500" y="71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128451</xdr:rowOff>
    </xdr:from>
    <xdr:to>
      <xdr:col>85</xdr:col>
      <xdr:colOff>127000</xdr:colOff>
      <xdr:row>41</xdr:row>
      <xdr:rowOff>144780</xdr:rowOff>
    </xdr:to>
    <xdr:cxnSp macro="">
      <xdr:nvCxnSpPr>
        <xdr:cNvPr id="532" name="直線コネクタ 531"/>
        <xdr:cNvCxnSpPr/>
      </xdr:nvCxnSpPr>
      <xdr:spPr>
        <a:xfrm>
          <a:off x="15481300" y="715790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533" name="楕円 532"/>
        <xdr:cNvSpPr/>
      </xdr:nvSpPr>
      <xdr:spPr>
        <a:xfrm>
          <a:off x="14541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113756</xdr:rowOff>
    </xdr:from>
    <xdr:to>
      <xdr:col>81</xdr:col>
      <xdr:colOff>50800</xdr:colOff>
      <xdr:row>41</xdr:row>
      <xdr:rowOff>128451</xdr:rowOff>
    </xdr:to>
    <xdr:cxnSp macro="">
      <xdr:nvCxnSpPr>
        <xdr:cNvPr id="534" name="直線コネクタ 533"/>
        <xdr:cNvCxnSpPr/>
      </xdr:nvCxnSpPr>
      <xdr:spPr>
        <a:xfrm>
          <a:off x="14592300" y="71432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53159</xdr:rowOff>
    </xdr:from>
    <xdr:to>
      <xdr:col>72</xdr:col>
      <xdr:colOff>38100</xdr:colOff>
      <xdr:row>41</xdr:row>
      <xdr:rowOff>154759</xdr:rowOff>
    </xdr:to>
    <xdr:sp macro="" textlink="">
      <xdr:nvSpPr>
        <xdr:cNvPr id="535" name="楕円 534"/>
        <xdr:cNvSpPr/>
      </xdr:nvSpPr>
      <xdr:spPr>
        <a:xfrm>
          <a:off x="13652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103959</xdr:rowOff>
    </xdr:from>
    <xdr:to>
      <xdr:col>76</xdr:col>
      <xdr:colOff>114300</xdr:colOff>
      <xdr:row>41</xdr:row>
      <xdr:rowOff>113756</xdr:rowOff>
    </xdr:to>
    <xdr:cxnSp macro="">
      <xdr:nvCxnSpPr>
        <xdr:cNvPr id="536" name="直線コネクタ 535"/>
        <xdr:cNvCxnSpPr/>
      </xdr:nvCxnSpPr>
      <xdr:spPr>
        <a:xfrm>
          <a:off x="13703300" y="71334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76019</xdr:rowOff>
    </xdr:from>
    <xdr:to>
      <xdr:col>67</xdr:col>
      <xdr:colOff>101600</xdr:colOff>
      <xdr:row>42</xdr:row>
      <xdr:rowOff>6169</xdr:rowOff>
    </xdr:to>
    <xdr:sp macro="" textlink="">
      <xdr:nvSpPr>
        <xdr:cNvPr id="537" name="楕円 536"/>
        <xdr:cNvSpPr/>
      </xdr:nvSpPr>
      <xdr:spPr>
        <a:xfrm>
          <a:off x="12763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103959</xdr:rowOff>
    </xdr:from>
    <xdr:to>
      <xdr:col>71</xdr:col>
      <xdr:colOff>177800</xdr:colOff>
      <xdr:row>41</xdr:row>
      <xdr:rowOff>126819</xdr:rowOff>
    </xdr:to>
    <xdr:cxnSp macro="">
      <xdr:nvCxnSpPr>
        <xdr:cNvPr id="538" name="直線コネクタ 537"/>
        <xdr:cNvCxnSpPr/>
      </xdr:nvCxnSpPr>
      <xdr:spPr>
        <a:xfrm flipV="1">
          <a:off x="12814300" y="71334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539" name="n_1aveValue【一般廃棄物処理施設】&#10;有形固定資産減価償却率"/>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40" name="n_2aveValue【一般廃棄物処理施設】&#10;有形固定資産減価償却率"/>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1" name="n_3aveValue【一般廃棄物処理施設】&#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42" name="n_4aveValue【一般廃棄物処理施設】&#10;有形固定資産減価償却率"/>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170378</xdr:rowOff>
    </xdr:from>
    <xdr:ext cx="405111" cy="259045"/>
    <xdr:sp macro="" textlink="">
      <xdr:nvSpPr>
        <xdr:cNvPr id="543" name="n_1mainValue【一般廃棄物処理施設】&#10;有形固定資産減価償却率"/>
        <xdr:cNvSpPr txBox="1"/>
      </xdr:nvSpPr>
      <xdr:spPr>
        <a:xfrm>
          <a:off x="15266044" y="719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155683</xdr:rowOff>
    </xdr:from>
    <xdr:ext cx="405111" cy="259045"/>
    <xdr:sp macro="" textlink="">
      <xdr:nvSpPr>
        <xdr:cNvPr id="544" name="n_2mainValue【一般廃棄物処理施設】&#10;有形固定資産減価償却率"/>
        <xdr:cNvSpPr txBox="1"/>
      </xdr:nvSpPr>
      <xdr:spPr>
        <a:xfrm>
          <a:off x="14389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145886</xdr:rowOff>
    </xdr:from>
    <xdr:ext cx="405111" cy="259045"/>
    <xdr:sp macro="" textlink="">
      <xdr:nvSpPr>
        <xdr:cNvPr id="545" name="n_3mainValue【一般廃棄物処理施設】&#10;有形固定資産減価償却率"/>
        <xdr:cNvSpPr txBox="1"/>
      </xdr:nvSpPr>
      <xdr:spPr>
        <a:xfrm>
          <a:off x="13500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168746</xdr:rowOff>
    </xdr:from>
    <xdr:ext cx="405111" cy="259045"/>
    <xdr:sp macro="" textlink="">
      <xdr:nvSpPr>
        <xdr:cNvPr id="546" name="n_4mainValue【一般廃棄物処理施設】&#10;有形固定資産減価償却率"/>
        <xdr:cNvSpPr txBox="1"/>
      </xdr:nvSpPr>
      <xdr:spPr>
        <a:xfrm>
          <a:off x="12611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0" name="テキスト ボックス 55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62" name="テキスト ボックス 561"/>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66" name="直線コネクタ 565"/>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67" name="【一般廃棄物処理施設】&#10;一人当たり有形固定資産（償却資産）額最小値テキスト"/>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68" name="直線コネクタ 567"/>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69" name="【一般廃棄物処理施設】&#10;一人当たり有形固定資産（償却資産）額最大値テキスト"/>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70" name="直線コネクタ 569"/>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571" name="【一般廃棄物処理施設】&#10;一人当たり有形固定資産（償却資産）額平均値テキスト"/>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72" name="フローチャート: 判断 571"/>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73" name="フローチャート: 判断 572"/>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74" name="フローチャート: 判断 573"/>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75" name="フローチャート: 判断 574"/>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76" name="フローチャート: 判断 575"/>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69786</xdr:rowOff>
    </xdr:from>
    <xdr:to>
      <xdr:col>116</xdr:col>
      <xdr:colOff>114300</xdr:colOff>
      <xdr:row>40</xdr:row>
      <xdr:rowOff>171386</xdr:rowOff>
    </xdr:to>
    <xdr:sp macro="" textlink="">
      <xdr:nvSpPr>
        <xdr:cNvPr id="582" name="楕円 581"/>
        <xdr:cNvSpPr/>
      </xdr:nvSpPr>
      <xdr:spPr>
        <a:xfrm>
          <a:off x="22110700" y="69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583" name="【一般廃棄物処理施設】&#10;一人当たり有形固定資産（償却資産）額該当値テキスト"/>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72769</xdr:rowOff>
    </xdr:from>
    <xdr:to>
      <xdr:col>112</xdr:col>
      <xdr:colOff>38100</xdr:colOff>
      <xdr:row>41</xdr:row>
      <xdr:rowOff>2919</xdr:rowOff>
    </xdr:to>
    <xdr:sp macro="" textlink="">
      <xdr:nvSpPr>
        <xdr:cNvPr id="584" name="楕円 583"/>
        <xdr:cNvSpPr/>
      </xdr:nvSpPr>
      <xdr:spPr>
        <a:xfrm>
          <a:off x="21272500" y="69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120586</xdr:rowOff>
    </xdr:from>
    <xdr:to>
      <xdr:col>116</xdr:col>
      <xdr:colOff>63500</xdr:colOff>
      <xdr:row>40</xdr:row>
      <xdr:rowOff>123569</xdr:rowOff>
    </xdr:to>
    <xdr:cxnSp macro="">
      <xdr:nvCxnSpPr>
        <xdr:cNvPr id="585" name="直線コネクタ 584"/>
        <xdr:cNvCxnSpPr/>
      </xdr:nvCxnSpPr>
      <xdr:spPr>
        <a:xfrm flipV="1">
          <a:off x="21323300" y="6978586"/>
          <a:ext cx="8382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75802</xdr:rowOff>
    </xdr:from>
    <xdr:to>
      <xdr:col>107</xdr:col>
      <xdr:colOff>101600</xdr:colOff>
      <xdr:row>41</xdr:row>
      <xdr:rowOff>5952</xdr:rowOff>
    </xdr:to>
    <xdr:sp macro="" textlink="">
      <xdr:nvSpPr>
        <xdr:cNvPr id="586" name="楕円 585"/>
        <xdr:cNvSpPr/>
      </xdr:nvSpPr>
      <xdr:spPr>
        <a:xfrm>
          <a:off x="20383500" y="69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123569</xdr:rowOff>
    </xdr:from>
    <xdr:to>
      <xdr:col>111</xdr:col>
      <xdr:colOff>177800</xdr:colOff>
      <xdr:row>40</xdr:row>
      <xdr:rowOff>126602</xdr:rowOff>
    </xdr:to>
    <xdr:cxnSp macro="">
      <xdr:nvCxnSpPr>
        <xdr:cNvPr id="587" name="直線コネクタ 586"/>
        <xdr:cNvCxnSpPr/>
      </xdr:nvCxnSpPr>
      <xdr:spPr>
        <a:xfrm flipV="1">
          <a:off x="20434300" y="6981569"/>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79175</xdr:rowOff>
    </xdr:from>
    <xdr:to>
      <xdr:col>102</xdr:col>
      <xdr:colOff>165100</xdr:colOff>
      <xdr:row>41</xdr:row>
      <xdr:rowOff>9325</xdr:rowOff>
    </xdr:to>
    <xdr:sp macro="" textlink="">
      <xdr:nvSpPr>
        <xdr:cNvPr id="588" name="楕円 587"/>
        <xdr:cNvSpPr/>
      </xdr:nvSpPr>
      <xdr:spPr>
        <a:xfrm>
          <a:off x="19494500" y="69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126602</xdr:rowOff>
    </xdr:from>
    <xdr:to>
      <xdr:col>107</xdr:col>
      <xdr:colOff>50800</xdr:colOff>
      <xdr:row>40</xdr:row>
      <xdr:rowOff>129975</xdr:rowOff>
    </xdr:to>
    <xdr:cxnSp macro="">
      <xdr:nvCxnSpPr>
        <xdr:cNvPr id="589" name="直線コネクタ 588"/>
        <xdr:cNvCxnSpPr/>
      </xdr:nvCxnSpPr>
      <xdr:spPr>
        <a:xfrm flipV="1">
          <a:off x="19545300" y="6984602"/>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83362</xdr:rowOff>
    </xdr:from>
    <xdr:to>
      <xdr:col>98</xdr:col>
      <xdr:colOff>38100</xdr:colOff>
      <xdr:row>41</xdr:row>
      <xdr:rowOff>13512</xdr:rowOff>
    </xdr:to>
    <xdr:sp macro="" textlink="">
      <xdr:nvSpPr>
        <xdr:cNvPr id="590" name="楕円 589"/>
        <xdr:cNvSpPr/>
      </xdr:nvSpPr>
      <xdr:spPr>
        <a:xfrm>
          <a:off x="18605500" y="69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129975</xdr:rowOff>
    </xdr:from>
    <xdr:to>
      <xdr:col>102</xdr:col>
      <xdr:colOff>114300</xdr:colOff>
      <xdr:row>40</xdr:row>
      <xdr:rowOff>134162</xdr:rowOff>
    </xdr:to>
    <xdr:cxnSp macro="">
      <xdr:nvCxnSpPr>
        <xdr:cNvPr id="591" name="直線コネクタ 590"/>
        <xdr:cNvCxnSpPr/>
      </xdr:nvCxnSpPr>
      <xdr:spPr>
        <a:xfrm flipV="1">
          <a:off x="18656300" y="6987975"/>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592" name="n_1aveValue【一般廃棄物処理施設】&#10;一人当たり有形固定資産（償却資産）額"/>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593" name="n_2aveValue【一般廃棄物処理施設】&#10;一人当たり有形固定資産（償却資産）額"/>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594" name="n_3aveValue【一般廃棄物処理施設】&#10;一人当たり有形固定資産（償却資産）額"/>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595" name="n_4aveValue【一般廃棄物処理施設】&#10;一人当たり有形固定資産（償却資産）額"/>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165496</xdr:rowOff>
    </xdr:from>
    <xdr:ext cx="599010" cy="259045"/>
    <xdr:sp macro="" textlink="">
      <xdr:nvSpPr>
        <xdr:cNvPr id="596" name="n_1mainValue【一般廃棄物処理施設】&#10;一人当たり有形固定資産（償却資産）額"/>
        <xdr:cNvSpPr txBox="1"/>
      </xdr:nvSpPr>
      <xdr:spPr>
        <a:xfrm>
          <a:off x="21011095" y="702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168529</xdr:rowOff>
    </xdr:from>
    <xdr:ext cx="599010" cy="259045"/>
    <xdr:sp macro="" textlink="">
      <xdr:nvSpPr>
        <xdr:cNvPr id="597" name="n_2mainValue【一般廃棄物処理施設】&#10;一人当たり有形固定資産（償却資産）額"/>
        <xdr:cNvSpPr txBox="1"/>
      </xdr:nvSpPr>
      <xdr:spPr>
        <a:xfrm>
          <a:off x="20134795" y="702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452</xdr:rowOff>
    </xdr:from>
    <xdr:ext cx="599010" cy="259045"/>
    <xdr:sp macro="" textlink="">
      <xdr:nvSpPr>
        <xdr:cNvPr id="598" name="n_3mainValue【一般廃棄物処理施設】&#10;一人当たり有形固定資産（償却資産）額"/>
        <xdr:cNvSpPr txBox="1"/>
      </xdr:nvSpPr>
      <xdr:spPr>
        <a:xfrm>
          <a:off x="19245795" y="70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4639</xdr:rowOff>
    </xdr:from>
    <xdr:ext cx="534377" cy="259045"/>
    <xdr:sp macro="" textlink="">
      <xdr:nvSpPr>
        <xdr:cNvPr id="599" name="n_4mainValue【一般廃棄物処理施設】&#10;一人当たり有形固定資産（償却資産）額"/>
        <xdr:cNvSpPr txBox="1"/>
      </xdr:nvSpPr>
      <xdr:spPr>
        <a:xfrm>
          <a:off x="18389111" y="703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624" name="直線コネクタ 623"/>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5" name="【保健センター・保健所】&#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6" name="直線コネクタ 625"/>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27" name="【保健センター・保健所】&#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28" name="直線コネクタ 627"/>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629" name="【保健センター・保健所】&#10;有形固定資産減価償却率平均値テキスト"/>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30" name="フローチャート: 判断 629"/>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31" name="フローチャート: 判断 630"/>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2" name="フローチャート: 判断 631"/>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33" name="フローチャート: 判断 632"/>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634" name="フローチャート: 判断 633"/>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40" name="楕円 639"/>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641" name="【保健センター・保健所】&#10;有形固定資産減価償却率該当値テキスト"/>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642" name="楕円 641"/>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72390</xdr:rowOff>
    </xdr:to>
    <xdr:cxnSp macro="">
      <xdr:nvCxnSpPr>
        <xdr:cNvPr id="643" name="直線コネクタ 642"/>
        <xdr:cNvCxnSpPr/>
      </xdr:nvCxnSpPr>
      <xdr:spPr>
        <a:xfrm>
          <a:off x="15481300" y="103212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44" name="楕円 643"/>
        <xdr:cNvSpPr/>
      </xdr:nvSpPr>
      <xdr:spPr>
        <a:xfrm>
          <a:off x="14541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34290</xdr:rowOff>
    </xdr:to>
    <xdr:cxnSp macro="">
      <xdr:nvCxnSpPr>
        <xdr:cNvPr id="645" name="直線コネクタ 644"/>
        <xdr:cNvCxnSpPr/>
      </xdr:nvCxnSpPr>
      <xdr:spPr>
        <a:xfrm>
          <a:off x="14592300" y="102812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76835</xdr:rowOff>
    </xdr:from>
    <xdr:to>
      <xdr:col>72</xdr:col>
      <xdr:colOff>38100</xdr:colOff>
      <xdr:row>60</xdr:row>
      <xdr:rowOff>6985</xdr:rowOff>
    </xdr:to>
    <xdr:sp macro="" textlink="">
      <xdr:nvSpPr>
        <xdr:cNvPr id="646" name="楕円 645"/>
        <xdr:cNvSpPr/>
      </xdr:nvSpPr>
      <xdr:spPr>
        <a:xfrm>
          <a:off x="13652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59</xdr:row>
      <xdr:rowOff>165735</xdr:rowOff>
    </xdr:to>
    <xdr:cxnSp macro="">
      <xdr:nvCxnSpPr>
        <xdr:cNvPr id="647" name="直線コネクタ 646"/>
        <xdr:cNvCxnSpPr/>
      </xdr:nvCxnSpPr>
      <xdr:spPr>
        <a:xfrm>
          <a:off x="13703300" y="102431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48" name="楕円 647"/>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127635</xdr:rowOff>
    </xdr:to>
    <xdr:cxnSp macro="">
      <xdr:nvCxnSpPr>
        <xdr:cNvPr id="649" name="直線コネクタ 648"/>
        <xdr:cNvCxnSpPr/>
      </xdr:nvCxnSpPr>
      <xdr:spPr>
        <a:xfrm>
          <a:off x="12814300" y="10210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650" name="n_1aveValue【保健センター・保健所】&#10;有形固定資産減価償却率"/>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651" name="n_2aveValue【保健センター・保健所】&#10;有形固定資産減価償却率"/>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52" name="n_3aveValue【保健センター・保健所】&#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653" name="n_4aveValue【保健センター・保健所】&#10;有形固定資産減価償却率"/>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654" name="n_1mainValue【保健センター・保健所】&#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655" name="n_2mainValue【保健センター・保健所】&#10;有形固定資産減価償却率"/>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56" name="n_3mainValue【保健センター・保健所】&#10;有形固定資産減価償却率"/>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657" name="n_4mainValue【保健センター・保健所】&#10;有形固定資産減価償却率"/>
        <xdr:cNvSpPr txBox="1"/>
      </xdr:nvSpPr>
      <xdr:spPr>
        <a:xfrm>
          <a:off x="12611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81" name="直線コネクタ 680"/>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82" name="【保健センター・保健所】&#10;一人当たり面積最小値テキスト"/>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83" name="直線コネクタ 682"/>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84" name="【保健センター・保健所】&#10;一人当たり面積最大値テキスト"/>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85" name="直線コネクタ 684"/>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86"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7" name="フローチャート: 判断 686"/>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88" name="フローチャート: 判断 687"/>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89" name="フローチャート: 判断 688"/>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90" name="フローチャート: 判断 689"/>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691" name="フローチャート: 判断 690"/>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53340</xdr:rowOff>
    </xdr:from>
    <xdr:to>
      <xdr:col>116</xdr:col>
      <xdr:colOff>114300</xdr:colOff>
      <xdr:row>63</xdr:row>
      <xdr:rowOff>154940</xdr:rowOff>
    </xdr:to>
    <xdr:sp macro="" textlink="">
      <xdr:nvSpPr>
        <xdr:cNvPr id="697" name="楕円 696"/>
        <xdr:cNvSpPr/>
      </xdr:nvSpPr>
      <xdr:spPr>
        <a:xfrm>
          <a:off x="22110700" y="108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139717</xdr:rowOff>
    </xdr:from>
    <xdr:ext cx="469744" cy="259045"/>
    <xdr:sp macro="" textlink="">
      <xdr:nvSpPr>
        <xdr:cNvPr id="698" name="【保健センター・保健所】&#10;一人当たり面積該当値テキスト"/>
        <xdr:cNvSpPr txBox="1"/>
      </xdr:nvSpPr>
      <xdr:spPr>
        <a:xfrm>
          <a:off x="22199600" y="1076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57150</xdr:rowOff>
    </xdr:from>
    <xdr:to>
      <xdr:col>112</xdr:col>
      <xdr:colOff>38100</xdr:colOff>
      <xdr:row>63</xdr:row>
      <xdr:rowOff>158750</xdr:rowOff>
    </xdr:to>
    <xdr:sp macro="" textlink="">
      <xdr:nvSpPr>
        <xdr:cNvPr id="699" name="楕円 698"/>
        <xdr:cNvSpPr/>
      </xdr:nvSpPr>
      <xdr:spPr>
        <a:xfrm>
          <a:off x="21272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104140</xdr:rowOff>
    </xdr:from>
    <xdr:to>
      <xdr:col>116</xdr:col>
      <xdr:colOff>63500</xdr:colOff>
      <xdr:row>63</xdr:row>
      <xdr:rowOff>107950</xdr:rowOff>
    </xdr:to>
    <xdr:cxnSp macro="">
      <xdr:nvCxnSpPr>
        <xdr:cNvPr id="700" name="直線コネクタ 699"/>
        <xdr:cNvCxnSpPr/>
      </xdr:nvCxnSpPr>
      <xdr:spPr>
        <a:xfrm flipV="1">
          <a:off x="21323300" y="10905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62230</xdr:rowOff>
    </xdr:from>
    <xdr:to>
      <xdr:col>107</xdr:col>
      <xdr:colOff>101600</xdr:colOff>
      <xdr:row>63</xdr:row>
      <xdr:rowOff>163830</xdr:rowOff>
    </xdr:to>
    <xdr:sp macro="" textlink="">
      <xdr:nvSpPr>
        <xdr:cNvPr id="701" name="楕円 700"/>
        <xdr:cNvSpPr/>
      </xdr:nvSpPr>
      <xdr:spPr>
        <a:xfrm>
          <a:off x="20383500" y="108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107950</xdr:rowOff>
    </xdr:from>
    <xdr:to>
      <xdr:col>111</xdr:col>
      <xdr:colOff>177800</xdr:colOff>
      <xdr:row>63</xdr:row>
      <xdr:rowOff>113030</xdr:rowOff>
    </xdr:to>
    <xdr:cxnSp macro="">
      <xdr:nvCxnSpPr>
        <xdr:cNvPr id="702" name="直線コネクタ 701"/>
        <xdr:cNvCxnSpPr/>
      </xdr:nvCxnSpPr>
      <xdr:spPr>
        <a:xfrm flipV="1">
          <a:off x="20434300" y="109093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03" name="楕円 702"/>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113030</xdr:rowOff>
    </xdr:from>
    <xdr:to>
      <xdr:col>107</xdr:col>
      <xdr:colOff>50800</xdr:colOff>
      <xdr:row>63</xdr:row>
      <xdr:rowOff>118110</xdr:rowOff>
    </xdr:to>
    <xdr:cxnSp macro="">
      <xdr:nvCxnSpPr>
        <xdr:cNvPr id="704" name="直線コネクタ 703"/>
        <xdr:cNvCxnSpPr/>
      </xdr:nvCxnSpPr>
      <xdr:spPr>
        <a:xfrm flipV="1">
          <a:off x="19545300" y="109143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05" name="楕円 704"/>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706" name="直線コネクタ 705"/>
        <xdr:cNvCxnSpPr/>
      </xdr:nvCxnSpPr>
      <xdr:spPr>
        <a:xfrm flipV="1">
          <a:off x="18656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707" name="n_1aveValue【保健センター・保健所】&#10;一人当たり面積"/>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708" name="n_2aveValue【保健センター・保健所】&#10;一人当たり面積"/>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09" name="n_3aveValue【保健センター・保健所】&#10;一人当たり面積"/>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710" name="n_4aveValue【保健センター・保健所】&#10;一人当たり面積"/>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149877</xdr:rowOff>
    </xdr:from>
    <xdr:ext cx="469744" cy="259045"/>
    <xdr:sp macro="" textlink="">
      <xdr:nvSpPr>
        <xdr:cNvPr id="711" name="n_1mainValue【保健センター・保健所】&#10;一人当たり面積"/>
        <xdr:cNvSpPr txBox="1"/>
      </xdr:nvSpPr>
      <xdr:spPr>
        <a:xfrm>
          <a:off x="210757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154957</xdr:rowOff>
    </xdr:from>
    <xdr:ext cx="469744" cy="259045"/>
    <xdr:sp macro="" textlink="">
      <xdr:nvSpPr>
        <xdr:cNvPr id="712" name="n_2mainValue【保健センター・保健所】&#10;一人当たり面積"/>
        <xdr:cNvSpPr txBox="1"/>
      </xdr:nvSpPr>
      <xdr:spPr>
        <a:xfrm>
          <a:off x="20199427" y="1095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13" name="n_3mainValue【保健センター・保健所】&#10;一人当たり面積"/>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14" name="n_4mainValue【保健センター・保健所】&#10;一人当たり面積"/>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39" name="直線コネクタ 738"/>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0"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1" name="直線コネクタ 74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42"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43" name="直線コネクタ 742"/>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44" name="【消防施設】&#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45" name="フローチャート: 判断 744"/>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46" name="フローチャート: 判断 745"/>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47" name="フローチャート: 判断 746"/>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48" name="フローチャート: 判断 747"/>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749" name="フローチャート: 判断 748"/>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126364</xdr:rowOff>
    </xdr:from>
    <xdr:to>
      <xdr:col>85</xdr:col>
      <xdr:colOff>177800</xdr:colOff>
      <xdr:row>86</xdr:row>
      <xdr:rowOff>56514</xdr:rowOff>
    </xdr:to>
    <xdr:sp macro="" textlink="">
      <xdr:nvSpPr>
        <xdr:cNvPr id="755" name="楕円 754"/>
        <xdr:cNvSpPr/>
      </xdr:nvSpPr>
      <xdr:spPr>
        <a:xfrm>
          <a:off x="16268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41291</xdr:rowOff>
    </xdr:from>
    <xdr:ext cx="405111" cy="259045"/>
    <xdr:sp macro="" textlink="">
      <xdr:nvSpPr>
        <xdr:cNvPr id="756" name="【消防施設】&#10;有形固定資産減価償却率該当値テキスト"/>
        <xdr:cNvSpPr txBox="1"/>
      </xdr:nvSpPr>
      <xdr:spPr>
        <a:xfrm>
          <a:off x="16357600" y="1461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103505</xdr:rowOff>
    </xdr:from>
    <xdr:to>
      <xdr:col>81</xdr:col>
      <xdr:colOff>101600</xdr:colOff>
      <xdr:row>86</xdr:row>
      <xdr:rowOff>33655</xdr:rowOff>
    </xdr:to>
    <xdr:sp macro="" textlink="">
      <xdr:nvSpPr>
        <xdr:cNvPr id="757" name="楕円 756"/>
        <xdr:cNvSpPr/>
      </xdr:nvSpPr>
      <xdr:spPr>
        <a:xfrm>
          <a:off x="15430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154305</xdr:rowOff>
    </xdr:from>
    <xdr:to>
      <xdr:col>85</xdr:col>
      <xdr:colOff>127000</xdr:colOff>
      <xdr:row>86</xdr:row>
      <xdr:rowOff>5714</xdr:rowOff>
    </xdr:to>
    <xdr:cxnSp macro="">
      <xdr:nvCxnSpPr>
        <xdr:cNvPr id="758" name="直線コネクタ 757"/>
        <xdr:cNvCxnSpPr/>
      </xdr:nvCxnSpPr>
      <xdr:spPr>
        <a:xfrm>
          <a:off x="15481300" y="147275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80645</xdr:rowOff>
    </xdr:from>
    <xdr:to>
      <xdr:col>76</xdr:col>
      <xdr:colOff>165100</xdr:colOff>
      <xdr:row>86</xdr:row>
      <xdr:rowOff>10795</xdr:rowOff>
    </xdr:to>
    <xdr:sp macro="" textlink="">
      <xdr:nvSpPr>
        <xdr:cNvPr id="759" name="楕円 758"/>
        <xdr:cNvSpPr/>
      </xdr:nvSpPr>
      <xdr:spPr>
        <a:xfrm>
          <a:off x="14541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131445</xdr:rowOff>
    </xdr:from>
    <xdr:to>
      <xdr:col>81</xdr:col>
      <xdr:colOff>50800</xdr:colOff>
      <xdr:row>85</xdr:row>
      <xdr:rowOff>154305</xdr:rowOff>
    </xdr:to>
    <xdr:cxnSp macro="">
      <xdr:nvCxnSpPr>
        <xdr:cNvPr id="760" name="直線コネクタ 759"/>
        <xdr:cNvCxnSpPr/>
      </xdr:nvCxnSpPr>
      <xdr:spPr>
        <a:xfrm>
          <a:off x="14592300" y="14704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57786</xdr:rowOff>
    </xdr:from>
    <xdr:to>
      <xdr:col>72</xdr:col>
      <xdr:colOff>38100</xdr:colOff>
      <xdr:row>85</xdr:row>
      <xdr:rowOff>159386</xdr:rowOff>
    </xdr:to>
    <xdr:sp macro="" textlink="">
      <xdr:nvSpPr>
        <xdr:cNvPr id="761" name="楕円 760"/>
        <xdr:cNvSpPr/>
      </xdr:nvSpPr>
      <xdr:spPr>
        <a:xfrm>
          <a:off x="13652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108586</xdr:rowOff>
    </xdr:from>
    <xdr:to>
      <xdr:col>76</xdr:col>
      <xdr:colOff>114300</xdr:colOff>
      <xdr:row>85</xdr:row>
      <xdr:rowOff>131445</xdr:rowOff>
    </xdr:to>
    <xdr:cxnSp macro="">
      <xdr:nvCxnSpPr>
        <xdr:cNvPr id="762" name="直線コネクタ 761"/>
        <xdr:cNvCxnSpPr/>
      </xdr:nvCxnSpPr>
      <xdr:spPr>
        <a:xfrm>
          <a:off x="13703300" y="146818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82550</xdr:rowOff>
    </xdr:from>
    <xdr:to>
      <xdr:col>67</xdr:col>
      <xdr:colOff>101600</xdr:colOff>
      <xdr:row>86</xdr:row>
      <xdr:rowOff>12700</xdr:rowOff>
    </xdr:to>
    <xdr:sp macro="" textlink="">
      <xdr:nvSpPr>
        <xdr:cNvPr id="763" name="楕円 762"/>
        <xdr:cNvSpPr/>
      </xdr:nvSpPr>
      <xdr:spPr>
        <a:xfrm>
          <a:off x="1276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108586</xdr:rowOff>
    </xdr:from>
    <xdr:to>
      <xdr:col>71</xdr:col>
      <xdr:colOff>177800</xdr:colOff>
      <xdr:row>85</xdr:row>
      <xdr:rowOff>133350</xdr:rowOff>
    </xdr:to>
    <xdr:cxnSp macro="">
      <xdr:nvCxnSpPr>
        <xdr:cNvPr id="764" name="直線コネクタ 763"/>
        <xdr:cNvCxnSpPr/>
      </xdr:nvCxnSpPr>
      <xdr:spPr>
        <a:xfrm flipV="1">
          <a:off x="12814300" y="146818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65" name="n_1aveValue【消防施設】&#10;有形固定資産減価償却率"/>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766" name="n_2aveValue【消防施設】&#10;有形固定資産減価償却率"/>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67" name="n_3aveValue【消防施設】&#10;有形固定資産減価償却率"/>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768" name="n_4aveValue【消防施設】&#10;有形固定資産減価償却率"/>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24782</xdr:rowOff>
    </xdr:from>
    <xdr:ext cx="405111" cy="259045"/>
    <xdr:sp macro="" textlink="">
      <xdr:nvSpPr>
        <xdr:cNvPr id="769" name="n_1mainValue【消防施設】&#10;有形固定資産減価償却率"/>
        <xdr:cNvSpPr txBox="1"/>
      </xdr:nvSpPr>
      <xdr:spPr>
        <a:xfrm>
          <a:off x="152660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1922</xdr:rowOff>
    </xdr:from>
    <xdr:ext cx="405111" cy="259045"/>
    <xdr:sp macro="" textlink="">
      <xdr:nvSpPr>
        <xdr:cNvPr id="770" name="n_2mainValue【消防施設】&#10;有形固定資産減価償却率"/>
        <xdr:cNvSpPr txBox="1"/>
      </xdr:nvSpPr>
      <xdr:spPr>
        <a:xfrm>
          <a:off x="14389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150513</xdr:rowOff>
    </xdr:from>
    <xdr:ext cx="405111" cy="259045"/>
    <xdr:sp macro="" textlink="">
      <xdr:nvSpPr>
        <xdr:cNvPr id="771" name="n_3mainValue【消防施設】&#10;有形固定資産減価償却率"/>
        <xdr:cNvSpPr txBox="1"/>
      </xdr:nvSpPr>
      <xdr:spPr>
        <a:xfrm>
          <a:off x="13500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3827</xdr:rowOff>
    </xdr:from>
    <xdr:ext cx="405111" cy="259045"/>
    <xdr:sp macro="" textlink="">
      <xdr:nvSpPr>
        <xdr:cNvPr id="772" name="n_4mainValue【消防施設】&#10;有形固定資産減価償却率"/>
        <xdr:cNvSpPr txBox="1"/>
      </xdr:nvSpPr>
      <xdr:spPr>
        <a:xfrm>
          <a:off x="12611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94" name="直線コネクタ 793"/>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95"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96" name="直線コネクタ 795"/>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97" name="【消防施設】&#10;一人当たり面積最大値テキスト"/>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98" name="直線コネクタ 797"/>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799" name="【消防施設】&#10;一人当たり面積平均値テキスト"/>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800" name="フローチャート: 判断 799"/>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801" name="フローチャート: 判断 800"/>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802" name="フローチャート: 判断 801"/>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03" name="フローチャート: 判断 802"/>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804" name="フローチャート: 判断 803"/>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161037</xdr:rowOff>
    </xdr:from>
    <xdr:to>
      <xdr:col>116</xdr:col>
      <xdr:colOff>114300</xdr:colOff>
      <xdr:row>85</xdr:row>
      <xdr:rowOff>91187</xdr:rowOff>
    </xdr:to>
    <xdr:sp macro="" textlink="">
      <xdr:nvSpPr>
        <xdr:cNvPr id="810" name="楕円 809"/>
        <xdr:cNvSpPr/>
      </xdr:nvSpPr>
      <xdr:spPr>
        <a:xfrm>
          <a:off x="22110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139464</xdr:rowOff>
    </xdr:from>
    <xdr:ext cx="469744" cy="259045"/>
    <xdr:sp macro="" textlink="">
      <xdr:nvSpPr>
        <xdr:cNvPr id="811" name="【消防施設】&#10;一人当たり面積該当値テキスト"/>
        <xdr:cNvSpPr txBox="1"/>
      </xdr:nvSpPr>
      <xdr:spPr>
        <a:xfrm>
          <a:off x="22199600"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167894</xdr:rowOff>
    </xdr:from>
    <xdr:to>
      <xdr:col>112</xdr:col>
      <xdr:colOff>38100</xdr:colOff>
      <xdr:row>85</xdr:row>
      <xdr:rowOff>98044</xdr:rowOff>
    </xdr:to>
    <xdr:sp macro="" textlink="">
      <xdr:nvSpPr>
        <xdr:cNvPr id="812" name="楕円 811"/>
        <xdr:cNvSpPr/>
      </xdr:nvSpPr>
      <xdr:spPr>
        <a:xfrm>
          <a:off x="21272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40387</xdr:rowOff>
    </xdr:from>
    <xdr:to>
      <xdr:col>116</xdr:col>
      <xdr:colOff>63500</xdr:colOff>
      <xdr:row>85</xdr:row>
      <xdr:rowOff>47244</xdr:rowOff>
    </xdr:to>
    <xdr:cxnSp macro="">
      <xdr:nvCxnSpPr>
        <xdr:cNvPr id="813" name="直線コネクタ 812"/>
        <xdr:cNvCxnSpPr/>
      </xdr:nvCxnSpPr>
      <xdr:spPr>
        <a:xfrm flipV="1">
          <a:off x="21323300" y="1461363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1015</xdr:rowOff>
    </xdr:from>
    <xdr:to>
      <xdr:col>107</xdr:col>
      <xdr:colOff>101600</xdr:colOff>
      <xdr:row>85</xdr:row>
      <xdr:rowOff>102615</xdr:rowOff>
    </xdr:to>
    <xdr:sp macro="" textlink="">
      <xdr:nvSpPr>
        <xdr:cNvPr id="814" name="楕円 813"/>
        <xdr:cNvSpPr/>
      </xdr:nvSpPr>
      <xdr:spPr>
        <a:xfrm>
          <a:off x="20383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47244</xdr:rowOff>
    </xdr:from>
    <xdr:to>
      <xdr:col>111</xdr:col>
      <xdr:colOff>177800</xdr:colOff>
      <xdr:row>85</xdr:row>
      <xdr:rowOff>51815</xdr:rowOff>
    </xdr:to>
    <xdr:cxnSp macro="">
      <xdr:nvCxnSpPr>
        <xdr:cNvPr id="815" name="直線コネクタ 814"/>
        <xdr:cNvCxnSpPr/>
      </xdr:nvCxnSpPr>
      <xdr:spPr>
        <a:xfrm flipV="1">
          <a:off x="20434300" y="146204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816" name="楕円 815"/>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51815</xdr:rowOff>
    </xdr:from>
    <xdr:to>
      <xdr:col>107</xdr:col>
      <xdr:colOff>50800</xdr:colOff>
      <xdr:row>85</xdr:row>
      <xdr:rowOff>58674</xdr:rowOff>
    </xdr:to>
    <xdr:cxnSp macro="">
      <xdr:nvCxnSpPr>
        <xdr:cNvPr id="817" name="直線コネクタ 816"/>
        <xdr:cNvCxnSpPr/>
      </xdr:nvCxnSpPr>
      <xdr:spPr>
        <a:xfrm flipV="1">
          <a:off x="19545300" y="146250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xdr:rowOff>
    </xdr:from>
    <xdr:to>
      <xdr:col>98</xdr:col>
      <xdr:colOff>38100</xdr:colOff>
      <xdr:row>85</xdr:row>
      <xdr:rowOff>114046</xdr:rowOff>
    </xdr:to>
    <xdr:sp macro="" textlink="">
      <xdr:nvSpPr>
        <xdr:cNvPr id="818" name="楕円 817"/>
        <xdr:cNvSpPr/>
      </xdr:nvSpPr>
      <xdr:spPr>
        <a:xfrm>
          <a:off x="18605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63246</xdr:rowOff>
    </xdr:to>
    <xdr:cxnSp macro="">
      <xdr:nvCxnSpPr>
        <xdr:cNvPr id="819" name="直線コネクタ 818"/>
        <xdr:cNvCxnSpPr/>
      </xdr:nvCxnSpPr>
      <xdr:spPr>
        <a:xfrm flipV="1">
          <a:off x="18656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820"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21" name="n_2ave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822"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823"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89171</xdr:rowOff>
    </xdr:from>
    <xdr:ext cx="469744" cy="259045"/>
    <xdr:sp macro="" textlink="">
      <xdr:nvSpPr>
        <xdr:cNvPr id="824" name="n_1mainValue【消防施設】&#10;一人当たり面積"/>
        <xdr:cNvSpPr txBox="1"/>
      </xdr:nvSpPr>
      <xdr:spPr>
        <a:xfrm>
          <a:off x="210757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93742</xdr:rowOff>
    </xdr:from>
    <xdr:ext cx="469744" cy="259045"/>
    <xdr:sp macro="" textlink="">
      <xdr:nvSpPr>
        <xdr:cNvPr id="825" name="n_2mainValue【消防施設】&#10;一人当たり面積"/>
        <xdr:cNvSpPr txBox="1"/>
      </xdr:nvSpPr>
      <xdr:spPr>
        <a:xfrm>
          <a:off x="20199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826" name="n_3mainValue【消防施設】&#10;一人当たり面積"/>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105173</xdr:rowOff>
    </xdr:from>
    <xdr:ext cx="469744" cy="259045"/>
    <xdr:sp macro="" textlink="">
      <xdr:nvSpPr>
        <xdr:cNvPr id="827" name="n_4mainValue【消防施設】&#10;一人当たり面積"/>
        <xdr:cNvSpPr txBox="1"/>
      </xdr:nvSpPr>
      <xdr:spPr>
        <a:xfrm>
          <a:off x="18421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53" name="直線コネクタ 852"/>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4"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5" name="直線コネクタ 854"/>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56" name="【庁舎】&#10;有形固定資産減価償却率最大値テキスト"/>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57" name="直線コネクタ 85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58" name="【庁舎】&#10;有形固定資産減価償却率平均値テキスト"/>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59" name="フローチャート: 判断 858"/>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60" name="フローチャート: 判断 859"/>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61" name="フローチャート: 判断 860"/>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62" name="フローチャート: 判断 861"/>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863" name="フローチャート: 判断 862"/>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129902</xdr:rowOff>
    </xdr:from>
    <xdr:to>
      <xdr:col>85</xdr:col>
      <xdr:colOff>177800</xdr:colOff>
      <xdr:row>108</xdr:row>
      <xdr:rowOff>60052</xdr:rowOff>
    </xdr:to>
    <xdr:sp macro="" textlink="">
      <xdr:nvSpPr>
        <xdr:cNvPr id="869" name="楕円 868"/>
        <xdr:cNvSpPr/>
      </xdr:nvSpPr>
      <xdr:spPr>
        <a:xfrm>
          <a:off x="162687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108329</xdr:rowOff>
    </xdr:from>
    <xdr:ext cx="405111" cy="259045"/>
    <xdr:sp macro="" textlink="">
      <xdr:nvSpPr>
        <xdr:cNvPr id="870" name="【庁舎】&#10;有形固定資産減価償却率該当値テキスト"/>
        <xdr:cNvSpPr txBox="1"/>
      </xdr:nvSpPr>
      <xdr:spPr>
        <a:xfrm>
          <a:off x="16357600"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90714</xdr:rowOff>
    </xdr:from>
    <xdr:to>
      <xdr:col>81</xdr:col>
      <xdr:colOff>101600</xdr:colOff>
      <xdr:row>108</xdr:row>
      <xdr:rowOff>20864</xdr:rowOff>
    </xdr:to>
    <xdr:sp macro="" textlink="">
      <xdr:nvSpPr>
        <xdr:cNvPr id="871" name="楕円 870"/>
        <xdr:cNvSpPr/>
      </xdr:nvSpPr>
      <xdr:spPr>
        <a:xfrm>
          <a:off x="15430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141514</xdr:rowOff>
    </xdr:from>
    <xdr:to>
      <xdr:col>85</xdr:col>
      <xdr:colOff>127000</xdr:colOff>
      <xdr:row>108</xdr:row>
      <xdr:rowOff>9252</xdr:rowOff>
    </xdr:to>
    <xdr:cxnSp macro="">
      <xdr:nvCxnSpPr>
        <xdr:cNvPr id="872" name="直線コネクタ 871"/>
        <xdr:cNvCxnSpPr/>
      </xdr:nvCxnSpPr>
      <xdr:spPr>
        <a:xfrm>
          <a:off x="15481300" y="1848666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51526</xdr:rowOff>
    </xdr:from>
    <xdr:to>
      <xdr:col>76</xdr:col>
      <xdr:colOff>165100</xdr:colOff>
      <xdr:row>107</xdr:row>
      <xdr:rowOff>153126</xdr:rowOff>
    </xdr:to>
    <xdr:sp macro="" textlink="">
      <xdr:nvSpPr>
        <xdr:cNvPr id="873" name="楕円 872"/>
        <xdr:cNvSpPr/>
      </xdr:nvSpPr>
      <xdr:spPr>
        <a:xfrm>
          <a:off x="14541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102326</xdr:rowOff>
    </xdr:from>
    <xdr:to>
      <xdr:col>81</xdr:col>
      <xdr:colOff>50800</xdr:colOff>
      <xdr:row>107</xdr:row>
      <xdr:rowOff>141514</xdr:rowOff>
    </xdr:to>
    <xdr:cxnSp macro="">
      <xdr:nvCxnSpPr>
        <xdr:cNvPr id="874" name="直線コネクタ 873"/>
        <xdr:cNvCxnSpPr/>
      </xdr:nvCxnSpPr>
      <xdr:spPr>
        <a:xfrm>
          <a:off x="14592300" y="184474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31931</xdr:rowOff>
    </xdr:from>
    <xdr:to>
      <xdr:col>72</xdr:col>
      <xdr:colOff>38100</xdr:colOff>
      <xdr:row>108</xdr:row>
      <xdr:rowOff>133531</xdr:rowOff>
    </xdr:to>
    <xdr:sp macro="" textlink="">
      <xdr:nvSpPr>
        <xdr:cNvPr id="875" name="楕円 874"/>
        <xdr:cNvSpPr/>
      </xdr:nvSpPr>
      <xdr:spPr>
        <a:xfrm>
          <a:off x="1365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102326</xdr:rowOff>
    </xdr:from>
    <xdr:to>
      <xdr:col>76</xdr:col>
      <xdr:colOff>114300</xdr:colOff>
      <xdr:row>108</xdr:row>
      <xdr:rowOff>82731</xdr:rowOff>
    </xdr:to>
    <xdr:cxnSp macro="">
      <xdr:nvCxnSpPr>
        <xdr:cNvPr id="876" name="直線コネクタ 875"/>
        <xdr:cNvCxnSpPr/>
      </xdr:nvCxnSpPr>
      <xdr:spPr>
        <a:xfrm flipV="1">
          <a:off x="13703300" y="18447476"/>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38463</xdr:rowOff>
    </xdr:from>
    <xdr:to>
      <xdr:col>67</xdr:col>
      <xdr:colOff>101600</xdr:colOff>
      <xdr:row>108</xdr:row>
      <xdr:rowOff>140063</xdr:rowOff>
    </xdr:to>
    <xdr:sp macro="" textlink="">
      <xdr:nvSpPr>
        <xdr:cNvPr id="877" name="楕円 876"/>
        <xdr:cNvSpPr/>
      </xdr:nvSpPr>
      <xdr:spPr>
        <a:xfrm>
          <a:off x="12763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82731</xdr:rowOff>
    </xdr:from>
    <xdr:to>
      <xdr:col>71</xdr:col>
      <xdr:colOff>177800</xdr:colOff>
      <xdr:row>108</xdr:row>
      <xdr:rowOff>89263</xdr:rowOff>
    </xdr:to>
    <xdr:cxnSp macro="">
      <xdr:nvCxnSpPr>
        <xdr:cNvPr id="878" name="直線コネクタ 877"/>
        <xdr:cNvCxnSpPr/>
      </xdr:nvCxnSpPr>
      <xdr:spPr>
        <a:xfrm flipV="1">
          <a:off x="12814300" y="185993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79"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880" name="n_2aveValue【庁舎】&#10;有形固定資産減価償却率"/>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81" name="n_3aveValue【庁舎】&#10;有形固定資産減価償却率"/>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882" name="n_4aveValue【庁舎】&#10;有形固定資産減価償却率"/>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11991</xdr:rowOff>
    </xdr:from>
    <xdr:ext cx="405111" cy="259045"/>
    <xdr:sp macro="" textlink="">
      <xdr:nvSpPr>
        <xdr:cNvPr id="883" name="n_1mainValue【庁舎】&#10;有形固定資産減価償却率"/>
        <xdr:cNvSpPr txBox="1"/>
      </xdr:nvSpPr>
      <xdr:spPr>
        <a:xfrm>
          <a:off x="152660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144253</xdr:rowOff>
    </xdr:from>
    <xdr:ext cx="405111" cy="259045"/>
    <xdr:sp macro="" textlink="">
      <xdr:nvSpPr>
        <xdr:cNvPr id="884" name="n_2mainValue【庁舎】&#10;有形固定資産減価償却率"/>
        <xdr:cNvSpPr txBox="1"/>
      </xdr:nvSpPr>
      <xdr:spPr>
        <a:xfrm>
          <a:off x="14389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124658</xdr:rowOff>
    </xdr:from>
    <xdr:ext cx="405111" cy="259045"/>
    <xdr:sp macro="" textlink="">
      <xdr:nvSpPr>
        <xdr:cNvPr id="885" name="n_3mainValue【庁舎】&#10;有形固定資産減価償却率"/>
        <xdr:cNvSpPr txBox="1"/>
      </xdr:nvSpPr>
      <xdr:spPr>
        <a:xfrm>
          <a:off x="13500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131190</xdr:rowOff>
    </xdr:from>
    <xdr:ext cx="405111" cy="259045"/>
    <xdr:sp macro="" textlink="">
      <xdr:nvSpPr>
        <xdr:cNvPr id="886" name="n_4mainValue【庁舎】&#10;有形固定資産減価償却率"/>
        <xdr:cNvSpPr txBox="1"/>
      </xdr:nvSpPr>
      <xdr:spPr>
        <a:xfrm>
          <a:off x="12611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7" name="テキスト ボックス 89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911" name="直線コネクタ 910"/>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912" name="【庁舎】&#10;一人当たり面積最小値テキスト"/>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913" name="直線コネクタ 912"/>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914" name="【庁舎】&#10;一人当たり面積最大値テキスト"/>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915" name="直線コネクタ 914"/>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916" name="【庁舎】&#10;一人当たり面積平均値テキスト"/>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917" name="フローチャート: 判断 916"/>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918" name="フローチャート: 判断 917"/>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19" name="フローチャート: 判断 918"/>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920" name="フローチャート: 判断 919"/>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921" name="フローチャート: 判断 920"/>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24130</xdr:rowOff>
    </xdr:from>
    <xdr:to>
      <xdr:col>116</xdr:col>
      <xdr:colOff>114300</xdr:colOff>
      <xdr:row>106</xdr:row>
      <xdr:rowOff>125730</xdr:rowOff>
    </xdr:to>
    <xdr:sp macro="" textlink="">
      <xdr:nvSpPr>
        <xdr:cNvPr id="927" name="楕円 926"/>
        <xdr:cNvSpPr/>
      </xdr:nvSpPr>
      <xdr:spPr>
        <a:xfrm>
          <a:off x="221107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47007</xdr:rowOff>
    </xdr:from>
    <xdr:ext cx="469744" cy="259045"/>
    <xdr:sp macro="" textlink="">
      <xdr:nvSpPr>
        <xdr:cNvPr id="928" name="【庁舎】&#10;一人当たり面積該当値テキスト"/>
        <xdr:cNvSpPr txBox="1"/>
      </xdr:nvSpPr>
      <xdr:spPr>
        <a:xfrm>
          <a:off x="2219960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49530</xdr:rowOff>
    </xdr:from>
    <xdr:to>
      <xdr:col>112</xdr:col>
      <xdr:colOff>38100</xdr:colOff>
      <xdr:row>106</xdr:row>
      <xdr:rowOff>151130</xdr:rowOff>
    </xdr:to>
    <xdr:sp macro="" textlink="">
      <xdr:nvSpPr>
        <xdr:cNvPr id="929" name="楕円 928"/>
        <xdr:cNvSpPr/>
      </xdr:nvSpPr>
      <xdr:spPr>
        <a:xfrm>
          <a:off x="212725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74930</xdr:rowOff>
    </xdr:from>
    <xdr:to>
      <xdr:col>116</xdr:col>
      <xdr:colOff>63500</xdr:colOff>
      <xdr:row>106</xdr:row>
      <xdr:rowOff>100330</xdr:rowOff>
    </xdr:to>
    <xdr:cxnSp macro="">
      <xdr:nvCxnSpPr>
        <xdr:cNvPr id="930" name="直線コネクタ 929"/>
        <xdr:cNvCxnSpPr/>
      </xdr:nvCxnSpPr>
      <xdr:spPr>
        <a:xfrm flipV="1">
          <a:off x="21323300" y="182486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76200</xdr:rowOff>
    </xdr:from>
    <xdr:to>
      <xdr:col>107</xdr:col>
      <xdr:colOff>101600</xdr:colOff>
      <xdr:row>107</xdr:row>
      <xdr:rowOff>6350</xdr:rowOff>
    </xdr:to>
    <xdr:sp macro="" textlink="">
      <xdr:nvSpPr>
        <xdr:cNvPr id="931" name="楕円 930"/>
        <xdr:cNvSpPr/>
      </xdr:nvSpPr>
      <xdr:spPr>
        <a:xfrm>
          <a:off x="203835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100330</xdr:rowOff>
    </xdr:from>
    <xdr:to>
      <xdr:col>111</xdr:col>
      <xdr:colOff>177800</xdr:colOff>
      <xdr:row>106</xdr:row>
      <xdr:rowOff>127000</xdr:rowOff>
    </xdr:to>
    <xdr:cxnSp macro="">
      <xdr:nvCxnSpPr>
        <xdr:cNvPr id="932" name="直線コネクタ 931"/>
        <xdr:cNvCxnSpPr/>
      </xdr:nvCxnSpPr>
      <xdr:spPr>
        <a:xfrm flipV="1">
          <a:off x="20434300" y="18274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933" name="楕円 932"/>
        <xdr:cNvSpPr/>
      </xdr:nvSpPr>
      <xdr:spPr>
        <a:xfrm>
          <a:off x="194945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127000</xdr:rowOff>
    </xdr:from>
    <xdr:to>
      <xdr:col>107</xdr:col>
      <xdr:colOff>50800</xdr:colOff>
      <xdr:row>106</xdr:row>
      <xdr:rowOff>154939</xdr:rowOff>
    </xdr:to>
    <xdr:cxnSp macro="">
      <xdr:nvCxnSpPr>
        <xdr:cNvPr id="934" name="直線コネクタ 933"/>
        <xdr:cNvCxnSpPr/>
      </xdr:nvCxnSpPr>
      <xdr:spPr>
        <a:xfrm flipV="1">
          <a:off x="19545300" y="183007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935" name="楕円 934"/>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154939</xdr:rowOff>
    </xdr:from>
    <xdr:to>
      <xdr:col>102</xdr:col>
      <xdr:colOff>114300</xdr:colOff>
      <xdr:row>107</xdr:row>
      <xdr:rowOff>7620</xdr:rowOff>
    </xdr:to>
    <xdr:cxnSp macro="">
      <xdr:nvCxnSpPr>
        <xdr:cNvPr id="936" name="直線コネクタ 935"/>
        <xdr:cNvCxnSpPr/>
      </xdr:nvCxnSpPr>
      <xdr:spPr>
        <a:xfrm flipV="1">
          <a:off x="18656300" y="183286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937" name="n_1aveValue【庁舎】&#10;一人当たり面積"/>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938" name="n_2aveValue【庁舎】&#10;一人当たり面積"/>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939" name="n_3aveValue【庁舎】&#10;一人当たり面積"/>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940" name="n_4aveValue【庁舎】&#10;一人当たり面積"/>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167657</xdr:rowOff>
    </xdr:from>
    <xdr:ext cx="469744" cy="259045"/>
    <xdr:sp macro="" textlink="">
      <xdr:nvSpPr>
        <xdr:cNvPr id="941" name="n_1mainValue【庁舎】&#10;一人当たり面積"/>
        <xdr:cNvSpPr txBox="1"/>
      </xdr:nvSpPr>
      <xdr:spPr>
        <a:xfrm>
          <a:off x="210757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942" name="n_2mainValue【庁舎】&#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50816</xdr:rowOff>
    </xdr:from>
    <xdr:ext cx="469744" cy="259045"/>
    <xdr:sp macro="" textlink="">
      <xdr:nvSpPr>
        <xdr:cNvPr id="943" name="n_3mainValue【庁舎】&#10;一人当たり面積"/>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74947</xdr:rowOff>
    </xdr:from>
    <xdr:ext cx="469744" cy="259045"/>
    <xdr:sp macro="" textlink="">
      <xdr:nvSpPr>
        <xdr:cNvPr id="944" name="n_4mainValue【庁舎】&#10;一人当たり面積"/>
        <xdr:cNvSpPr txBox="1"/>
      </xdr:nvSpPr>
      <xdr:spPr>
        <a:xfrm>
          <a:off x="18421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類似団体と比して、特に有形固定資産減価償却率が高くなっている施設は、一般廃棄物処理施設、福祉施設、消防施設、庁舎であり、例年と同様である。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一般廃棄物施設は、昭和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年に建設後、内部改修等の様々な改修工事を行ってはいるものの、建物自体は既存のため減価償却率が高くなっている。平成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年に大規模改修を行っているが、老朽化が著しいため、大規模改修を予定している。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年及び平成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年に建設されたものであり、その後大規模改修が実施されていないため、減価償却率が高くなっている。令和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年度に防水改修工事を実施する予定である。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年に建設後、大規模改修等が実施されていないため、減価償却率が高くなっている。人口減少に伴い、施設の集約化等を検討、実施する。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庁舎は、従前に屋上防水改修工事、キュービクル改修及び非常発電設備設置、トイレ改修等を実施したため、一時的に減価償却率が減少した。令和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年度に防水改修工事を実施する予定であり、今後は大規模改造工事（耐震化を含む）を予定している。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4,595
4,557
61.99
4,786,395
4,417,695
261,484
2,746,085
5,369,053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近年、著しい人口減少の進行（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5,664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5,037</a:t>
          </a:r>
          <a:r>
            <a:rPr kumimoji="1" lang="ja-JP" altLang="en-US" sz="1300">
              <a:latin typeface="ＭＳ Ｐゴシック" panose="020B0600070205080204" pitchFamily="50" charset="-128"/>
              <a:ea typeface="ＭＳ Ｐゴシック" panose="020B0600070205080204" pitchFamily="50" charset="-128"/>
            </a:rPr>
            <a:t>人）により、自主財源である税収は年々減少を続けている状況である。そのため、類似団体平均値を下回っており、改善が必要である。歳出面では事務・事業の見直しを図るとともに投資的経費の抑制に努め、歳入面では公有財産売却の推進や税徴収率の向上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1" name="直線コネクタ 70"/>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4" name="直線コネクタ 73"/>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122061</xdr:rowOff>
    </xdr:to>
    <xdr:cxnSp macro="">
      <xdr:nvCxnSpPr>
        <xdr:cNvPr id="77" name="直線コネクタ 76"/>
        <xdr:cNvCxnSpPr/>
      </xdr:nvCxnSpPr>
      <xdr:spPr>
        <a:xfrm>
          <a:off x="1447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3" name="楕円 92"/>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4" name="テキスト ボックス 93"/>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よりも低い結果となった。減少の要因は、主に過去の起債の償還終了に伴う公債費の減少によるものである。しかし、依然として自主財源である税収等は減少傾向にあるため、財政計画の見通しを立て、事業の適正化を図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61</xdr:row>
      <xdr:rowOff>99271</xdr:rowOff>
    </xdr:to>
    <xdr:cxnSp macro="">
      <xdr:nvCxnSpPr>
        <xdr:cNvPr id="131" name="直線コネクタ 130"/>
        <xdr:cNvCxnSpPr/>
      </xdr:nvCxnSpPr>
      <xdr:spPr>
        <a:xfrm flipV="1">
          <a:off x="4114800" y="1053761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81704</xdr:rowOff>
    </xdr:from>
    <xdr:to>
      <xdr:col>19</xdr:col>
      <xdr:colOff>133350</xdr:colOff>
      <xdr:row>61</xdr:row>
      <xdr:rowOff>99271</xdr:rowOff>
    </xdr:to>
    <xdr:cxnSp macro="">
      <xdr:nvCxnSpPr>
        <xdr:cNvPr id="134" name="直線コネクタ 133"/>
        <xdr:cNvCxnSpPr/>
      </xdr:nvCxnSpPr>
      <xdr:spPr>
        <a:xfrm>
          <a:off x="3225800" y="10368704"/>
          <a:ext cx="889000" cy="1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81704</xdr:rowOff>
    </xdr:from>
    <xdr:to>
      <xdr:col>15</xdr:col>
      <xdr:colOff>82550</xdr:colOff>
      <xdr:row>62</xdr:row>
      <xdr:rowOff>72602</xdr:rowOff>
    </xdr:to>
    <xdr:cxnSp macro="">
      <xdr:nvCxnSpPr>
        <xdr:cNvPr id="137" name="直線コネクタ 136"/>
        <xdr:cNvCxnSpPr/>
      </xdr:nvCxnSpPr>
      <xdr:spPr>
        <a:xfrm flipV="1">
          <a:off x="2336800" y="10368704"/>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72602</xdr:rowOff>
    </xdr:from>
    <xdr:to>
      <xdr:col>11</xdr:col>
      <xdr:colOff>31750</xdr:colOff>
      <xdr:row>64</xdr:row>
      <xdr:rowOff>63500</xdr:rowOff>
    </xdr:to>
    <xdr:cxnSp macro="">
      <xdr:nvCxnSpPr>
        <xdr:cNvPr id="140" name="直線コネクタ 139"/>
        <xdr:cNvCxnSpPr/>
      </xdr:nvCxnSpPr>
      <xdr:spPr>
        <a:xfrm flipV="1">
          <a:off x="1447800" y="1070250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0" name="楕円 149"/>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1" name="財政構造の弾力性該当値テキスト"/>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48471</xdr:rowOff>
    </xdr:from>
    <xdr:to>
      <xdr:col>19</xdr:col>
      <xdr:colOff>184150</xdr:colOff>
      <xdr:row>61</xdr:row>
      <xdr:rowOff>150071</xdr:rowOff>
    </xdr:to>
    <xdr:sp macro="" textlink="">
      <xdr:nvSpPr>
        <xdr:cNvPr id="152" name="楕円 151"/>
        <xdr:cNvSpPr/>
      </xdr:nvSpPr>
      <xdr:spPr>
        <a:xfrm>
          <a:off x="4064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160248</xdr:rowOff>
    </xdr:from>
    <xdr:ext cx="736600" cy="259045"/>
    <xdr:sp macro="" textlink="">
      <xdr:nvSpPr>
        <xdr:cNvPr id="153" name="テキスト ボックス 152"/>
        <xdr:cNvSpPr txBox="1"/>
      </xdr:nvSpPr>
      <xdr:spPr>
        <a:xfrm>
          <a:off x="3733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30904</xdr:rowOff>
    </xdr:from>
    <xdr:to>
      <xdr:col>15</xdr:col>
      <xdr:colOff>133350</xdr:colOff>
      <xdr:row>60</xdr:row>
      <xdr:rowOff>132504</xdr:rowOff>
    </xdr:to>
    <xdr:sp macro="" textlink="">
      <xdr:nvSpPr>
        <xdr:cNvPr id="154" name="楕円 153"/>
        <xdr:cNvSpPr/>
      </xdr:nvSpPr>
      <xdr:spPr>
        <a:xfrm>
          <a:off x="3175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142681</xdr:rowOff>
    </xdr:from>
    <xdr:ext cx="762000" cy="259045"/>
    <xdr:sp macro="" textlink="">
      <xdr:nvSpPr>
        <xdr:cNvPr id="155" name="テキスト ボックス 154"/>
        <xdr:cNvSpPr txBox="1"/>
      </xdr:nvSpPr>
      <xdr:spPr>
        <a:xfrm>
          <a:off x="2844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21802</xdr:rowOff>
    </xdr:from>
    <xdr:to>
      <xdr:col>11</xdr:col>
      <xdr:colOff>82550</xdr:colOff>
      <xdr:row>62</xdr:row>
      <xdr:rowOff>123402</xdr:rowOff>
    </xdr:to>
    <xdr:sp macro="" textlink="">
      <xdr:nvSpPr>
        <xdr:cNvPr id="156" name="楕円 155"/>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133579</xdr:rowOff>
    </xdr:from>
    <xdr:ext cx="762000" cy="259045"/>
    <xdr:sp macro="" textlink="">
      <xdr:nvSpPr>
        <xdr:cNvPr id="157" name="テキスト ボックス 156"/>
        <xdr:cNvSpPr txBox="1"/>
      </xdr:nvSpPr>
      <xdr:spPr>
        <a:xfrm>
          <a:off x="1955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9" name="テキスト ボックス 158"/>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計画による人件費の抑制及び定員管理の適正化、コスト削減に努めているが、昨年度に引き続き類似団体平均値を上回ることとなった。このことを踏まえ、今後より一層、定員管理の適正化、コストの削減に努め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150254</xdr:rowOff>
    </xdr:from>
    <xdr:to>
      <xdr:col>23</xdr:col>
      <xdr:colOff>133350</xdr:colOff>
      <xdr:row>82</xdr:row>
      <xdr:rowOff>157657</xdr:rowOff>
    </xdr:to>
    <xdr:cxnSp macro="">
      <xdr:nvCxnSpPr>
        <xdr:cNvPr id="193" name="直線コネクタ 192"/>
        <xdr:cNvCxnSpPr/>
      </xdr:nvCxnSpPr>
      <xdr:spPr>
        <a:xfrm flipV="1">
          <a:off x="4114800" y="14209154"/>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116204</xdr:rowOff>
    </xdr:from>
    <xdr:to>
      <xdr:col>19</xdr:col>
      <xdr:colOff>133350</xdr:colOff>
      <xdr:row>82</xdr:row>
      <xdr:rowOff>157657</xdr:rowOff>
    </xdr:to>
    <xdr:cxnSp macro="">
      <xdr:nvCxnSpPr>
        <xdr:cNvPr id="196" name="直線コネクタ 195"/>
        <xdr:cNvCxnSpPr/>
      </xdr:nvCxnSpPr>
      <xdr:spPr>
        <a:xfrm>
          <a:off x="3225800" y="14175104"/>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98923</xdr:rowOff>
    </xdr:from>
    <xdr:to>
      <xdr:col>15</xdr:col>
      <xdr:colOff>82550</xdr:colOff>
      <xdr:row>82</xdr:row>
      <xdr:rowOff>116204</xdr:rowOff>
    </xdr:to>
    <xdr:cxnSp macro="">
      <xdr:nvCxnSpPr>
        <xdr:cNvPr id="199" name="直線コネクタ 198"/>
        <xdr:cNvCxnSpPr/>
      </xdr:nvCxnSpPr>
      <xdr:spPr>
        <a:xfrm>
          <a:off x="2336800" y="14157823"/>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70968</xdr:rowOff>
    </xdr:from>
    <xdr:to>
      <xdr:col>11</xdr:col>
      <xdr:colOff>31750</xdr:colOff>
      <xdr:row>82</xdr:row>
      <xdr:rowOff>98923</xdr:rowOff>
    </xdr:to>
    <xdr:cxnSp macro="">
      <xdr:nvCxnSpPr>
        <xdr:cNvPr id="202" name="直線コネクタ 201"/>
        <xdr:cNvCxnSpPr/>
      </xdr:nvCxnSpPr>
      <xdr:spPr>
        <a:xfrm>
          <a:off x="1447800" y="14129868"/>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99454</xdr:rowOff>
    </xdr:from>
    <xdr:to>
      <xdr:col>23</xdr:col>
      <xdr:colOff>184150</xdr:colOff>
      <xdr:row>83</xdr:row>
      <xdr:rowOff>29604</xdr:rowOff>
    </xdr:to>
    <xdr:sp macro="" textlink="">
      <xdr:nvSpPr>
        <xdr:cNvPr id="212" name="楕円 211"/>
        <xdr:cNvSpPr/>
      </xdr:nvSpPr>
      <xdr:spPr>
        <a:xfrm>
          <a:off x="4902200" y="1415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71531</xdr:rowOff>
    </xdr:from>
    <xdr:ext cx="762000" cy="259045"/>
    <xdr:sp macro="" textlink="">
      <xdr:nvSpPr>
        <xdr:cNvPr id="213" name="人件費・物件費等の状況該当値テキスト"/>
        <xdr:cNvSpPr txBox="1"/>
      </xdr:nvSpPr>
      <xdr:spPr>
        <a:xfrm>
          <a:off x="5041900" y="1413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106857</xdr:rowOff>
    </xdr:from>
    <xdr:to>
      <xdr:col>19</xdr:col>
      <xdr:colOff>184150</xdr:colOff>
      <xdr:row>83</xdr:row>
      <xdr:rowOff>37007</xdr:rowOff>
    </xdr:to>
    <xdr:sp macro="" textlink="">
      <xdr:nvSpPr>
        <xdr:cNvPr id="214" name="楕円 213"/>
        <xdr:cNvSpPr/>
      </xdr:nvSpPr>
      <xdr:spPr>
        <a:xfrm>
          <a:off x="4064000" y="141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21784</xdr:rowOff>
    </xdr:from>
    <xdr:ext cx="736600" cy="259045"/>
    <xdr:sp macro="" textlink="">
      <xdr:nvSpPr>
        <xdr:cNvPr id="215" name="テキスト ボックス 214"/>
        <xdr:cNvSpPr txBox="1"/>
      </xdr:nvSpPr>
      <xdr:spPr>
        <a:xfrm>
          <a:off x="3733800" y="1425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65404</xdr:rowOff>
    </xdr:from>
    <xdr:to>
      <xdr:col>15</xdr:col>
      <xdr:colOff>133350</xdr:colOff>
      <xdr:row>82</xdr:row>
      <xdr:rowOff>167004</xdr:rowOff>
    </xdr:to>
    <xdr:sp macro="" textlink="">
      <xdr:nvSpPr>
        <xdr:cNvPr id="216" name="楕円 215"/>
        <xdr:cNvSpPr/>
      </xdr:nvSpPr>
      <xdr:spPr>
        <a:xfrm>
          <a:off x="3175000" y="1412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151781</xdr:rowOff>
    </xdr:from>
    <xdr:ext cx="762000" cy="259045"/>
    <xdr:sp macro="" textlink="">
      <xdr:nvSpPr>
        <xdr:cNvPr id="217" name="テキスト ボックス 216"/>
        <xdr:cNvSpPr txBox="1"/>
      </xdr:nvSpPr>
      <xdr:spPr>
        <a:xfrm>
          <a:off x="2844800" y="142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48123</xdr:rowOff>
    </xdr:from>
    <xdr:to>
      <xdr:col>11</xdr:col>
      <xdr:colOff>82550</xdr:colOff>
      <xdr:row>82</xdr:row>
      <xdr:rowOff>149723</xdr:rowOff>
    </xdr:to>
    <xdr:sp macro="" textlink="">
      <xdr:nvSpPr>
        <xdr:cNvPr id="218" name="楕円 217"/>
        <xdr:cNvSpPr/>
      </xdr:nvSpPr>
      <xdr:spPr>
        <a:xfrm>
          <a:off x="2286000" y="141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134500</xdr:rowOff>
    </xdr:from>
    <xdr:ext cx="762000" cy="259045"/>
    <xdr:sp macro="" textlink="">
      <xdr:nvSpPr>
        <xdr:cNvPr id="219" name="テキスト ボックス 218"/>
        <xdr:cNvSpPr txBox="1"/>
      </xdr:nvSpPr>
      <xdr:spPr>
        <a:xfrm>
          <a:off x="1955800" y="141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20168</xdr:rowOff>
    </xdr:from>
    <xdr:to>
      <xdr:col>7</xdr:col>
      <xdr:colOff>31750</xdr:colOff>
      <xdr:row>82</xdr:row>
      <xdr:rowOff>121768</xdr:rowOff>
    </xdr:to>
    <xdr:sp macro="" textlink="">
      <xdr:nvSpPr>
        <xdr:cNvPr id="220" name="楕円 219"/>
        <xdr:cNvSpPr/>
      </xdr:nvSpPr>
      <xdr:spPr>
        <a:xfrm>
          <a:off x="1397000" y="140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131945</xdr:rowOff>
    </xdr:from>
    <xdr:ext cx="762000" cy="259045"/>
    <xdr:sp macro="" textlink="">
      <xdr:nvSpPr>
        <xdr:cNvPr id="221" name="テキスト ボックス 220"/>
        <xdr:cNvSpPr txBox="1"/>
      </xdr:nvSpPr>
      <xdr:spPr>
        <a:xfrm>
          <a:off x="1066800" y="1384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定年退職と新規採用による職員の入れ替わりにより前年度と比べて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ポイント減少した。従前からの給与体系により類似団体平均値と同水準の指数を示している。今後も継続して行い、給与の適正化に努める。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85</xdr:row>
      <xdr:rowOff>135164</xdr:rowOff>
    </xdr:to>
    <xdr:cxnSp macro="">
      <xdr:nvCxnSpPr>
        <xdr:cNvPr id="257" name="直線コネクタ 256"/>
        <xdr:cNvCxnSpPr/>
      </xdr:nvCxnSpPr>
      <xdr:spPr>
        <a:xfrm flipV="1">
          <a:off x="16179800" y="14375191"/>
          <a:ext cx="8382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135164</xdr:rowOff>
    </xdr:to>
    <xdr:cxnSp macro="">
      <xdr:nvCxnSpPr>
        <xdr:cNvPr id="260" name="直線コネクタ 259"/>
        <xdr:cNvCxnSpPr/>
      </xdr:nvCxnSpPr>
      <xdr:spPr>
        <a:xfrm>
          <a:off x="15290800" y="146164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85</xdr:row>
      <xdr:rowOff>43241</xdr:rowOff>
    </xdr:to>
    <xdr:cxnSp macro="">
      <xdr:nvCxnSpPr>
        <xdr:cNvPr id="263" name="直線コネクタ 262"/>
        <xdr:cNvCxnSpPr/>
      </xdr:nvCxnSpPr>
      <xdr:spPr>
        <a:xfrm>
          <a:off x="14401800" y="1440966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6955</xdr:rowOff>
    </xdr:from>
    <xdr:to>
      <xdr:col>68</xdr:col>
      <xdr:colOff>152400</xdr:colOff>
      <xdr:row>84</xdr:row>
      <xdr:rowOff>7862</xdr:rowOff>
    </xdr:to>
    <xdr:cxnSp macro="">
      <xdr:nvCxnSpPr>
        <xdr:cNvPr id="266" name="直線コネクタ 265"/>
        <xdr:cNvCxnSpPr/>
      </xdr:nvCxnSpPr>
      <xdr:spPr>
        <a:xfrm>
          <a:off x="13512800" y="142373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6" name="楕円 275"/>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7" name="給与水準   （国との比較）該当値テキスト"/>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9" name="テキスト ボックス 278"/>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0" name="楕円 279"/>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81" name="テキスト ボックス 280"/>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2" name="楕円 281"/>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3" name="テキスト ボックス 282"/>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127605</xdr:rowOff>
    </xdr:from>
    <xdr:to>
      <xdr:col>64</xdr:col>
      <xdr:colOff>152400</xdr:colOff>
      <xdr:row>83</xdr:row>
      <xdr:rowOff>57755</xdr:rowOff>
    </xdr:to>
    <xdr:sp macro="" textlink="">
      <xdr:nvSpPr>
        <xdr:cNvPr id="284" name="楕円 283"/>
        <xdr:cNvSpPr/>
      </xdr:nvSpPr>
      <xdr:spPr>
        <a:xfrm>
          <a:off x="13462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67932</xdr:rowOff>
    </xdr:from>
    <xdr:ext cx="762000" cy="259045"/>
    <xdr:sp macro="" textlink="">
      <xdr:nvSpPr>
        <xdr:cNvPr id="285" name="テキスト ボックス 284"/>
        <xdr:cNvSpPr txBox="1"/>
      </xdr:nvSpPr>
      <xdr:spPr>
        <a:xfrm>
          <a:off x="13131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年度に特別会計からの人事異動があったことに伴い人口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人当たり職員数が増加し、類似団体平均値との差が広がった。人口減少が進む中、職員の適正化を行い、効率よく行財政サービスを提供できる定員管理できよう努める。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22479</xdr:rowOff>
    </xdr:from>
    <xdr:to>
      <xdr:col>81</xdr:col>
      <xdr:colOff>44450</xdr:colOff>
      <xdr:row>64</xdr:row>
      <xdr:rowOff>33740</xdr:rowOff>
    </xdr:to>
    <xdr:cxnSp macro="">
      <xdr:nvCxnSpPr>
        <xdr:cNvPr id="320" name="直線コネクタ 319"/>
        <xdr:cNvCxnSpPr/>
      </xdr:nvCxnSpPr>
      <xdr:spPr>
        <a:xfrm>
          <a:off x="16179800" y="10995279"/>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48344</xdr:rowOff>
    </xdr:from>
    <xdr:to>
      <xdr:col>77</xdr:col>
      <xdr:colOff>44450</xdr:colOff>
      <xdr:row>64</xdr:row>
      <xdr:rowOff>22479</xdr:rowOff>
    </xdr:to>
    <xdr:cxnSp macro="">
      <xdr:nvCxnSpPr>
        <xdr:cNvPr id="323" name="直線コネクタ 322"/>
        <xdr:cNvCxnSpPr/>
      </xdr:nvCxnSpPr>
      <xdr:spPr>
        <a:xfrm>
          <a:off x="15290800" y="10849694"/>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84</xdr:rowOff>
    </xdr:from>
    <xdr:to>
      <xdr:col>72</xdr:col>
      <xdr:colOff>203200</xdr:colOff>
      <xdr:row>63</xdr:row>
      <xdr:rowOff>48344</xdr:rowOff>
    </xdr:to>
    <xdr:cxnSp macro="">
      <xdr:nvCxnSpPr>
        <xdr:cNvPr id="326" name="直線コネクタ 325"/>
        <xdr:cNvCxnSpPr/>
      </xdr:nvCxnSpPr>
      <xdr:spPr>
        <a:xfrm>
          <a:off x="14401800" y="108014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84</xdr:rowOff>
    </xdr:from>
    <xdr:to>
      <xdr:col>68</xdr:col>
      <xdr:colOff>152400</xdr:colOff>
      <xdr:row>63</xdr:row>
      <xdr:rowOff>52367</xdr:rowOff>
    </xdr:to>
    <xdr:cxnSp macro="">
      <xdr:nvCxnSpPr>
        <xdr:cNvPr id="329" name="直線コネクタ 328"/>
        <xdr:cNvCxnSpPr/>
      </xdr:nvCxnSpPr>
      <xdr:spPr>
        <a:xfrm flipV="1">
          <a:off x="13512800" y="10801434"/>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154390</xdr:rowOff>
    </xdr:from>
    <xdr:to>
      <xdr:col>81</xdr:col>
      <xdr:colOff>95250</xdr:colOff>
      <xdr:row>64</xdr:row>
      <xdr:rowOff>84540</xdr:rowOff>
    </xdr:to>
    <xdr:sp macro="" textlink="">
      <xdr:nvSpPr>
        <xdr:cNvPr id="339" name="楕円 338"/>
        <xdr:cNvSpPr/>
      </xdr:nvSpPr>
      <xdr:spPr>
        <a:xfrm>
          <a:off x="16967200" y="109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126467</xdr:rowOff>
    </xdr:from>
    <xdr:ext cx="762000" cy="259045"/>
    <xdr:sp macro="" textlink="">
      <xdr:nvSpPr>
        <xdr:cNvPr id="340" name="定員管理の状況該当値テキスト"/>
        <xdr:cNvSpPr txBox="1"/>
      </xdr:nvSpPr>
      <xdr:spPr>
        <a:xfrm>
          <a:off x="17106900" y="1092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143129</xdr:rowOff>
    </xdr:from>
    <xdr:to>
      <xdr:col>77</xdr:col>
      <xdr:colOff>95250</xdr:colOff>
      <xdr:row>64</xdr:row>
      <xdr:rowOff>73279</xdr:rowOff>
    </xdr:to>
    <xdr:sp macro="" textlink="">
      <xdr:nvSpPr>
        <xdr:cNvPr id="341" name="楕円 340"/>
        <xdr:cNvSpPr/>
      </xdr:nvSpPr>
      <xdr:spPr>
        <a:xfrm>
          <a:off x="161290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58056</xdr:rowOff>
    </xdr:from>
    <xdr:ext cx="736600" cy="259045"/>
    <xdr:sp macro="" textlink="">
      <xdr:nvSpPr>
        <xdr:cNvPr id="342" name="テキスト ボックス 341"/>
        <xdr:cNvSpPr txBox="1"/>
      </xdr:nvSpPr>
      <xdr:spPr>
        <a:xfrm>
          <a:off x="15798800" y="1103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168994</xdr:rowOff>
    </xdr:from>
    <xdr:to>
      <xdr:col>73</xdr:col>
      <xdr:colOff>44450</xdr:colOff>
      <xdr:row>63</xdr:row>
      <xdr:rowOff>99144</xdr:rowOff>
    </xdr:to>
    <xdr:sp macro="" textlink="">
      <xdr:nvSpPr>
        <xdr:cNvPr id="343" name="楕円 342"/>
        <xdr:cNvSpPr/>
      </xdr:nvSpPr>
      <xdr:spPr>
        <a:xfrm>
          <a:off x="15240000" y="107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83921</xdr:rowOff>
    </xdr:from>
    <xdr:ext cx="762000" cy="259045"/>
    <xdr:sp macro="" textlink="">
      <xdr:nvSpPr>
        <xdr:cNvPr id="344" name="テキスト ボックス 343"/>
        <xdr:cNvSpPr txBox="1"/>
      </xdr:nvSpPr>
      <xdr:spPr>
        <a:xfrm>
          <a:off x="14909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120734</xdr:rowOff>
    </xdr:from>
    <xdr:to>
      <xdr:col>68</xdr:col>
      <xdr:colOff>203200</xdr:colOff>
      <xdr:row>63</xdr:row>
      <xdr:rowOff>50884</xdr:rowOff>
    </xdr:to>
    <xdr:sp macro="" textlink="">
      <xdr:nvSpPr>
        <xdr:cNvPr id="345" name="楕円 344"/>
        <xdr:cNvSpPr/>
      </xdr:nvSpPr>
      <xdr:spPr>
        <a:xfrm>
          <a:off x="14351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35661</xdr:rowOff>
    </xdr:from>
    <xdr:ext cx="762000" cy="259045"/>
    <xdr:sp macro="" textlink="">
      <xdr:nvSpPr>
        <xdr:cNvPr id="346" name="テキスト ボックス 345"/>
        <xdr:cNvSpPr txBox="1"/>
      </xdr:nvSpPr>
      <xdr:spPr>
        <a:xfrm>
          <a:off x="14020800" y="1083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1567</xdr:rowOff>
    </xdr:from>
    <xdr:to>
      <xdr:col>64</xdr:col>
      <xdr:colOff>152400</xdr:colOff>
      <xdr:row>63</xdr:row>
      <xdr:rowOff>103167</xdr:rowOff>
    </xdr:to>
    <xdr:sp macro="" textlink="">
      <xdr:nvSpPr>
        <xdr:cNvPr id="347" name="楕円 346"/>
        <xdr:cNvSpPr/>
      </xdr:nvSpPr>
      <xdr:spPr>
        <a:xfrm>
          <a:off x="13462000" y="108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87944</xdr:rowOff>
    </xdr:from>
    <xdr:ext cx="762000" cy="259045"/>
    <xdr:sp macro="" textlink="">
      <xdr:nvSpPr>
        <xdr:cNvPr id="348" name="テキスト ボックス 347"/>
        <xdr:cNvSpPr txBox="1"/>
      </xdr:nvSpPr>
      <xdr:spPr>
        <a:xfrm>
          <a:off x="13131800" y="1088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の差は小さくなってきている状況である。今後も起債事業（新火葬場整備事業、下市観光文化センター大規模改修事業、さくら広域環境衛生組合負担金等）に実施が見込まれているため、財政計画の精査を行うとともに、償還については減債基金の取り崩しによる調整を行い公債費負担の平準化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42</xdr:row>
      <xdr:rowOff>6096</xdr:rowOff>
    </xdr:to>
    <xdr:cxnSp macro="">
      <xdr:nvCxnSpPr>
        <xdr:cNvPr id="380" name="直線コネクタ 379"/>
        <xdr:cNvCxnSpPr/>
      </xdr:nvCxnSpPr>
      <xdr:spPr>
        <a:xfrm flipV="1">
          <a:off x="16179800" y="71201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170180</xdr:rowOff>
    </xdr:to>
    <xdr:cxnSp macro="">
      <xdr:nvCxnSpPr>
        <xdr:cNvPr id="383" name="直線コネクタ 382"/>
        <xdr:cNvCxnSpPr/>
      </xdr:nvCxnSpPr>
      <xdr:spPr>
        <a:xfrm flipV="1">
          <a:off x="15290800" y="720699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162814</xdr:rowOff>
    </xdr:to>
    <xdr:cxnSp macro="">
      <xdr:nvCxnSpPr>
        <xdr:cNvPr id="386" name="直線コネクタ 385"/>
        <xdr:cNvCxnSpPr/>
      </xdr:nvCxnSpPr>
      <xdr:spPr>
        <a:xfrm flipV="1">
          <a:off x="14401800" y="73710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58928</xdr:rowOff>
    </xdr:to>
    <xdr:cxnSp macro="">
      <xdr:nvCxnSpPr>
        <xdr:cNvPr id="389" name="直線コネクタ 388"/>
        <xdr:cNvCxnSpPr/>
      </xdr:nvCxnSpPr>
      <xdr:spPr>
        <a:xfrm flipV="1">
          <a:off x="13512800" y="75351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99" name="楕円 398"/>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11955</xdr:rowOff>
    </xdr:from>
    <xdr:ext cx="762000" cy="259045"/>
    <xdr:sp macro="" textlink="">
      <xdr:nvSpPr>
        <xdr:cNvPr id="400" name="公債費負担の状況該当値テキスト"/>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401" name="楕円 400"/>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2" name="テキスト ボックス 401"/>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3" name="楕円 402"/>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4" name="テキスト ボックス 403"/>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05" name="楕円 404"/>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06" name="テキスト ボックス 405"/>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07" name="楕円 406"/>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08" name="テキスト ボックス 407"/>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財政調整基金、減債基金）の積立を行ったことにより、将来負担比率はなしとなった。今後も起債事業（新火葬場整備事業、下市観光文化センター大規模改修事業、さくら広域環境衛生組合負担金等）に実施が見込まれているため、過疎対策事業債等の普通交付税に算入される割合が高い起債を積極的に要望するとともに、継続的に基金積立を行い将来負担の軽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109401</xdr:rowOff>
    </xdr:from>
    <xdr:to>
      <xdr:col>77</xdr:col>
      <xdr:colOff>44450</xdr:colOff>
      <xdr:row>15</xdr:row>
      <xdr:rowOff>115479</xdr:rowOff>
    </xdr:to>
    <xdr:cxnSp macro="">
      <xdr:nvCxnSpPr>
        <xdr:cNvPr id="444" name="直線コネクタ 443"/>
        <xdr:cNvCxnSpPr/>
      </xdr:nvCxnSpPr>
      <xdr:spPr>
        <a:xfrm flipV="1">
          <a:off x="15290800" y="2509701"/>
          <a:ext cx="8890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115479</xdr:rowOff>
    </xdr:from>
    <xdr:to>
      <xdr:col>72</xdr:col>
      <xdr:colOff>203200</xdr:colOff>
      <xdr:row>18</xdr:row>
      <xdr:rowOff>6169</xdr:rowOff>
    </xdr:to>
    <xdr:cxnSp macro="">
      <xdr:nvCxnSpPr>
        <xdr:cNvPr id="447" name="直線コネクタ 446"/>
        <xdr:cNvCxnSpPr/>
      </xdr:nvCxnSpPr>
      <xdr:spPr>
        <a:xfrm flipV="1">
          <a:off x="14401800" y="2687229"/>
          <a:ext cx="889000" cy="40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6169</xdr:rowOff>
    </xdr:from>
    <xdr:to>
      <xdr:col>68</xdr:col>
      <xdr:colOff>152400</xdr:colOff>
      <xdr:row>20</xdr:row>
      <xdr:rowOff>152763</xdr:rowOff>
    </xdr:to>
    <xdr:cxnSp macro="">
      <xdr:nvCxnSpPr>
        <xdr:cNvPr id="450" name="直線コネクタ 449"/>
        <xdr:cNvCxnSpPr/>
      </xdr:nvCxnSpPr>
      <xdr:spPr>
        <a:xfrm flipV="1">
          <a:off x="13512800" y="3092269"/>
          <a:ext cx="889000" cy="48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3" name="フローチャート: 判断 452"/>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4" name="テキスト ボックス 453"/>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5" name="フローチャート: 判断 454"/>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6" name="テキスト ボックス 455"/>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58601</xdr:rowOff>
    </xdr:from>
    <xdr:to>
      <xdr:col>77</xdr:col>
      <xdr:colOff>95250</xdr:colOff>
      <xdr:row>14</xdr:row>
      <xdr:rowOff>160201</xdr:rowOff>
    </xdr:to>
    <xdr:sp macro="" textlink="">
      <xdr:nvSpPr>
        <xdr:cNvPr id="462" name="楕円 461"/>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144978</xdr:rowOff>
    </xdr:from>
    <xdr:ext cx="736600" cy="259045"/>
    <xdr:sp macro="" textlink="">
      <xdr:nvSpPr>
        <xdr:cNvPr id="463" name="テキスト ボックス 462"/>
        <xdr:cNvSpPr txBox="1"/>
      </xdr:nvSpPr>
      <xdr:spPr>
        <a:xfrm>
          <a:off x="15798800" y="254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64679</xdr:rowOff>
    </xdr:from>
    <xdr:to>
      <xdr:col>73</xdr:col>
      <xdr:colOff>44450</xdr:colOff>
      <xdr:row>15</xdr:row>
      <xdr:rowOff>166279</xdr:rowOff>
    </xdr:to>
    <xdr:sp macro="" textlink="">
      <xdr:nvSpPr>
        <xdr:cNvPr id="464" name="楕円 463"/>
        <xdr:cNvSpPr/>
      </xdr:nvSpPr>
      <xdr:spPr>
        <a:xfrm>
          <a:off x="15240000" y="26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151056</xdr:rowOff>
    </xdr:from>
    <xdr:ext cx="762000" cy="259045"/>
    <xdr:sp macro="" textlink="">
      <xdr:nvSpPr>
        <xdr:cNvPr id="465" name="テキスト ボックス 464"/>
        <xdr:cNvSpPr txBox="1"/>
      </xdr:nvSpPr>
      <xdr:spPr>
        <a:xfrm>
          <a:off x="14909800" y="272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126819</xdr:rowOff>
    </xdr:from>
    <xdr:to>
      <xdr:col>68</xdr:col>
      <xdr:colOff>203200</xdr:colOff>
      <xdr:row>18</xdr:row>
      <xdr:rowOff>56969</xdr:rowOff>
    </xdr:to>
    <xdr:sp macro="" textlink="">
      <xdr:nvSpPr>
        <xdr:cNvPr id="466" name="楕円 465"/>
        <xdr:cNvSpPr/>
      </xdr:nvSpPr>
      <xdr:spPr>
        <a:xfrm>
          <a:off x="14351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41746</xdr:rowOff>
    </xdr:from>
    <xdr:ext cx="762000" cy="259045"/>
    <xdr:sp macro="" textlink="">
      <xdr:nvSpPr>
        <xdr:cNvPr id="467" name="テキスト ボックス 466"/>
        <xdr:cNvSpPr txBox="1"/>
      </xdr:nvSpPr>
      <xdr:spPr>
        <a:xfrm>
          <a:off x="14020800" y="312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101963</xdr:rowOff>
    </xdr:from>
    <xdr:to>
      <xdr:col>64</xdr:col>
      <xdr:colOff>152400</xdr:colOff>
      <xdr:row>21</xdr:row>
      <xdr:rowOff>32113</xdr:rowOff>
    </xdr:to>
    <xdr:sp macro="" textlink="">
      <xdr:nvSpPr>
        <xdr:cNvPr id="468" name="楕円 467"/>
        <xdr:cNvSpPr/>
      </xdr:nvSpPr>
      <xdr:spPr>
        <a:xfrm>
          <a:off x="13462000" y="3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16890</xdr:rowOff>
    </xdr:from>
    <xdr:ext cx="762000" cy="259045"/>
    <xdr:sp macro="" textlink="">
      <xdr:nvSpPr>
        <xdr:cNvPr id="469" name="テキスト ボックス 468"/>
        <xdr:cNvSpPr txBox="1"/>
      </xdr:nvSpPr>
      <xdr:spPr>
        <a:xfrm>
          <a:off x="13131800" y="361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4,595
4,557
61.99
4,786,395
4,417,695
261,484
2,746,085
5,369,053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職員人件費、再任用職員人件費、議員報酬等の増加により昨年度に比べ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ポイント増加し、類似団体平均値を上回る結果となった。今後も引き続き行財政計画の取組を推進し、人件費の適正化に努める必要がある。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130810</xdr:rowOff>
    </xdr:to>
    <xdr:cxnSp macro="">
      <xdr:nvCxnSpPr>
        <xdr:cNvPr id="66" name="直線コネクタ 65"/>
        <xdr:cNvCxnSpPr/>
      </xdr:nvCxnSpPr>
      <xdr:spPr>
        <a:xfrm>
          <a:off x="3987800" y="6390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46990</xdr:rowOff>
    </xdr:to>
    <xdr:cxnSp macro="">
      <xdr:nvCxnSpPr>
        <xdr:cNvPr id="69" name="直線コネクタ 68"/>
        <xdr:cNvCxnSpPr/>
      </xdr:nvCxnSpPr>
      <xdr:spPr>
        <a:xfrm>
          <a:off x="3098800" y="6230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92710</xdr:rowOff>
    </xdr:to>
    <xdr:cxnSp macro="">
      <xdr:nvCxnSpPr>
        <xdr:cNvPr id="72" name="直線コネクタ 71"/>
        <xdr:cNvCxnSpPr/>
      </xdr:nvCxnSpPr>
      <xdr:spPr>
        <a:xfrm flipV="1">
          <a:off x="2209800" y="62306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92710</xdr:rowOff>
    </xdr:to>
    <xdr:cxnSp macro="">
      <xdr:nvCxnSpPr>
        <xdr:cNvPr id="75" name="直線コネクタ 74"/>
        <xdr:cNvCxnSpPr/>
      </xdr:nvCxnSpPr>
      <xdr:spPr>
        <a:xfrm>
          <a:off x="1320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92" name="テキスト ボックス 91"/>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当初予算編成時において各課と綿密な協議を行い、経常経費の精査を行った結果、類似団体平均を下回る状況が続いている。今後も継続してさらなるコスト削減、適正化水準を保てるよう努める。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44704</xdr:rowOff>
    </xdr:to>
    <xdr:cxnSp macro="">
      <xdr:nvCxnSpPr>
        <xdr:cNvPr id="124" name="直線コネクタ 123"/>
        <xdr:cNvCxnSpPr/>
      </xdr:nvCxnSpPr>
      <xdr:spPr>
        <a:xfrm flipV="1">
          <a:off x="15671800" y="2783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44704</xdr:rowOff>
    </xdr:to>
    <xdr:cxnSp macro="">
      <xdr:nvCxnSpPr>
        <xdr:cNvPr id="127" name="直線コネクタ 126"/>
        <xdr:cNvCxnSpPr/>
      </xdr:nvCxnSpPr>
      <xdr:spPr>
        <a:xfrm>
          <a:off x="14782800" y="27193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16</xdr:row>
      <xdr:rowOff>21844</xdr:rowOff>
    </xdr:to>
    <xdr:cxnSp macro="">
      <xdr:nvCxnSpPr>
        <xdr:cNvPr id="130" name="直線コネクタ 129"/>
        <xdr:cNvCxnSpPr/>
      </xdr:nvCxnSpPr>
      <xdr:spPr>
        <a:xfrm flipV="1">
          <a:off x="13893800" y="2719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131572</xdr:rowOff>
    </xdr:to>
    <xdr:cxnSp macro="">
      <xdr:nvCxnSpPr>
        <xdr:cNvPr id="133" name="直線コネクタ 132"/>
        <xdr:cNvCxnSpPr/>
      </xdr:nvCxnSpPr>
      <xdr:spPr>
        <a:xfrm flipV="1">
          <a:off x="13004800" y="27650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3" name="楕円 142"/>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4" name="物件費該当値テキスト"/>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5" name="楕円 144"/>
        <xdr:cNvSpPr/>
      </xdr:nvSpPr>
      <xdr:spPr>
        <a:xfrm>
          <a:off x="15621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6" name="テキスト ボックス 145"/>
        <xdr:cNvSpPr txBox="1"/>
      </xdr:nvSpPr>
      <xdr:spPr>
        <a:xfrm>
          <a:off x="15290800" y="250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7" name="楕円 146"/>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48" name="テキスト ボックス 147"/>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1" name="楕円 150"/>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2" name="テキスト ボックス 151"/>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に伴い、障害・介護等に対する経費は増加傾向にあるが、子供のための教育・保育等に対する経費は減少傾向にある。人口減少に伴い、トータルで見ると減少傾向にあるため類似団体平均を下回っている状況が続いている。今後も、少子高齢化及び人口減少が進行する傾向にあるため、適正な水準を保てるよう、資格審査等の適正化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85" name="直線コネクタ 184"/>
        <xdr:cNvCxnSpPr/>
      </xdr:nvCxnSpPr>
      <xdr:spPr>
        <a:xfrm>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69850</xdr:rowOff>
    </xdr:to>
    <xdr:cxnSp macro="">
      <xdr:nvCxnSpPr>
        <xdr:cNvPr id="188" name="直線コネクタ 187"/>
        <xdr:cNvCxnSpPr/>
      </xdr:nvCxnSpPr>
      <xdr:spPr>
        <a:xfrm flipV="1">
          <a:off x="3098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91" name="直線コネクタ 190"/>
        <xdr:cNvCxnSpPr/>
      </xdr:nvCxnSpPr>
      <xdr:spPr>
        <a:xfrm flipV="1">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107950</xdr:rowOff>
    </xdr:to>
    <xdr:cxnSp macro="">
      <xdr:nvCxnSpPr>
        <xdr:cNvPr id="194" name="直線コネクタ 193"/>
        <xdr:cNvCxnSpPr/>
      </xdr:nvCxnSpPr>
      <xdr:spPr>
        <a:xfrm flipV="1">
          <a:off x="1320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4" name="楕円 203"/>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5"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8" name="楕円 207"/>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9" name="テキスト ボックス 208"/>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1" name="テキスト ボックス 210"/>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2" name="楕円 211"/>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3" name="テキスト ボックス 212"/>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水道事業会計・下水道事業特別会計等）への繰出金が影響し、類似団体を上回る状況が続いている。一般会計において厳しい財政状況であるため、負担金を減らすよう健全化に努める必要がある。しかし、国民健康保険特別会計等、制度上必要となってくる経費を削減することは厳しいため、限られた中での精査は行うが、今後も一般会計への負担は生じ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62230</xdr:rowOff>
    </xdr:to>
    <xdr:cxnSp macro="">
      <xdr:nvCxnSpPr>
        <xdr:cNvPr id="246" name="直線コネクタ 245"/>
        <xdr:cNvCxnSpPr/>
      </xdr:nvCxnSpPr>
      <xdr:spPr>
        <a:xfrm flipV="1">
          <a:off x="15671800" y="979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62230</xdr:rowOff>
    </xdr:to>
    <xdr:cxnSp macro="">
      <xdr:nvCxnSpPr>
        <xdr:cNvPr id="249" name="直線コネクタ 248"/>
        <xdr:cNvCxnSpPr/>
      </xdr:nvCxnSpPr>
      <xdr:spPr>
        <a:xfrm>
          <a:off x="14782800" y="976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161290</xdr:rowOff>
    </xdr:to>
    <xdr:cxnSp macro="">
      <xdr:nvCxnSpPr>
        <xdr:cNvPr id="252" name="直線コネクタ 251"/>
        <xdr:cNvCxnSpPr/>
      </xdr:nvCxnSpPr>
      <xdr:spPr>
        <a:xfrm flipV="1">
          <a:off x="13893800" y="97663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43180</xdr:rowOff>
    </xdr:to>
    <xdr:cxnSp macro="">
      <xdr:nvCxnSpPr>
        <xdr:cNvPr id="255" name="直線コネクタ 254"/>
        <xdr:cNvCxnSpPr/>
      </xdr:nvCxnSpPr>
      <xdr:spPr>
        <a:xfrm flipV="1">
          <a:off x="13004800" y="993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5" name="楕円 264"/>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6"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67" name="楕円 266"/>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68" name="テキスト ボックス 267"/>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69" name="楕円 268"/>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0" name="テキスト ボックス 269"/>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1" name="楕円 270"/>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2" name="テキスト ボックス 271"/>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3" name="楕円 272"/>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4" name="テキスト ボックス 273"/>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値を下回る状況となった。今後も一部事務組合（奈良県広域消防組合等）に対する負担金等は増額する可能性があるため、数値の適正化を図るためにも負担金等の見直しを行う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92710</xdr:rowOff>
    </xdr:to>
    <xdr:cxnSp macro="">
      <xdr:nvCxnSpPr>
        <xdr:cNvPr id="304" name="直線コネクタ 303"/>
        <xdr:cNvCxnSpPr/>
      </xdr:nvCxnSpPr>
      <xdr:spPr>
        <a:xfrm>
          <a:off x="15671800" y="6431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88138</xdr:rowOff>
    </xdr:to>
    <xdr:cxnSp macro="">
      <xdr:nvCxnSpPr>
        <xdr:cNvPr id="307" name="直線コネクタ 306"/>
        <xdr:cNvCxnSpPr/>
      </xdr:nvCxnSpPr>
      <xdr:spPr>
        <a:xfrm>
          <a:off x="14782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83566</xdr:rowOff>
    </xdr:to>
    <xdr:cxnSp macro="">
      <xdr:nvCxnSpPr>
        <xdr:cNvPr id="310" name="直線コネクタ 309"/>
        <xdr:cNvCxnSpPr/>
      </xdr:nvCxnSpPr>
      <xdr:spPr>
        <a:xfrm flipV="1">
          <a:off x="13893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38</xdr:row>
      <xdr:rowOff>113284</xdr:rowOff>
    </xdr:to>
    <xdr:cxnSp macro="">
      <xdr:nvCxnSpPr>
        <xdr:cNvPr id="313" name="直線コネクタ 312"/>
        <xdr:cNvCxnSpPr/>
      </xdr:nvCxnSpPr>
      <xdr:spPr>
        <a:xfrm flipV="1">
          <a:off x="13004800" y="64272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3" name="楕円 322"/>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24" name="補助費等該当値テキスト"/>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5" name="楕円 324"/>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6" name="テキスト ボックス 325"/>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7" name="楕円 326"/>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8" name="テキスト ボックス 327"/>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9" name="楕円 328"/>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144543</xdr:rowOff>
    </xdr:from>
    <xdr:ext cx="762000" cy="259045"/>
    <xdr:sp macro="" textlink="">
      <xdr:nvSpPr>
        <xdr:cNvPr id="330" name="テキスト ボックス 329"/>
        <xdr:cNvSpPr txBox="1"/>
      </xdr:nvSpPr>
      <xdr:spPr>
        <a:xfrm>
          <a:off x="13512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1" name="楕円 330"/>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2" name="テキスト ボックス 331"/>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下回る状況となった。しかし、地方債の負担は依然として非常に大きいものとなっている。今後も起債事業（新火葬場整備事業、さくら広域衛生組合負担金、観光文化センター大規模改修事業等）が見込まれているので、精査を行い財政健全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62230</xdr:rowOff>
    </xdr:to>
    <xdr:cxnSp macro="">
      <xdr:nvCxnSpPr>
        <xdr:cNvPr id="364" name="直線コネクタ 363"/>
        <xdr:cNvCxnSpPr/>
      </xdr:nvCxnSpPr>
      <xdr:spPr>
        <a:xfrm flipV="1">
          <a:off x="3987800" y="130467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81280</xdr:rowOff>
    </xdr:to>
    <xdr:cxnSp macro="">
      <xdr:nvCxnSpPr>
        <xdr:cNvPr id="367" name="直線コネクタ 366"/>
        <xdr:cNvCxnSpPr/>
      </xdr:nvCxnSpPr>
      <xdr:spPr>
        <a:xfrm flipV="1">
          <a:off x="3098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134620</xdr:rowOff>
    </xdr:to>
    <xdr:cxnSp macro="">
      <xdr:nvCxnSpPr>
        <xdr:cNvPr id="370" name="直線コネクタ 369"/>
        <xdr:cNvCxnSpPr/>
      </xdr:nvCxnSpPr>
      <xdr:spPr>
        <a:xfrm flipV="1">
          <a:off x="2209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161289</xdr:rowOff>
    </xdr:to>
    <xdr:cxnSp macro="">
      <xdr:nvCxnSpPr>
        <xdr:cNvPr id="373" name="直線コネクタ 372"/>
        <xdr:cNvCxnSpPr/>
      </xdr:nvCxnSpPr>
      <xdr:spPr>
        <a:xfrm flipV="1">
          <a:off x="1320800" y="13164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3" name="楕円 382"/>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4" name="公債費該当値テキスト"/>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5" name="楕円 384"/>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6" name="テキスト ボックス 38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7" name="楕円 386"/>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8" name="テキスト ボックス 387"/>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9" name="楕円 388"/>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0" name="テキスト ボックス 389"/>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91" name="楕円 390"/>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92" name="テキスト ボックス 391"/>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公債費以外の経常経費については、人件費の増加により前年度に比べ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ポイント増加したが、類似団体平均値を下回る結果となった。今後も引き続き、経常経費の精査、事務・事業の見直しを行い、類似団体平均を下回る水準で町財政を運営できるよう努める。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50800</xdr:rowOff>
    </xdr:to>
    <xdr:cxnSp macro="">
      <xdr:nvCxnSpPr>
        <xdr:cNvPr id="425" name="直線コネクタ 424"/>
        <xdr:cNvCxnSpPr/>
      </xdr:nvCxnSpPr>
      <xdr:spPr>
        <a:xfrm>
          <a:off x="15671800" y="132257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77</xdr:row>
      <xdr:rowOff>24130</xdr:rowOff>
    </xdr:to>
    <xdr:cxnSp macro="">
      <xdr:nvCxnSpPr>
        <xdr:cNvPr id="428" name="直線コネクタ 427"/>
        <xdr:cNvCxnSpPr/>
      </xdr:nvCxnSpPr>
      <xdr:spPr>
        <a:xfrm>
          <a:off x="14782800" y="130276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77</xdr:row>
      <xdr:rowOff>88900</xdr:rowOff>
    </xdr:to>
    <xdr:cxnSp macro="">
      <xdr:nvCxnSpPr>
        <xdr:cNvPr id="431" name="直線コネクタ 430"/>
        <xdr:cNvCxnSpPr/>
      </xdr:nvCxnSpPr>
      <xdr:spPr>
        <a:xfrm flipV="1">
          <a:off x="13893800" y="13027661"/>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79</xdr:row>
      <xdr:rowOff>35561</xdr:rowOff>
    </xdr:to>
    <xdr:cxnSp macro="">
      <xdr:nvCxnSpPr>
        <xdr:cNvPr id="434" name="直線コネクタ 433"/>
        <xdr:cNvCxnSpPr/>
      </xdr:nvCxnSpPr>
      <xdr:spPr>
        <a:xfrm flipV="1">
          <a:off x="13004800" y="1329055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44" name="楕円 443"/>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16527</xdr:rowOff>
    </xdr:from>
    <xdr:ext cx="762000" cy="259045"/>
    <xdr:sp macro="" textlink="">
      <xdr:nvSpPr>
        <xdr:cNvPr id="445" name="公債費以外該当値テキスト"/>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6" name="楕円 445"/>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7" name="テキスト ボックス 446"/>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48" name="楕円 447"/>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58437</xdr:rowOff>
    </xdr:from>
    <xdr:ext cx="762000" cy="259045"/>
    <xdr:sp macro="" textlink="">
      <xdr:nvSpPr>
        <xdr:cNvPr id="449" name="テキスト ボックス 448"/>
        <xdr:cNvSpPr txBox="1"/>
      </xdr:nvSpPr>
      <xdr:spPr>
        <a:xfrm>
          <a:off x="14401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38100</xdr:rowOff>
    </xdr:from>
    <xdr:to>
      <xdr:col>69</xdr:col>
      <xdr:colOff>142875</xdr:colOff>
      <xdr:row>77</xdr:row>
      <xdr:rowOff>139700</xdr:rowOff>
    </xdr:to>
    <xdr:sp macro="" textlink="">
      <xdr:nvSpPr>
        <xdr:cNvPr id="450" name="楕円 449"/>
        <xdr:cNvSpPr/>
      </xdr:nvSpPr>
      <xdr:spPr>
        <a:xfrm>
          <a:off x="13843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149877</xdr:rowOff>
    </xdr:from>
    <xdr:ext cx="762000" cy="259045"/>
    <xdr:sp macro="" textlink="">
      <xdr:nvSpPr>
        <xdr:cNvPr id="451" name="テキスト ボックス 450"/>
        <xdr:cNvSpPr txBox="1"/>
      </xdr:nvSpPr>
      <xdr:spPr>
        <a:xfrm>
          <a:off x="13512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156211</xdr:rowOff>
    </xdr:from>
    <xdr:to>
      <xdr:col>65</xdr:col>
      <xdr:colOff>53975</xdr:colOff>
      <xdr:row>79</xdr:row>
      <xdr:rowOff>86361</xdr:rowOff>
    </xdr:to>
    <xdr:sp macro="" textlink="">
      <xdr:nvSpPr>
        <xdr:cNvPr id="452" name="楕円 451"/>
        <xdr:cNvSpPr/>
      </xdr:nvSpPr>
      <xdr:spPr>
        <a:xfrm>
          <a:off x="12954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71138</xdr:rowOff>
    </xdr:from>
    <xdr:ext cx="762000" cy="259045"/>
    <xdr:sp macro="" textlink="">
      <xdr:nvSpPr>
        <xdr:cNvPr id="453" name="テキスト ボックス 452"/>
        <xdr:cNvSpPr txBox="1"/>
      </xdr:nvSpPr>
      <xdr:spPr>
        <a:xfrm>
          <a:off x="12623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69865</xdr:rowOff>
    </xdr:from>
    <xdr:to>
      <xdr:col>29</xdr:col>
      <xdr:colOff>127000</xdr:colOff>
      <xdr:row>15</xdr:row>
      <xdr:rowOff>147071</xdr:rowOff>
    </xdr:to>
    <xdr:cxnSp macro="">
      <xdr:nvCxnSpPr>
        <xdr:cNvPr id="50" name="直線コネクタ 49"/>
        <xdr:cNvCxnSpPr/>
      </xdr:nvCxnSpPr>
      <xdr:spPr bwMode="auto">
        <a:xfrm flipV="1">
          <a:off x="5003800" y="2689240"/>
          <a:ext cx="647700" cy="77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147071</xdr:rowOff>
    </xdr:from>
    <xdr:to>
      <xdr:col>26</xdr:col>
      <xdr:colOff>50800</xdr:colOff>
      <xdr:row>16</xdr:row>
      <xdr:rowOff>26279</xdr:rowOff>
    </xdr:to>
    <xdr:cxnSp macro="">
      <xdr:nvCxnSpPr>
        <xdr:cNvPr id="53" name="直線コネクタ 52"/>
        <xdr:cNvCxnSpPr/>
      </xdr:nvCxnSpPr>
      <xdr:spPr bwMode="auto">
        <a:xfrm flipV="1">
          <a:off x="4305300" y="2766446"/>
          <a:ext cx="698500" cy="5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26279</xdr:rowOff>
    </xdr:from>
    <xdr:to>
      <xdr:col>22</xdr:col>
      <xdr:colOff>114300</xdr:colOff>
      <xdr:row>16</xdr:row>
      <xdr:rowOff>66642</xdr:rowOff>
    </xdr:to>
    <xdr:cxnSp macro="">
      <xdr:nvCxnSpPr>
        <xdr:cNvPr id="56" name="直線コネクタ 55"/>
        <xdr:cNvCxnSpPr/>
      </xdr:nvCxnSpPr>
      <xdr:spPr bwMode="auto">
        <a:xfrm flipV="1">
          <a:off x="3606800" y="2817104"/>
          <a:ext cx="698500" cy="4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63030</xdr:rowOff>
    </xdr:from>
    <xdr:to>
      <xdr:col>18</xdr:col>
      <xdr:colOff>177800</xdr:colOff>
      <xdr:row>16</xdr:row>
      <xdr:rowOff>66642</xdr:rowOff>
    </xdr:to>
    <xdr:cxnSp macro="">
      <xdr:nvCxnSpPr>
        <xdr:cNvPr id="59" name="直線コネクタ 58"/>
        <xdr:cNvCxnSpPr/>
      </xdr:nvCxnSpPr>
      <xdr:spPr bwMode="auto">
        <a:xfrm>
          <a:off x="2908300" y="2853855"/>
          <a:ext cx="6985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19065</xdr:rowOff>
    </xdr:from>
    <xdr:to>
      <xdr:col>29</xdr:col>
      <xdr:colOff>177800</xdr:colOff>
      <xdr:row>15</xdr:row>
      <xdr:rowOff>120665</xdr:rowOff>
    </xdr:to>
    <xdr:sp macro="" textlink="">
      <xdr:nvSpPr>
        <xdr:cNvPr id="69" name="楕円 68"/>
        <xdr:cNvSpPr/>
      </xdr:nvSpPr>
      <xdr:spPr bwMode="auto">
        <a:xfrm>
          <a:off x="5600700" y="2638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35592</xdr:rowOff>
    </xdr:from>
    <xdr:ext cx="762000" cy="259045"/>
    <xdr:sp macro="" textlink="">
      <xdr:nvSpPr>
        <xdr:cNvPr id="70" name="人口1人当たり決算額の推移該当値テキスト130"/>
        <xdr:cNvSpPr txBox="1"/>
      </xdr:nvSpPr>
      <xdr:spPr>
        <a:xfrm>
          <a:off x="5740400" y="248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96271</xdr:rowOff>
    </xdr:from>
    <xdr:to>
      <xdr:col>26</xdr:col>
      <xdr:colOff>101600</xdr:colOff>
      <xdr:row>16</xdr:row>
      <xdr:rowOff>26421</xdr:rowOff>
    </xdr:to>
    <xdr:sp macro="" textlink="">
      <xdr:nvSpPr>
        <xdr:cNvPr id="71" name="楕円 70"/>
        <xdr:cNvSpPr/>
      </xdr:nvSpPr>
      <xdr:spPr bwMode="auto">
        <a:xfrm>
          <a:off x="4953000" y="271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36598</xdr:rowOff>
    </xdr:from>
    <xdr:ext cx="736600" cy="259045"/>
    <xdr:sp macro="" textlink="">
      <xdr:nvSpPr>
        <xdr:cNvPr id="72" name="テキスト ボックス 71"/>
        <xdr:cNvSpPr txBox="1"/>
      </xdr:nvSpPr>
      <xdr:spPr>
        <a:xfrm>
          <a:off x="4622800" y="248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146929</xdr:rowOff>
    </xdr:from>
    <xdr:to>
      <xdr:col>22</xdr:col>
      <xdr:colOff>165100</xdr:colOff>
      <xdr:row>16</xdr:row>
      <xdr:rowOff>77079</xdr:rowOff>
    </xdr:to>
    <xdr:sp macro="" textlink="">
      <xdr:nvSpPr>
        <xdr:cNvPr id="73" name="楕円 72"/>
        <xdr:cNvSpPr/>
      </xdr:nvSpPr>
      <xdr:spPr bwMode="auto">
        <a:xfrm>
          <a:off x="4254500" y="2766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87256</xdr:rowOff>
    </xdr:from>
    <xdr:ext cx="762000" cy="259045"/>
    <xdr:sp macro="" textlink="">
      <xdr:nvSpPr>
        <xdr:cNvPr id="74" name="テキスト ボックス 73"/>
        <xdr:cNvSpPr txBox="1"/>
      </xdr:nvSpPr>
      <xdr:spPr>
        <a:xfrm>
          <a:off x="3924300" y="253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15842</xdr:rowOff>
    </xdr:from>
    <xdr:to>
      <xdr:col>19</xdr:col>
      <xdr:colOff>38100</xdr:colOff>
      <xdr:row>16</xdr:row>
      <xdr:rowOff>117442</xdr:rowOff>
    </xdr:to>
    <xdr:sp macro="" textlink="">
      <xdr:nvSpPr>
        <xdr:cNvPr id="75" name="楕円 74"/>
        <xdr:cNvSpPr/>
      </xdr:nvSpPr>
      <xdr:spPr bwMode="auto">
        <a:xfrm>
          <a:off x="3556000" y="2806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127619</xdr:rowOff>
    </xdr:from>
    <xdr:ext cx="762000" cy="259045"/>
    <xdr:sp macro="" textlink="">
      <xdr:nvSpPr>
        <xdr:cNvPr id="76" name="テキスト ボックス 75"/>
        <xdr:cNvSpPr txBox="1"/>
      </xdr:nvSpPr>
      <xdr:spPr>
        <a:xfrm>
          <a:off x="3225800" y="257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12230</xdr:rowOff>
    </xdr:from>
    <xdr:to>
      <xdr:col>15</xdr:col>
      <xdr:colOff>101600</xdr:colOff>
      <xdr:row>16</xdr:row>
      <xdr:rowOff>113830</xdr:rowOff>
    </xdr:to>
    <xdr:sp macro="" textlink="">
      <xdr:nvSpPr>
        <xdr:cNvPr id="77" name="楕円 76"/>
        <xdr:cNvSpPr/>
      </xdr:nvSpPr>
      <xdr:spPr bwMode="auto">
        <a:xfrm>
          <a:off x="2857500" y="280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124007</xdr:rowOff>
    </xdr:from>
    <xdr:ext cx="762000" cy="259045"/>
    <xdr:sp macro="" textlink="">
      <xdr:nvSpPr>
        <xdr:cNvPr id="78" name="テキスト ボックス 77"/>
        <xdr:cNvSpPr txBox="1"/>
      </xdr:nvSpPr>
      <xdr:spPr>
        <a:xfrm>
          <a:off x="2527300" y="25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266332</xdr:rowOff>
    </xdr:from>
    <xdr:to>
      <xdr:col>29</xdr:col>
      <xdr:colOff>127000</xdr:colOff>
      <xdr:row>35</xdr:row>
      <xdr:rowOff>321473</xdr:rowOff>
    </xdr:to>
    <xdr:cxnSp macro="">
      <xdr:nvCxnSpPr>
        <xdr:cNvPr id="114" name="直線コネクタ 113"/>
        <xdr:cNvCxnSpPr/>
      </xdr:nvCxnSpPr>
      <xdr:spPr bwMode="auto">
        <a:xfrm flipV="1">
          <a:off x="5003800" y="6876682"/>
          <a:ext cx="647700" cy="55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237202</xdr:rowOff>
    </xdr:from>
    <xdr:to>
      <xdr:col>26</xdr:col>
      <xdr:colOff>50800</xdr:colOff>
      <xdr:row>35</xdr:row>
      <xdr:rowOff>321473</xdr:rowOff>
    </xdr:to>
    <xdr:cxnSp macro="">
      <xdr:nvCxnSpPr>
        <xdr:cNvPr id="117" name="直線コネクタ 116"/>
        <xdr:cNvCxnSpPr/>
      </xdr:nvCxnSpPr>
      <xdr:spPr bwMode="auto">
        <a:xfrm>
          <a:off x="4305300" y="6847552"/>
          <a:ext cx="698500" cy="84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174989</xdr:rowOff>
    </xdr:from>
    <xdr:to>
      <xdr:col>22</xdr:col>
      <xdr:colOff>114300</xdr:colOff>
      <xdr:row>35</xdr:row>
      <xdr:rowOff>237202</xdr:rowOff>
    </xdr:to>
    <xdr:cxnSp macro="">
      <xdr:nvCxnSpPr>
        <xdr:cNvPr id="120" name="直線コネクタ 119"/>
        <xdr:cNvCxnSpPr/>
      </xdr:nvCxnSpPr>
      <xdr:spPr bwMode="auto">
        <a:xfrm>
          <a:off x="3606800" y="6785339"/>
          <a:ext cx="698500" cy="6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133303</xdr:rowOff>
    </xdr:from>
    <xdr:to>
      <xdr:col>18</xdr:col>
      <xdr:colOff>177800</xdr:colOff>
      <xdr:row>35</xdr:row>
      <xdr:rowOff>174989</xdr:rowOff>
    </xdr:to>
    <xdr:cxnSp macro="">
      <xdr:nvCxnSpPr>
        <xdr:cNvPr id="123" name="直線コネクタ 122"/>
        <xdr:cNvCxnSpPr/>
      </xdr:nvCxnSpPr>
      <xdr:spPr bwMode="auto">
        <a:xfrm>
          <a:off x="2908300" y="6743653"/>
          <a:ext cx="698500" cy="4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215532</xdr:rowOff>
    </xdr:from>
    <xdr:to>
      <xdr:col>29</xdr:col>
      <xdr:colOff>177800</xdr:colOff>
      <xdr:row>35</xdr:row>
      <xdr:rowOff>317132</xdr:rowOff>
    </xdr:to>
    <xdr:sp macro="" textlink="">
      <xdr:nvSpPr>
        <xdr:cNvPr id="133" name="楕円 132"/>
        <xdr:cNvSpPr/>
      </xdr:nvSpPr>
      <xdr:spPr bwMode="auto">
        <a:xfrm>
          <a:off x="5600700" y="682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60609</xdr:rowOff>
    </xdr:from>
    <xdr:ext cx="762000" cy="259045"/>
    <xdr:sp macro="" textlink="">
      <xdr:nvSpPr>
        <xdr:cNvPr id="134" name="人口1人当たり決算額の推移該当値テキスト445"/>
        <xdr:cNvSpPr txBox="1"/>
      </xdr:nvSpPr>
      <xdr:spPr>
        <a:xfrm>
          <a:off x="5740400" y="66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270673</xdr:rowOff>
    </xdr:from>
    <xdr:to>
      <xdr:col>26</xdr:col>
      <xdr:colOff>101600</xdr:colOff>
      <xdr:row>36</xdr:row>
      <xdr:rowOff>29373</xdr:rowOff>
    </xdr:to>
    <xdr:sp macro="" textlink="">
      <xdr:nvSpPr>
        <xdr:cNvPr id="135" name="楕円 134"/>
        <xdr:cNvSpPr/>
      </xdr:nvSpPr>
      <xdr:spPr bwMode="auto">
        <a:xfrm>
          <a:off x="4953000" y="688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39550</xdr:rowOff>
    </xdr:from>
    <xdr:ext cx="736600" cy="259045"/>
    <xdr:sp macro="" textlink="">
      <xdr:nvSpPr>
        <xdr:cNvPr id="136" name="テキスト ボックス 135"/>
        <xdr:cNvSpPr txBox="1"/>
      </xdr:nvSpPr>
      <xdr:spPr>
        <a:xfrm>
          <a:off x="4622800" y="66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186402</xdr:rowOff>
    </xdr:from>
    <xdr:to>
      <xdr:col>22</xdr:col>
      <xdr:colOff>165100</xdr:colOff>
      <xdr:row>35</xdr:row>
      <xdr:rowOff>288002</xdr:rowOff>
    </xdr:to>
    <xdr:sp macro="" textlink="">
      <xdr:nvSpPr>
        <xdr:cNvPr id="137" name="楕円 136"/>
        <xdr:cNvSpPr/>
      </xdr:nvSpPr>
      <xdr:spPr bwMode="auto">
        <a:xfrm>
          <a:off x="4254500" y="679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298179</xdr:rowOff>
    </xdr:from>
    <xdr:ext cx="762000" cy="259045"/>
    <xdr:sp macro="" textlink="">
      <xdr:nvSpPr>
        <xdr:cNvPr id="138" name="テキスト ボックス 137"/>
        <xdr:cNvSpPr txBox="1"/>
      </xdr:nvSpPr>
      <xdr:spPr>
        <a:xfrm>
          <a:off x="3924300" y="656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124189</xdr:rowOff>
    </xdr:from>
    <xdr:to>
      <xdr:col>19</xdr:col>
      <xdr:colOff>38100</xdr:colOff>
      <xdr:row>35</xdr:row>
      <xdr:rowOff>225789</xdr:rowOff>
    </xdr:to>
    <xdr:sp macro="" textlink="">
      <xdr:nvSpPr>
        <xdr:cNvPr id="139" name="楕円 138"/>
        <xdr:cNvSpPr/>
      </xdr:nvSpPr>
      <xdr:spPr bwMode="auto">
        <a:xfrm>
          <a:off x="3556000" y="673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235966</xdr:rowOff>
    </xdr:from>
    <xdr:ext cx="762000" cy="259045"/>
    <xdr:sp macro="" textlink="">
      <xdr:nvSpPr>
        <xdr:cNvPr id="140" name="テキスト ボックス 139"/>
        <xdr:cNvSpPr txBox="1"/>
      </xdr:nvSpPr>
      <xdr:spPr>
        <a:xfrm>
          <a:off x="3225800" y="650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82503</xdr:rowOff>
    </xdr:from>
    <xdr:to>
      <xdr:col>15</xdr:col>
      <xdr:colOff>101600</xdr:colOff>
      <xdr:row>35</xdr:row>
      <xdr:rowOff>184103</xdr:rowOff>
    </xdr:to>
    <xdr:sp macro="" textlink="">
      <xdr:nvSpPr>
        <xdr:cNvPr id="141" name="楕円 140"/>
        <xdr:cNvSpPr/>
      </xdr:nvSpPr>
      <xdr:spPr bwMode="auto">
        <a:xfrm>
          <a:off x="28575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194280</xdr:rowOff>
    </xdr:from>
    <xdr:ext cx="762000" cy="259045"/>
    <xdr:sp macro="" textlink="">
      <xdr:nvSpPr>
        <xdr:cNvPr id="142" name="テキスト ボックス 141"/>
        <xdr:cNvSpPr txBox="1"/>
      </xdr:nvSpPr>
      <xdr:spPr>
        <a:xfrm>
          <a:off x="2527300" y="646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4,595
4,557
61.99
4,786,395
4,417,695
261,484
2,746,085
5,369,053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3325</xdr:rowOff>
    </xdr:from>
    <xdr:to>
      <xdr:col>24</xdr:col>
      <xdr:colOff>63500</xdr:colOff>
      <xdr:row>34</xdr:row>
      <xdr:rowOff>75509</xdr:rowOff>
    </xdr:to>
    <xdr:cxnSp macro="">
      <xdr:nvCxnSpPr>
        <xdr:cNvPr id="61" name="直線コネクタ 60"/>
        <xdr:cNvCxnSpPr/>
      </xdr:nvCxnSpPr>
      <xdr:spPr>
        <a:xfrm flipV="1">
          <a:off x="3797300" y="5832625"/>
          <a:ext cx="838200" cy="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75509</xdr:rowOff>
    </xdr:from>
    <xdr:to>
      <xdr:col>19</xdr:col>
      <xdr:colOff>177800</xdr:colOff>
      <xdr:row>34</xdr:row>
      <xdr:rowOff>142360</xdr:rowOff>
    </xdr:to>
    <xdr:cxnSp macro="">
      <xdr:nvCxnSpPr>
        <xdr:cNvPr id="64" name="直線コネクタ 63"/>
        <xdr:cNvCxnSpPr/>
      </xdr:nvCxnSpPr>
      <xdr:spPr>
        <a:xfrm flipV="1">
          <a:off x="2908300" y="5904809"/>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95405</xdr:rowOff>
    </xdr:from>
    <xdr:to>
      <xdr:col>15</xdr:col>
      <xdr:colOff>50800</xdr:colOff>
      <xdr:row>34</xdr:row>
      <xdr:rowOff>142360</xdr:rowOff>
    </xdr:to>
    <xdr:cxnSp macro="">
      <xdr:nvCxnSpPr>
        <xdr:cNvPr id="67" name="直線コネクタ 66"/>
        <xdr:cNvCxnSpPr/>
      </xdr:nvCxnSpPr>
      <xdr:spPr>
        <a:xfrm>
          <a:off x="2019300" y="5924705"/>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95405</xdr:rowOff>
    </xdr:from>
    <xdr:to>
      <xdr:col>10</xdr:col>
      <xdr:colOff>114300</xdr:colOff>
      <xdr:row>35</xdr:row>
      <xdr:rowOff>66571</xdr:rowOff>
    </xdr:to>
    <xdr:cxnSp macro="">
      <xdr:nvCxnSpPr>
        <xdr:cNvPr id="70" name="直線コネクタ 69"/>
        <xdr:cNvCxnSpPr/>
      </xdr:nvCxnSpPr>
      <xdr:spPr>
        <a:xfrm flipV="1">
          <a:off x="1130300" y="5924705"/>
          <a:ext cx="889000" cy="1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123975</xdr:rowOff>
    </xdr:from>
    <xdr:to>
      <xdr:col>24</xdr:col>
      <xdr:colOff>114300</xdr:colOff>
      <xdr:row>34</xdr:row>
      <xdr:rowOff>54125</xdr:rowOff>
    </xdr:to>
    <xdr:sp macro="" textlink="">
      <xdr:nvSpPr>
        <xdr:cNvPr id="80" name="楕円 79"/>
        <xdr:cNvSpPr/>
      </xdr:nvSpPr>
      <xdr:spPr>
        <a:xfrm>
          <a:off x="4584700" y="57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146852</xdr:rowOff>
    </xdr:from>
    <xdr:ext cx="599010" cy="259045"/>
    <xdr:sp macro="" textlink="">
      <xdr:nvSpPr>
        <xdr:cNvPr id="81" name="人件費該当値テキスト"/>
        <xdr:cNvSpPr txBox="1"/>
      </xdr:nvSpPr>
      <xdr:spPr>
        <a:xfrm>
          <a:off x="4686300" y="563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24709</xdr:rowOff>
    </xdr:from>
    <xdr:to>
      <xdr:col>20</xdr:col>
      <xdr:colOff>38100</xdr:colOff>
      <xdr:row>34</xdr:row>
      <xdr:rowOff>126309</xdr:rowOff>
    </xdr:to>
    <xdr:sp macro="" textlink="">
      <xdr:nvSpPr>
        <xdr:cNvPr id="82" name="楕円 81"/>
        <xdr:cNvSpPr/>
      </xdr:nvSpPr>
      <xdr:spPr>
        <a:xfrm>
          <a:off x="3746500" y="5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142836</xdr:rowOff>
    </xdr:from>
    <xdr:ext cx="599010" cy="259045"/>
    <xdr:sp macro="" textlink="">
      <xdr:nvSpPr>
        <xdr:cNvPr id="83" name="テキスト ボックス 82"/>
        <xdr:cNvSpPr txBox="1"/>
      </xdr:nvSpPr>
      <xdr:spPr>
        <a:xfrm>
          <a:off x="3497795" y="562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91560</xdr:rowOff>
    </xdr:from>
    <xdr:to>
      <xdr:col>15</xdr:col>
      <xdr:colOff>101600</xdr:colOff>
      <xdr:row>35</xdr:row>
      <xdr:rowOff>21710</xdr:rowOff>
    </xdr:to>
    <xdr:sp macro="" textlink="">
      <xdr:nvSpPr>
        <xdr:cNvPr id="84" name="楕円 83"/>
        <xdr:cNvSpPr/>
      </xdr:nvSpPr>
      <xdr:spPr>
        <a:xfrm>
          <a:off x="2857500" y="59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38237</xdr:rowOff>
    </xdr:from>
    <xdr:ext cx="599010" cy="259045"/>
    <xdr:sp macro="" textlink="">
      <xdr:nvSpPr>
        <xdr:cNvPr id="85" name="テキスト ボックス 84"/>
        <xdr:cNvSpPr txBox="1"/>
      </xdr:nvSpPr>
      <xdr:spPr>
        <a:xfrm>
          <a:off x="2608795" y="569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44605</xdr:rowOff>
    </xdr:from>
    <xdr:to>
      <xdr:col>10</xdr:col>
      <xdr:colOff>165100</xdr:colOff>
      <xdr:row>34</xdr:row>
      <xdr:rowOff>146205</xdr:rowOff>
    </xdr:to>
    <xdr:sp macro="" textlink="">
      <xdr:nvSpPr>
        <xdr:cNvPr id="86" name="楕円 85"/>
        <xdr:cNvSpPr/>
      </xdr:nvSpPr>
      <xdr:spPr>
        <a:xfrm>
          <a:off x="1968500" y="58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162732</xdr:rowOff>
    </xdr:from>
    <xdr:ext cx="599010" cy="259045"/>
    <xdr:sp macro="" textlink="">
      <xdr:nvSpPr>
        <xdr:cNvPr id="87" name="テキスト ボックス 86"/>
        <xdr:cNvSpPr txBox="1"/>
      </xdr:nvSpPr>
      <xdr:spPr>
        <a:xfrm>
          <a:off x="1719795" y="564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15771</xdr:rowOff>
    </xdr:from>
    <xdr:to>
      <xdr:col>6</xdr:col>
      <xdr:colOff>38100</xdr:colOff>
      <xdr:row>35</xdr:row>
      <xdr:rowOff>117371</xdr:rowOff>
    </xdr:to>
    <xdr:sp macro="" textlink="">
      <xdr:nvSpPr>
        <xdr:cNvPr id="88" name="楕円 87"/>
        <xdr:cNvSpPr/>
      </xdr:nvSpPr>
      <xdr:spPr>
        <a:xfrm>
          <a:off x="1079500" y="60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133898</xdr:rowOff>
    </xdr:from>
    <xdr:ext cx="599010" cy="259045"/>
    <xdr:sp macro="" textlink="">
      <xdr:nvSpPr>
        <xdr:cNvPr id="89" name="テキスト ボックス 88"/>
        <xdr:cNvSpPr txBox="1"/>
      </xdr:nvSpPr>
      <xdr:spPr>
        <a:xfrm>
          <a:off x="830795" y="57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37008</xdr:rowOff>
    </xdr:from>
    <xdr:to>
      <xdr:col>24</xdr:col>
      <xdr:colOff>63500</xdr:colOff>
      <xdr:row>58</xdr:row>
      <xdr:rowOff>71179</xdr:rowOff>
    </xdr:to>
    <xdr:cxnSp macro="">
      <xdr:nvCxnSpPr>
        <xdr:cNvPr id="120" name="直線コネクタ 119"/>
        <xdr:cNvCxnSpPr/>
      </xdr:nvCxnSpPr>
      <xdr:spPr>
        <a:xfrm>
          <a:off x="3797300" y="9981108"/>
          <a:ext cx="838200" cy="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37008</xdr:rowOff>
    </xdr:from>
    <xdr:to>
      <xdr:col>19</xdr:col>
      <xdr:colOff>177800</xdr:colOff>
      <xdr:row>58</xdr:row>
      <xdr:rowOff>76938</xdr:rowOff>
    </xdr:to>
    <xdr:cxnSp macro="">
      <xdr:nvCxnSpPr>
        <xdr:cNvPr id="123" name="直線コネクタ 122"/>
        <xdr:cNvCxnSpPr/>
      </xdr:nvCxnSpPr>
      <xdr:spPr>
        <a:xfrm flipV="1">
          <a:off x="2908300" y="9981108"/>
          <a:ext cx="889000" cy="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76938</xdr:rowOff>
    </xdr:from>
    <xdr:to>
      <xdr:col>15</xdr:col>
      <xdr:colOff>50800</xdr:colOff>
      <xdr:row>58</xdr:row>
      <xdr:rowOff>96903</xdr:rowOff>
    </xdr:to>
    <xdr:cxnSp macro="">
      <xdr:nvCxnSpPr>
        <xdr:cNvPr id="126" name="直線コネクタ 125"/>
        <xdr:cNvCxnSpPr/>
      </xdr:nvCxnSpPr>
      <xdr:spPr>
        <a:xfrm flipV="1">
          <a:off x="2019300" y="10021038"/>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95752</xdr:rowOff>
    </xdr:from>
    <xdr:to>
      <xdr:col>10</xdr:col>
      <xdr:colOff>114300</xdr:colOff>
      <xdr:row>58</xdr:row>
      <xdr:rowOff>96903</xdr:rowOff>
    </xdr:to>
    <xdr:cxnSp macro="">
      <xdr:nvCxnSpPr>
        <xdr:cNvPr id="129" name="直線コネクタ 128"/>
        <xdr:cNvCxnSpPr/>
      </xdr:nvCxnSpPr>
      <xdr:spPr>
        <a:xfrm>
          <a:off x="1130300" y="10039852"/>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20379</xdr:rowOff>
    </xdr:from>
    <xdr:to>
      <xdr:col>24</xdr:col>
      <xdr:colOff>114300</xdr:colOff>
      <xdr:row>58</xdr:row>
      <xdr:rowOff>121979</xdr:rowOff>
    </xdr:to>
    <xdr:sp macro="" textlink="">
      <xdr:nvSpPr>
        <xdr:cNvPr id="139" name="楕円 138"/>
        <xdr:cNvSpPr/>
      </xdr:nvSpPr>
      <xdr:spPr>
        <a:xfrm>
          <a:off x="4584700" y="99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157658</xdr:rowOff>
    </xdr:from>
    <xdr:to>
      <xdr:col>20</xdr:col>
      <xdr:colOff>38100</xdr:colOff>
      <xdr:row>58</xdr:row>
      <xdr:rowOff>87808</xdr:rowOff>
    </xdr:to>
    <xdr:sp macro="" textlink="">
      <xdr:nvSpPr>
        <xdr:cNvPr id="141" name="楕円 140"/>
        <xdr:cNvSpPr/>
      </xdr:nvSpPr>
      <xdr:spPr>
        <a:xfrm>
          <a:off x="3746500" y="99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78935</xdr:rowOff>
    </xdr:from>
    <xdr:ext cx="599010" cy="259045"/>
    <xdr:sp macro="" textlink="">
      <xdr:nvSpPr>
        <xdr:cNvPr id="142" name="テキスト ボックス 141"/>
        <xdr:cNvSpPr txBox="1"/>
      </xdr:nvSpPr>
      <xdr:spPr>
        <a:xfrm>
          <a:off x="3497795" y="100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26138</xdr:rowOff>
    </xdr:from>
    <xdr:to>
      <xdr:col>15</xdr:col>
      <xdr:colOff>101600</xdr:colOff>
      <xdr:row>58</xdr:row>
      <xdr:rowOff>127738</xdr:rowOff>
    </xdr:to>
    <xdr:sp macro="" textlink="">
      <xdr:nvSpPr>
        <xdr:cNvPr id="143" name="楕円 142"/>
        <xdr:cNvSpPr/>
      </xdr:nvSpPr>
      <xdr:spPr>
        <a:xfrm>
          <a:off x="2857500" y="99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118865</xdr:rowOff>
    </xdr:from>
    <xdr:ext cx="599010" cy="259045"/>
    <xdr:sp macro="" textlink="">
      <xdr:nvSpPr>
        <xdr:cNvPr id="144" name="テキスト ボックス 143"/>
        <xdr:cNvSpPr txBox="1"/>
      </xdr:nvSpPr>
      <xdr:spPr>
        <a:xfrm>
          <a:off x="2608795" y="1006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46103</xdr:rowOff>
    </xdr:from>
    <xdr:to>
      <xdr:col>10</xdr:col>
      <xdr:colOff>165100</xdr:colOff>
      <xdr:row>58</xdr:row>
      <xdr:rowOff>147703</xdr:rowOff>
    </xdr:to>
    <xdr:sp macro="" textlink="">
      <xdr:nvSpPr>
        <xdr:cNvPr id="145" name="楕円 144"/>
        <xdr:cNvSpPr/>
      </xdr:nvSpPr>
      <xdr:spPr>
        <a:xfrm>
          <a:off x="1968500" y="99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138830</xdr:rowOff>
    </xdr:from>
    <xdr:ext cx="599010" cy="259045"/>
    <xdr:sp macro="" textlink="">
      <xdr:nvSpPr>
        <xdr:cNvPr id="146" name="テキスト ボックス 145"/>
        <xdr:cNvSpPr txBox="1"/>
      </xdr:nvSpPr>
      <xdr:spPr>
        <a:xfrm>
          <a:off x="1719795" y="1008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44952</xdr:rowOff>
    </xdr:from>
    <xdr:to>
      <xdr:col>6</xdr:col>
      <xdr:colOff>38100</xdr:colOff>
      <xdr:row>58</xdr:row>
      <xdr:rowOff>146552</xdr:rowOff>
    </xdr:to>
    <xdr:sp macro="" textlink="">
      <xdr:nvSpPr>
        <xdr:cNvPr id="147" name="楕円 146"/>
        <xdr:cNvSpPr/>
      </xdr:nvSpPr>
      <xdr:spPr>
        <a:xfrm>
          <a:off x="1079500" y="99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137679</xdr:rowOff>
    </xdr:from>
    <xdr:ext cx="599010" cy="259045"/>
    <xdr:sp macro="" textlink="">
      <xdr:nvSpPr>
        <xdr:cNvPr id="148" name="テキスト ボックス 147"/>
        <xdr:cNvSpPr txBox="1"/>
      </xdr:nvSpPr>
      <xdr:spPr>
        <a:xfrm>
          <a:off x="830795" y="1008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60128</xdr:rowOff>
    </xdr:from>
    <xdr:to>
      <xdr:col>24</xdr:col>
      <xdr:colOff>63500</xdr:colOff>
      <xdr:row>77</xdr:row>
      <xdr:rowOff>131775</xdr:rowOff>
    </xdr:to>
    <xdr:cxnSp macro="">
      <xdr:nvCxnSpPr>
        <xdr:cNvPr id="177" name="直線コネクタ 176"/>
        <xdr:cNvCxnSpPr/>
      </xdr:nvCxnSpPr>
      <xdr:spPr>
        <a:xfrm flipV="1">
          <a:off x="3797300" y="13261778"/>
          <a:ext cx="838200" cy="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111982</xdr:rowOff>
    </xdr:from>
    <xdr:to>
      <xdr:col>19</xdr:col>
      <xdr:colOff>177800</xdr:colOff>
      <xdr:row>77</xdr:row>
      <xdr:rowOff>131775</xdr:rowOff>
    </xdr:to>
    <xdr:cxnSp macro="">
      <xdr:nvCxnSpPr>
        <xdr:cNvPr id="180" name="直線コネクタ 179"/>
        <xdr:cNvCxnSpPr/>
      </xdr:nvCxnSpPr>
      <xdr:spPr>
        <a:xfrm>
          <a:off x="2908300" y="13313632"/>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111982</xdr:rowOff>
    </xdr:from>
    <xdr:to>
      <xdr:col>15</xdr:col>
      <xdr:colOff>50800</xdr:colOff>
      <xdr:row>77</xdr:row>
      <xdr:rowOff>120174</xdr:rowOff>
    </xdr:to>
    <xdr:cxnSp macro="">
      <xdr:nvCxnSpPr>
        <xdr:cNvPr id="183" name="直線コネクタ 182"/>
        <xdr:cNvCxnSpPr/>
      </xdr:nvCxnSpPr>
      <xdr:spPr>
        <a:xfrm flipV="1">
          <a:off x="2019300" y="1331363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120174</xdr:rowOff>
    </xdr:from>
    <xdr:to>
      <xdr:col>10</xdr:col>
      <xdr:colOff>114300</xdr:colOff>
      <xdr:row>77</xdr:row>
      <xdr:rowOff>166484</xdr:rowOff>
    </xdr:to>
    <xdr:cxnSp macro="">
      <xdr:nvCxnSpPr>
        <xdr:cNvPr id="186" name="直線コネクタ 185"/>
        <xdr:cNvCxnSpPr/>
      </xdr:nvCxnSpPr>
      <xdr:spPr>
        <a:xfrm flipV="1">
          <a:off x="1130300" y="13321824"/>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9328</xdr:rowOff>
    </xdr:from>
    <xdr:to>
      <xdr:col>24</xdr:col>
      <xdr:colOff>114300</xdr:colOff>
      <xdr:row>77</xdr:row>
      <xdr:rowOff>110928</xdr:rowOff>
    </xdr:to>
    <xdr:sp macro="" textlink="">
      <xdr:nvSpPr>
        <xdr:cNvPr id="196" name="楕円 195"/>
        <xdr:cNvSpPr/>
      </xdr:nvSpPr>
      <xdr:spPr>
        <a:xfrm>
          <a:off x="4584700" y="132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32205</xdr:rowOff>
    </xdr:from>
    <xdr:ext cx="534377" cy="259045"/>
    <xdr:sp macro="" textlink="">
      <xdr:nvSpPr>
        <xdr:cNvPr id="197" name="維持補修費該当値テキスト"/>
        <xdr:cNvSpPr txBox="1"/>
      </xdr:nvSpPr>
      <xdr:spPr>
        <a:xfrm>
          <a:off x="4686300" y="130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80975</xdr:rowOff>
    </xdr:from>
    <xdr:to>
      <xdr:col>20</xdr:col>
      <xdr:colOff>38100</xdr:colOff>
      <xdr:row>78</xdr:row>
      <xdr:rowOff>11125</xdr:rowOff>
    </xdr:to>
    <xdr:sp macro="" textlink="">
      <xdr:nvSpPr>
        <xdr:cNvPr id="198" name="楕円 197"/>
        <xdr:cNvSpPr/>
      </xdr:nvSpPr>
      <xdr:spPr>
        <a:xfrm>
          <a:off x="3746500" y="132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27652</xdr:rowOff>
    </xdr:from>
    <xdr:ext cx="534377" cy="259045"/>
    <xdr:sp macro="" textlink="">
      <xdr:nvSpPr>
        <xdr:cNvPr id="199" name="テキスト ボックス 198"/>
        <xdr:cNvSpPr txBox="1"/>
      </xdr:nvSpPr>
      <xdr:spPr>
        <a:xfrm>
          <a:off x="3530111" y="130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61182</xdr:rowOff>
    </xdr:from>
    <xdr:to>
      <xdr:col>15</xdr:col>
      <xdr:colOff>101600</xdr:colOff>
      <xdr:row>77</xdr:row>
      <xdr:rowOff>162782</xdr:rowOff>
    </xdr:to>
    <xdr:sp macro="" textlink="">
      <xdr:nvSpPr>
        <xdr:cNvPr id="200" name="楕円 199"/>
        <xdr:cNvSpPr/>
      </xdr:nvSpPr>
      <xdr:spPr>
        <a:xfrm>
          <a:off x="2857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7859</xdr:rowOff>
    </xdr:from>
    <xdr:ext cx="534377" cy="259045"/>
    <xdr:sp macro="" textlink="">
      <xdr:nvSpPr>
        <xdr:cNvPr id="201" name="テキスト ボックス 200"/>
        <xdr:cNvSpPr txBox="1"/>
      </xdr:nvSpPr>
      <xdr:spPr>
        <a:xfrm>
          <a:off x="2641111" y="130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69374</xdr:rowOff>
    </xdr:from>
    <xdr:to>
      <xdr:col>10</xdr:col>
      <xdr:colOff>165100</xdr:colOff>
      <xdr:row>77</xdr:row>
      <xdr:rowOff>170974</xdr:rowOff>
    </xdr:to>
    <xdr:sp macro="" textlink="">
      <xdr:nvSpPr>
        <xdr:cNvPr id="202" name="楕円 201"/>
        <xdr:cNvSpPr/>
      </xdr:nvSpPr>
      <xdr:spPr>
        <a:xfrm>
          <a:off x="1968500" y="132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16051</xdr:rowOff>
    </xdr:from>
    <xdr:ext cx="534377" cy="259045"/>
    <xdr:sp macro="" textlink="">
      <xdr:nvSpPr>
        <xdr:cNvPr id="203" name="テキスト ボックス 202"/>
        <xdr:cNvSpPr txBox="1"/>
      </xdr:nvSpPr>
      <xdr:spPr>
        <a:xfrm>
          <a:off x="1752111" y="130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204" name="楕円 203"/>
        <xdr:cNvSpPr/>
      </xdr:nvSpPr>
      <xdr:spPr>
        <a:xfrm>
          <a:off x="1079500" y="133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62361</xdr:rowOff>
    </xdr:from>
    <xdr:ext cx="534377" cy="259045"/>
    <xdr:sp macro="" textlink="">
      <xdr:nvSpPr>
        <xdr:cNvPr id="205" name="テキスト ボックス 204"/>
        <xdr:cNvSpPr txBox="1"/>
      </xdr:nvSpPr>
      <xdr:spPr>
        <a:xfrm>
          <a:off x="863111" y="1309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27265</xdr:rowOff>
    </xdr:from>
    <xdr:to>
      <xdr:col>24</xdr:col>
      <xdr:colOff>63500</xdr:colOff>
      <xdr:row>97</xdr:row>
      <xdr:rowOff>115404</xdr:rowOff>
    </xdr:to>
    <xdr:cxnSp macro="">
      <xdr:nvCxnSpPr>
        <xdr:cNvPr id="233" name="直線コネクタ 232"/>
        <xdr:cNvCxnSpPr/>
      </xdr:nvCxnSpPr>
      <xdr:spPr>
        <a:xfrm flipV="1">
          <a:off x="3797300" y="16657915"/>
          <a:ext cx="838200" cy="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15607</xdr:rowOff>
    </xdr:from>
    <xdr:to>
      <xdr:col>19</xdr:col>
      <xdr:colOff>177800</xdr:colOff>
      <xdr:row>97</xdr:row>
      <xdr:rowOff>115404</xdr:rowOff>
    </xdr:to>
    <xdr:cxnSp macro="">
      <xdr:nvCxnSpPr>
        <xdr:cNvPr id="236" name="直線コネクタ 235"/>
        <xdr:cNvCxnSpPr/>
      </xdr:nvCxnSpPr>
      <xdr:spPr>
        <a:xfrm>
          <a:off x="2908300" y="16646257"/>
          <a:ext cx="889000" cy="9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15607</xdr:rowOff>
    </xdr:from>
    <xdr:to>
      <xdr:col>15</xdr:col>
      <xdr:colOff>50800</xdr:colOff>
      <xdr:row>98</xdr:row>
      <xdr:rowOff>78729</xdr:rowOff>
    </xdr:to>
    <xdr:cxnSp macro="">
      <xdr:nvCxnSpPr>
        <xdr:cNvPr id="239" name="直線コネクタ 238"/>
        <xdr:cNvCxnSpPr/>
      </xdr:nvCxnSpPr>
      <xdr:spPr>
        <a:xfrm flipV="1">
          <a:off x="2019300" y="16646257"/>
          <a:ext cx="889000" cy="23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37049</xdr:rowOff>
    </xdr:from>
    <xdr:to>
      <xdr:col>10</xdr:col>
      <xdr:colOff>114300</xdr:colOff>
      <xdr:row>98</xdr:row>
      <xdr:rowOff>78729</xdr:rowOff>
    </xdr:to>
    <xdr:cxnSp macro="">
      <xdr:nvCxnSpPr>
        <xdr:cNvPr id="242" name="直線コネクタ 241"/>
        <xdr:cNvCxnSpPr/>
      </xdr:nvCxnSpPr>
      <xdr:spPr>
        <a:xfrm>
          <a:off x="1130300" y="16839149"/>
          <a:ext cx="889000" cy="4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147915</xdr:rowOff>
    </xdr:from>
    <xdr:to>
      <xdr:col>24</xdr:col>
      <xdr:colOff>114300</xdr:colOff>
      <xdr:row>97</xdr:row>
      <xdr:rowOff>78065</xdr:rowOff>
    </xdr:to>
    <xdr:sp macro="" textlink="">
      <xdr:nvSpPr>
        <xdr:cNvPr id="252" name="楕円 251"/>
        <xdr:cNvSpPr/>
      </xdr:nvSpPr>
      <xdr:spPr>
        <a:xfrm>
          <a:off x="4584700" y="166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126342</xdr:rowOff>
    </xdr:from>
    <xdr:ext cx="534377" cy="259045"/>
    <xdr:sp macro="" textlink="">
      <xdr:nvSpPr>
        <xdr:cNvPr id="253" name="扶助費該当値テキスト"/>
        <xdr:cNvSpPr txBox="1"/>
      </xdr:nvSpPr>
      <xdr:spPr>
        <a:xfrm>
          <a:off x="4686300" y="165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64604</xdr:rowOff>
    </xdr:from>
    <xdr:to>
      <xdr:col>20</xdr:col>
      <xdr:colOff>38100</xdr:colOff>
      <xdr:row>97</xdr:row>
      <xdr:rowOff>166204</xdr:rowOff>
    </xdr:to>
    <xdr:sp macro="" textlink="">
      <xdr:nvSpPr>
        <xdr:cNvPr id="254" name="楕円 253"/>
        <xdr:cNvSpPr/>
      </xdr:nvSpPr>
      <xdr:spPr>
        <a:xfrm>
          <a:off x="3746500" y="166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157331</xdr:rowOff>
    </xdr:from>
    <xdr:ext cx="534377" cy="259045"/>
    <xdr:sp macro="" textlink="">
      <xdr:nvSpPr>
        <xdr:cNvPr id="255" name="テキスト ボックス 254"/>
        <xdr:cNvSpPr txBox="1"/>
      </xdr:nvSpPr>
      <xdr:spPr>
        <a:xfrm>
          <a:off x="3530111" y="1678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136257</xdr:rowOff>
    </xdr:from>
    <xdr:to>
      <xdr:col>15</xdr:col>
      <xdr:colOff>101600</xdr:colOff>
      <xdr:row>97</xdr:row>
      <xdr:rowOff>66407</xdr:rowOff>
    </xdr:to>
    <xdr:sp macro="" textlink="">
      <xdr:nvSpPr>
        <xdr:cNvPr id="256" name="楕円 255"/>
        <xdr:cNvSpPr/>
      </xdr:nvSpPr>
      <xdr:spPr>
        <a:xfrm>
          <a:off x="2857500" y="165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57534</xdr:rowOff>
    </xdr:from>
    <xdr:ext cx="534377" cy="259045"/>
    <xdr:sp macro="" textlink="">
      <xdr:nvSpPr>
        <xdr:cNvPr id="257" name="テキスト ボックス 256"/>
        <xdr:cNvSpPr txBox="1"/>
      </xdr:nvSpPr>
      <xdr:spPr>
        <a:xfrm>
          <a:off x="2641111" y="1668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27929</xdr:rowOff>
    </xdr:from>
    <xdr:to>
      <xdr:col>10</xdr:col>
      <xdr:colOff>165100</xdr:colOff>
      <xdr:row>98</xdr:row>
      <xdr:rowOff>129529</xdr:rowOff>
    </xdr:to>
    <xdr:sp macro="" textlink="">
      <xdr:nvSpPr>
        <xdr:cNvPr id="258" name="楕円 257"/>
        <xdr:cNvSpPr/>
      </xdr:nvSpPr>
      <xdr:spPr>
        <a:xfrm>
          <a:off x="1968500" y="1683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120656</xdr:rowOff>
    </xdr:from>
    <xdr:ext cx="534377" cy="259045"/>
    <xdr:sp macro="" textlink="">
      <xdr:nvSpPr>
        <xdr:cNvPr id="259" name="テキスト ボックス 258"/>
        <xdr:cNvSpPr txBox="1"/>
      </xdr:nvSpPr>
      <xdr:spPr>
        <a:xfrm>
          <a:off x="1752111" y="1692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157699</xdr:rowOff>
    </xdr:from>
    <xdr:to>
      <xdr:col>6</xdr:col>
      <xdr:colOff>38100</xdr:colOff>
      <xdr:row>98</xdr:row>
      <xdr:rowOff>87849</xdr:rowOff>
    </xdr:to>
    <xdr:sp macro="" textlink="">
      <xdr:nvSpPr>
        <xdr:cNvPr id="260" name="楕円 259"/>
        <xdr:cNvSpPr/>
      </xdr:nvSpPr>
      <xdr:spPr>
        <a:xfrm>
          <a:off x="1079500" y="167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78976</xdr:rowOff>
    </xdr:from>
    <xdr:ext cx="534377" cy="259045"/>
    <xdr:sp macro="" textlink="">
      <xdr:nvSpPr>
        <xdr:cNvPr id="261" name="テキスト ボックス 260"/>
        <xdr:cNvSpPr txBox="1"/>
      </xdr:nvSpPr>
      <xdr:spPr>
        <a:xfrm>
          <a:off x="863111" y="1688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59977</xdr:rowOff>
    </xdr:from>
    <xdr:to>
      <xdr:col>55</xdr:col>
      <xdr:colOff>0</xdr:colOff>
      <xdr:row>35</xdr:row>
      <xdr:rowOff>128126</xdr:rowOff>
    </xdr:to>
    <xdr:cxnSp macro="">
      <xdr:nvCxnSpPr>
        <xdr:cNvPr id="292" name="直線コネクタ 291"/>
        <xdr:cNvCxnSpPr/>
      </xdr:nvCxnSpPr>
      <xdr:spPr>
        <a:xfrm>
          <a:off x="9639300" y="6060727"/>
          <a:ext cx="838200" cy="6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59977</xdr:rowOff>
    </xdr:from>
    <xdr:to>
      <xdr:col>50</xdr:col>
      <xdr:colOff>114300</xdr:colOff>
      <xdr:row>36</xdr:row>
      <xdr:rowOff>109133</xdr:rowOff>
    </xdr:to>
    <xdr:cxnSp macro="">
      <xdr:nvCxnSpPr>
        <xdr:cNvPr id="295" name="直線コネクタ 294"/>
        <xdr:cNvCxnSpPr/>
      </xdr:nvCxnSpPr>
      <xdr:spPr>
        <a:xfrm flipV="1">
          <a:off x="8750300" y="6060727"/>
          <a:ext cx="889000" cy="2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169480</xdr:rowOff>
    </xdr:from>
    <xdr:to>
      <xdr:col>45</xdr:col>
      <xdr:colOff>177800</xdr:colOff>
      <xdr:row>36</xdr:row>
      <xdr:rowOff>109133</xdr:rowOff>
    </xdr:to>
    <xdr:cxnSp macro="">
      <xdr:nvCxnSpPr>
        <xdr:cNvPr id="298" name="直線コネクタ 297"/>
        <xdr:cNvCxnSpPr/>
      </xdr:nvCxnSpPr>
      <xdr:spPr>
        <a:xfrm>
          <a:off x="7861300" y="5827330"/>
          <a:ext cx="889000" cy="4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169480</xdr:rowOff>
    </xdr:from>
    <xdr:to>
      <xdr:col>41</xdr:col>
      <xdr:colOff>50800</xdr:colOff>
      <xdr:row>37</xdr:row>
      <xdr:rowOff>4849</xdr:rowOff>
    </xdr:to>
    <xdr:cxnSp macro="">
      <xdr:nvCxnSpPr>
        <xdr:cNvPr id="301" name="直線コネクタ 300"/>
        <xdr:cNvCxnSpPr/>
      </xdr:nvCxnSpPr>
      <xdr:spPr>
        <a:xfrm flipV="1">
          <a:off x="6972300" y="5827330"/>
          <a:ext cx="889000" cy="5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77326</xdr:rowOff>
    </xdr:from>
    <xdr:to>
      <xdr:col>55</xdr:col>
      <xdr:colOff>50800</xdr:colOff>
      <xdr:row>36</xdr:row>
      <xdr:rowOff>7476</xdr:rowOff>
    </xdr:to>
    <xdr:sp macro="" textlink="">
      <xdr:nvSpPr>
        <xdr:cNvPr id="311" name="楕円 310"/>
        <xdr:cNvSpPr/>
      </xdr:nvSpPr>
      <xdr:spPr>
        <a:xfrm>
          <a:off x="10426700" y="60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100203</xdr:rowOff>
    </xdr:from>
    <xdr:ext cx="599010" cy="259045"/>
    <xdr:sp macro="" textlink="">
      <xdr:nvSpPr>
        <xdr:cNvPr id="312" name="補助費等該当値テキスト"/>
        <xdr:cNvSpPr txBox="1"/>
      </xdr:nvSpPr>
      <xdr:spPr>
        <a:xfrm>
          <a:off x="10528300" y="59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9177</xdr:rowOff>
    </xdr:from>
    <xdr:to>
      <xdr:col>50</xdr:col>
      <xdr:colOff>165100</xdr:colOff>
      <xdr:row>35</xdr:row>
      <xdr:rowOff>110777</xdr:rowOff>
    </xdr:to>
    <xdr:sp macro="" textlink="">
      <xdr:nvSpPr>
        <xdr:cNvPr id="313" name="楕円 312"/>
        <xdr:cNvSpPr/>
      </xdr:nvSpPr>
      <xdr:spPr>
        <a:xfrm>
          <a:off x="9588500" y="60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127304</xdr:rowOff>
    </xdr:from>
    <xdr:ext cx="599010" cy="259045"/>
    <xdr:sp macro="" textlink="">
      <xdr:nvSpPr>
        <xdr:cNvPr id="314" name="テキスト ボックス 313"/>
        <xdr:cNvSpPr txBox="1"/>
      </xdr:nvSpPr>
      <xdr:spPr>
        <a:xfrm>
          <a:off x="9339795" y="578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58333</xdr:rowOff>
    </xdr:from>
    <xdr:to>
      <xdr:col>46</xdr:col>
      <xdr:colOff>38100</xdr:colOff>
      <xdr:row>36</xdr:row>
      <xdr:rowOff>159933</xdr:rowOff>
    </xdr:to>
    <xdr:sp macro="" textlink="">
      <xdr:nvSpPr>
        <xdr:cNvPr id="315" name="楕円 314"/>
        <xdr:cNvSpPr/>
      </xdr:nvSpPr>
      <xdr:spPr>
        <a:xfrm>
          <a:off x="8699500" y="623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5010</xdr:rowOff>
    </xdr:from>
    <xdr:ext cx="599010" cy="259045"/>
    <xdr:sp macro="" textlink="">
      <xdr:nvSpPr>
        <xdr:cNvPr id="316" name="テキスト ボックス 315"/>
        <xdr:cNvSpPr txBox="1"/>
      </xdr:nvSpPr>
      <xdr:spPr>
        <a:xfrm>
          <a:off x="8450795" y="600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118680</xdr:rowOff>
    </xdr:from>
    <xdr:to>
      <xdr:col>41</xdr:col>
      <xdr:colOff>101600</xdr:colOff>
      <xdr:row>34</xdr:row>
      <xdr:rowOff>48830</xdr:rowOff>
    </xdr:to>
    <xdr:sp macro="" textlink="">
      <xdr:nvSpPr>
        <xdr:cNvPr id="317" name="楕円 316"/>
        <xdr:cNvSpPr/>
      </xdr:nvSpPr>
      <xdr:spPr>
        <a:xfrm>
          <a:off x="7810500" y="57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65357</xdr:rowOff>
    </xdr:from>
    <xdr:ext cx="599010" cy="259045"/>
    <xdr:sp macro="" textlink="">
      <xdr:nvSpPr>
        <xdr:cNvPr id="318" name="テキスト ボックス 317"/>
        <xdr:cNvSpPr txBox="1"/>
      </xdr:nvSpPr>
      <xdr:spPr>
        <a:xfrm>
          <a:off x="7561795" y="55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125499</xdr:rowOff>
    </xdr:from>
    <xdr:to>
      <xdr:col>36</xdr:col>
      <xdr:colOff>165100</xdr:colOff>
      <xdr:row>37</xdr:row>
      <xdr:rowOff>55649</xdr:rowOff>
    </xdr:to>
    <xdr:sp macro="" textlink="">
      <xdr:nvSpPr>
        <xdr:cNvPr id="319" name="楕円 318"/>
        <xdr:cNvSpPr/>
      </xdr:nvSpPr>
      <xdr:spPr>
        <a:xfrm>
          <a:off x="6921500" y="62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72176</xdr:rowOff>
    </xdr:from>
    <xdr:ext cx="599010" cy="259045"/>
    <xdr:sp macro="" textlink="">
      <xdr:nvSpPr>
        <xdr:cNvPr id="320" name="テキスト ボックス 319"/>
        <xdr:cNvSpPr txBox="1"/>
      </xdr:nvSpPr>
      <xdr:spPr>
        <a:xfrm>
          <a:off x="6672795" y="60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155070</xdr:rowOff>
    </xdr:from>
    <xdr:to>
      <xdr:col>55</xdr:col>
      <xdr:colOff>0</xdr:colOff>
      <xdr:row>58</xdr:row>
      <xdr:rowOff>101709</xdr:rowOff>
    </xdr:to>
    <xdr:cxnSp macro="">
      <xdr:nvCxnSpPr>
        <xdr:cNvPr id="347" name="直線コネクタ 346"/>
        <xdr:cNvCxnSpPr/>
      </xdr:nvCxnSpPr>
      <xdr:spPr>
        <a:xfrm>
          <a:off x="9639300" y="9927720"/>
          <a:ext cx="838200" cy="1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155070</xdr:rowOff>
    </xdr:from>
    <xdr:to>
      <xdr:col>50</xdr:col>
      <xdr:colOff>114300</xdr:colOff>
      <xdr:row>58</xdr:row>
      <xdr:rowOff>41400</xdr:rowOff>
    </xdr:to>
    <xdr:cxnSp macro="">
      <xdr:nvCxnSpPr>
        <xdr:cNvPr id="350" name="直線コネクタ 349"/>
        <xdr:cNvCxnSpPr/>
      </xdr:nvCxnSpPr>
      <xdr:spPr>
        <a:xfrm flipV="1">
          <a:off x="8750300" y="9927720"/>
          <a:ext cx="889000" cy="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41400</xdr:rowOff>
    </xdr:from>
    <xdr:to>
      <xdr:col>45</xdr:col>
      <xdr:colOff>177800</xdr:colOff>
      <xdr:row>58</xdr:row>
      <xdr:rowOff>119804</xdr:rowOff>
    </xdr:to>
    <xdr:cxnSp macro="">
      <xdr:nvCxnSpPr>
        <xdr:cNvPr id="353" name="直線コネクタ 352"/>
        <xdr:cNvCxnSpPr/>
      </xdr:nvCxnSpPr>
      <xdr:spPr>
        <a:xfrm flipV="1">
          <a:off x="7861300" y="9985500"/>
          <a:ext cx="889000" cy="7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114395</xdr:rowOff>
    </xdr:from>
    <xdr:to>
      <xdr:col>41</xdr:col>
      <xdr:colOff>50800</xdr:colOff>
      <xdr:row>58</xdr:row>
      <xdr:rowOff>119804</xdr:rowOff>
    </xdr:to>
    <xdr:cxnSp macro="">
      <xdr:nvCxnSpPr>
        <xdr:cNvPr id="356" name="直線コネクタ 355"/>
        <xdr:cNvCxnSpPr/>
      </xdr:nvCxnSpPr>
      <xdr:spPr>
        <a:xfrm>
          <a:off x="6972300" y="10058495"/>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50909</xdr:rowOff>
    </xdr:from>
    <xdr:to>
      <xdr:col>55</xdr:col>
      <xdr:colOff>50800</xdr:colOff>
      <xdr:row>58</xdr:row>
      <xdr:rowOff>152509</xdr:rowOff>
    </xdr:to>
    <xdr:sp macro="" textlink="">
      <xdr:nvSpPr>
        <xdr:cNvPr id="366" name="楕円 365"/>
        <xdr:cNvSpPr/>
      </xdr:nvSpPr>
      <xdr:spPr>
        <a:xfrm>
          <a:off x="10426700" y="99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104270</xdr:rowOff>
    </xdr:from>
    <xdr:to>
      <xdr:col>50</xdr:col>
      <xdr:colOff>165100</xdr:colOff>
      <xdr:row>58</xdr:row>
      <xdr:rowOff>34420</xdr:rowOff>
    </xdr:to>
    <xdr:sp macro="" textlink="">
      <xdr:nvSpPr>
        <xdr:cNvPr id="368" name="楕円 367"/>
        <xdr:cNvSpPr/>
      </xdr:nvSpPr>
      <xdr:spPr>
        <a:xfrm>
          <a:off x="9588500" y="98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50947</xdr:rowOff>
    </xdr:from>
    <xdr:ext cx="599010" cy="259045"/>
    <xdr:sp macro="" textlink="">
      <xdr:nvSpPr>
        <xdr:cNvPr id="369" name="テキスト ボックス 368"/>
        <xdr:cNvSpPr txBox="1"/>
      </xdr:nvSpPr>
      <xdr:spPr>
        <a:xfrm>
          <a:off x="9339795" y="9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162050</xdr:rowOff>
    </xdr:from>
    <xdr:to>
      <xdr:col>46</xdr:col>
      <xdr:colOff>38100</xdr:colOff>
      <xdr:row>58</xdr:row>
      <xdr:rowOff>92200</xdr:rowOff>
    </xdr:to>
    <xdr:sp macro="" textlink="">
      <xdr:nvSpPr>
        <xdr:cNvPr id="370" name="楕円 369"/>
        <xdr:cNvSpPr/>
      </xdr:nvSpPr>
      <xdr:spPr>
        <a:xfrm>
          <a:off x="8699500" y="9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108727</xdr:rowOff>
    </xdr:from>
    <xdr:ext cx="599010" cy="259045"/>
    <xdr:sp macro="" textlink="">
      <xdr:nvSpPr>
        <xdr:cNvPr id="371" name="テキスト ボックス 370"/>
        <xdr:cNvSpPr txBox="1"/>
      </xdr:nvSpPr>
      <xdr:spPr>
        <a:xfrm>
          <a:off x="8450795" y="970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69004</xdr:rowOff>
    </xdr:from>
    <xdr:to>
      <xdr:col>41</xdr:col>
      <xdr:colOff>101600</xdr:colOff>
      <xdr:row>58</xdr:row>
      <xdr:rowOff>170604</xdr:rowOff>
    </xdr:to>
    <xdr:sp macro="" textlink="">
      <xdr:nvSpPr>
        <xdr:cNvPr id="372" name="楕円 371"/>
        <xdr:cNvSpPr/>
      </xdr:nvSpPr>
      <xdr:spPr>
        <a:xfrm>
          <a:off x="7810500" y="1001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161731</xdr:rowOff>
    </xdr:from>
    <xdr:ext cx="534377" cy="259045"/>
    <xdr:sp macro="" textlink="">
      <xdr:nvSpPr>
        <xdr:cNvPr id="373" name="テキスト ボックス 372"/>
        <xdr:cNvSpPr txBox="1"/>
      </xdr:nvSpPr>
      <xdr:spPr>
        <a:xfrm>
          <a:off x="7594111" y="1010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63595</xdr:rowOff>
    </xdr:from>
    <xdr:to>
      <xdr:col>36</xdr:col>
      <xdr:colOff>165100</xdr:colOff>
      <xdr:row>58</xdr:row>
      <xdr:rowOff>165195</xdr:rowOff>
    </xdr:to>
    <xdr:sp macro="" textlink="">
      <xdr:nvSpPr>
        <xdr:cNvPr id="374" name="楕円 373"/>
        <xdr:cNvSpPr/>
      </xdr:nvSpPr>
      <xdr:spPr>
        <a:xfrm>
          <a:off x="6921500" y="100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156322</xdr:rowOff>
    </xdr:from>
    <xdr:ext cx="534377" cy="259045"/>
    <xdr:sp macro="" textlink="">
      <xdr:nvSpPr>
        <xdr:cNvPr id="375" name="テキスト ボックス 374"/>
        <xdr:cNvSpPr txBox="1"/>
      </xdr:nvSpPr>
      <xdr:spPr>
        <a:xfrm>
          <a:off x="6705111" y="101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14625</xdr:rowOff>
    </xdr:from>
    <xdr:to>
      <xdr:col>55</xdr:col>
      <xdr:colOff>0</xdr:colOff>
      <xdr:row>78</xdr:row>
      <xdr:rowOff>138795</xdr:rowOff>
    </xdr:to>
    <xdr:cxnSp macro="">
      <xdr:nvCxnSpPr>
        <xdr:cNvPr id="402" name="直線コネクタ 401"/>
        <xdr:cNvCxnSpPr/>
      </xdr:nvCxnSpPr>
      <xdr:spPr>
        <a:xfrm>
          <a:off x="9639300" y="13387725"/>
          <a:ext cx="838200" cy="1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14625</xdr:rowOff>
    </xdr:from>
    <xdr:to>
      <xdr:col>50</xdr:col>
      <xdr:colOff>114300</xdr:colOff>
      <xdr:row>78</xdr:row>
      <xdr:rowOff>70039</xdr:rowOff>
    </xdr:to>
    <xdr:cxnSp macro="">
      <xdr:nvCxnSpPr>
        <xdr:cNvPr id="405" name="直線コネクタ 404"/>
        <xdr:cNvCxnSpPr/>
      </xdr:nvCxnSpPr>
      <xdr:spPr>
        <a:xfrm flipV="1">
          <a:off x="8750300" y="13387725"/>
          <a:ext cx="889000" cy="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70039</xdr:rowOff>
    </xdr:from>
    <xdr:to>
      <xdr:col>45</xdr:col>
      <xdr:colOff>177800</xdr:colOff>
      <xdr:row>78</xdr:row>
      <xdr:rowOff>135716</xdr:rowOff>
    </xdr:to>
    <xdr:cxnSp macro="">
      <xdr:nvCxnSpPr>
        <xdr:cNvPr id="408" name="直線コネクタ 407"/>
        <xdr:cNvCxnSpPr/>
      </xdr:nvCxnSpPr>
      <xdr:spPr>
        <a:xfrm flipV="1">
          <a:off x="7861300" y="13443139"/>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128575</xdr:rowOff>
    </xdr:from>
    <xdr:to>
      <xdr:col>41</xdr:col>
      <xdr:colOff>50800</xdr:colOff>
      <xdr:row>78</xdr:row>
      <xdr:rowOff>135716</xdr:rowOff>
    </xdr:to>
    <xdr:cxnSp macro="">
      <xdr:nvCxnSpPr>
        <xdr:cNvPr id="411" name="直線コネクタ 410"/>
        <xdr:cNvCxnSpPr/>
      </xdr:nvCxnSpPr>
      <xdr:spPr>
        <a:xfrm>
          <a:off x="6972300" y="13501675"/>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87995</xdr:rowOff>
    </xdr:from>
    <xdr:to>
      <xdr:col>55</xdr:col>
      <xdr:colOff>50800</xdr:colOff>
      <xdr:row>79</xdr:row>
      <xdr:rowOff>18145</xdr:rowOff>
    </xdr:to>
    <xdr:sp macro="" textlink="">
      <xdr:nvSpPr>
        <xdr:cNvPr id="421" name="楕円 420"/>
        <xdr:cNvSpPr/>
      </xdr:nvSpPr>
      <xdr:spPr>
        <a:xfrm>
          <a:off x="10426700" y="134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135275</xdr:rowOff>
    </xdr:from>
    <xdr:to>
      <xdr:col>50</xdr:col>
      <xdr:colOff>165100</xdr:colOff>
      <xdr:row>78</xdr:row>
      <xdr:rowOff>65425</xdr:rowOff>
    </xdr:to>
    <xdr:sp macro="" textlink="">
      <xdr:nvSpPr>
        <xdr:cNvPr id="423" name="楕円 422"/>
        <xdr:cNvSpPr/>
      </xdr:nvSpPr>
      <xdr:spPr>
        <a:xfrm>
          <a:off x="9588500" y="133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81952</xdr:rowOff>
    </xdr:from>
    <xdr:ext cx="599010" cy="259045"/>
    <xdr:sp macro="" textlink="">
      <xdr:nvSpPr>
        <xdr:cNvPr id="424" name="テキスト ボックス 423"/>
        <xdr:cNvSpPr txBox="1"/>
      </xdr:nvSpPr>
      <xdr:spPr>
        <a:xfrm>
          <a:off x="9339795" y="1311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19239</xdr:rowOff>
    </xdr:from>
    <xdr:to>
      <xdr:col>46</xdr:col>
      <xdr:colOff>38100</xdr:colOff>
      <xdr:row>78</xdr:row>
      <xdr:rowOff>120839</xdr:rowOff>
    </xdr:to>
    <xdr:sp macro="" textlink="">
      <xdr:nvSpPr>
        <xdr:cNvPr id="425" name="楕円 424"/>
        <xdr:cNvSpPr/>
      </xdr:nvSpPr>
      <xdr:spPr>
        <a:xfrm>
          <a:off x="8699500" y="133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137366</xdr:rowOff>
    </xdr:from>
    <xdr:ext cx="599010" cy="259045"/>
    <xdr:sp macro="" textlink="">
      <xdr:nvSpPr>
        <xdr:cNvPr id="426" name="テキスト ボックス 425"/>
        <xdr:cNvSpPr txBox="1"/>
      </xdr:nvSpPr>
      <xdr:spPr>
        <a:xfrm>
          <a:off x="8450795" y="1316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84916</xdr:rowOff>
    </xdr:from>
    <xdr:to>
      <xdr:col>41</xdr:col>
      <xdr:colOff>101600</xdr:colOff>
      <xdr:row>79</xdr:row>
      <xdr:rowOff>15066</xdr:rowOff>
    </xdr:to>
    <xdr:sp macro="" textlink="">
      <xdr:nvSpPr>
        <xdr:cNvPr id="427" name="楕円 426"/>
        <xdr:cNvSpPr/>
      </xdr:nvSpPr>
      <xdr:spPr>
        <a:xfrm>
          <a:off x="7810500" y="134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6193</xdr:rowOff>
    </xdr:from>
    <xdr:ext cx="469744" cy="259045"/>
    <xdr:sp macro="" textlink="">
      <xdr:nvSpPr>
        <xdr:cNvPr id="428" name="テキスト ボックス 427"/>
        <xdr:cNvSpPr txBox="1"/>
      </xdr:nvSpPr>
      <xdr:spPr>
        <a:xfrm>
          <a:off x="7626428" y="135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77775</xdr:rowOff>
    </xdr:from>
    <xdr:to>
      <xdr:col>36</xdr:col>
      <xdr:colOff>165100</xdr:colOff>
      <xdr:row>79</xdr:row>
      <xdr:rowOff>7925</xdr:rowOff>
    </xdr:to>
    <xdr:sp macro="" textlink="">
      <xdr:nvSpPr>
        <xdr:cNvPr id="429" name="楕円 428"/>
        <xdr:cNvSpPr/>
      </xdr:nvSpPr>
      <xdr:spPr>
        <a:xfrm>
          <a:off x="6921500" y="134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170502</xdr:rowOff>
    </xdr:from>
    <xdr:ext cx="534377" cy="259045"/>
    <xdr:sp macro="" textlink="">
      <xdr:nvSpPr>
        <xdr:cNvPr id="430" name="テキスト ボックス 429"/>
        <xdr:cNvSpPr txBox="1"/>
      </xdr:nvSpPr>
      <xdr:spPr>
        <a:xfrm>
          <a:off x="6705111" y="1354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15959</xdr:rowOff>
    </xdr:from>
    <xdr:to>
      <xdr:col>55</xdr:col>
      <xdr:colOff>0</xdr:colOff>
      <xdr:row>98</xdr:row>
      <xdr:rowOff>93907</xdr:rowOff>
    </xdr:to>
    <xdr:cxnSp macro="">
      <xdr:nvCxnSpPr>
        <xdr:cNvPr id="461" name="直線コネクタ 460"/>
        <xdr:cNvCxnSpPr/>
      </xdr:nvCxnSpPr>
      <xdr:spPr>
        <a:xfrm flipV="1">
          <a:off x="9639300" y="16818059"/>
          <a:ext cx="838200" cy="7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79418</xdr:rowOff>
    </xdr:from>
    <xdr:to>
      <xdr:col>50</xdr:col>
      <xdr:colOff>114300</xdr:colOff>
      <xdr:row>98</xdr:row>
      <xdr:rowOff>93907</xdr:rowOff>
    </xdr:to>
    <xdr:cxnSp macro="">
      <xdr:nvCxnSpPr>
        <xdr:cNvPr id="464" name="直線コネクタ 463"/>
        <xdr:cNvCxnSpPr/>
      </xdr:nvCxnSpPr>
      <xdr:spPr>
        <a:xfrm>
          <a:off x="8750300" y="16881518"/>
          <a:ext cx="8890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79418</xdr:rowOff>
    </xdr:from>
    <xdr:to>
      <xdr:col>45</xdr:col>
      <xdr:colOff>177800</xdr:colOff>
      <xdr:row>99</xdr:row>
      <xdr:rowOff>5083</xdr:rowOff>
    </xdr:to>
    <xdr:cxnSp macro="">
      <xdr:nvCxnSpPr>
        <xdr:cNvPr id="467" name="直線コネクタ 466"/>
        <xdr:cNvCxnSpPr/>
      </xdr:nvCxnSpPr>
      <xdr:spPr>
        <a:xfrm flipV="1">
          <a:off x="7861300" y="16881518"/>
          <a:ext cx="889000" cy="9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5083</xdr:rowOff>
    </xdr:from>
    <xdr:to>
      <xdr:col>41</xdr:col>
      <xdr:colOff>50800</xdr:colOff>
      <xdr:row>99</xdr:row>
      <xdr:rowOff>8311</xdr:rowOff>
    </xdr:to>
    <xdr:cxnSp macro="">
      <xdr:nvCxnSpPr>
        <xdr:cNvPr id="470" name="直線コネクタ 469"/>
        <xdr:cNvCxnSpPr/>
      </xdr:nvCxnSpPr>
      <xdr:spPr>
        <a:xfrm flipV="1">
          <a:off x="6972300" y="16978633"/>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136609</xdr:rowOff>
    </xdr:from>
    <xdr:to>
      <xdr:col>55</xdr:col>
      <xdr:colOff>50800</xdr:colOff>
      <xdr:row>98</xdr:row>
      <xdr:rowOff>66759</xdr:rowOff>
    </xdr:to>
    <xdr:sp macro="" textlink="">
      <xdr:nvSpPr>
        <xdr:cNvPr id="480" name="楕円 479"/>
        <xdr:cNvSpPr/>
      </xdr:nvSpPr>
      <xdr:spPr>
        <a:xfrm>
          <a:off x="10426700" y="167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115036</xdr:rowOff>
    </xdr:from>
    <xdr:ext cx="534377" cy="259045"/>
    <xdr:sp macro="" textlink="">
      <xdr:nvSpPr>
        <xdr:cNvPr id="481" name="普通建設事業費 （ うち更新整備　）該当値テキスト"/>
        <xdr:cNvSpPr txBox="1"/>
      </xdr:nvSpPr>
      <xdr:spPr>
        <a:xfrm>
          <a:off x="10528300" y="167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43107</xdr:rowOff>
    </xdr:from>
    <xdr:to>
      <xdr:col>50</xdr:col>
      <xdr:colOff>165100</xdr:colOff>
      <xdr:row>98</xdr:row>
      <xdr:rowOff>144707</xdr:rowOff>
    </xdr:to>
    <xdr:sp macro="" textlink="">
      <xdr:nvSpPr>
        <xdr:cNvPr id="482" name="楕円 481"/>
        <xdr:cNvSpPr/>
      </xdr:nvSpPr>
      <xdr:spPr>
        <a:xfrm>
          <a:off x="9588500" y="1684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135834</xdr:rowOff>
    </xdr:from>
    <xdr:ext cx="534377" cy="259045"/>
    <xdr:sp macro="" textlink="">
      <xdr:nvSpPr>
        <xdr:cNvPr id="483" name="テキスト ボックス 482"/>
        <xdr:cNvSpPr txBox="1"/>
      </xdr:nvSpPr>
      <xdr:spPr>
        <a:xfrm>
          <a:off x="9372111" y="1693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28618</xdr:rowOff>
    </xdr:from>
    <xdr:to>
      <xdr:col>46</xdr:col>
      <xdr:colOff>38100</xdr:colOff>
      <xdr:row>98</xdr:row>
      <xdr:rowOff>130218</xdr:rowOff>
    </xdr:to>
    <xdr:sp macro="" textlink="">
      <xdr:nvSpPr>
        <xdr:cNvPr id="484" name="楕円 483"/>
        <xdr:cNvSpPr/>
      </xdr:nvSpPr>
      <xdr:spPr>
        <a:xfrm>
          <a:off x="8699500" y="168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121345</xdr:rowOff>
    </xdr:from>
    <xdr:ext cx="534377" cy="259045"/>
    <xdr:sp macro="" textlink="">
      <xdr:nvSpPr>
        <xdr:cNvPr id="485" name="テキスト ボックス 484"/>
        <xdr:cNvSpPr txBox="1"/>
      </xdr:nvSpPr>
      <xdr:spPr>
        <a:xfrm>
          <a:off x="8483111" y="169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125733</xdr:rowOff>
    </xdr:from>
    <xdr:to>
      <xdr:col>41</xdr:col>
      <xdr:colOff>101600</xdr:colOff>
      <xdr:row>99</xdr:row>
      <xdr:rowOff>55883</xdr:rowOff>
    </xdr:to>
    <xdr:sp macro="" textlink="">
      <xdr:nvSpPr>
        <xdr:cNvPr id="486" name="楕円 485"/>
        <xdr:cNvSpPr/>
      </xdr:nvSpPr>
      <xdr:spPr>
        <a:xfrm>
          <a:off x="7810500" y="169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47010</xdr:rowOff>
    </xdr:from>
    <xdr:ext cx="534377" cy="259045"/>
    <xdr:sp macro="" textlink="">
      <xdr:nvSpPr>
        <xdr:cNvPr id="487" name="テキスト ボックス 486"/>
        <xdr:cNvSpPr txBox="1"/>
      </xdr:nvSpPr>
      <xdr:spPr>
        <a:xfrm>
          <a:off x="7594111" y="170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128961</xdr:rowOff>
    </xdr:from>
    <xdr:to>
      <xdr:col>36</xdr:col>
      <xdr:colOff>165100</xdr:colOff>
      <xdr:row>99</xdr:row>
      <xdr:rowOff>59111</xdr:rowOff>
    </xdr:to>
    <xdr:sp macro="" textlink="">
      <xdr:nvSpPr>
        <xdr:cNvPr id="488" name="楕円 487"/>
        <xdr:cNvSpPr/>
      </xdr:nvSpPr>
      <xdr:spPr>
        <a:xfrm>
          <a:off x="6921500" y="169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50238</xdr:rowOff>
    </xdr:from>
    <xdr:ext cx="534377" cy="259045"/>
    <xdr:sp macro="" textlink="">
      <xdr:nvSpPr>
        <xdr:cNvPr id="489" name="テキスト ボックス 488"/>
        <xdr:cNvSpPr txBox="1"/>
      </xdr:nvSpPr>
      <xdr:spPr>
        <a:xfrm>
          <a:off x="6705111" y="170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93773</xdr:rowOff>
    </xdr:from>
    <xdr:to>
      <xdr:col>85</xdr:col>
      <xdr:colOff>127000</xdr:colOff>
      <xdr:row>38</xdr:row>
      <xdr:rowOff>126964</xdr:rowOff>
    </xdr:to>
    <xdr:cxnSp macro="">
      <xdr:nvCxnSpPr>
        <xdr:cNvPr id="520" name="直線コネクタ 519"/>
        <xdr:cNvCxnSpPr/>
      </xdr:nvCxnSpPr>
      <xdr:spPr>
        <a:xfrm flipV="1">
          <a:off x="15481300" y="6437423"/>
          <a:ext cx="838200" cy="20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126964</xdr:rowOff>
    </xdr:from>
    <xdr:to>
      <xdr:col>81</xdr:col>
      <xdr:colOff>50800</xdr:colOff>
      <xdr:row>39</xdr:row>
      <xdr:rowOff>21035</xdr:rowOff>
    </xdr:to>
    <xdr:cxnSp macro="">
      <xdr:nvCxnSpPr>
        <xdr:cNvPr id="523" name="直線コネクタ 522"/>
        <xdr:cNvCxnSpPr/>
      </xdr:nvCxnSpPr>
      <xdr:spPr>
        <a:xfrm flipV="1">
          <a:off x="14592300" y="6642064"/>
          <a:ext cx="889000" cy="6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149475</xdr:rowOff>
    </xdr:from>
    <xdr:to>
      <xdr:col>76</xdr:col>
      <xdr:colOff>114300</xdr:colOff>
      <xdr:row>39</xdr:row>
      <xdr:rowOff>21035</xdr:rowOff>
    </xdr:to>
    <xdr:cxnSp macro="">
      <xdr:nvCxnSpPr>
        <xdr:cNvPr id="526" name="直線コネクタ 525"/>
        <xdr:cNvCxnSpPr/>
      </xdr:nvCxnSpPr>
      <xdr:spPr>
        <a:xfrm>
          <a:off x="13703300" y="6493125"/>
          <a:ext cx="889000" cy="2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163540</xdr:rowOff>
    </xdr:from>
    <xdr:to>
      <xdr:col>71</xdr:col>
      <xdr:colOff>177800</xdr:colOff>
      <xdr:row>37</xdr:row>
      <xdr:rowOff>149475</xdr:rowOff>
    </xdr:to>
    <xdr:cxnSp macro="">
      <xdr:nvCxnSpPr>
        <xdr:cNvPr id="529" name="直線コネクタ 528"/>
        <xdr:cNvCxnSpPr/>
      </xdr:nvCxnSpPr>
      <xdr:spPr>
        <a:xfrm>
          <a:off x="12814300" y="6335740"/>
          <a:ext cx="889000" cy="15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42973</xdr:rowOff>
    </xdr:from>
    <xdr:to>
      <xdr:col>85</xdr:col>
      <xdr:colOff>177800</xdr:colOff>
      <xdr:row>37</xdr:row>
      <xdr:rowOff>144573</xdr:rowOff>
    </xdr:to>
    <xdr:sp macro="" textlink="">
      <xdr:nvSpPr>
        <xdr:cNvPr id="539" name="楕円 538"/>
        <xdr:cNvSpPr/>
      </xdr:nvSpPr>
      <xdr:spPr>
        <a:xfrm>
          <a:off x="16268700" y="63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65850</xdr:rowOff>
    </xdr:from>
    <xdr:ext cx="534377" cy="259045"/>
    <xdr:sp macro="" textlink="">
      <xdr:nvSpPr>
        <xdr:cNvPr id="540" name="災害復旧事業費該当値テキスト"/>
        <xdr:cNvSpPr txBox="1"/>
      </xdr:nvSpPr>
      <xdr:spPr>
        <a:xfrm>
          <a:off x="16370300" y="62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76164</xdr:rowOff>
    </xdr:from>
    <xdr:to>
      <xdr:col>81</xdr:col>
      <xdr:colOff>101600</xdr:colOff>
      <xdr:row>39</xdr:row>
      <xdr:rowOff>6314</xdr:rowOff>
    </xdr:to>
    <xdr:sp macro="" textlink="">
      <xdr:nvSpPr>
        <xdr:cNvPr id="541" name="楕円 540"/>
        <xdr:cNvSpPr/>
      </xdr:nvSpPr>
      <xdr:spPr>
        <a:xfrm>
          <a:off x="15430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22841</xdr:rowOff>
    </xdr:from>
    <xdr:ext cx="534377" cy="259045"/>
    <xdr:sp macro="" textlink="">
      <xdr:nvSpPr>
        <xdr:cNvPr id="542" name="テキスト ボックス 541"/>
        <xdr:cNvSpPr txBox="1"/>
      </xdr:nvSpPr>
      <xdr:spPr>
        <a:xfrm>
          <a:off x="15214111" y="636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141685</xdr:rowOff>
    </xdr:from>
    <xdr:to>
      <xdr:col>76</xdr:col>
      <xdr:colOff>165100</xdr:colOff>
      <xdr:row>39</xdr:row>
      <xdr:rowOff>71835</xdr:rowOff>
    </xdr:to>
    <xdr:sp macro="" textlink="">
      <xdr:nvSpPr>
        <xdr:cNvPr id="543" name="楕円 542"/>
        <xdr:cNvSpPr/>
      </xdr:nvSpPr>
      <xdr:spPr>
        <a:xfrm>
          <a:off x="14541500" y="66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62962</xdr:rowOff>
    </xdr:from>
    <xdr:ext cx="469744" cy="259045"/>
    <xdr:sp macro="" textlink="">
      <xdr:nvSpPr>
        <xdr:cNvPr id="544" name="テキスト ボックス 543"/>
        <xdr:cNvSpPr txBox="1"/>
      </xdr:nvSpPr>
      <xdr:spPr>
        <a:xfrm>
          <a:off x="14357428" y="67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98675</xdr:rowOff>
    </xdr:from>
    <xdr:to>
      <xdr:col>72</xdr:col>
      <xdr:colOff>38100</xdr:colOff>
      <xdr:row>38</xdr:row>
      <xdr:rowOff>28825</xdr:rowOff>
    </xdr:to>
    <xdr:sp macro="" textlink="">
      <xdr:nvSpPr>
        <xdr:cNvPr id="545" name="楕円 544"/>
        <xdr:cNvSpPr/>
      </xdr:nvSpPr>
      <xdr:spPr>
        <a:xfrm>
          <a:off x="13652500" y="644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45352</xdr:rowOff>
    </xdr:from>
    <xdr:ext cx="534377" cy="259045"/>
    <xdr:sp macro="" textlink="">
      <xdr:nvSpPr>
        <xdr:cNvPr id="546" name="テキスト ボックス 545"/>
        <xdr:cNvSpPr txBox="1"/>
      </xdr:nvSpPr>
      <xdr:spPr>
        <a:xfrm>
          <a:off x="13436111" y="621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112740</xdr:rowOff>
    </xdr:from>
    <xdr:to>
      <xdr:col>67</xdr:col>
      <xdr:colOff>101600</xdr:colOff>
      <xdr:row>37</xdr:row>
      <xdr:rowOff>42890</xdr:rowOff>
    </xdr:to>
    <xdr:sp macro="" textlink="">
      <xdr:nvSpPr>
        <xdr:cNvPr id="547" name="楕円 546"/>
        <xdr:cNvSpPr/>
      </xdr:nvSpPr>
      <xdr:spPr>
        <a:xfrm>
          <a:off x="12763500" y="62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59417</xdr:rowOff>
    </xdr:from>
    <xdr:ext cx="534377" cy="259045"/>
    <xdr:sp macro="" textlink="">
      <xdr:nvSpPr>
        <xdr:cNvPr id="548" name="テキスト ボックス 547"/>
        <xdr:cNvSpPr txBox="1"/>
      </xdr:nvSpPr>
      <xdr:spPr>
        <a:xfrm>
          <a:off x="12547111" y="606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33393</xdr:rowOff>
    </xdr:from>
    <xdr:to>
      <xdr:col>85</xdr:col>
      <xdr:colOff>127000</xdr:colOff>
      <xdr:row>77</xdr:row>
      <xdr:rowOff>56299</xdr:rowOff>
    </xdr:to>
    <xdr:cxnSp macro="">
      <xdr:nvCxnSpPr>
        <xdr:cNvPr id="626" name="直線コネクタ 625"/>
        <xdr:cNvCxnSpPr/>
      </xdr:nvCxnSpPr>
      <xdr:spPr>
        <a:xfrm>
          <a:off x="15481300" y="13235043"/>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5744</xdr:rowOff>
    </xdr:from>
    <xdr:to>
      <xdr:col>81</xdr:col>
      <xdr:colOff>50800</xdr:colOff>
      <xdr:row>77</xdr:row>
      <xdr:rowOff>33393</xdr:rowOff>
    </xdr:to>
    <xdr:cxnSp macro="">
      <xdr:nvCxnSpPr>
        <xdr:cNvPr id="629" name="直線コネクタ 628"/>
        <xdr:cNvCxnSpPr/>
      </xdr:nvCxnSpPr>
      <xdr:spPr>
        <a:xfrm>
          <a:off x="14592300" y="13207394"/>
          <a:ext cx="889000" cy="2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5744</xdr:rowOff>
    </xdr:from>
    <xdr:to>
      <xdr:col>76</xdr:col>
      <xdr:colOff>114300</xdr:colOff>
      <xdr:row>77</xdr:row>
      <xdr:rowOff>7317</xdr:rowOff>
    </xdr:to>
    <xdr:cxnSp macro="">
      <xdr:nvCxnSpPr>
        <xdr:cNvPr id="632" name="直線コネクタ 631"/>
        <xdr:cNvCxnSpPr/>
      </xdr:nvCxnSpPr>
      <xdr:spPr>
        <a:xfrm flipV="1">
          <a:off x="13703300" y="13207394"/>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7317</xdr:rowOff>
    </xdr:from>
    <xdr:to>
      <xdr:col>71</xdr:col>
      <xdr:colOff>177800</xdr:colOff>
      <xdr:row>77</xdr:row>
      <xdr:rowOff>28108</xdr:rowOff>
    </xdr:to>
    <xdr:cxnSp macro="">
      <xdr:nvCxnSpPr>
        <xdr:cNvPr id="635" name="直線コネクタ 634"/>
        <xdr:cNvCxnSpPr/>
      </xdr:nvCxnSpPr>
      <xdr:spPr>
        <a:xfrm flipV="1">
          <a:off x="12814300" y="13208967"/>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5499</xdr:rowOff>
    </xdr:from>
    <xdr:to>
      <xdr:col>85</xdr:col>
      <xdr:colOff>177800</xdr:colOff>
      <xdr:row>77</xdr:row>
      <xdr:rowOff>107099</xdr:rowOff>
    </xdr:to>
    <xdr:sp macro="" textlink="">
      <xdr:nvSpPr>
        <xdr:cNvPr id="645" name="楕円 644"/>
        <xdr:cNvSpPr/>
      </xdr:nvSpPr>
      <xdr:spPr>
        <a:xfrm>
          <a:off x="16268700" y="132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155376</xdr:rowOff>
    </xdr:from>
    <xdr:ext cx="534377" cy="259045"/>
    <xdr:sp macro="" textlink="">
      <xdr:nvSpPr>
        <xdr:cNvPr id="646" name="公債費該当値テキスト"/>
        <xdr:cNvSpPr txBox="1"/>
      </xdr:nvSpPr>
      <xdr:spPr>
        <a:xfrm>
          <a:off x="16370300" y="131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154043</xdr:rowOff>
    </xdr:from>
    <xdr:to>
      <xdr:col>81</xdr:col>
      <xdr:colOff>101600</xdr:colOff>
      <xdr:row>77</xdr:row>
      <xdr:rowOff>84193</xdr:rowOff>
    </xdr:to>
    <xdr:sp macro="" textlink="">
      <xdr:nvSpPr>
        <xdr:cNvPr id="647" name="楕円 646"/>
        <xdr:cNvSpPr/>
      </xdr:nvSpPr>
      <xdr:spPr>
        <a:xfrm>
          <a:off x="15430500" y="131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100720</xdr:rowOff>
    </xdr:from>
    <xdr:ext cx="534377" cy="259045"/>
    <xdr:sp macro="" textlink="">
      <xdr:nvSpPr>
        <xdr:cNvPr id="648" name="テキスト ボックス 647"/>
        <xdr:cNvSpPr txBox="1"/>
      </xdr:nvSpPr>
      <xdr:spPr>
        <a:xfrm>
          <a:off x="15214111" y="1295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126394</xdr:rowOff>
    </xdr:from>
    <xdr:to>
      <xdr:col>76</xdr:col>
      <xdr:colOff>165100</xdr:colOff>
      <xdr:row>77</xdr:row>
      <xdr:rowOff>56544</xdr:rowOff>
    </xdr:to>
    <xdr:sp macro="" textlink="">
      <xdr:nvSpPr>
        <xdr:cNvPr id="649" name="楕円 648"/>
        <xdr:cNvSpPr/>
      </xdr:nvSpPr>
      <xdr:spPr>
        <a:xfrm>
          <a:off x="14541500" y="1315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73071</xdr:rowOff>
    </xdr:from>
    <xdr:ext cx="599010" cy="259045"/>
    <xdr:sp macro="" textlink="">
      <xdr:nvSpPr>
        <xdr:cNvPr id="650" name="テキスト ボックス 649"/>
        <xdr:cNvSpPr txBox="1"/>
      </xdr:nvSpPr>
      <xdr:spPr>
        <a:xfrm>
          <a:off x="14292795" y="1293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127967</xdr:rowOff>
    </xdr:from>
    <xdr:to>
      <xdr:col>72</xdr:col>
      <xdr:colOff>38100</xdr:colOff>
      <xdr:row>77</xdr:row>
      <xdr:rowOff>58117</xdr:rowOff>
    </xdr:to>
    <xdr:sp macro="" textlink="">
      <xdr:nvSpPr>
        <xdr:cNvPr id="651" name="楕円 650"/>
        <xdr:cNvSpPr/>
      </xdr:nvSpPr>
      <xdr:spPr>
        <a:xfrm>
          <a:off x="13652500" y="131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74644</xdr:rowOff>
    </xdr:from>
    <xdr:ext cx="534377" cy="259045"/>
    <xdr:sp macro="" textlink="">
      <xdr:nvSpPr>
        <xdr:cNvPr id="652" name="テキスト ボックス 651"/>
        <xdr:cNvSpPr txBox="1"/>
      </xdr:nvSpPr>
      <xdr:spPr>
        <a:xfrm>
          <a:off x="13436111" y="129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148758</xdr:rowOff>
    </xdr:from>
    <xdr:to>
      <xdr:col>67</xdr:col>
      <xdr:colOff>101600</xdr:colOff>
      <xdr:row>77</xdr:row>
      <xdr:rowOff>78908</xdr:rowOff>
    </xdr:to>
    <xdr:sp macro="" textlink="">
      <xdr:nvSpPr>
        <xdr:cNvPr id="653" name="楕円 652"/>
        <xdr:cNvSpPr/>
      </xdr:nvSpPr>
      <xdr:spPr>
        <a:xfrm>
          <a:off x="12763500" y="131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95436</xdr:rowOff>
    </xdr:from>
    <xdr:ext cx="534377" cy="259045"/>
    <xdr:sp macro="" textlink="">
      <xdr:nvSpPr>
        <xdr:cNvPr id="654" name="テキスト ボックス 653"/>
        <xdr:cNvSpPr txBox="1"/>
      </xdr:nvSpPr>
      <xdr:spPr>
        <a:xfrm>
          <a:off x="12547111" y="129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104009</xdr:rowOff>
    </xdr:from>
    <xdr:to>
      <xdr:col>85</xdr:col>
      <xdr:colOff>127000</xdr:colOff>
      <xdr:row>98</xdr:row>
      <xdr:rowOff>10968</xdr:rowOff>
    </xdr:to>
    <xdr:cxnSp macro="">
      <xdr:nvCxnSpPr>
        <xdr:cNvPr id="681" name="直線コネクタ 680"/>
        <xdr:cNvCxnSpPr/>
      </xdr:nvCxnSpPr>
      <xdr:spPr>
        <a:xfrm>
          <a:off x="15481300" y="16734659"/>
          <a:ext cx="8382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104009</xdr:rowOff>
    </xdr:from>
    <xdr:to>
      <xdr:col>81</xdr:col>
      <xdr:colOff>50800</xdr:colOff>
      <xdr:row>97</xdr:row>
      <xdr:rowOff>106944</xdr:rowOff>
    </xdr:to>
    <xdr:cxnSp macro="">
      <xdr:nvCxnSpPr>
        <xdr:cNvPr id="684" name="直線コネクタ 683"/>
        <xdr:cNvCxnSpPr/>
      </xdr:nvCxnSpPr>
      <xdr:spPr>
        <a:xfrm flipV="1">
          <a:off x="14592300" y="16734659"/>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106944</xdr:rowOff>
    </xdr:from>
    <xdr:to>
      <xdr:col>76</xdr:col>
      <xdr:colOff>114300</xdr:colOff>
      <xdr:row>98</xdr:row>
      <xdr:rowOff>35424</xdr:rowOff>
    </xdr:to>
    <xdr:cxnSp macro="">
      <xdr:nvCxnSpPr>
        <xdr:cNvPr id="687" name="直線コネクタ 686"/>
        <xdr:cNvCxnSpPr/>
      </xdr:nvCxnSpPr>
      <xdr:spPr>
        <a:xfrm flipV="1">
          <a:off x="13703300" y="16737594"/>
          <a:ext cx="8890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35424</xdr:rowOff>
    </xdr:from>
    <xdr:to>
      <xdr:col>71</xdr:col>
      <xdr:colOff>177800</xdr:colOff>
      <xdr:row>98</xdr:row>
      <xdr:rowOff>35444</xdr:rowOff>
    </xdr:to>
    <xdr:cxnSp macro="">
      <xdr:nvCxnSpPr>
        <xdr:cNvPr id="690" name="直線コネクタ 689"/>
        <xdr:cNvCxnSpPr/>
      </xdr:nvCxnSpPr>
      <xdr:spPr>
        <a:xfrm flipV="1">
          <a:off x="12814300" y="16837524"/>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131618</xdr:rowOff>
    </xdr:from>
    <xdr:to>
      <xdr:col>85</xdr:col>
      <xdr:colOff>177800</xdr:colOff>
      <xdr:row>98</xdr:row>
      <xdr:rowOff>61768</xdr:rowOff>
    </xdr:to>
    <xdr:sp macro="" textlink="">
      <xdr:nvSpPr>
        <xdr:cNvPr id="700" name="楕円 699"/>
        <xdr:cNvSpPr/>
      </xdr:nvSpPr>
      <xdr:spPr>
        <a:xfrm>
          <a:off x="16268700" y="167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68197</xdr:rowOff>
    </xdr:from>
    <xdr:ext cx="534377" cy="259045"/>
    <xdr:sp macro="" textlink="">
      <xdr:nvSpPr>
        <xdr:cNvPr id="701" name="積立金該当値テキスト"/>
        <xdr:cNvSpPr txBox="1"/>
      </xdr:nvSpPr>
      <xdr:spPr>
        <a:xfrm>
          <a:off x="16370300" y="1669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53209</xdr:rowOff>
    </xdr:from>
    <xdr:to>
      <xdr:col>81</xdr:col>
      <xdr:colOff>101600</xdr:colOff>
      <xdr:row>97</xdr:row>
      <xdr:rowOff>154809</xdr:rowOff>
    </xdr:to>
    <xdr:sp macro="" textlink="">
      <xdr:nvSpPr>
        <xdr:cNvPr id="702" name="楕円 701"/>
        <xdr:cNvSpPr/>
      </xdr:nvSpPr>
      <xdr:spPr>
        <a:xfrm>
          <a:off x="15430500" y="166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171336</xdr:rowOff>
    </xdr:from>
    <xdr:ext cx="534377" cy="259045"/>
    <xdr:sp macro="" textlink="">
      <xdr:nvSpPr>
        <xdr:cNvPr id="703" name="テキスト ボックス 702"/>
        <xdr:cNvSpPr txBox="1"/>
      </xdr:nvSpPr>
      <xdr:spPr>
        <a:xfrm>
          <a:off x="15214111" y="164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56144</xdr:rowOff>
    </xdr:from>
    <xdr:to>
      <xdr:col>76</xdr:col>
      <xdr:colOff>165100</xdr:colOff>
      <xdr:row>97</xdr:row>
      <xdr:rowOff>157744</xdr:rowOff>
    </xdr:to>
    <xdr:sp macro="" textlink="">
      <xdr:nvSpPr>
        <xdr:cNvPr id="704" name="楕円 703"/>
        <xdr:cNvSpPr/>
      </xdr:nvSpPr>
      <xdr:spPr>
        <a:xfrm>
          <a:off x="14541500" y="166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2821</xdr:rowOff>
    </xdr:from>
    <xdr:ext cx="534377" cy="259045"/>
    <xdr:sp macro="" textlink="">
      <xdr:nvSpPr>
        <xdr:cNvPr id="705" name="テキスト ボックス 704"/>
        <xdr:cNvSpPr txBox="1"/>
      </xdr:nvSpPr>
      <xdr:spPr>
        <a:xfrm>
          <a:off x="14325111" y="1646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156074</xdr:rowOff>
    </xdr:from>
    <xdr:to>
      <xdr:col>72</xdr:col>
      <xdr:colOff>38100</xdr:colOff>
      <xdr:row>98</xdr:row>
      <xdr:rowOff>86224</xdr:rowOff>
    </xdr:to>
    <xdr:sp macro="" textlink="">
      <xdr:nvSpPr>
        <xdr:cNvPr id="706" name="楕円 705"/>
        <xdr:cNvSpPr/>
      </xdr:nvSpPr>
      <xdr:spPr>
        <a:xfrm>
          <a:off x="13652500" y="1678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77351</xdr:rowOff>
    </xdr:from>
    <xdr:ext cx="534377" cy="259045"/>
    <xdr:sp macro="" textlink="">
      <xdr:nvSpPr>
        <xdr:cNvPr id="707" name="テキスト ボックス 706"/>
        <xdr:cNvSpPr txBox="1"/>
      </xdr:nvSpPr>
      <xdr:spPr>
        <a:xfrm>
          <a:off x="13436111" y="16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156094</xdr:rowOff>
    </xdr:from>
    <xdr:to>
      <xdr:col>67</xdr:col>
      <xdr:colOff>101600</xdr:colOff>
      <xdr:row>98</xdr:row>
      <xdr:rowOff>86244</xdr:rowOff>
    </xdr:to>
    <xdr:sp macro="" textlink="">
      <xdr:nvSpPr>
        <xdr:cNvPr id="708" name="楕円 707"/>
        <xdr:cNvSpPr/>
      </xdr:nvSpPr>
      <xdr:spPr>
        <a:xfrm>
          <a:off x="12763500" y="167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77371</xdr:rowOff>
    </xdr:from>
    <xdr:ext cx="534377" cy="259045"/>
    <xdr:sp macro="" textlink="">
      <xdr:nvSpPr>
        <xdr:cNvPr id="709" name="テキスト ボックス 708"/>
        <xdr:cNvSpPr txBox="1"/>
      </xdr:nvSpPr>
      <xdr:spPr>
        <a:xfrm>
          <a:off x="12547111" y="168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139681</xdr:rowOff>
    </xdr:from>
    <xdr:to>
      <xdr:col>116</xdr:col>
      <xdr:colOff>63500</xdr:colOff>
      <xdr:row>58</xdr:row>
      <xdr:rowOff>139686</xdr:rowOff>
    </xdr:to>
    <xdr:cxnSp macro="">
      <xdr:nvCxnSpPr>
        <xdr:cNvPr id="791" name="直線コネクタ 790"/>
        <xdr:cNvCxnSpPr/>
      </xdr:nvCxnSpPr>
      <xdr:spPr>
        <a:xfrm>
          <a:off x="21323300" y="10083781"/>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139567</xdr:rowOff>
    </xdr:from>
    <xdr:to>
      <xdr:col>111</xdr:col>
      <xdr:colOff>177800</xdr:colOff>
      <xdr:row>58</xdr:row>
      <xdr:rowOff>139681</xdr:rowOff>
    </xdr:to>
    <xdr:cxnSp macro="">
      <xdr:nvCxnSpPr>
        <xdr:cNvPr id="794" name="直線コネクタ 793"/>
        <xdr:cNvCxnSpPr/>
      </xdr:nvCxnSpPr>
      <xdr:spPr>
        <a:xfrm>
          <a:off x="20434300" y="100836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139567</xdr:rowOff>
    </xdr:from>
    <xdr:to>
      <xdr:col>107</xdr:col>
      <xdr:colOff>50800</xdr:colOff>
      <xdr:row>58</xdr:row>
      <xdr:rowOff>139632</xdr:rowOff>
    </xdr:to>
    <xdr:cxnSp macro="">
      <xdr:nvCxnSpPr>
        <xdr:cNvPr id="797" name="直線コネクタ 796"/>
        <xdr:cNvCxnSpPr/>
      </xdr:nvCxnSpPr>
      <xdr:spPr>
        <a:xfrm flipV="1">
          <a:off x="19545300" y="1008366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139632</xdr:rowOff>
    </xdr:from>
    <xdr:to>
      <xdr:col>102</xdr:col>
      <xdr:colOff>114300</xdr:colOff>
      <xdr:row>58</xdr:row>
      <xdr:rowOff>139632</xdr:rowOff>
    </xdr:to>
    <xdr:cxnSp macro="">
      <xdr:nvCxnSpPr>
        <xdr:cNvPr id="800" name="直線コネクタ 799"/>
        <xdr:cNvCxnSpPr/>
      </xdr:nvCxnSpPr>
      <xdr:spPr>
        <a:xfrm>
          <a:off x="18656300" y="10083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88886</xdr:rowOff>
    </xdr:from>
    <xdr:to>
      <xdr:col>116</xdr:col>
      <xdr:colOff>114300</xdr:colOff>
      <xdr:row>59</xdr:row>
      <xdr:rowOff>19036</xdr:rowOff>
    </xdr:to>
    <xdr:sp macro="" textlink="">
      <xdr:nvSpPr>
        <xdr:cNvPr id="810" name="楕円 809"/>
        <xdr:cNvSpPr/>
      </xdr:nvSpPr>
      <xdr:spPr>
        <a:xfrm>
          <a:off x="22110700" y="100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88881</xdr:rowOff>
    </xdr:from>
    <xdr:to>
      <xdr:col>112</xdr:col>
      <xdr:colOff>38100</xdr:colOff>
      <xdr:row>59</xdr:row>
      <xdr:rowOff>19031</xdr:rowOff>
    </xdr:to>
    <xdr:sp macro="" textlink="">
      <xdr:nvSpPr>
        <xdr:cNvPr id="812" name="楕円 811"/>
        <xdr:cNvSpPr/>
      </xdr:nvSpPr>
      <xdr:spPr>
        <a:xfrm>
          <a:off x="21272500" y="100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10158</xdr:rowOff>
    </xdr:from>
    <xdr:ext cx="249299" cy="259045"/>
    <xdr:sp macro="" textlink="">
      <xdr:nvSpPr>
        <xdr:cNvPr id="813" name="テキスト ボックス 812"/>
        <xdr:cNvSpPr txBox="1"/>
      </xdr:nvSpPr>
      <xdr:spPr>
        <a:xfrm>
          <a:off x="21198650" y="10125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88767</xdr:rowOff>
    </xdr:from>
    <xdr:to>
      <xdr:col>107</xdr:col>
      <xdr:colOff>101600</xdr:colOff>
      <xdr:row>59</xdr:row>
      <xdr:rowOff>18917</xdr:rowOff>
    </xdr:to>
    <xdr:sp macro="" textlink="">
      <xdr:nvSpPr>
        <xdr:cNvPr id="814" name="楕円 813"/>
        <xdr:cNvSpPr/>
      </xdr:nvSpPr>
      <xdr:spPr>
        <a:xfrm>
          <a:off x="20383500" y="100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10044</xdr:rowOff>
    </xdr:from>
    <xdr:ext cx="313932" cy="259045"/>
    <xdr:sp macro="" textlink="">
      <xdr:nvSpPr>
        <xdr:cNvPr id="815" name="テキスト ボックス 814"/>
        <xdr:cNvSpPr txBox="1"/>
      </xdr:nvSpPr>
      <xdr:spPr>
        <a:xfrm>
          <a:off x="20277333" y="10125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88832</xdr:rowOff>
    </xdr:from>
    <xdr:to>
      <xdr:col>102</xdr:col>
      <xdr:colOff>165100</xdr:colOff>
      <xdr:row>59</xdr:row>
      <xdr:rowOff>18982</xdr:rowOff>
    </xdr:to>
    <xdr:sp macro="" textlink="">
      <xdr:nvSpPr>
        <xdr:cNvPr id="816" name="楕円 815"/>
        <xdr:cNvSpPr/>
      </xdr:nvSpPr>
      <xdr:spPr>
        <a:xfrm>
          <a:off x="19494500" y="100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10109</xdr:rowOff>
    </xdr:from>
    <xdr:ext cx="313932" cy="259045"/>
    <xdr:sp macro="" textlink="">
      <xdr:nvSpPr>
        <xdr:cNvPr id="817" name="テキスト ボックス 816"/>
        <xdr:cNvSpPr txBox="1"/>
      </xdr:nvSpPr>
      <xdr:spPr>
        <a:xfrm>
          <a:off x="19388333" y="10125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88832</xdr:rowOff>
    </xdr:from>
    <xdr:to>
      <xdr:col>98</xdr:col>
      <xdr:colOff>38100</xdr:colOff>
      <xdr:row>59</xdr:row>
      <xdr:rowOff>18982</xdr:rowOff>
    </xdr:to>
    <xdr:sp macro="" textlink="">
      <xdr:nvSpPr>
        <xdr:cNvPr id="818" name="楕円 817"/>
        <xdr:cNvSpPr/>
      </xdr:nvSpPr>
      <xdr:spPr>
        <a:xfrm>
          <a:off x="18605500" y="100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10109</xdr:rowOff>
    </xdr:from>
    <xdr:ext cx="313932" cy="259045"/>
    <xdr:sp macro="" textlink="">
      <xdr:nvSpPr>
        <xdr:cNvPr id="819" name="テキスト ボックス 818"/>
        <xdr:cNvSpPr txBox="1"/>
      </xdr:nvSpPr>
      <xdr:spPr>
        <a:xfrm>
          <a:off x="18499333" y="10125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6172</xdr:rowOff>
    </xdr:from>
    <xdr:to>
      <xdr:col>116</xdr:col>
      <xdr:colOff>63500</xdr:colOff>
      <xdr:row>73</xdr:row>
      <xdr:rowOff>138164</xdr:rowOff>
    </xdr:to>
    <xdr:cxnSp macro="">
      <xdr:nvCxnSpPr>
        <xdr:cNvPr id="849" name="直線コネクタ 848"/>
        <xdr:cNvCxnSpPr/>
      </xdr:nvCxnSpPr>
      <xdr:spPr>
        <a:xfrm flipV="1">
          <a:off x="21323300" y="12522022"/>
          <a:ext cx="838200" cy="1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138164</xdr:rowOff>
    </xdr:from>
    <xdr:to>
      <xdr:col>111</xdr:col>
      <xdr:colOff>177800</xdr:colOff>
      <xdr:row>73</xdr:row>
      <xdr:rowOff>142240</xdr:rowOff>
    </xdr:to>
    <xdr:cxnSp macro="">
      <xdr:nvCxnSpPr>
        <xdr:cNvPr id="852" name="直線コネクタ 851"/>
        <xdr:cNvCxnSpPr/>
      </xdr:nvCxnSpPr>
      <xdr:spPr>
        <a:xfrm flipV="1">
          <a:off x="20434300" y="1265401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142240</xdr:rowOff>
    </xdr:from>
    <xdr:to>
      <xdr:col>107</xdr:col>
      <xdr:colOff>50800</xdr:colOff>
      <xdr:row>73</xdr:row>
      <xdr:rowOff>163487</xdr:rowOff>
    </xdr:to>
    <xdr:cxnSp macro="">
      <xdr:nvCxnSpPr>
        <xdr:cNvPr id="855" name="直線コネクタ 854"/>
        <xdr:cNvCxnSpPr/>
      </xdr:nvCxnSpPr>
      <xdr:spPr>
        <a:xfrm flipV="1">
          <a:off x="19545300" y="12658090"/>
          <a:ext cx="889000" cy="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163487</xdr:rowOff>
    </xdr:from>
    <xdr:to>
      <xdr:col>102</xdr:col>
      <xdr:colOff>114300</xdr:colOff>
      <xdr:row>74</xdr:row>
      <xdr:rowOff>39865</xdr:rowOff>
    </xdr:to>
    <xdr:cxnSp macro="">
      <xdr:nvCxnSpPr>
        <xdr:cNvPr id="858" name="直線コネクタ 857"/>
        <xdr:cNvCxnSpPr/>
      </xdr:nvCxnSpPr>
      <xdr:spPr>
        <a:xfrm flipV="1">
          <a:off x="18656300" y="12679337"/>
          <a:ext cx="8890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126822</xdr:rowOff>
    </xdr:from>
    <xdr:to>
      <xdr:col>116</xdr:col>
      <xdr:colOff>114300</xdr:colOff>
      <xdr:row>73</xdr:row>
      <xdr:rowOff>56972</xdr:rowOff>
    </xdr:to>
    <xdr:sp macro="" textlink="">
      <xdr:nvSpPr>
        <xdr:cNvPr id="868" name="楕円 867"/>
        <xdr:cNvSpPr/>
      </xdr:nvSpPr>
      <xdr:spPr>
        <a:xfrm>
          <a:off x="22110700" y="124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149699</xdr:rowOff>
    </xdr:from>
    <xdr:ext cx="599010" cy="259045"/>
    <xdr:sp macro="" textlink="">
      <xdr:nvSpPr>
        <xdr:cNvPr id="869" name="繰出金該当値テキスト"/>
        <xdr:cNvSpPr txBox="1"/>
      </xdr:nvSpPr>
      <xdr:spPr>
        <a:xfrm>
          <a:off x="22212300" y="1232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87364</xdr:rowOff>
    </xdr:from>
    <xdr:to>
      <xdr:col>112</xdr:col>
      <xdr:colOff>38100</xdr:colOff>
      <xdr:row>74</xdr:row>
      <xdr:rowOff>17514</xdr:rowOff>
    </xdr:to>
    <xdr:sp macro="" textlink="">
      <xdr:nvSpPr>
        <xdr:cNvPr id="870" name="楕円 869"/>
        <xdr:cNvSpPr/>
      </xdr:nvSpPr>
      <xdr:spPr>
        <a:xfrm>
          <a:off x="21272500" y="126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34041</xdr:rowOff>
    </xdr:from>
    <xdr:ext cx="599010" cy="259045"/>
    <xdr:sp macro="" textlink="">
      <xdr:nvSpPr>
        <xdr:cNvPr id="871" name="テキスト ボックス 870"/>
        <xdr:cNvSpPr txBox="1"/>
      </xdr:nvSpPr>
      <xdr:spPr>
        <a:xfrm>
          <a:off x="21023795" y="1237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91440</xdr:rowOff>
    </xdr:from>
    <xdr:to>
      <xdr:col>107</xdr:col>
      <xdr:colOff>101600</xdr:colOff>
      <xdr:row>74</xdr:row>
      <xdr:rowOff>21590</xdr:rowOff>
    </xdr:to>
    <xdr:sp macro="" textlink="">
      <xdr:nvSpPr>
        <xdr:cNvPr id="872" name="楕円 871"/>
        <xdr:cNvSpPr/>
      </xdr:nvSpPr>
      <xdr:spPr>
        <a:xfrm>
          <a:off x="203835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38117</xdr:rowOff>
    </xdr:from>
    <xdr:ext cx="599010" cy="259045"/>
    <xdr:sp macro="" textlink="">
      <xdr:nvSpPr>
        <xdr:cNvPr id="873" name="テキスト ボックス 872"/>
        <xdr:cNvSpPr txBox="1"/>
      </xdr:nvSpPr>
      <xdr:spPr>
        <a:xfrm>
          <a:off x="20134795" y="1238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112687</xdr:rowOff>
    </xdr:from>
    <xdr:to>
      <xdr:col>102</xdr:col>
      <xdr:colOff>165100</xdr:colOff>
      <xdr:row>74</xdr:row>
      <xdr:rowOff>42837</xdr:rowOff>
    </xdr:to>
    <xdr:sp macro="" textlink="">
      <xdr:nvSpPr>
        <xdr:cNvPr id="874" name="楕円 873"/>
        <xdr:cNvSpPr/>
      </xdr:nvSpPr>
      <xdr:spPr>
        <a:xfrm>
          <a:off x="19494500" y="126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59364</xdr:rowOff>
    </xdr:from>
    <xdr:ext cx="599010" cy="259045"/>
    <xdr:sp macro="" textlink="">
      <xdr:nvSpPr>
        <xdr:cNvPr id="875" name="テキスト ボックス 874"/>
        <xdr:cNvSpPr txBox="1"/>
      </xdr:nvSpPr>
      <xdr:spPr>
        <a:xfrm>
          <a:off x="19245795" y="124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160515</xdr:rowOff>
    </xdr:from>
    <xdr:to>
      <xdr:col>98</xdr:col>
      <xdr:colOff>38100</xdr:colOff>
      <xdr:row>74</xdr:row>
      <xdr:rowOff>90665</xdr:rowOff>
    </xdr:to>
    <xdr:sp macro="" textlink="">
      <xdr:nvSpPr>
        <xdr:cNvPr id="876" name="楕円 875"/>
        <xdr:cNvSpPr/>
      </xdr:nvSpPr>
      <xdr:spPr>
        <a:xfrm>
          <a:off x="18605500" y="126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107192</xdr:rowOff>
    </xdr:from>
    <xdr:ext cx="534377" cy="259045"/>
    <xdr:sp macro="" textlink="">
      <xdr:nvSpPr>
        <xdr:cNvPr id="877" name="テキスト ボックス 876"/>
        <xdr:cNvSpPr txBox="1"/>
      </xdr:nvSpPr>
      <xdr:spPr>
        <a:xfrm>
          <a:off x="18389111" y="124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年度決算については、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項目が平均を下回る結果となった。</a:t>
          </a:r>
        </a:p>
        <a:p>
          <a:r>
            <a:rPr kumimoji="1" lang="ja-JP" altLang="en-US" sz="1300">
              <a:latin typeface="ＭＳ Ｐゴシック" panose="020B0600070205080204" pitchFamily="50" charset="-128"/>
              <a:ea typeface="ＭＳ Ｐゴシック" panose="020B0600070205080204" pitchFamily="50" charset="-128"/>
            </a:rPr>
            <a:t>人件費については、職員人件費、再任用職員人件費、会計年度任用職員人件費、議員人件費の増額のため増加した。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義務教育学校整備事業の完了により減少した。補助費等については、空き家再生等推進事業補助金や南和広域医療企業団負担金の増額があったが、さくら広域環境衛生組合負担金の減額や新型コロナウイルスワクチン事業、地方創生臨時交付金事業の終了に伴い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維持補修費については、し尿処理施設修繕費のため増加した。災害復旧事業費については、令和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月に発生した線状降水帯による災害復旧のため増加した。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普通建設事業費については、小中一貫校整備事業が完了したため新規整備が大きく減少した。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繰出金については、特別会計（水道事業会計・下水道事業会計）等への繰出金が、依然として類似団体平均を上回っている状況であり、精査を行う必要がある。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4,595
4,557
61.99
4,786,395
4,417,695
261,484
2,746,085
5,369,053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72100</xdr:rowOff>
    </xdr:from>
    <xdr:to>
      <xdr:col>24</xdr:col>
      <xdr:colOff>63500</xdr:colOff>
      <xdr:row>35</xdr:row>
      <xdr:rowOff>66222</xdr:rowOff>
    </xdr:to>
    <xdr:cxnSp macro="">
      <xdr:nvCxnSpPr>
        <xdr:cNvPr id="63" name="直線コネクタ 62"/>
        <xdr:cNvCxnSpPr/>
      </xdr:nvCxnSpPr>
      <xdr:spPr>
        <a:xfrm flipV="1">
          <a:off x="3797300" y="5901400"/>
          <a:ext cx="838200" cy="1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66222</xdr:rowOff>
    </xdr:from>
    <xdr:to>
      <xdr:col>19</xdr:col>
      <xdr:colOff>177800</xdr:colOff>
      <xdr:row>35</xdr:row>
      <xdr:rowOff>120106</xdr:rowOff>
    </xdr:to>
    <xdr:cxnSp macro="">
      <xdr:nvCxnSpPr>
        <xdr:cNvPr id="66" name="直線コネクタ 65"/>
        <xdr:cNvCxnSpPr/>
      </xdr:nvCxnSpPr>
      <xdr:spPr>
        <a:xfrm flipV="1">
          <a:off x="2908300" y="606697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93654</xdr:rowOff>
    </xdr:from>
    <xdr:to>
      <xdr:col>15</xdr:col>
      <xdr:colOff>50800</xdr:colOff>
      <xdr:row>35</xdr:row>
      <xdr:rowOff>120106</xdr:rowOff>
    </xdr:to>
    <xdr:cxnSp macro="">
      <xdr:nvCxnSpPr>
        <xdr:cNvPr id="69" name="直線コネクタ 68"/>
        <xdr:cNvCxnSpPr/>
      </xdr:nvCxnSpPr>
      <xdr:spPr>
        <a:xfrm>
          <a:off x="2019300" y="6094404"/>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93654</xdr:rowOff>
    </xdr:from>
    <xdr:to>
      <xdr:col>10</xdr:col>
      <xdr:colOff>114300</xdr:colOff>
      <xdr:row>35</xdr:row>
      <xdr:rowOff>123045</xdr:rowOff>
    </xdr:to>
    <xdr:cxnSp macro="">
      <xdr:nvCxnSpPr>
        <xdr:cNvPr id="72" name="直線コネクタ 71"/>
        <xdr:cNvCxnSpPr/>
      </xdr:nvCxnSpPr>
      <xdr:spPr>
        <a:xfrm flipV="1">
          <a:off x="1130300" y="609440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21300</xdr:rowOff>
    </xdr:from>
    <xdr:to>
      <xdr:col>24</xdr:col>
      <xdr:colOff>114300</xdr:colOff>
      <xdr:row>34</xdr:row>
      <xdr:rowOff>122900</xdr:rowOff>
    </xdr:to>
    <xdr:sp macro="" textlink="">
      <xdr:nvSpPr>
        <xdr:cNvPr id="82" name="楕円 81"/>
        <xdr:cNvSpPr/>
      </xdr:nvSpPr>
      <xdr:spPr>
        <a:xfrm>
          <a:off x="4584700" y="58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44177</xdr:rowOff>
    </xdr:from>
    <xdr:ext cx="534377" cy="259045"/>
    <xdr:sp macro="" textlink="">
      <xdr:nvSpPr>
        <xdr:cNvPr id="83" name="議会費該当値テキスト"/>
        <xdr:cNvSpPr txBox="1"/>
      </xdr:nvSpPr>
      <xdr:spPr>
        <a:xfrm>
          <a:off x="4686300" y="57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15422</xdr:rowOff>
    </xdr:from>
    <xdr:to>
      <xdr:col>20</xdr:col>
      <xdr:colOff>38100</xdr:colOff>
      <xdr:row>35</xdr:row>
      <xdr:rowOff>117022</xdr:rowOff>
    </xdr:to>
    <xdr:sp macro="" textlink="">
      <xdr:nvSpPr>
        <xdr:cNvPr id="84" name="楕円 83"/>
        <xdr:cNvSpPr/>
      </xdr:nvSpPr>
      <xdr:spPr>
        <a:xfrm>
          <a:off x="3746500" y="6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133549</xdr:rowOff>
    </xdr:from>
    <xdr:ext cx="534377" cy="259045"/>
    <xdr:sp macro="" textlink="">
      <xdr:nvSpPr>
        <xdr:cNvPr id="85" name="テキスト ボックス 84"/>
        <xdr:cNvSpPr txBox="1"/>
      </xdr:nvSpPr>
      <xdr:spPr>
        <a:xfrm>
          <a:off x="3530111" y="57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69306</xdr:rowOff>
    </xdr:from>
    <xdr:to>
      <xdr:col>15</xdr:col>
      <xdr:colOff>101600</xdr:colOff>
      <xdr:row>35</xdr:row>
      <xdr:rowOff>170906</xdr:rowOff>
    </xdr:to>
    <xdr:sp macro="" textlink="">
      <xdr:nvSpPr>
        <xdr:cNvPr id="86" name="楕円 85"/>
        <xdr:cNvSpPr/>
      </xdr:nvSpPr>
      <xdr:spPr>
        <a:xfrm>
          <a:off x="2857500" y="6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15983</xdr:rowOff>
    </xdr:from>
    <xdr:ext cx="534377" cy="259045"/>
    <xdr:sp macro="" textlink="">
      <xdr:nvSpPr>
        <xdr:cNvPr id="87" name="テキスト ボックス 86"/>
        <xdr:cNvSpPr txBox="1"/>
      </xdr:nvSpPr>
      <xdr:spPr>
        <a:xfrm>
          <a:off x="2641111" y="584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42854</xdr:rowOff>
    </xdr:from>
    <xdr:to>
      <xdr:col>10</xdr:col>
      <xdr:colOff>165100</xdr:colOff>
      <xdr:row>35</xdr:row>
      <xdr:rowOff>144454</xdr:rowOff>
    </xdr:to>
    <xdr:sp macro="" textlink="">
      <xdr:nvSpPr>
        <xdr:cNvPr id="88" name="楕円 87"/>
        <xdr:cNvSpPr/>
      </xdr:nvSpPr>
      <xdr:spPr>
        <a:xfrm>
          <a:off x="19685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160981</xdr:rowOff>
    </xdr:from>
    <xdr:ext cx="534377" cy="259045"/>
    <xdr:sp macro="" textlink="">
      <xdr:nvSpPr>
        <xdr:cNvPr id="89" name="テキスト ボックス 88"/>
        <xdr:cNvSpPr txBox="1"/>
      </xdr:nvSpPr>
      <xdr:spPr>
        <a:xfrm>
          <a:off x="1752111" y="58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72245</xdr:rowOff>
    </xdr:from>
    <xdr:to>
      <xdr:col>6</xdr:col>
      <xdr:colOff>38100</xdr:colOff>
      <xdr:row>36</xdr:row>
      <xdr:rowOff>2395</xdr:rowOff>
    </xdr:to>
    <xdr:sp macro="" textlink="">
      <xdr:nvSpPr>
        <xdr:cNvPr id="90" name="楕円 89"/>
        <xdr:cNvSpPr/>
      </xdr:nvSpPr>
      <xdr:spPr>
        <a:xfrm>
          <a:off x="1079500" y="6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18922</xdr:rowOff>
    </xdr:from>
    <xdr:ext cx="534377" cy="259045"/>
    <xdr:sp macro="" textlink="">
      <xdr:nvSpPr>
        <xdr:cNvPr id="91" name="テキスト ボックス 90"/>
        <xdr:cNvSpPr txBox="1"/>
      </xdr:nvSpPr>
      <xdr:spPr>
        <a:xfrm>
          <a:off x="863111" y="58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169416</xdr:rowOff>
    </xdr:from>
    <xdr:to>
      <xdr:col>24</xdr:col>
      <xdr:colOff>63500</xdr:colOff>
      <xdr:row>58</xdr:row>
      <xdr:rowOff>75844</xdr:rowOff>
    </xdr:to>
    <xdr:cxnSp macro="">
      <xdr:nvCxnSpPr>
        <xdr:cNvPr id="122" name="直線コネクタ 121"/>
        <xdr:cNvCxnSpPr/>
      </xdr:nvCxnSpPr>
      <xdr:spPr>
        <a:xfrm>
          <a:off x="3797300" y="9942066"/>
          <a:ext cx="838200" cy="7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169416</xdr:rowOff>
    </xdr:from>
    <xdr:to>
      <xdr:col>19</xdr:col>
      <xdr:colOff>177800</xdr:colOff>
      <xdr:row>58</xdr:row>
      <xdr:rowOff>24616</xdr:rowOff>
    </xdr:to>
    <xdr:cxnSp macro="">
      <xdr:nvCxnSpPr>
        <xdr:cNvPr id="125" name="直線コネクタ 124"/>
        <xdr:cNvCxnSpPr/>
      </xdr:nvCxnSpPr>
      <xdr:spPr>
        <a:xfrm flipV="1">
          <a:off x="2908300" y="9942066"/>
          <a:ext cx="8890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116363</xdr:rowOff>
    </xdr:from>
    <xdr:to>
      <xdr:col>15</xdr:col>
      <xdr:colOff>50800</xdr:colOff>
      <xdr:row>58</xdr:row>
      <xdr:rowOff>24616</xdr:rowOff>
    </xdr:to>
    <xdr:cxnSp macro="">
      <xdr:nvCxnSpPr>
        <xdr:cNvPr id="128" name="直線コネクタ 127"/>
        <xdr:cNvCxnSpPr/>
      </xdr:nvCxnSpPr>
      <xdr:spPr>
        <a:xfrm>
          <a:off x="2019300" y="9889013"/>
          <a:ext cx="889000" cy="7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116363</xdr:rowOff>
    </xdr:from>
    <xdr:to>
      <xdr:col>10</xdr:col>
      <xdr:colOff>114300</xdr:colOff>
      <xdr:row>58</xdr:row>
      <xdr:rowOff>131314</xdr:rowOff>
    </xdr:to>
    <xdr:cxnSp macro="">
      <xdr:nvCxnSpPr>
        <xdr:cNvPr id="131" name="直線コネクタ 130"/>
        <xdr:cNvCxnSpPr/>
      </xdr:nvCxnSpPr>
      <xdr:spPr>
        <a:xfrm flipV="1">
          <a:off x="1130300" y="9889013"/>
          <a:ext cx="889000" cy="18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25044</xdr:rowOff>
    </xdr:from>
    <xdr:to>
      <xdr:col>24</xdr:col>
      <xdr:colOff>114300</xdr:colOff>
      <xdr:row>58</xdr:row>
      <xdr:rowOff>126644</xdr:rowOff>
    </xdr:to>
    <xdr:sp macro="" textlink="">
      <xdr:nvSpPr>
        <xdr:cNvPr id="141" name="楕円 140"/>
        <xdr:cNvSpPr/>
      </xdr:nvSpPr>
      <xdr:spPr>
        <a:xfrm>
          <a:off x="4584700" y="99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117906</xdr:rowOff>
    </xdr:from>
    <xdr:ext cx="599010" cy="259045"/>
    <xdr:sp macro="" textlink="">
      <xdr:nvSpPr>
        <xdr:cNvPr id="142" name="総務費該当値テキスト"/>
        <xdr:cNvSpPr txBox="1"/>
      </xdr:nvSpPr>
      <xdr:spPr>
        <a:xfrm>
          <a:off x="4686300" y="989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118616</xdr:rowOff>
    </xdr:from>
    <xdr:to>
      <xdr:col>20</xdr:col>
      <xdr:colOff>38100</xdr:colOff>
      <xdr:row>58</xdr:row>
      <xdr:rowOff>48766</xdr:rowOff>
    </xdr:to>
    <xdr:sp macro="" textlink="">
      <xdr:nvSpPr>
        <xdr:cNvPr id="143" name="楕円 142"/>
        <xdr:cNvSpPr/>
      </xdr:nvSpPr>
      <xdr:spPr>
        <a:xfrm>
          <a:off x="3746500" y="989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65293</xdr:rowOff>
    </xdr:from>
    <xdr:ext cx="599010" cy="259045"/>
    <xdr:sp macro="" textlink="">
      <xdr:nvSpPr>
        <xdr:cNvPr id="144" name="テキスト ボックス 143"/>
        <xdr:cNvSpPr txBox="1"/>
      </xdr:nvSpPr>
      <xdr:spPr>
        <a:xfrm>
          <a:off x="3497795" y="966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145266</xdr:rowOff>
    </xdr:from>
    <xdr:to>
      <xdr:col>15</xdr:col>
      <xdr:colOff>101600</xdr:colOff>
      <xdr:row>58</xdr:row>
      <xdr:rowOff>75416</xdr:rowOff>
    </xdr:to>
    <xdr:sp macro="" textlink="">
      <xdr:nvSpPr>
        <xdr:cNvPr id="145" name="楕円 144"/>
        <xdr:cNvSpPr/>
      </xdr:nvSpPr>
      <xdr:spPr>
        <a:xfrm>
          <a:off x="2857500" y="991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91943</xdr:rowOff>
    </xdr:from>
    <xdr:ext cx="599010" cy="259045"/>
    <xdr:sp macro="" textlink="">
      <xdr:nvSpPr>
        <xdr:cNvPr id="146" name="テキスト ボックス 145"/>
        <xdr:cNvSpPr txBox="1"/>
      </xdr:nvSpPr>
      <xdr:spPr>
        <a:xfrm>
          <a:off x="2608795" y="969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65563</xdr:rowOff>
    </xdr:from>
    <xdr:to>
      <xdr:col>10</xdr:col>
      <xdr:colOff>165100</xdr:colOff>
      <xdr:row>57</xdr:row>
      <xdr:rowOff>167163</xdr:rowOff>
    </xdr:to>
    <xdr:sp macro="" textlink="">
      <xdr:nvSpPr>
        <xdr:cNvPr id="147" name="楕円 146"/>
        <xdr:cNvSpPr/>
      </xdr:nvSpPr>
      <xdr:spPr>
        <a:xfrm>
          <a:off x="1968500" y="98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12240</xdr:rowOff>
    </xdr:from>
    <xdr:ext cx="599010" cy="259045"/>
    <xdr:sp macro="" textlink="">
      <xdr:nvSpPr>
        <xdr:cNvPr id="148" name="テキスト ボックス 147"/>
        <xdr:cNvSpPr txBox="1"/>
      </xdr:nvSpPr>
      <xdr:spPr>
        <a:xfrm>
          <a:off x="1719795" y="961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80514</xdr:rowOff>
    </xdr:from>
    <xdr:to>
      <xdr:col>6</xdr:col>
      <xdr:colOff>38100</xdr:colOff>
      <xdr:row>59</xdr:row>
      <xdr:rowOff>10664</xdr:rowOff>
    </xdr:to>
    <xdr:sp macro="" textlink="">
      <xdr:nvSpPr>
        <xdr:cNvPr id="149" name="楕円 148"/>
        <xdr:cNvSpPr/>
      </xdr:nvSpPr>
      <xdr:spPr>
        <a:xfrm>
          <a:off x="1079500" y="100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1791</xdr:rowOff>
    </xdr:from>
    <xdr:ext cx="599010" cy="259045"/>
    <xdr:sp macro="" textlink="">
      <xdr:nvSpPr>
        <xdr:cNvPr id="150" name="テキスト ボックス 149"/>
        <xdr:cNvSpPr txBox="1"/>
      </xdr:nvSpPr>
      <xdr:spPr>
        <a:xfrm>
          <a:off x="830795" y="1011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105277</xdr:rowOff>
    </xdr:from>
    <xdr:to>
      <xdr:col>24</xdr:col>
      <xdr:colOff>63500</xdr:colOff>
      <xdr:row>76</xdr:row>
      <xdr:rowOff>115697</xdr:rowOff>
    </xdr:to>
    <xdr:cxnSp macro="">
      <xdr:nvCxnSpPr>
        <xdr:cNvPr id="180" name="直線コネクタ 179"/>
        <xdr:cNvCxnSpPr/>
      </xdr:nvCxnSpPr>
      <xdr:spPr>
        <a:xfrm flipV="1">
          <a:off x="3797300" y="13135477"/>
          <a:ext cx="8382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115697</xdr:rowOff>
    </xdr:from>
    <xdr:to>
      <xdr:col>19</xdr:col>
      <xdr:colOff>177800</xdr:colOff>
      <xdr:row>77</xdr:row>
      <xdr:rowOff>10618</xdr:rowOff>
    </xdr:to>
    <xdr:cxnSp macro="">
      <xdr:nvCxnSpPr>
        <xdr:cNvPr id="183" name="直線コネクタ 182"/>
        <xdr:cNvCxnSpPr/>
      </xdr:nvCxnSpPr>
      <xdr:spPr>
        <a:xfrm flipV="1">
          <a:off x="2908300" y="13145897"/>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10618</xdr:rowOff>
    </xdr:from>
    <xdr:to>
      <xdr:col>15</xdr:col>
      <xdr:colOff>50800</xdr:colOff>
      <xdr:row>77</xdr:row>
      <xdr:rowOff>102073</xdr:rowOff>
    </xdr:to>
    <xdr:cxnSp macro="">
      <xdr:nvCxnSpPr>
        <xdr:cNvPr id="186" name="直線コネクタ 185"/>
        <xdr:cNvCxnSpPr/>
      </xdr:nvCxnSpPr>
      <xdr:spPr>
        <a:xfrm flipV="1">
          <a:off x="2019300" y="13212268"/>
          <a:ext cx="889000" cy="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83682</xdr:rowOff>
    </xdr:from>
    <xdr:to>
      <xdr:col>10</xdr:col>
      <xdr:colOff>114300</xdr:colOff>
      <xdr:row>77</xdr:row>
      <xdr:rowOff>102073</xdr:rowOff>
    </xdr:to>
    <xdr:cxnSp macro="">
      <xdr:nvCxnSpPr>
        <xdr:cNvPr id="189" name="直線コネクタ 188"/>
        <xdr:cNvCxnSpPr/>
      </xdr:nvCxnSpPr>
      <xdr:spPr>
        <a:xfrm>
          <a:off x="1130300" y="13285332"/>
          <a:ext cx="889000" cy="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54477</xdr:rowOff>
    </xdr:from>
    <xdr:to>
      <xdr:col>24</xdr:col>
      <xdr:colOff>114300</xdr:colOff>
      <xdr:row>76</xdr:row>
      <xdr:rowOff>156077</xdr:rowOff>
    </xdr:to>
    <xdr:sp macro="" textlink="">
      <xdr:nvSpPr>
        <xdr:cNvPr id="199" name="楕円 198"/>
        <xdr:cNvSpPr/>
      </xdr:nvSpPr>
      <xdr:spPr>
        <a:xfrm>
          <a:off x="4584700" y="130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77354</xdr:rowOff>
    </xdr:from>
    <xdr:ext cx="599010" cy="259045"/>
    <xdr:sp macro="" textlink="">
      <xdr:nvSpPr>
        <xdr:cNvPr id="200" name="民生費該当値テキスト"/>
        <xdr:cNvSpPr txBox="1"/>
      </xdr:nvSpPr>
      <xdr:spPr>
        <a:xfrm>
          <a:off x="4686300" y="1293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64897</xdr:rowOff>
    </xdr:from>
    <xdr:to>
      <xdr:col>20</xdr:col>
      <xdr:colOff>38100</xdr:colOff>
      <xdr:row>76</xdr:row>
      <xdr:rowOff>166497</xdr:rowOff>
    </xdr:to>
    <xdr:sp macro="" textlink="">
      <xdr:nvSpPr>
        <xdr:cNvPr id="201" name="楕円 200"/>
        <xdr:cNvSpPr/>
      </xdr:nvSpPr>
      <xdr:spPr>
        <a:xfrm>
          <a:off x="3746500" y="13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11574</xdr:rowOff>
    </xdr:from>
    <xdr:ext cx="599010" cy="259045"/>
    <xdr:sp macro="" textlink="">
      <xdr:nvSpPr>
        <xdr:cNvPr id="202" name="テキスト ボックス 201"/>
        <xdr:cNvSpPr txBox="1"/>
      </xdr:nvSpPr>
      <xdr:spPr>
        <a:xfrm>
          <a:off x="3497795" y="128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131268</xdr:rowOff>
    </xdr:from>
    <xdr:to>
      <xdr:col>15</xdr:col>
      <xdr:colOff>101600</xdr:colOff>
      <xdr:row>77</xdr:row>
      <xdr:rowOff>61418</xdr:rowOff>
    </xdr:to>
    <xdr:sp macro="" textlink="">
      <xdr:nvSpPr>
        <xdr:cNvPr id="203" name="楕円 202"/>
        <xdr:cNvSpPr/>
      </xdr:nvSpPr>
      <xdr:spPr>
        <a:xfrm>
          <a:off x="2857500" y="13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52545</xdr:rowOff>
    </xdr:from>
    <xdr:ext cx="599010" cy="259045"/>
    <xdr:sp macro="" textlink="">
      <xdr:nvSpPr>
        <xdr:cNvPr id="204" name="テキスト ボックス 203"/>
        <xdr:cNvSpPr txBox="1"/>
      </xdr:nvSpPr>
      <xdr:spPr>
        <a:xfrm>
          <a:off x="2608795" y="1325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51273</xdr:rowOff>
    </xdr:from>
    <xdr:to>
      <xdr:col>10</xdr:col>
      <xdr:colOff>165100</xdr:colOff>
      <xdr:row>77</xdr:row>
      <xdr:rowOff>152873</xdr:rowOff>
    </xdr:to>
    <xdr:sp macro="" textlink="">
      <xdr:nvSpPr>
        <xdr:cNvPr id="205" name="楕円 204"/>
        <xdr:cNvSpPr/>
      </xdr:nvSpPr>
      <xdr:spPr>
        <a:xfrm>
          <a:off x="1968500" y="132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169400</xdr:rowOff>
    </xdr:from>
    <xdr:ext cx="599010" cy="259045"/>
    <xdr:sp macro="" textlink="">
      <xdr:nvSpPr>
        <xdr:cNvPr id="206" name="テキスト ボックス 205"/>
        <xdr:cNvSpPr txBox="1"/>
      </xdr:nvSpPr>
      <xdr:spPr>
        <a:xfrm>
          <a:off x="1719795" y="1302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32882</xdr:rowOff>
    </xdr:from>
    <xdr:to>
      <xdr:col>6</xdr:col>
      <xdr:colOff>38100</xdr:colOff>
      <xdr:row>77</xdr:row>
      <xdr:rowOff>134482</xdr:rowOff>
    </xdr:to>
    <xdr:sp macro="" textlink="">
      <xdr:nvSpPr>
        <xdr:cNvPr id="207" name="楕円 206"/>
        <xdr:cNvSpPr/>
      </xdr:nvSpPr>
      <xdr:spPr>
        <a:xfrm>
          <a:off x="1079500" y="132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151009</xdr:rowOff>
    </xdr:from>
    <xdr:ext cx="599010" cy="259045"/>
    <xdr:sp macro="" textlink="">
      <xdr:nvSpPr>
        <xdr:cNvPr id="208" name="テキスト ボックス 207"/>
        <xdr:cNvSpPr txBox="1"/>
      </xdr:nvSpPr>
      <xdr:spPr>
        <a:xfrm>
          <a:off x="830795" y="1300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63570</xdr:rowOff>
    </xdr:from>
    <xdr:to>
      <xdr:col>24</xdr:col>
      <xdr:colOff>63500</xdr:colOff>
      <xdr:row>98</xdr:row>
      <xdr:rowOff>63742</xdr:rowOff>
    </xdr:to>
    <xdr:cxnSp macro="">
      <xdr:nvCxnSpPr>
        <xdr:cNvPr id="235" name="直線コネクタ 234"/>
        <xdr:cNvCxnSpPr/>
      </xdr:nvCxnSpPr>
      <xdr:spPr>
        <a:xfrm flipV="1">
          <a:off x="3797300" y="16865670"/>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63742</xdr:rowOff>
    </xdr:from>
    <xdr:to>
      <xdr:col>19</xdr:col>
      <xdr:colOff>177800</xdr:colOff>
      <xdr:row>98</xdr:row>
      <xdr:rowOff>83750</xdr:rowOff>
    </xdr:to>
    <xdr:cxnSp macro="">
      <xdr:nvCxnSpPr>
        <xdr:cNvPr id="238" name="直線コネクタ 237"/>
        <xdr:cNvCxnSpPr/>
      </xdr:nvCxnSpPr>
      <xdr:spPr>
        <a:xfrm flipV="1">
          <a:off x="2908300" y="16865842"/>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83750</xdr:rowOff>
    </xdr:from>
    <xdr:to>
      <xdr:col>15</xdr:col>
      <xdr:colOff>50800</xdr:colOff>
      <xdr:row>98</xdr:row>
      <xdr:rowOff>87964</xdr:rowOff>
    </xdr:to>
    <xdr:cxnSp macro="">
      <xdr:nvCxnSpPr>
        <xdr:cNvPr id="241" name="直線コネクタ 240"/>
        <xdr:cNvCxnSpPr/>
      </xdr:nvCxnSpPr>
      <xdr:spPr>
        <a:xfrm flipV="1">
          <a:off x="2019300" y="16885850"/>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87964</xdr:rowOff>
    </xdr:from>
    <xdr:to>
      <xdr:col>10</xdr:col>
      <xdr:colOff>114300</xdr:colOff>
      <xdr:row>98</xdr:row>
      <xdr:rowOff>95752</xdr:rowOff>
    </xdr:to>
    <xdr:cxnSp macro="">
      <xdr:nvCxnSpPr>
        <xdr:cNvPr id="244" name="直線コネクタ 243"/>
        <xdr:cNvCxnSpPr/>
      </xdr:nvCxnSpPr>
      <xdr:spPr>
        <a:xfrm flipV="1">
          <a:off x="1130300" y="16890064"/>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12770</xdr:rowOff>
    </xdr:from>
    <xdr:to>
      <xdr:col>24</xdr:col>
      <xdr:colOff>114300</xdr:colOff>
      <xdr:row>98</xdr:row>
      <xdr:rowOff>114370</xdr:rowOff>
    </xdr:to>
    <xdr:sp macro="" textlink="">
      <xdr:nvSpPr>
        <xdr:cNvPr id="254" name="楕円 253"/>
        <xdr:cNvSpPr/>
      </xdr:nvSpPr>
      <xdr:spPr>
        <a:xfrm>
          <a:off x="4584700" y="16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143597</xdr:rowOff>
    </xdr:from>
    <xdr:ext cx="599010" cy="259045"/>
    <xdr:sp macro="" textlink="">
      <xdr:nvSpPr>
        <xdr:cNvPr id="255" name="衛生費該当値テキスト"/>
        <xdr:cNvSpPr txBox="1"/>
      </xdr:nvSpPr>
      <xdr:spPr>
        <a:xfrm>
          <a:off x="4686300" y="166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12942</xdr:rowOff>
    </xdr:from>
    <xdr:to>
      <xdr:col>20</xdr:col>
      <xdr:colOff>38100</xdr:colOff>
      <xdr:row>98</xdr:row>
      <xdr:rowOff>114542</xdr:rowOff>
    </xdr:to>
    <xdr:sp macro="" textlink="">
      <xdr:nvSpPr>
        <xdr:cNvPr id="256" name="楕円 255"/>
        <xdr:cNvSpPr/>
      </xdr:nvSpPr>
      <xdr:spPr>
        <a:xfrm>
          <a:off x="3746500" y="168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131069</xdr:rowOff>
    </xdr:from>
    <xdr:ext cx="599010" cy="259045"/>
    <xdr:sp macro="" textlink="">
      <xdr:nvSpPr>
        <xdr:cNvPr id="257" name="テキスト ボックス 256"/>
        <xdr:cNvSpPr txBox="1"/>
      </xdr:nvSpPr>
      <xdr:spPr>
        <a:xfrm>
          <a:off x="3497795" y="1659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32950</xdr:rowOff>
    </xdr:from>
    <xdr:to>
      <xdr:col>15</xdr:col>
      <xdr:colOff>101600</xdr:colOff>
      <xdr:row>98</xdr:row>
      <xdr:rowOff>134550</xdr:rowOff>
    </xdr:to>
    <xdr:sp macro="" textlink="">
      <xdr:nvSpPr>
        <xdr:cNvPr id="258" name="楕円 257"/>
        <xdr:cNvSpPr/>
      </xdr:nvSpPr>
      <xdr:spPr>
        <a:xfrm>
          <a:off x="2857500" y="168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151077</xdr:rowOff>
    </xdr:from>
    <xdr:ext cx="599010" cy="259045"/>
    <xdr:sp macro="" textlink="">
      <xdr:nvSpPr>
        <xdr:cNvPr id="259" name="テキスト ボックス 258"/>
        <xdr:cNvSpPr txBox="1"/>
      </xdr:nvSpPr>
      <xdr:spPr>
        <a:xfrm>
          <a:off x="2608795" y="1661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37164</xdr:rowOff>
    </xdr:from>
    <xdr:to>
      <xdr:col>10</xdr:col>
      <xdr:colOff>165100</xdr:colOff>
      <xdr:row>98</xdr:row>
      <xdr:rowOff>138764</xdr:rowOff>
    </xdr:to>
    <xdr:sp macro="" textlink="">
      <xdr:nvSpPr>
        <xdr:cNvPr id="260" name="楕円 259"/>
        <xdr:cNvSpPr/>
      </xdr:nvSpPr>
      <xdr:spPr>
        <a:xfrm>
          <a:off x="1968500" y="1683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155291</xdr:rowOff>
    </xdr:from>
    <xdr:ext cx="599010" cy="259045"/>
    <xdr:sp macro="" textlink="">
      <xdr:nvSpPr>
        <xdr:cNvPr id="261" name="テキスト ボックス 260"/>
        <xdr:cNvSpPr txBox="1"/>
      </xdr:nvSpPr>
      <xdr:spPr>
        <a:xfrm>
          <a:off x="1719795" y="1661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44952</xdr:rowOff>
    </xdr:from>
    <xdr:to>
      <xdr:col>6</xdr:col>
      <xdr:colOff>38100</xdr:colOff>
      <xdr:row>98</xdr:row>
      <xdr:rowOff>146552</xdr:rowOff>
    </xdr:to>
    <xdr:sp macro="" textlink="">
      <xdr:nvSpPr>
        <xdr:cNvPr id="262" name="楕円 261"/>
        <xdr:cNvSpPr/>
      </xdr:nvSpPr>
      <xdr:spPr>
        <a:xfrm>
          <a:off x="1079500" y="168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163079</xdr:rowOff>
    </xdr:from>
    <xdr:ext cx="534377" cy="259045"/>
    <xdr:sp macro="" textlink="">
      <xdr:nvSpPr>
        <xdr:cNvPr id="263" name="テキスト ボックス 262"/>
        <xdr:cNvSpPr txBox="1"/>
      </xdr:nvSpPr>
      <xdr:spPr>
        <a:xfrm>
          <a:off x="863111" y="166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143084</xdr:rowOff>
    </xdr:from>
    <xdr:to>
      <xdr:col>55</xdr:col>
      <xdr:colOff>0</xdr:colOff>
      <xdr:row>57</xdr:row>
      <xdr:rowOff>152250</xdr:rowOff>
    </xdr:to>
    <xdr:cxnSp macro="">
      <xdr:nvCxnSpPr>
        <xdr:cNvPr id="343" name="直線コネクタ 342"/>
        <xdr:cNvCxnSpPr/>
      </xdr:nvCxnSpPr>
      <xdr:spPr>
        <a:xfrm>
          <a:off x="9639300" y="9915734"/>
          <a:ext cx="8382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143084</xdr:rowOff>
    </xdr:from>
    <xdr:to>
      <xdr:col>50</xdr:col>
      <xdr:colOff>114300</xdr:colOff>
      <xdr:row>57</xdr:row>
      <xdr:rowOff>169144</xdr:rowOff>
    </xdr:to>
    <xdr:cxnSp macro="">
      <xdr:nvCxnSpPr>
        <xdr:cNvPr id="346" name="直線コネクタ 345"/>
        <xdr:cNvCxnSpPr/>
      </xdr:nvCxnSpPr>
      <xdr:spPr>
        <a:xfrm flipV="1">
          <a:off x="8750300" y="991573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163868</xdr:rowOff>
    </xdr:from>
    <xdr:to>
      <xdr:col>45</xdr:col>
      <xdr:colOff>177800</xdr:colOff>
      <xdr:row>57</xdr:row>
      <xdr:rowOff>169144</xdr:rowOff>
    </xdr:to>
    <xdr:cxnSp macro="">
      <xdr:nvCxnSpPr>
        <xdr:cNvPr id="349" name="直線コネクタ 348"/>
        <xdr:cNvCxnSpPr/>
      </xdr:nvCxnSpPr>
      <xdr:spPr>
        <a:xfrm>
          <a:off x="7861300" y="9936518"/>
          <a:ext cx="8890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138383</xdr:rowOff>
    </xdr:from>
    <xdr:to>
      <xdr:col>41</xdr:col>
      <xdr:colOff>50800</xdr:colOff>
      <xdr:row>57</xdr:row>
      <xdr:rowOff>163868</xdr:rowOff>
    </xdr:to>
    <xdr:cxnSp macro="">
      <xdr:nvCxnSpPr>
        <xdr:cNvPr id="352" name="直線コネクタ 351"/>
        <xdr:cNvCxnSpPr/>
      </xdr:nvCxnSpPr>
      <xdr:spPr>
        <a:xfrm>
          <a:off x="6972300" y="9911033"/>
          <a:ext cx="889000" cy="2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101450</xdr:rowOff>
    </xdr:from>
    <xdr:to>
      <xdr:col>55</xdr:col>
      <xdr:colOff>50800</xdr:colOff>
      <xdr:row>58</xdr:row>
      <xdr:rowOff>31600</xdr:rowOff>
    </xdr:to>
    <xdr:sp macro="" textlink="">
      <xdr:nvSpPr>
        <xdr:cNvPr id="362" name="楕円 361"/>
        <xdr:cNvSpPr/>
      </xdr:nvSpPr>
      <xdr:spPr>
        <a:xfrm>
          <a:off x="10426700" y="98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79877</xdr:rowOff>
    </xdr:from>
    <xdr:ext cx="534377" cy="259045"/>
    <xdr:sp macro="" textlink="">
      <xdr:nvSpPr>
        <xdr:cNvPr id="363" name="農林水産業費該当値テキスト"/>
        <xdr:cNvSpPr txBox="1"/>
      </xdr:nvSpPr>
      <xdr:spPr>
        <a:xfrm>
          <a:off x="10528300" y="985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92284</xdr:rowOff>
    </xdr:from>
    <xdr:to>
      <xdr:col>50</xdr:col>
      <xdr:colOff>165100</xdr:colOff>
      <xdr:row>58</xdr:row>
      <xdr:rowOff>22434</xdr:rowOff>
    </xdr:to>
    <xdr:sp macro="" textlink="">
      <xdr:nvSpPr>
        <xdr:cNvPr id="364" name="楕円 363"/>
        <xdr:cNvSpPr/>
      </xdr:nvSpPr>
      <xdr:spPr>
        <a:xfrm>
          <a:off x="9588500" y="98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13561</xdr:rowOff>
    </xdr:from>
    <xdr:ext cx="534377" cy="259045"/>
    <xdr:sp macro="" textlink="">
      <xdr:nvSpPr>
        <xdr:cNvPr id="365" name="テキスト ボックス 364"/>
        <xdr:cNvSpPr txBox="1"/>
      </xdr:nvSpPr>
      <xdr:spPr>
        <a:xfrm>
          <a:off x="9372111" y="99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118344</xdr:rowOff>
    </xdr:from>
    <xdr:to>
      <xdr:col>46</xdr:col>
      <xdr:colOff>38100</xdr:colOff>
      <xdr:row>58</xdr:row>
      <xdr:rowOff>48494</xdr:rowOff>
    </xdr:to>
    <xdr:sp macro="" textlink="">
      <xdr:nvSpPr>
        <xdr:cNvPr id="366" name="楕円 365"/>
        <xdr:cNvSpPr/>
      </xdr:nvSpPr>
      <xdr:spPr>
        <a:xfrm>
          <a:off x="8699500" y="98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39621</xdr:rowOff>
    </xdr:from>
    <xdr:ext cx="534377" cy="259045"/>
    <xdr:sp macro="" textlink="">
      <xdr:nvSpPr>
        <xdr:cNvPr id="367" name="テキスト ボックス 366"/>
        <xdr:cNvSpPr txBox="1"/>
      </xdr:nvSpPr>
      <xdr:spPr>
        <a:xfrm>
          <a:off x="8483111" y="998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113068</xdr:rowOff>
    </xdr:from>
    <xdr:to>
      <xdr:col>41</xdr:col>
      <xdr:colOff>101600</xdr:colOff>
      <xdr:row>58</xdr:row>
      <xdr:rowOff>43218</xdr:rowOff>
    </xdr:to>
    <xdr:sp macro="" textlink="">
      <xdr:nvSpPr>
        <xdr:cNvPr id="368" name="楕円 367"/>
        <xdr:cNvSpPr/>
      </xdr:nvSpPr>
      <xdr:spPr>
        <a:xfrm>
          <a:off x="7810500" y="98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34345</xdr:rowOff>
    </xdr:from>
    <xdr:ext cx="534377" cy="259045"/>
    <xdr:sp macro="" textlink="">
      <xdr:nvSpPr>
        <xdr:cNvPr id="369" name="テキスト ボックス 368"/>
        <xdr:cNvSpPr txBox="1"/>
      </xdr:nvSpPr>
      <xdr:spPr>
        <a:xfrm>
          <a:off x="7594111" y="99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87583</xdr:rowOff>
    </xdr:from>
    <xdr:to>
      <xdr:col>36</xdr:col>
      <xdr:colOff>165100</xdr:colOff>
      <xdr:row>58</xdr:row>
      <xdr:rowOff>17733</xdr:rowOff>
    </xdr:to>
    <xdr:sp macro="" textlink="">
      <xdr:nvSpPr>
        <xdr:cNvPr id="370" name="楕円 369"/>
        <xdr:cNvSpPr/>
      </xdr:nvSpPr>
      <xdr:spPr>
        <a:xfrm>
          <a:off x="6921500" y="98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8860</xdr:rowOff>
    </xdr:from>
    <xdr:ext cx="534377" cy="259045"/>
    <xdr:sp macro="" textlink="">
      <xdr:nvSpPr>
        <xdr:cNvPr id="371" name="テキスト ボックス 370"/>
        <xdr:cNvSpPr txBox="1"/>
      </xdr:nvSpPr>
      <xdr:spPr>
        <a:xfrm>
          <a:off x="6705111" y="99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31237</xdr:rowOff>
    </xdr:from>
    <xdr:to>
      <xdr:col>55</xdr:col>
      <xdr:colOff>0</xdr:colOff>
      <xdr:row>79</xdr:row>
      <xdr:rowOff>33077</xdr:rowOff>
    </xdr:to>
    <xdr:cxnSp macro="">
      <xdr:nvCxnSpPr>
        <xdr:cNvPr id="400" name="直線コネクタ 399"/>
        <xdr:cNvCxnSpPr/>
      </xdr:nvCxnSpPr>
      <xdr:spPr>
        <a:xfrm flipV="1">
          <a:off x="9639300" y="13575787"/>
          <a:ext cx="8382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33077</xdr:rowOff>
    </xdr:from>
    <xdr:to>
      <xdr:col>50</xdr:col>
      <xdr:colOff>114300</xdr:colOff>
      <xdr:row>79</xdr:row>
      <xdr:rowOff>36488</xdr:rowOff>
    </xdr:to>
    <xdr:cxnSp macro="">
      <xdr:nvCxnSpPr>
        <xdr:cNvPr id="403" name="直線コネクタ 402"/>
        <xdr:cNvCxnSpPr/>
      </xdr:nvCxnSpPr>
      <xdr:spPr>
        <a:xfrm flipV="1">
          <a:off x="8750300" y="13577627"/>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33534</xdr:rowOff>
    </xdr:from>
    <xdr:to>
      <xdr:col>45</xdr:col>
      <xdr:colOff>177800</xdr:colOff>
      <xdr:row>79</xdr:row>
      <xdr:rowOff>36488</xdr:rowOff>
    </xdr:to>
    <xdr:cxnSp macro="">
      <xdr:nvCxnSpPr>
        <xdr:cNvPr id="406" name="直線コネクタ 405"/>
        <xdr:cNvCxnSpPr/>
      </xdr:nvCxnSpPr>
      <xdr:spPr>
        <a:xfrm>
          <a:off x="7861300" y="13578084"/>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20203</xdr:rowOff>
    </xdr:from>
    <xdr:to>
      <xdr:col>41</xdr:col>
      <xdr:colOff>50800</xdr:colOff>
      <xdr:row>79</xdr:row>
      <xdr:rowOff>33534</xdr:rowOff>
    </xdr:to>
    <xdr:cxnSp macro="">
      <xdr:nvCxnSpPr>
        <xdr:cNvPr id="409" name="直線コネクタ 408"/>
        <xdr:cNvCxnSpPr/>
      </xdr:nvCxnSpPr>
      <xdr:spPr>
        <a:xfrm>
          <a:off x="6972300" y="13564753"/>
          <a:ext cx="889000" cy="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151887</xdr:rowOff>
    </xdr:from>
    <xdr:to>
      <xdr:col>55</xdr:col>
      <xdr:colOff>50800</xdr:colOff>
      <xdr:row>79</xdr:row>
      <xdr:rowOff>82037</xdr:rowOff>
    </xdr:to>
    <xdr:sp macro="" textlink="">
      <xdr:nvSpPr>
        <xdr:cNvPr id="419" name="楕円 418"/>
        <xdr:cNvSpPr/>
      </xdr:nvSpPr>
      <xdr:spPr>
        <a:xfrm>
          <a:off x="10426700" y="135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66814</xdr:rowOff>
    </xdr:from>
    <xdr:ext cx="469744" cy="259045"/>
    <xdr:sp macro="" textlink="">
      <xdr:nvSpPr>
        <xdr:cNvPr id="420" name="商工費該当値テキスト"/>
        <xdr:cNvSpPr txBox="1"/>
      </xdr:nvSpPr>
      <xdr:spPr>
        <a:xfrm>
          <a:off x="10528300" y="1343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153727</xdr:rowOff>
    </xdr:from>
    <xdr:to>
      <xdr:col>50</xdr:col>
      <xdr:colOff>165100</xdr:colOff>
      <xdr:row>79</xdr:row>
      <xdr:rowOff>83877</xdr:rowOff>
    </xdr:to>
    <xdr:sp macro="" textlink="">
      <xdr:nvSpPr>
        <xdr:cNvPr id="421" name="楕円 420"/>
        <xdr:cNvSpPr/>
      </xdr:nvSpPr>
      <xdr:spPr>
        <a:xfrm>
          <a:off x="9588500" y="135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75004</xdr:rowOff>
    </xdr:from>
    <xdr:ext cx="469744" cy="259045"/>
    <xdr:sp macro="" textlink="">
      <xdr:nvSpPr>
        <xdr:cNvPr id="422" name="テキスト ボックス 421"/>
        <xdr:cNvSpPr txBox="1"/>
      </xdr:nvSpPr>
      <xdr:spPr>
        <a:xfrm>
          <a:off x="9404428" y="1361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157138</xdr:rowOff>
    </xdr:from>
    <xdr:to>
      <xdr:col>46</xdr:col>
      <xdr:colOff>38100</xdr:colOff>
      <xdr:row>79</xdr:row>
      <xdr:rowOff>87288</xdr:rowOff>
    </xdr:to>
    <xdr:sp macro="" textlink="">
      <xdr:nvSpPr>
        <xdr:cNvPr id="423" name="楕円 422"/>
        <xdr:cNvSpPr/>
      </xdr:nvSpPr>
      <xdr:spPr>
        <a:xfrm>
          <a:off x="8699500" y="135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78415</xdr:rowOff>
    </xdr:from>
    <xdr:ext cx="469744" cy="259045"/>
    <xdr:sp macro="" textlink="">
      <xdr:nvSpPr>
        <xdr:cNvPr id="424" name="テキスト ボックス 423"/>
        <xdr:cNvSpPr txBox="1"/>
      </xdr:nvSpPr>
      <xdr:spPr>
        <a:xfrm>
          <a:off x="8515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154184</xdr:rowOff>
    </xdr:from>
    <xdr:to>
      <xdr:col>41</xdr:col>
      <xdr:colOff>101600</xdr:colOff>
      <xdr:row>79</xdr:row>
      <xdr:rowOff>84334</xdr:rowOff>
    </xdr:to>
    <xdr:sp macro="" textlink="">
      <xdr:nvSpPr>
        <xdr:cNvPr id="425" name="楕円 424"/>
        <xdr:cNvSpPr/>
      </xdr:nvSpPr>
      <xdr:spPr>
        <a:xfrm>
          <a:off x="7810500" y="13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75461</xdr:rowOff>
    </xdr:from>
    <xdr:ext cx="469744" cy="259045"/>
    <xdr:sp macro="" textlink="">
      <xdr:nvSpPr>
        <xdr:cNvPr id="426" name="テキスト ボックス 425"/>
        <xdr:cNvSpPr txBox="1"/>
      </xdr:nvSpPr>
      <xdr:spPr>
        <a:xfrm>
          <a:off x="7626428" y="136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140853</xdr:rowOff>
    </xdr:from>
    <xdr:to>
      <xdr:col>36</xdr:col>
      <xdr:colOff>165100</xdr:colOff>
      <xdr:row>79</xdr:row>
      <xdr:rowOff>71003</xdr:rowOff>
    </xdr:to>
    <xdr:sp macro="" textlink="">
      <xdr:nvSpPr>
        <xdr:cNvPr id="427" name="楕円 426"/>
        <xdr:cNvSpPr/>
      </xdr:nvSpPr>
      <xdr:spPr>
        <a:xfrm>
          <a:off x="6921500" y="135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62130</xdr:rowOff>
    </xdr:from>
    <xdr:ext cx="469744" cy="259045"/>
    <xdr:sp macro="" textlink="">
      <xdr:nvSpPr>
        <xdr:cNvPr id="428" name="テキスト ボックス 427"/>
        <xdr:cNvSpPr txBox="1"/>
      </xdr:nvSpPr>
      <xdr:spPr>
        <a:xfrm>
          <a:off x="6737428" y="136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80296</xdr:rowOff>
    </xdr:from>
    <xdr:to>
      <xdr:col>55</xdr:col>
      <xdr:colOff>0</xdr:colOff>
      <xdr:row>96</xdr:row>
      <xdr:rowOff>149543</xdr:rowOff>
    </xdr:to>
    <xdr:cxnSp macro="">
      <xdr:nvCxnSpPr>
        <xdr:cNvPr id="455" name="直線コネクタ 454"/>
        <xdr:cNvCxnSpPr/>
      </xdr:nvCxnSpPr>
      <xdr:spPr>
        <a:xfrm flipV="1">
          <a:off x="9639300" y="16539496"/>
          <a:ext cx="8382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118463</xdr:rowOff>
    </xdr:from>
    <xdr:to>
      <xdr:col>50</xdr:col>
      <xdr:colOff>114300</xdr:colOff>
      <xdr:row>96</xdr:row>
      <xdr:rowOff>149543</xdr:rowOff>
    </xdr:to>
    <xdr:cxnSp macro="">
      <xdr:nvCxnSpPr>
        <xdr:cNvPr id="458" name="直線コネクタ 457"/>
        <xdr:cNvCxnSpPr/>
      </xdr:nvCxnSpPr>
      <xdr:spPr>
        <a:xfrm>
          <a:off x="8750300" y="16577663"/>
          <a:ext cx="8890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118463</xdr:rowOff>
    </xdr:from>
    <xdr:to>
      <xdr:col>45</xdr:col>
      <xdr:colOff>177800</xdr:colOff>
      <xdr:row>96</xdr:row>
      <xdr:rowOff>140533</xdr:rowOff>
    </xdr:to>
    <xdr:cxnSp macro="">
      <xdr:nvCxnSpPr>
        <xdr:cNvPr id="461" name="直線コネクタ 460"/>
        <xdr:cNvCxnSpPr/>
      </xdr:nvCxnSpPr>
      <xdr:spPr>
        <a:xfrm flipV="1">
          <a:off x="7861300" y="16577663"/>
          <a:ext cx="8890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140533</xdr:rowOff>
    </xdr:from>
    <xdr:to>
      <xdr:col>41</xdr:col>
      <xdr:colOff>50800</xdr:colOff>
      <xdr:row>96</xdr:row>
      <xdr:rowOff>146645</xdr:rowOff>
    </xdr:to>
    <xdr:cxnSp macro="">
      <xdr:nvCxnSpPr>
        <xdr:cNvPr id="464" name="直線コネクタ 463"/>
        <xdr:cNvCxnSpPr/>
      </xdr:nvCxnSpPr>
      <xdr:spPr>
        <a:xfrm flipV="1">
          <a:off x="6972300" y="16599733"/>
          <a:ext cx="8890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29496</xdr:rowOff>
    </xdr:from>
    <xdr:to>
      <xdr:col>55</xdr:col>
      <xdr:colOff>50800</xdr:colOff>
      <xdr:row>96</xdr:row>
      <xdr:rowOff>131096</xdr:rowOff>
    </xdr:to>
    <xdr:sp macro="" textlink="">
      <xdr:nvSpPr>
        <xdr:cNvPr id="474" name="楕円 473"/>
        <xdr:cNvSpPr/>
      </xdr:nvSpPr>
      <xdr:spPr>
        <a:xfrm>
          <a:off x="10426700" y="164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52373</xdr:rowOff>
    </xdr:from>
    <xdr:ext cx="534377" cy="259045"/>
    <xdr:sp macro="" textlink="">
      <xdr:nvSpPr>
        <xdr:cNvPr id="475" name="土木費該当値テキスト"/>
        <xdr:cNvSpPr txBox="1"/>
      </xdr:nvSpPr>
      <xdr:spPr>
        <a:xfrm>
          <a:off x="10528300" y="163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98743</xdr:rowOff>
    </xdr:from>
    <xdr:to>
      <xdr:col>50</xdr:col>
      <xdr:colOff>165100</xdr:colOff>
      <xdr:row>97</xdr:row>
      <xdr:rowOff>28893</xdr:rowOff>
    </xdr:to>
    <xdr:sp macro="" textlink="">
      <xdr:nvSpPr>
        <xdr:cNvPr id="476" name="楕円 475"/>
        <xdr:cNvSpPr/>
      </xdr:nvSpPr>
      <xdr:spPr>
        <a:xfrm>
          <a:off x="9588500" y="165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20020</xdr:rowOff>
    </xdr:from>
    <xdr:ext cx="534377" cy="259045"/>
    <xdr:sp macro="" textlink="">
      <xdr:nvSpPr>
        <xdr:cNvPr id="477" name="テキスト ボックス 476"/>
        <xdr:cNvSpPr txBox="1"/>
      </xdr:nvSpPr>
      <xdr:spPr>
        <a:xfrm>
          <a:off x="9372111" y="166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67663</xdr:rowOff>
    </xdr:from>
    <xdr:to>
      <xdr:col>46</xdr:col>
      <xdr:colOff>38100</xdr:colOff>
      <xdr:row>96</xdr:row>
      <xdr:rowOff>169263</xdr:rowOff>
    </xdr:to>
    <xdr:sp macro="" textlink="">
      <xdr:nvSpPr>
        <xdr:cNvPr id="478" name="楕円 477"/>
        <xdr:cNvSpPr/>
      </xdr:nvSpPr>
      <xdr:spPr>
        <a:xfrm>
          <a:off x="8699500" y="165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160390</xdr:rowOff>
    </xdr:from>
    <xdr:ext cx="534377" cy="259045"/>
    <xdr:sp macro="" textlink="">
      <xdr:nvSpPr>
        <xdr:cNvPr id="479" name="テキスト ボックス 478"/>
        <xdr:cNvSpPr txBox="1"/>
      </xdr:nvSpPr>
      <xdr:spPr>
        <a:xfrm>
          <a:off x="8483111" y="1661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89733</xdr:rowOff>
    </xdr:from>
    <xdr:to>
      <xdr:col>41</xdr:col>
      <xdr:colOff>101600</xdr:colOff>
      <xdr:row>97</xdr:row>
      <xdr:rowOff>19883</xdr:rowOff>
    </xdr:to>
    <xdr:sp macro="" textlink="">
      <xdr:nvSpPr>
        <xdr:cNvPr id="480" name="楕円 479"/>
        <xdr:cNvSpPr/>
      </xdr:nvSpPr>
      <xdr:spPr>
        <a:xfrm>
          <a:off x="7810500" y="165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11010</xdr:rowOff>
    </xdr:from>
    <xdr:ext cx="534377" cy="259045"/>
    <xdr:sp macro="" textlink="">
      <xdr:nvSpPr>
        <xdr:cNvPr id="481" name="テキスト ボックス 480"/>
        <xdr:cNvSpPr txBox="1"/>
      </xdr:nvSpPr>
      <xdr:spPr>
        <a:xfrm>
          <a:off x="7594111" y="166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95845</xdr:rowOff>
    </xdr:from>
    <xdr:to>
      <xdr:col>36</xdr:col>
      <xdr:colOff>165100</xdr:colOff>
      <xdr:row>97</xdr:row>
      <xdr:rowOff>25995</xdr:rowOff>
    </xdr:to>
    <xdr:sp macro="" textlink="">
      <xdr:nvSpPr>
        <xdr:cNvPr id="482" name="楕円 481"/>
        <xdr:cNvSpPr/>
      </xdr:nvSpPr>
      <xdr:spPr>
        <a:xfrm>
          <a:off x="6921500" y="165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17122</xdr:rowOff>
    </xdr:from>
    <xdr:ext cx="534377" cy="259045"/>
    <xdr:sp macro="" textlink="">
      <xdr:nvSpPr>
        <xdr:cNvPr id="483" name="テキスト ボックス 482"/>
        <xdr:cNvSpPr txBox="1"/>
      </xdr:nvSpPr>
      <xdr:spPr>
        <a:xfrm>
          <a:off x="6705111" y="166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101279</xdr:rowOff>
    </xdr:from>
    <xdr:to>
      <xdr:col>85</xdr:col>
      <xdr:colOff>127000</xdr:colOff>
      <xdr:row>36</xdr:row>
      <xdr:rowOff>110994</xdr:rowOff>
    </xdr:to>
    <xdr:cxnSp macro="">
      <xdr:nvCxnSpPr>
        <xdr:cNvPr id="515" name="直線コネクタ 514"/>
        <xdr:cNvCxnSpPr/>
      </xdr:nvCxnSpPr>
      <xdr:spPr>
        <a:xfrm flipV="1">
          <a:off x="15481300" y="6102029"/>
          <a:ext cx="8382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55820</xdr:rowOff>
    </xdr:from>
    <xdr:to>
      <xdr:col>81</xdr:col>
      <xdr:colOff>50800</xdr:colOff>
      <xdr:row>36</xdr:row>
      <xdr:rowOff>110994</xdr:rowOff>
    </xdr:to>
    <xdr:cxnSp macro="">
      <xdr:nvCxnSpPr>
        <xdr:cNvPr id="518" name="直線コネクタ 517"/>
        <xdr:cNvCxnSpPr/>
      </xdr:nvCxnSpPr>
      <xdr:spPr>
        <a:xfrm>
          <a:off x="14592300" y="6228020"/>
          <a:ext cx="889000" cy="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55820</xdr:rowOff>
    </xdr:from>
    <xdr:to>
      <xdr:col>76</xdr:col>
      <xdr:colOff>114300</xdr:colOff>
      <xdr:row>37</xdr:row>
      <xdr:rowOff>4140</xdr:rowOff>
    </xdr:to>
    <xdr:cxnSp macro="">
      <xdr:nvCxnSpPr>
        <xdr:cNvPr id="521" name="直線コネクタ 520"/>
        <xdr:cNvCxnSpPr/>
      </xdr:nvCxnSpPr>
      <xdr:spPr>
        <a:xfrm flipV="1">
          <a:off x="13703300" y="6228020"/>
          <a:ext cx="889000" cy="1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143570</xdr:rowOff>
    </xdr:from>
    <xdr:to>
      <xdr:col>71</xdr:col>
      <xdr:colOff>177800</xdr:colOff>
      <xdr:row>37</xdr:row>
      <xdr:rowOff>4140</xdr:rowOff>
    </xdr:to>
    <xdr:cxnSp macro="">
      <xdr:nvCxnSpPr>
        <xdr:cNvPr id="524" name="直線コネクタ 523"/>
        <xdr:cNvCxnSpPr/>
      </xdr:nvCxnSpPr>
      <xdr:spPr>
        <a:xfrm>
          <a:off x="12814300" y="6315770"/>
          <a:ext cx="889000" cy="3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50479</xdr:rowOff>
    </xdr:from>
    <xdr:to>
      <xdr:col>85</xdr:col>
      <xdr:colOff>177800</xdr:colOff>
      <xdr:row>35</xdr:row>
      <xdr:rowOff>152079</xdr:rowOff>
    </xdr:to>
    <xdr:sp macro="" textlink="">
      <xdr:nvSpPr>
        <xdr:cNvPr id="534" name="楕円 533"/>
        <xdr:cNvSpPr/>
      </xdr:nvSpPr>
      <xdr:spPr>
        <a:xfrm>
          <a:off x="16268700" y="60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73356</xdr:rowOff>
    </xdr:from>
    <xdr:ext cx="534377" cy="259045"/>
    <xdr:sp macro="" textlink="">
      <xdr:nvSpPr>
        <xdr:cNvPr id="535" name="消防費該当値テキスト"/>
        <xdr:cNvSpPr txBox="1"/>
      </xdr:nvSpPr>
      <xdr:spPr>
        <a:xfrm>
          <a:off x="16370300" y="590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60194</xdr:rowOff>
    </xdr:from>
    <xdr:to>
      <xdr:col>81</xdr:col>
      <xdr:colOff>101600</xdr:colOff>
      <xdr:row>36</xdr:row>
      <xdr:rowOff>161794</xdr:rowOff>
    </xdr:to>
    <xdr:sp macro="" textlink="">
      <xdr:nvSpPr>
        <xdr:cNvPr id="536" name="楕円 535"/>
        <xdr:cNvSpPr/>
      </xdr:nvSpPr>
      <xdr:spPr>
        <a:xfrm>
          <a:off x="15430500" y="623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6871</xdr:rowOff>
    </xdr:from>
    <xdr:ext cx="534377" cy="259045"/>
    <xdr:sp macro="" textlink="">
      <xdr:nvSpPr>
        <xdr:cNvPr id="537" name="テキスト ボックス 536"/>
        <xdr:cNvSpPr txBox="1"/>
      </xdr:nvSpPr>
      <xdr:spPr>
        <a:xfrm>
          <a:off x="15214111" y="600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5020</xdr:rowOff>
    </xdr:from>
    <xdr:to>
      <xdr:col>76</xdr:col>
      <xdr:colOff>165100</xdr:colOff>
      <xdr:row>36</xdr:row>
      <xdr:rowOff>106620</xdr:rowOff>
    </xdr:to>
    <xdr:sp macro="" textlink="">
      <xdr:nvSpPr>
        <xdr:cNvPr id="538" name="楕円 537"/>
        <xdr:cNvSpPr/>
      </xdr:nvSpPr>
      <xdr:spPr>
        <a:xfrm>
          <a:off x="14541500" y="61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123147</xdr:rowOff>
    </xdr:from>
    <xdr:ext cx="534377" cy="259045"/>
    <xdr:sp macro="" textlink="">
      <xdr:nvSpPr>
        <xdr:cNvPr id="539" name="テキスト ボックス 538"/>
        <xdr:cNvSpPr txBox="1"/>
      </xdr:nvSpPr>
      <xdr:spPr>
        <a:xfrm>
          <a:off x="14325111" y="59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124790</xdr:rowOff>
    </xdr:from>
    <xdr:to>
      <xdr:col>72</xdr:col>
      <xdr:colOff>38100</xdr:colOff>
      <xdr:row>37</xdr:row>
      <xdr:rowOff>54940</xdr:rowOff>
    </xdr:to>
    <xdr:sp macro="" textlink="">
      <xdr:nvSpPr>
        <xdr:cNvPr id="540" name="楕円 539"/>
        <xdr:cNvSpPr/>
      </xdr:nvSpPr>
      <xdr:spPr>
        <a:xfrm>
          <a:off x="136525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71467</xdr:rowOff>
    </xdr:from>
    <xdr:ext cx="534377" cy="259045"/>
    <xdr:sp macro="" textlink="">
      <xdr:nvSpPr>
        <xdr:cNvPr id="541" name="テキスト ボックス 540"/>
        <xdr:cNvSpPr txBox="1"/>
      </xdr:nvSpPr>
      <xdr:spPr>
        <a:xfrm>
          <a:off x="13436111" y="607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92770</xdr:rowOff>
    </xdr:from>
    <xdr:to>
      <xdr:col>67</xdr:col>
      <xdr:colOff>101600</xdr:colOff>
      <xdr:row>37</xdr:row>
      <xdr:rowOff>22920</xdr:rowOff>
    </xdr:to>
    <xdr:sp macro="" textlink="">
      <xdr:nvSpPr>
        <xdr:cNvPr id="542" name="楕円 541"/>
        <xdr:cNvSpPr/>
      </xdr:nvSpPr>
      <xdr:spPr>
        <a:xfrm>
          <a:off x="12763500" y="62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39447</xdr:rowOff>
    </xdr:from>
    <xdr:ext cx="534377" cy="259045"/>
    <xdr:sp macro="" textlink="">
      <xdr:nvSpPr>
        <xdr:cNvPr id="543" name="テキスト ボックス 542"/>
        <xdr:cNvSpPr txBox="1"/>
      </xdr:nvSpPr>
      <xdr:spPr>
        <a:xfrm>
          <a:off x="12547111" y="60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131017</xdr:rowOff>
    </xdr:from>
    <xdr:to>
      <xdr:col>85</xdr:col>
      <xdr:colOff>127000</xdr:colOff>
      <xdr:row>57</xdr:row>
      <xdr:rowOff>86885</xdr:rowOff>
    </xdr:to>
    <xdr:cxnSp macro="">
      <xdr:nvCxnSpPr>
        <xdr:cNvPr id="572" name="直線コネクタ 571"/>
        <xdr:cNvCxnSpPr/>
      </xdr:nvCxnSpPr>
      <xdr:spPr>
        <a:xfrm>
          <a:off x="15481300" y="8874967"/>
          <a:ext cx="838200" cy="9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131017</xdr:rowOff>
    </xdr:from>
    <xdr:to>
      <xdr:col>81</xdr:col>
      <xdr:colOff>50800</xdr:colOff>
      <xdr:row>54</xdr:row>
      <xdr:rowOff>128628</xdr:rowOff>
    </xdr:to>
    <xdr:cxnSp macro="">
      <xdr:nvCxnSpPr>
        <xdr:cNvPr id="575" name="直線コネクタ 574"/>
        <xdr:cNvCxnSpPr/>
      </xdr:nvCxnSpPr>
      <xdr:spPr>
        <a:xfrm flipV="1">
          <a:off x="14592300" y="8874967"/>
          <a:ext cx="889000" cy="5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128628</xdr:rowOff>
    </xdr:from>
    <xdr:to>
      <xdr:col>76</xdr:col>
      <xdr:colOff>114300</xdr:colOff>
      <xdr:row>57</xdr:row>
      <xdr:rowOff>147446</xdr:rowOff>
    </xdr:to>
    <xdr:cxnSp macro="">
      <xdr:nvCxnSpPr>
        <xdr:cNvPr id="578" name="直線コネクタ 577"/>
        <xdr:cNvCxnSpPr/>
      </xdr:nvCxnSpPr>
      <xdr:spPr>
        <a:xfrm flipV="1">
          <a:off x="13703300" y="9386928"/>
          <a:ext cx="889000" cy="53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122635</xdr:rowOff>
    </xdr:from>
    <xdr:to>
      <xdr:col>71</xdr:col>
      <xdr:colOff>177800</xdr:colOff>
      <xdr:row>57</xdr:row>
      <xdr:rowOff>147446</xdr:rowOff>
    </xdr:to>
    <xdr:cxnSp macro="">
      <xdr:nvCxnSpPr>
        <xdr:cNvPr id="581" name="直線コネクタ 580"/>
        <xdr:cNvCxnSpPr/>
      </xdr:nvCxnSpPr>
      <xdr:spPr>
        <a:xfrm>
          <a:off x="12814300" y="9895285"/>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36085</xdr:rowOff>
    </xdr:from>
    <xdr:to>
      <xdr:col>85</xdr:col>
      <xdr:colOff>177800</xdr:colOff>
      <xdr:row>57</xdr:row>
      <xdr:rowOff>137685</xdr:rowOff>
    </xdr:to>
    <xdr:sp macro="" textlink="">
      <xdr:nvSpPr>
        <xdr:cNvPr id="591" name="楕円 590"/>
        <xdr:cNvSpPr/>
      </xdr:nvSpPr>
      <xdr:spPr>
        <a:xfrm>
          <a:off x="16268700" y="98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14512</xdr:rowOff>
    </xdr:from>
    <xdr:ext cx="534377" cy="259045"/>
    <xdr:sp macro="" textlink="">
      <xdr:nvSpPr>
        <xdr:cNvPr id="592" name="教育費該当値テキスト"/>
        <xdr:cNvSpPr txBox="1"/>
      </xdr:nvSpPr>
      <xdr:spPr>
        <a:xfrm>
          <a:off x="16370300" y="978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80217</xdr:rowOff>
    </xdr:from>
    <xdr:to>
      <xdr:col>81</xdr:col>
      <xdr:colOff>101600</xdr:colOff>
      <xdr:row>52</xdr:row>
      <xdr:rowOff>10367</xdr:rowOff>
    </xdr:to>
    <xdr:sp macro="" textlink="">
      <xdr:nvSpPr>
        <xdr:cNvPr id="593" name="楕円 592"/>
        <xdr:cNvSpPr/>
      </xdr:nvSpPr>
      <xdr:spPr>
        <a:xfrm>
          <a:off x="15430500" y="88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26894</xdr:rowOff>
    </xdr:from>
    <xdr:ext cx="599010" cy="259045"/>
    <xdr:sp macro="" textlink="">
      <xdr:nvSpPr>
        <xdr:cNvPr id="594" name="テキスト ボックス 593"/>
        <xdr:cNvSpPr txBox="1"/>
      </xdr:nvSpPr>
      <xdr:spPr>
        <a:xfrm>
          <a:off x="15181795" y="859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77828</xdr:rowOff>
    </xdr:from>
    <xdr:to>
      <xdr:col>76</xdr:col>
      <xdr:colOff>165100</xdr:colOff>
      <xdr:row>55</xdr:row>
      <xdr:rowOff>7978</xdr:rowOff>
    </xdr:to>
    <xdr:sp macro="" textlink="">
      <xdr:nvSpPr>
        <xdr:cNvPr id="595" name="楕円 594"/>
        <xdr:cNvSpPr/>
      </xdr:nvSpPr>
      <xdr:spPr>
        <a:xfrm>
          <a:off x="14541500" y="93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24505</xdr:rowOff>
    </xdr:from>
    <xdr:ext cx="599010" cy="259045"/>
    <xdr:sp macro="" textlink="">
      <xdr:nvSpPr>
        <xdr:cNvPr id="596" name="テキスト ボックス 595"/>
        <xdr:cNvSpPr txBox="1"/>
      </xdr:nvSpPr>
      <xdr:spPr>
        <a:xfrm>
          <a:off x="14292795" y="911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96646</xdr:rowOff>
    </xdr:from>
    <xdr:to>
      <xdr:col>72</xdr:col>
      <xdr:colOff>38100</xdr:colOff>
      <xdr:row>58</xdr:row>
      <xdr:rowOff>26796</xdr:rowOff>
    </xdr:to>
    <xdr:sp macro="" textlink="">
      <xdr:nvSpPr>
        <xdr:cNvPr id="597" name="楕円 596"/>
        <xdr:cNvSpPr/>
      </xdr:nvSpPr>
      <xdr:spPr>
        <a:xfrm>
          <a:off x="13652500" y="98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17923</xdr:rowOff>
    </xdr:from>
    <xdr:ext cx="534377" cy="259045"/>
    <xdr:sp macro="" textlink="">
      <xdr:nvSpPr>
        <xdr:cNvPr id="598" name="テキスト ボックス 597"/>
        <xdr:cNvSpPr txBox="1"/>
      </xdr:nvSpPr>
      <xdr:spPr>
        <a:xfrm>
          <a:off x="13436111" y="996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71835</xdr:rowOff>
    </xdr:from>
    <xdr:to>
      <xdr:col>67</xdr:col>
      <xdr:colOff>101600</xdr:colOff>
      <xdr:row>58</xdr:row>
      <xdr:rowOff>1985</xdr:rowOff>
    </xdr:to>
    <xdr:sp macro="" textlink="">
      <xdr:nvSpPr>
        <xdr:cNvPr id="599" name="楕円 598"/>
        <xdr:cNvSpPr/>
      </xdr:nvSpPr>
      <xdr:spPr>
        <a:xfrm>
          <a:off x="12763500" y="98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164562</xdr:rowOff>
    </xdr:from>
    <xdr:ext cx="534377" cy="259045"/>
    <xdr:sp macro="" textlink="">
      <xdr:nvSpPr>
        <xdr:cNvPr id="600" name="テキスト ボックス 599"/>
        <xdr:cNvSpPr txBox="1"/>
      </xdr:nvSpPr>
      <xdr:spPr>
        <a:xfrm>
          <a:off x="12547111" y="99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93773</xdr:rowOff>
    </xdr:from>
    <xdr:to>
      <xdr:col>85</xdr:col>
      <xdr:colOff>127000</xdr:colOff>
      <xdr:row>78</xdr:row>
      <xdr:rowOff>126964</xdr:rowOff>
    </xdr:to>
    <xdr:cxnSp macro="">
      <xdr:nvCxnSpPr>
        <xdr:cNvPr id="631" name="直線コネクタ 630"/>
        <xdr:cNvCxnSpPr/>
      </xdr:nvCxnSpPr>
      <xdr:spPr>
        <a:xfrm flipV="1">
          <a:off x="15481300" y="13295423"/>
          <a:ext cx="838200" cy="20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126964</xdr:rowOff>
    </xdr:from>
    <xdr:to>
      <xdr:col>81</xdr:col>
      <xdr:colOff>50800</xdr:colOff>
      <xdr:row>79</xdr:row>
      <xdr:rowOff>21034</xdr:rowOff>
    </xdr:to>
    <xdr:cxnSp macro="">
      <xdr:nvCxnSpPr>
        <xdr:cNvPr id="634" name="直線コネクタ 633"/>
        <xdr:cNvCxnSpPr/>
      </xdr:nvCxnSpPr>
      <xdr:spPr>
        <a:xfrm flipV="1">
          <a:off x="14592300" y="13500064"/>
          <a:ext cx="889000" cy="6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149475</xdr:rowOff>
    </xdr:from>
    <xdr:to>
      <xdr:col>76</xdr:col>
      <xdr:colOff>114300</xdr:colOff>
      <xdr:row>79</xdr:row>
      <xdr:rowOff>21034</xdr:rowOff>
    </xdr:to>
    <xdr:cxnSp macro="">
      <xdr:nvCxnSpPr>
        <xdr:cNvPr id="637" name="直線コネクタ 636"/>
        <xdr:cNvCxnSpPr/>
      </xdr:nvCxnSpPr>
      <xdr:spPr>
        <a:xfrm>
          <a:off x="13703300" y="13351125"/>
          <a:ext cx="889000" cy="2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163540</xdr:rowOff>
    </xdr:from>
    <xdr:to>
      <xdr:col>71</xdr:col>
      <xdr:colOff>177800</xdr:colOff>
      <xdr:row>77</xdr:row>
      <xdr:rowOff>149475</xdr:rowOff>
    </xdr:to>
    <xdr:cxnSp macro="">
      <xdr:nvCxnSpPr>
        <xdr:cNvPr id="640" name="直線コネクタ 639"/>
        <xdr:cNvCxnSpPr/>
      </xdr:nvCxnSpPr>
      <xdr:spPr>
        <a:xfrm>
          <a:off x="12814300" y="13193740"/>
          <a:ext cx="889000" cy="15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42973</xdr:rowOff>
    </xdr:from>
    <xdr:to>
      <xdr:col>85</xdr:col>
      <xdr:colOff>177800</xdr:colOff>
      <xdr:row>77</xdr:row>
      <xdr:rowOff>144573</xdr:rowOff>
    </xdr:to>
    <xdr:sp macro="" textlink="">
      <xdr:nvSpPr>
        <xdr:cNvPr id="650" name="楕円 649"/>
        <xdr:cNvSpPr/>
      </xdr:nvSpPr>
      <xdr:spPr>
        <a:xfrm>
          <a:off x="16268700" y="132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65850</xdr:rowOff>
    </xdr:from>
    <xdr:ext cx="534377" cy="259045"/>
    <xdr:sp macro="" textlink="">
      <xdr:nvSpPr>
        <xdr:cNvPr id="651" name="災害復旧費該当値テキスト"/>
        <xdr:cNvSpPr txBox="1"/>
      </xdr:nvSpPr>
      <xdr:spPr>
        <a:xfrm>
          <a:off x="16370300" y="1309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76164</xdr:rowOff>
    </xdr:from>
    <xdr:to>
      <xdr:col>81</xdr:col>
      <xdr:colOff>101600</xdr:colOff>
      <xdr:row>79</xdr:row>
      <xdr:rowOff>6314</xdr:rowOff>
    </xdr:to>
    <xdr:sp macro="" textlink="">
      <xdr:nvSpPr>
        <xdr:cNvPr id="652" name="楕円 651"/>
        <xdr:cNvSpPr/>
      </xdr:nvSpPr>
      <xdr:spPr>
        <a:xfrm>
          <a:off x="15430500" y="134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22841</xdr:rowOff>
    </xdr:from>
    <xdr:ext cx="534377" cy="259045"/>
    <xdr:sp macro="" textlink="">
      <xdr:nvSpPr>
        <xdr:cNvPr id="653" name="テキスト ボックス 652"/>
        <xdr:cNvSpPr txBox="1"/>
      </xdr:nvSpPr>
      <xdr:spPr>
        <a:xfrm>
          <a:off x="15214111" y="132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141684</xdr:rowOff>
    </xdr:from>
    <xdr:to>
      <xdr:col>76</xdr:col>
      <xdr:colOff>165100</xdr:colOff>
      <xdr:row>79</xdr:row>
      <xdr:rowOff>71834</xdr:rowOff>
    </xdr:to>
    <xdr:sp macro="" textlink="">
      <xdr:nvSpPr>
        <xdr:cNvPr id="654" name="楕円 653"/>
        <xdr:cNvSpPr/>
      </xdr:nvSpPr>
      <xdr:spPr>
        <a:xfrm>
          <a:off x="14541500" y="135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62961</xdr:rowOff>
    </xdr:from>
    <xdr:ext cx="469744" cy="259045"/>
    <xdr:sp macro="" textlink="">
      <xdr:nvSpPr>
        <xdr:cNvPr id="655" name="テキスト ボックス 654"/>
        <xdr:cNvSpPr txBox="1"/>
      </xdr:nvSpPr>
      <xdr:spPr>
        <a:xfrm>
          <a:off x="14357428" y="1360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98675</xdr:rowOff>
    </xdr:from>
    <xdr:to>
      <xdr:col>72</xdr:col>
      <xdr:colOff>38100</xdr:colOff>
      <xdr:row>78</xdr:row>
      <xdr:rowOff>28825</xdr:rowOff>
    </xdr:to>
    <xdr:sp macro="" textlink="">
      <xdr:nvSpPr>
        <xdr:cNvPr id="656" name="楕円 655"/>
        <xdr:cNvSpPr/>
      </xdr:nvSpPr>
      <xdr:spPr>
        <a:xfrm>
          <a:off x="13652500" y="133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45352</xdr:rowOff>
    </xdr:from>
    <xdr:ext cx="534377" cy="259045"/>
    <xdr:sp macro="" textlink="">
      <xdr:nvSpPr>
        <xdr:cNvPr id="657" name="テキスト ボックス 656"/>
        <xdr:cNvSpPr txBox="1"/>
      </xdr:nvSpPr>
      <xdr:spPr>
        <a:xfrm>
          <a:off x="13436111" y="130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112740</xdr:rowOff>
    </xdr:from>
    <xdr:to>
      <xdr:col>67</xdr:col>
      <xdr:colOff>101600</xdr:colOff>
      <xdr:row>77</xdr:row>
      <xdr:rowOff>42890</xdr:rowOff>
    </xdr:to>
    <xdr:sp macro="" textlink="">
      <xdr:nvSpPr>
        <xdr:cNvPr id="658" name="楕円 657"/>
        <xdr:cNvSpPr/>
      </xdr:nvSpPr>
      <xdr:spPr>
        <a:xfrm>
          <a:off x="12763500" y="131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59417</xdr:rowOff>
    </xdr:from>
    <xdr:ext cx="534377" cy="259045"/>
    <xdr:sp macro="" textlink="">
      <xdr:nvSpPr>
        <xdr:cNvPr id="659" name="テキスト ボックス 658"/>
        <xdr:cNvSpPr txBox="1"/>
      </xdr:nvSpPr>
      <xdr:spPr>
        <a:xfrm>
          <a:off x="12547111" y="1291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33393</xdr:rowOff>
    </xdr:from>
    <xdr:to>
      <xdr:col>85</xdr:col>
      <xdr:colOff>127000</xdr:colOff>
      <xdr:row>97</xdr:row>
      <xdr:rowOff>56299</xdr:rowOff>
    </xdr:to>
    <xdr:cxnSp macro="">
      <xdr:nvCxnSpPr>
        <xdr:cNvPr id="688" name="直線コネクタ 687"/>
        <xdr:cNvCxnSpPr/>
      </xdr:nvCxnSpPr>
      <xdr:spPr>
        <a:xfrm>
          <a:off x="15481300" y="16664043"/>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5744</xdr:rowOff>
    </xdr:from>
    <xdr:to>
      <xdr:col>81</xdr:col>
      <xdr:colOff>50800</xdr:colOff>
      <xdr:row>97</xdr:row>
      <xdr:rowOff>33393</xdr:rowOff>
    </xdr:to>
    <xdr:cxnSp macro="">
      <xdr:nvCxnSpPr>
        <xdr:cNvPr id="691" name="直線コネクタ 690"/>
        <xdr:cNvCxnSpPr/>
      </xdr:nvCxnSpPr>
      <xdr:spPr>
        <a:xfrm>
          <a:off x="14592300" y="16636394"/>
          <a:ext cx="889000" cy="2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5744</xdr:rowOff>
    </xdr:from>
    <xdr:to>
      <xdr:col>76</xdr:col>
      <xdr:colOff>114300</xdr:colOff>
      <xdr:row>97</xdr:row>
      <xdr:rowOff>7317</xdr:rowOff>
    </xdr:to>
    <xdr:cxnSp macro="">
      <xdr:nvCxnSpPr>
        <xdr:cNvPr id="694" name="直線コネクタ 693"/>
        <xdr:cNvCxnSpPr/>
      </xdr:nvCxnSpPr>
      <xdr:spPr>
        <a:xfrm flipV="1">
          <a:off x="13703300" y="16636394"/>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7317</xdr:rowOff>
    </xdr:from>
    <xdr:to>
      <xdr:col>71</xdr:col>
      <xdr:colOff>177800</xdr:colOff>
      <xdr:row>97</xdr:row>
      <xdr:rowOff>28108</xdr:rowOff>
    </xdr:to>
    <xdr:cxnSp macro="">
      <xdr:nvCxnSpPr>
        <xdr:cNvPr id="697" name="直線コネクタ 696"/>
        <xdr:cNvCxnSpPr/>
      </xdr:nvCxnSpPr>
      <xdr:spPr>
        <a:xfrm flipV="1">
          <a:off x="12814300" y="16637967"/>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5499</xdr:rowOff>
    </xdr:from>
    <xdr:to>
      <xdr:col>85</xdr:col>
      <xdr:colOff>177800</xdr:colOff>
      <xdr:row>97</xdr:row>
      <xdr:rowOff>107099</xdr:rowOff>
    </xdr:to>
    <xdr:sp macro="" textlink="">
      <xdr:nvSpPr>
        <xdr:cNvPr id="707" name="楕円 706"/>
        <xdr:cNvSpPr/>
      </xdr:nvSpPr>
      <xdr:spPr>
        <a:xfrm>
          <a:off x="16268700" y="166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155376</xdr:rowOff>
    </xdr:from>
    <xdr:ext cx="534377" cy="259045"/>
    <xdr:sp macro="" textlink="">
      <xdr:nvSpPr>
        <xdr:cNvPr id="708" name="公債費該当値テキスト"/>
        <xdr:cNvSpPr txBox="1"/>
      </xdr:nvSpPr>
      <xdr:spPr>
        <a:xfrm>
          <a:off x="16370300" y="166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154043</xdr:rowOff>
    </xdr:from>
    <xdr:to>
      <xdr:col>81</xdr:col>
      <xdr:colOff>101600</xdr:colOff>
      <xdr:row>97</xdr:row>
      <xdr:rowOff>84193</xdr:rowOff>
    </xdr:to>
    <xdr:sp macro="" textlink="">
      <xdr:nvSpPr>
        <xdr:cNvPr id="709" name="楕円 708"/>
        <xdr:cNvSpPr/>
      </xdr:nvSpPr>
      <xdr:spPr>
        <a:xfrm>
          <a:off x="15430500" y="1661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100720</xdr:rowOff>
    </xdr:from>
    <xdr:ext cx="534377" cy="259045"/>
    <xdr:sp macro="" textlink="">
      <xdr:nvSpPr>
        <xdr:cNvPr id="710" name="テキスト ボックス 709"/>
        <xdr:cNvSpPr txBox="1"/>
      </xdr:nvSpPr>
      <xdr:spPr>
        <a:xfrm>
          <a:off x="15214111" y="163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126394</xdr:rowOff>
    </xdr:from>
    <xdr:to>
      <xdr:col>76</xdr:col>
      <xdr:colOff>165100</xdr:colOff>
      <xdr:row>97</xdr:row>
      <xdr:rowOff>56544</xdr:rowOff>
    </xdr:to>
    <xdr:sp macro="" textlink="">
      <xdr:nvSpPr>
        <xdr:cNvPr id="711" name="楕円 710"/>
        <xdr:cNvSpPr/>
      </xdr:nvSpPr>
      <xdr:spPr>
        <a:xfrm>
          <a:off x="14541500" y="165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73071</xdr:rowOff>
    </xdr:from>
    <xdr:ext cx="599010" cy="259045"/>
    <xdr:sp macro="" textlink="">
      <xdr:nvSpPr>
        <xdr:cNvPr id="712" name="テキスト ボックス 711"/>
        <xdr:cNvSpPr txBox="1"/>
      </xdr:nvSpPr>
      <xdr:spPr>
        <a:xfrm>
          <a:off x="14292795" y="1636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127967</xdr:rowOff>
    </xdr:from>
    <xdr:to>
      <xdr:col>72</xdr:col>
      <xdr:colOff>38100</xdr:colOff>
      <xdr:row>97</xdr:row>
      <xdr:rowOff>58117</xdr:rowOff>
    </xdr:to>
    <xdr:sp macro="" textlink="">
      <xdr:nvSpPr>
        <xdr:cNvPr id="713" name="楕円 712"/>
        <xdr:cNvSpPr/>
      </xdr:nvSpPr>
      <xdr:spPr>
        <a:xfrm>
          <a:off x="13652500" y="165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74644</xdr:rowOff>
    </xdr:from>
    <xdr:ext cx="534377" cy="259045"/>
    <xdr:sp macro="" textlink="">
      <xdr:nvSpPr>
        <xdr:cNvPr id="714" name="テキスト ボックス 713"/>
        <xdr:cNvSpPr txBox="1"/>
      </xdr:nvSpPr>
      <xdr:spPr>
        <a:xfrm>
          <a:off x="13436111" y="1636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148758</xdr:rowOff>
    </xdr:from>
    <xdr:to>
      <xdr:col>67</xdr:col>
      <xdr:colOff>101600</xdr:colOff>
      <xdr:row>97</xdr:row>
      <xdr:rowOff>78908</xdr:rowOff>
    </xdr:to>
    <xdr:sp macro="" textlink="">
      <xdr:nvSpPr>
        <xdr:cNvPr id="715" name="楕円 714"/>
        <xdr:cNvSpPr/>
      </xdr:nvSpPr>
      <xdr:spPr>
        <a:xfrm>
          <a:off x="12763500" y="166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95435</xdr:rowOff>
    </xdr:from>
    <xdr:ext cx="534377" cy="259045"/>
    <xdr:sp macro="" textlink="">
      <xdr:nvSpPr>
        <xdr:cNvPr id="716" name="テキスト ボックス 715"/>
        <xdr:cNvSpPr txBox="1"/>
      </xdr:nvSpPr>
      <xdr:spPr>
        <a:xfrm>
          <a:off x="12547111" y="163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項目が類似団体平均を上回る結果となった。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名欠員となっていた定数の補充による議員人件費の増額により増加した。衛生費については、新火葬場整備事業に伴うごみ中継施設整備工事のため増加した。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土木費については、道路橋梁新設改良事業（善城～奥の谷線）及び社会資本総合整備事業（阿知賀～吉野川線）の実施により増加した。</a:t>
          </a:r>
        </a:p>
        <a:p>
          <a:r>
            <a:rPr kumimoji="1" lang="ja-JP" altLang="en-US" sz="1300">
              <a:latin typeface="ＭＳ Ｐゴシック" panose="020B0600070205080204" pitchFamily="50" charset="-128"/>
              <a:ea typeface="ＭＳ Ｐゴシック" panose="020B0600070205080204" pitchFamily="50" charset="-128"/>
            </a:rPr>
            <a:t>消防費については、消防車の更新を行ったため増加した。教育費については、令和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年度で実施していた小中一貫校整備事業が完了したため大きく減少し、類似団体平均値を下回ることとなった。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月に発生した線状降水帯による災害復旧のため増加した。総務費については、減債基金積立金の減額により減少した。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議会費、消防費、災害復旧費以外は類似団体平均値に近い数値であることがわかる。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実質収支においては、令和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年度とほぼ同額であったが基金取崩しを行わなかったことから、実質単年度収支は増加した。</a:t>
          </a:r>
        </a:p>
        <a:p>
          <a:r>
            <a:rPr kumimoji="1" lang="ja-JP" altLang="en-US" sz="1300">
              <a:latin typeface="ＭＳ ゴシック" pitchFamily="49" charset="-128"/>
              <a:ea typeface="ＭＳ ゴシック" pitchFamily="49" charset="-128"/>
            </a:rPr>
            <a:t>　財政調整基金については、積み立てを増やし、最低水準の取崩しに努めていく必要があるが、少子高齢化等の影響で町税等の自主財源の確保が難しく、今後も取崩しが懸念される。また、地方交付税や各種交付金等に依存している状況であるため、これからの増減により取崩し額に影響を与える。厳しい財政運営が続いていくことが考えられるため、事務・事業の精査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連結実質赤字比率についてはいずれも黒字を計上している。</a:t>
          </a:r>
        </a:p>
        <a:p>
          <a:r>
            <a:rPr kumimoji="1" lang="ja-JP" altLang="en-US" sz="1400">
              <a:latin typeface="ＭＳ ゴシック" pitchFamily="49" charset="-128"/>
              <a:ea typeface="ＭＳ ゴシック" pitchFamily="49" charset="-128"/>
            </a:rPr>
            <a:t>連結実質黒字額は、水道事業会計と国民健康保険特別会計でやや減少したが、令和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年度とほぼ同水準で推移している。今後も引き続き自主財源及び依存財源の減少に合わせて、事務・事業の精査を行う必要がある。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4438_&#19979;&#2406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73.599999999999994</v>
          </cell>
          <cell r="BX51">
            <v>45.2</v>
          </cell>
          <cell r="CF51">
            <v>21.7</v>
          </cell>
          <cell r="CN51">
            <v>11.4</v>
          </cell>
        </row>
        <row r="53">
          <cell r="BP53">
            <v>78.2</v>
          </cell>
          <cell r="BX53">
            <v>80</v>
          </cell>
          <cell r="CF53">
            <v>79.3</v>
          </cell>
          <cell r="CN53">
            <v>73.7</v>
          </cell>
          <cell r="CV53">
            <v>74.7</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73.599999999999994</v>
          </cell>
          <cell r="BX73">
            <v>45.2</v>
          </cell>
          <cell r="CF73">
            <v>21.7</v>
          </cell>
          <cell r="CN73">
            <v>11.4</v>
          </cell>
        </row>
        <row r="75">
          <cell r="BP75">
            <v>13.9</v>
          </cell>
          <cell r="BX75">
            <v>13.2</v>
          </cell>
          <cell r="CF75">
            <v>11.5</v>
          </cell>
          <cell r="CN75">
            <v>9.8000000000000007</v>
          </cell>
          <cell r="CV75">
            <v>8.9</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4786395</v>
      </c>
      <c r="BO4" s="449"/>
      <c r="BP4" s="449"/>
      <c r="BQ4" s="449"/>
      <c r="BR4" s="449"/>
      <c r="BS4" s="449"/>
      <c r="BT4" s="449"/>
      <c r="BU4" s="450"/>
      <c r="BV4" s="448">
        <v>6211502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9.5</v>
      </c>
      <c r="CU4" s="589"/>
      <c r="CV4" s="589"/>
      <c r="CW4" s="589"/>
      <c r="CX4" s="589"/>
      <c r="CY4" s="589"/>
      <c r="CZ4" s="589"/>
      <c r="DA4" s="590"/>
      <c r="DB4" s="588">
        <v>9.5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4417695</v>
      </c>
      <c r="BO5" s="420"/>
      <c r="BP5" s="420"/>
      <c r="BQ5" s="420"/>
      <c r="BR5" s="420"/>
      <c r="BS5" s="420"/>
      <c r="BT5" s="420"/>
      <c r="BU5" s="421"/>
      <c r="BV5" s="419">
        <v>5931278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83.6</v>
      </c>
      <c r="CU5" s="417"/>
      <c r="CV5" s="417"/>
      <c r="CW5" s="417"/>
      <c r="CX5" s="417"/>
      <c r="CY5" s="417"/>
      <c r="CZ5" s="417"/>
      <c r="DA5" s="418"/>
      <c r="DB5" s="416">
        <v>84.1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368700</v>
      </c>
      <c r="BO6" s="420"/>
      <c r="BP6" s="420"/>
      <c r="BQ6" s="420"/>
      <c r="BR6" s="420"/>
      <c r="BS6" s="420"/>
      <c r="BT6" s="420"/>
      <c r="BU6" s="421"/>
      <c r="BV6" s="419">
        <v>280224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83.9</v>
      </c>
      <c r="CU6" s="563"/>
      <c r="CV6" s="563"/>
      <c r="CW6" s="563"/>
      <c r="CX6" s="563"/>
      <c r="CY6" s="563"/>
      <c r="CZ6" s="563"/>
      <c r="DA6" s="564"/>
      <c r="DB6" s="562">
        <v>84.8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107216</v>
      </c>
      <c r="BO7" s="420"/>
      <c r="BP7" s="420"/>
      <c r="BQ7" s="420"/>
      <c r="BR7" s="420"/>
      <c r="BS7" s="420"/>
      <c r="BT7" s="420"/>
      <c r="BU7" s="421"/>
      <c r="BV7" s="419">
        <v>16695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2746085</v>
      </c>
      <c r="CU7" s="420"/>
      <c r="CV7" s="420"/>
      <c r="CW7" s="420"/>
      <c r="CX7" s="420"/>
      <c r="CY7" s="420"/>
      <c r="CZ7" s="420"/>
      <c r="DA7" s="421"/>
      <c r="DB7" s="419">
        <v>2787061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261484</v>
      </c>
      <c r="BO8" s="420"/>
      <c r="BP8" s="420"/>
      <c r="BQ8" s="420"/>
      <c r="BR8" s="420"/>
      <c r="BS8" s="420"/>
      <c r="BT8" s="420"/>
      <c r="BU8" s="421"/>
      <c r="BV8" s="419">
        <v>263529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5037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-2045</v>
      </c>
      <c r="BO9" s="420"/>
      <c r="BP9" s="420"/>
      <c r="BQ9" s="420"/>
      <c r="BR9" s="420"/>
      <c r="BS9" s="420"/>
      <c r="BT9" s="420"/>
      <c r="BU9" s="421"/>
      <c r="BV9" s="419">
        <v>-58531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11.2</v>
      </c>
      <c r="CU9" s="417"/>
      <c r="CV9" s="417"/>
      <c r="CW9" s="417"/>
      <c r="CX9" s="417"/>
      <c r="CY9" s="417"/>
      <c r="CZ9" s="417"/>
      <c r="DA9" s="418"/>
      <c r="DB9" s="416">
        <v>11.5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5664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132047</v>
      </c>
      <c r="BO10" s="420"/>
      <c r="BP10" s="420"/>
      <c r="BQ10" s="420"/>
      <c r="BR10" s="420"/>
      <c r="BS10" s="420"/>
      <c r="BT10" s="420"/>
      <c r="BU10" s="421"/>
      <c r="BV10" s="419">
        <v>161044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4595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30000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4557</v>
      </c>
      <c r="S13" s="507"/>
      <c r="T13" s="507"/>
      <c r="U13" s="507"/>
      <c r="V13" s="508"/>
      <c r="W13" s="509" t="s">
        <v>131</v>
      </c>
      <c r="X13" s="405"/>
      <c r="Y13" s="405"/>
      <c r="Z13" s="405"/>
      <c r="AA13" s="405"/>
      <c r="AB13" s="406"/>
      <c r="AC13" s="372">
        <v>236</v>
      </c>
      <c r="AD13" s="373"/>
      <c r="AE13" s="373"/>
      <c r="AF13" s="373"/>
      <c r="AG13" s="374"/>
      <c r="AH13" s="372">
        <v>273</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130002</v>
      </c>
      <c r="BO13" s="420"/>
      <c r="BP13" s="420"/>
      <c r="BQ13" s="420"/>
      <c r="BR13" s="420"/>
      <c r="BS13" s="420"/>
      <c r="BT13" s="420"/>
      <c r="BU13" s="421"/>
      <c r="BV13" s="419">
        <v>72513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8.9</v>
      </c>
      <c r="CU13" s="417"/>
      <c r="CV13" s="417"/>
      <c r="CW13" s="417"/>
      <c r="CX13" s="417"/>
      <c r="CY13" s="417"/>
      <c r="CZ13" s="417"/>
      <c r="DA13" s="418"/>
      <c r="DB13" s="416">
        <v>9.8000000000000007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4746</v>
      </c>
      <c r="S14" s="507"/>
      <c r="T14" s="507"/>
      <c r="U14" s="507"/>
      <c r="V14" s="508"/>
      <c r="W14" s="510"/>
      <c r="X14" s="408"/>
      <c r="Y14" s="408"/>
      <c r="Z14" s="408"/>
      <c r="AA14" s="408"/>
      <c r="AB14" s="409"/>
      <c r="AC14" s="499">
        <v>10</v>
      </c>
      <c r="AD14" s="500"/>
      <c r="AE14" s="500"/>
      <c r="AF14" s="500"/>
      <c r="AG14" s="501"/>
      <c r="AH14" s="499">
        <v>10.6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11.4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4713</v>
      </c>
      <c r="S15" s="507"/>
      <c r="T15" s="507"/>
      <c r="U15" s="507"/>
      <c r="V15" s="508"/>
      <c r="W15" s="509" t="s">
        <v>137</v>
      </c>
      <c r="X15" s="405"/>
      <c r="Y15" s="405"/>
      <c r="Z15" s="405"/>
      <c r="AA15" s="405"/>
      <c r="AB15" s="406"/>
      <c r="AC15" s="372">
        <v>568</v>
      </c>
      <c r="AD15" s="373"/>
      <c r="AE15" s="373"/>
      <c r="AF15" s="373"/>
      <c r="AG15" s="374"/>
      <c r="AH15" s="372">
        <v>709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516167</v>
      </c>
      <c r="BO15" s="449"/>
      <c r="BP15" s="449"/>
      <c r="BQ15" s="449"/>
      <c r="BR15" s="449"/>
      <c r="BS15" s="449"/>
      <c r="BT15" s="449"/>
      <c r="BU15" s="450"/>
      <c r="BV15" s="448">
        <v>522085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24.1</v>
      </c>
      <c r="AD16" s="500"/>
      <c r="AE16" s="500"/>
      <c r="AF16" s="500"/>
      <c r="AG16" s="501"/>
      <c r="AH16" s="499">
        <v>27.5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2614472</v>
      </c>
      <c r="BO16" s="420"/>
      <c r="BP16" s="420"/>
      <c r="BQ16" s="420"/>
      <c r="BR16" s="420"/>
      <c r="BS16" s="420"/>
      <c r="BT16" s="420"/>
      <c r="BU16" s="421"/>
      <c r="BV16" s="419">
        <v>2637726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1552</v>
      </c>
      <c r="AD17" s="373"/>
      <c r="AE17" s="373"/>
      <c r="AF17" s="373"/>
      <c r="AG17" s="374"/>
      <c r="AH17" s="372">
        <v>1598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637707</v>
      </c>
      <c r="BO17" s="420"/>
      <c r="BP17" s="420"/>
      <c r="BQ17" s="420"/>
      <c r="BR17" s="420"/>
      <c r="BS17" s="420"/>
      <c r="BT17" s="420"/>
      <c r="BU17" s="421"/>
      <c r="BV17" s="419">
        <v>648014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61.99</v>
      </c>
      <c r="M18" s="472"/>
      <c r="N18" s="472"/>
      <c r="O18" s="472"/>
      <c r="P18" s="472"/>
      <c r="Q18" s="472"/>
      <c r="R18" s="473"/>
      <c r="S18" s="473"/>
      <c r="T18" s="473"/>
      <c r="U18" s="473"/>
      <c r="V18" s="474"/>
      <c r="W18" s="490"/>
      <c r="X18" s="491"/>
      <c r="Y18" s="491"/>
      <c r="Z18" s="491"/>
      <c r="AA18" s="491"/>
      <c r="AB18" s="515"/>
      <c r="AC18" s="389">
        <v>65.900000000000006</v>
      </c>
      <c r="AD18" s="390"/>
      <c r="AE18" s="390"/>
      <c r="AF18" s="390"/>
      <c r="AG18" s="475"/>
      <c r="AH18" s="389">
        <v>61.9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2304326</v>
      </c>
      <c r="BO18" s="420"/>
      <c r="BP18" s="420"/>
      <c r="BQ18" s="420"/>
      <c r="BR18" s="420"/>
      <c r="BS18" s="420"/>
      <c r="BT18" s="420"/>
      <c r="BU18" s="421"/>
      <c r="BV18" s="419">
        <v>2355860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3484993</v>
      </c>
      <c r="BO19" s="420"/>
      <c r="BP19" s="420"/>
      <c r="BQ19" s="420"/>
      <c r="BR19" s="420"/>
      <c r="BS19" s="420"/>
      <c r="BT19" s="420"/>
      <c r="BU19" s="421"/>
      <c r="BV19" s="419">
        <v>3739925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2139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5369053</v>
      </c>
      <c r="BO22" s="449"/>
      <c r="BP22" s="449"/>
      <c r="BQ22" s="449"/>
      <c r="BR22" s="449"/>
      <c r="BS22" s="449"/>
      <c r="BT22" s="449"/>
      <c r="BU22" s="450"/>
      <c r="BV22" s="448">
        <v>5114987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5248393</v>
      </c>
      <c r="BO23" s="420"/>
      <c r="BP23" s="420"/>
      <c r="BQ23" s="420"/>
      <c r="BR23" s="420"/>
      <c r="BS23" s="420"/>
      <c r="BT23" s="420"/>
      <c r="BU23" s="421"/>
      <c r="BV23" s="419">
        <v>4949370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77</v>
      </c>
      <c r="AI24" s="373"/>
      <c r="AJ24" s="373"/>
      <c r="AK24" s="373"/>
      <c r="AL24" s="374"/>
      <c r="AM24" s="372">
        <v>221144</v>
      </c>
      <c r="AN24" s="373"/>
      <c r="AO24" s="373"/>
      <c r="AP24" s="373"/>
      <c r="AQ24" s="373"/>
      <c r="AR24" s="374"/>
      <c r="AS24" s="372">
        <v>2872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4108109</v>
      </c>
      <c r="BO24" s="420"/>
      <c r="BP24" s="420"/>
      <c r="BQ24" s="420"/>
      <c r="BR24" s="420"/>
      <c r="BS24" s="420"/>
      <c r="BT24" s="420"/>
      <c r="BU24" s="421"/>
      <c r="BV24" s="419">
        <v>3699135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226167</v>
      </c>
      <c r="BO25" s="449"/>
      <c r="BP25" s="449"/>
      <c r="BQ25" s="449"/>
      <c r="BR25" s="449"/>
      <c r="BS25" s="449"/>
      <c r="BT25" s="449"/>
      <c r="BU25" s="450"/>
      <c r="BV25" s="448">
        <v>55059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5200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8080</v>
      </c>
      <c r="AN26" s="373"/>
      <c r="AO26" s="373"/>
      <c r="AP26" s="373"/>
      <c r="AQ26" s="373"/>
      <c r="AR26" s="374"/>
      <c r="AS26" s="372">
        <v>2020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3280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13312</v>
      </c>
      <c r="AN27" s="373"/>
      <c r="AO27" s="373"/>
      <c r="AP27" s="373"/>
      <c r="AQ27" s="373"/>
      <c r="AR27" s="374"/>
      <c r="AS27" s="372">
        <v>3328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295403</v>
      </c>
      <c r="BO27" s="454"/>
      <c r="BP27" s="454"/>
      <c r="BQ27" s="454"/>
      <c r="BR27" s="454"/>
      <c r="BS27" s="454"/>
      <c r="BT27" s="454"/>
      <c r="BU27" s="455"/>
      <c r="BV27" s="453">
        <v>283831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2740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1295168</v>
      </c>
      <c r="BO28" s="449"/>
      <c r="BP28" s="449"/>
      <c r="BQ28" s="449"/>
      <c r="BR28" s="449"/>
      <c r="BS28" s="449"/>
      <c r="BT28" s="449"/>
      <c r="BU28" s="450"/>
      <c r="BV28" s="448">
        <v>1163121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6</v>
      </c>
      <c r="M29" s="373"/>
      <c r="N29" s="373"/>
      <c r="O29" s="373"/>
      <c r="P29" s="374"/>
      <c r="Q29" s="372">
        <v>2540</v>
      </c>
      <c r="R29" s="373"/>
      <c r="S29" s="373"/>
      <c r="T29" s="373"/>
      <c r="U29" s="373"/>
      <c r="V29" s="374"/>
      <c r="W29" s="463"/>
      <c r="X29" s="464"/>
      <c r="Y29" s="465"/>
      <c r="Z29" s="375" t="s">
        <v>177</v>
      </c>
      <c r="AA29" s="376"/>
      <c r="AB29" s="376"/>
      <c r="AC29" s="376"/>
      <c r="AD29" s="376"/>
      <c r="AE29" s="376"/>
      <c r="AF29" s="376"/>
      <c r="AG29" s="377"/>
      <c r="AH29" s="372">
        <v>81</v>
      </c>
      <c r="AI29" s="373"/>
      <c r="AJ29" s="373"/>
      <c r="AK29" s="373"/>
      <c r="AL29" s="374"/>
      <c r="AM29" s="372">
        <v>234456</v>
      </c>
      <c r="AN29" s="373"/>
      <c r="AO29" s="373"/>
      <c r="AP29" s="373"/>
      <c r="AQ29" s="373"/>
      <c r="AR29" s="374"/>
      <c r="AS29" s="372">
        <v>2895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575157</v>
      </c>
      <c r="BO29" s="420"/>
      <c r="BP29" s="420"/>
      <c r="BQ29" s="420"/>
      <c r="BR29" s="420"/>
      <c r="BS29" s="420"/>
      <c r="BT29" s="420"/>
      <c r="BU29" s="421"/>
      <c r="BV29" s="419">
        <v>463214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983437</v>
      </c>
      <c r="BO30" s="454"/>
      <c r="BP30" s="454"/>
      <c r="BQ30" s="454"/>
      <c r="BR30" s="454"/>
      <c r="BS30" s="454"/>
      <c r="BT30" s="454"/>
      <c r="BU30" s="455"/>
      <c r="BV30" s="453">
        <v>982669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南和広域衛生組合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奈良県広域水質検査センター</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さくら広域環境衛生組合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南和広域医療企業団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UsHa1rAOqMi8o2kIuUhijz7pKHUFCz09dgSK9ztNNEikgUISu2X+XRkD/NjN05VFBSF8grkXhYPNzcB7/N3EQ==" saltValue="lsmwi7zU6VQcntlkb9WO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8.41</v>
      </c>
      <c r="G34" s="33">
        <v>9.5500000000000007</v>
      </c>
      <c r="H34" s="33">
        <v>10.99</v>
      </c>
      <c r="I34" s="33">
        <v>9.4499999999999993</v>
      </c>
      <c r="J34" s="34">
        <v>9.52</v>
      </c>
      <c r="K34" s="22"/>
      <c r="L34" s="22"/>
      <c r="M34" s="22"/>
      <c r="N34" s="22"/>
      <c r="O34" s="22"/>
      <c r="P34" s="22"/>
    </row>
    <row r="35" spans="1:16" ht="39" customHeight="1" x14ac:dyDescent="0.15">
      <c r="A35" s="22"/>
      <c r="B35" s="35"/>
      <c r="C35" s="1145" t="s">
        <v>532</v>
      </c>
      <c r="D35" s="1146"/>
      <c r="E35" s="1147"/>
      <c r="F35" s="36">
        <v>7.07</v>
      </c>
      <c r="G35" s="37">
        <v>6.07</v>
      </c>
      <c r="H35" s="37">
        <v>7.41</v>
      </c>
      <c r="I35" s="37">
        <v>6.96</v>
      </c>
      <c r="J35" s="38">
        <v>6.13</v>
      </c>
      <c r="K35" s="22"/>
      <c r="L35" s="22"/>
      <c r="M35" s="22"/>
      <c r="N35" s="22"/>
      <c r="O35" s="22"/>
      <c r="P35" s="22"/>
    </row>
    <row r="36" spans="1:16" ht="39" customHeight="1" x14ac:dyDescent="0.15">
      <c r="A36" s="22"/>
      <c r="B36" s="35"/>
      <c r="C36" s="1145" t="s">
        <v>533</v>
      </c>
      <c r="D36" s="1146"/>
      <c r="E36" s="1147"/>
      <c r="F36" s="36">
        <v>2.6</v>
      </c>
      <c r="G36" s="37">
        <v>1.1000000000000001</v>
      </c>
      <c r="H36" s="37">
        <v>0.71</v>
      </c>
      <c r="I36" s="37">
        <v>0.76</v>
      </c>
      <c r="J36" s="38">
        <v>0.69</v>
      </c>
      <c r="K36" s="22"/>
      <c r="L36" s="22"/>
      <c r="M36" s="22"/>
      <c r="N36" s="22"/>
      <c r="O36" s="22"/>
      <c r="P36" s="22"/>
    </row>
    <row r="37" spans="1:16" ht="39" customHeight="1" x14ac:dyDescent="0.15">
      <c r="A37" s="22"/>
      <c r="B37" s="35"/>
      <c r="C37" s="1145" t="s">
        <v>534</v>
      </c>
      <c r="D37" s="1146"/>
      <c r="E37" s="1147"/>
      <c r="F37" s="36">
        <v>0.22</v>
      </c>
      <c r="G37" s="37">
        <v>0.36</v>
      </c>
      <c r="H37" s="37">
        <v>0.4</v>
      </c>
      <c r="I37" s="37">
        <v>0.32</v>
      </c>
      <c r="J37" s="38">
        <v>0.22</v>
      </c>
      <c r="K37" s="22"/>
      <c r="L37" s="22"/>
      <c r="M37" s="22"/>
      <c r="N37" s="22"/>
      <c r="O37" s="22"/>
      <c r="P37" s="22"/>
    </row>
    <row r="38" spans="1:16" ht="39" customHeight="1" x14ac:dyDescent="0.15">
      <c r="A38" s="22"/>
      <c r="B38" s="35"/>
      <c r="C38" s="1145" t="s">
        <v>535</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cQvyDvwJTuFHtSp8UylF8gwfV6gKs0dl2TieLq3bxhoVxP4Rsn+XTk8pHgO9DaC+0iIeiYV0/J7w01pYXTpJw==" saltValue="0w45uYxpqoAXdsYVDL77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498</v>
      </c>
      <c r="L45" s="60">
        <v>509</v>
      </c>
      <c r="M45" s="60">
        <v>492</v>
      </c>
      <c r="N45" s="60">
        <v>414</v>
      </c>
      <c r="O45" s="61">
        <v>399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237</v>
      </c>
      <c r="L48" s="64">
        <v>214</v>
      </c>
      <c r="M48" s="64">
        <v>212</v>
      </c>
      <c r="N48" s="64">
        <v>200</v>
      </c>
      <c r="O48" s="65">
        <v>189</v>
      </c>
      <c r="P48" s="48"/>
      <c r="Q48" s="48"/>
      <c r="R48" s="48"/>
      <c r="S48" s="48"/>
      <c r="T48" s="48"/>
      <c r="U48" s="48"/>
    </row>
    <row r="49" spans="1:21" ht="30.75" customHeight="1" x14ac:dyDescent="0.15">
      <c r="A49" s="48"/>
      <c r="B49" s="1178"/>
      <c r="C49" s="1179"/>
      <c r="D49" s="62"/>
      <c r="E49" s="1155" t="s">
        <v>14</v>
      </c>
      <c r="F49" s="1155"/>
      <c r="G49" s="1155"/>
      <c r="H49" s="1155"/>
      <c r="I49" s="1155"/>
      <c r="J49" s="1156"/>
      <c r="K49" s="63">
        <v>68</v>
      </c>
      <c r="L49" s="64">
        <v>73</v>
      </c>
      <c r="M49" s="64">
        <v>54</v>
      </c>
      <c r="N49" s="64">
        <v>35</v>
      </c>
      <c r="O49" s="65">
        <v>40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521</v>
      </c>
      <c r="L52" s="64">
        <v>538</v>
      </c>
      <c r="M52" s="64">
        <v>528</v>
      </c>
      <c r="N52" s="64">
        <v>451</v>
      </c>
      <c r="O52" s="65">
        <v>421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282</v>
      </c>
      <c r="L53" s="69">
        <v>258</v>
      </c>
      <c r="M53" s="69">
        <v>230</v>
      </c>
      <c r="N53" s="69">
        <v>198</v>
      </c>
      <c r="O53" s="70">
        <v>207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y/zv9GyJp7AbPRG2nci50e5zEqHRPrtwlJP3rAx3lG3je9CPmuhSoLXrDJditoXfEmrmYVRyYll+PkYiOtJ2w==" saltValue="bb4V2QsoX+0yecoJXiuF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3985</v>
      </c>
      <c r="J41" s="356">
        <v>3818</v>
      </c>
      <c r="K41" s="356">
        <v>4203</v>
      </c>
      <c r="L41" s="356">
        <v>5115</v>
      </c>
      <c r="M41" s="357">
        <v>5369</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2001</v>
      </c>
      <c r="J43" s="359">
        <v>1737</v>
      </c>
      <c r="K43" s="359">
        <v>1516</v>
      </c>
      <c r="L43" s="359">
        <v>1301</v>
      </c>
      <c r="M43" s="360">
        <v>1214</v>
      </c>
    </row>
    <row r="44" spans="2:13" ht="27.75" customHeight="1" x14ac:dyDescent="0.15">
      <c r="B44" s="1186"/>
      <c r="C44" s="1187"/>
      <c r="D44" s="106"/>
      <c r="E44" s="1190" t="s">
        <v>34</v>
      </c>
      <c r="F44" s="1190"/>
      <c r="G44" s="1190"/>
      <c r="H44" s="1191"/>
      <c r="I44" s="358">
        <v>551</v>
      </c>
      <c r="J44" s="359">
        <v>478</v>
      </c>
      <c r="K44" s="359">
        <v>440</v>
      </c>
      <c r="L44" s="359">
        <v>426</v>
      </c>
      <c r="M44" s="360">
        <v>407</v>
      </c>
    </row>
    <row r="45" spans="2:13" ht="27.75" customHeight="1" x14ac:dyDescent="0.15">
      <c r="B45" s="1186"/>
      <c r="C45" s="1187"/>
      <c r="D45" s="106"/>
      <c r="E45" s="1190" t="s">
        <v>35</v>
      </c>
      <c r="F45" s="1190"/>
      <c r="G45" s="1190"/>
      <c r="H45" s="1191"/>
      <c r="I45" s="358">
        <v>1259</v>
      </c>
      <c r="J45" s="359">
        <v>1216</v>
      </c>
      <c r="K45" s="359">
        <v>1179</v>
      </c>
      <c r="L45" s="359">
        <v>1139</v>
      </c>
      <c r="M45" s="360">
        <v>1122</v>
      </c>
    </row>
    <row r="46" spans="2:13" ht="27.75" customHeight="1" x14ac:dyDescent="0.15">
      <c r="B46" s="1186"/>
      <c r="C46" s="1187"/>
      <c r="D46" s="107"/>
      <c r="E46" s="1190" t="s">
        <v>36</v>
      </c>
      <c r="F46" s="1190"/>
      <c r="G46" s="1190"/>
      <c r="H46" s="1191"/>
      <c r="I46" s="358">
        <v>31</v>
      </c>
      <c r="J46" s="359">
        <v>31</v>
      </c>
      <c r="K46" s="359">
        <v>31</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1675</v>
      </c>
      <c r="J50" s="359">
        <v>1824</v>
      </c>
      <c r="K50" s="359">
        <v>2292</v>
      </c>
      <c r="L50" s="359">
        <v>2669</v>
      </c>
      <c r="M50" s="360">
        <v>2951</v>
      </c>
    </row>
    <row r="51" spans="2:13" ht="27.75" customHeight="1" x14ac:dyDescent="0.15">
      <c r="B51" s="1186"/>
      <c r="C51" s="1187"/>
      <c r="D51" s="106"/>
      <c r="E51" s="1190" t="s">
        <v>42</v>
      </c>
      <c r="F51" s="1190"/>
      <c r="G51" s="1190"/>
      <c r="H51" s="1191"/>
      <c r="I51" s="358">
        <v>358</v>
      </c>
      <c r="J51" s="359">
        <v>282</v>
      </c>
      <c r="K51" s="359">
        <v>262</v>
      </c>
      <c r="L51" s="359">
        <v>224</v>
      </c>
      <c r="M51" s="360">
        <v>245</v>
      </c>
    </row>
    <row r="52" spans="2:13" ht="27.75" customHeight="1" x14ac:dyDescent="0.15">
      <c r="B52" s="1188"/>
      <c r="C52" s="1189"/>
      <c r="D52" s="106"/>
      <c r="E52" s="1190" t="s">
        <v>43</v>
      </c>
      <c r="F52" s="1190"/>
      <c r="G52" s="1190"/>
      <c r="H52" s="1191"/>
      <c r="I52" s="358">
        <v>4269</v>
      </c>
      <c r="J52" s="359">
        <v>4170</v>
      </c>
      <c r="K52" s="359">
        <v>4287</v>
      </c>
      <c r="L52" s="359">
        <v>4817</v>
      </c>
      <c r="M52" s="360">
        <v>4921</v>
      </c>
    </row>
    <row r="53" spans="2:13" ht="27.75" customHeight="1" thickBot="1" x14ac:dyDescent="0.2">
      <c r="B53" s="1192" t="s">
        <v>19</v>
      </c>
      <c r="C53" s="1193"/>
      <c r="D53" s="110"/>
      <c r="E53" s="1194" t="s">
        <v>44</v>
      </c>
      <c r="F53" s="1194"/>
      <c r="G53" s="1194"/>
      <c r="H53" s="1195"/>
      <c r="I53" s="361">
        <v>1523</v>
      </c>
      <c r="J53" s="362">
        <v>1003</v>
      </c>
      <c r="K53" s="362">
        <v>527</v>
      </c>
      <c r="L53" s="362">
        <v>270</v>
      </c>
      <c r="M53" s="363">
        <v>-5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JLWVjz17Goi/Hf5YUOMet9ZulZs0wKX7KCvvxF94j7XsSOQIbm8gZ7iDAtoaGjyoDsBOMImcWlMkxxg0kJ81g==" saltValue="Fq0jAI9lxXjSd+XbbctM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1032</v>
      </c>
      <c r="G55" s="122">
        <v>1163</v>
      </c>
      <c r="H55" s="123">
        <v>1295</v>
      </c>
    </row>
    <row r="56" spans="2:8" ht="52.5" customHeight="1" x14ac:dyDescent="0.15">
      <c r="B56" s="124"/>
      <c r="C56" s="1213" t="s">
        <v>47</v>
      </c>
      <c r="D56" s="1213"/>
      <c r="E56" s="1214"/>
      <c r="F56" s="125">
        <v>239</v>
      </c>
      <c r="G56" s="125">
        <v>463</v>
      </c>
      <c r="H56" s="126">
        <v>575</v>
      </c>
    </row>
    <row r="57" spans="2:8" ht="53.25" customHeight="1" x14ac:dyDescent="0.15">
      <c r="B57" s="124"/>
      <c r="C57" s="1215" t="s">
        <v>48</v>
      </c>
      <c r="D57" s="1215"/>
      <c r="E57" s="1216"/>
      <c r="F57" s="127">
        <v>967</v>
      </c>
      <c r="G57" s="127">
        <v>983</v>
      </c>
      <c r="H57" s="128">
        <v>983</v>
      </c>
    </row>
    <row r="58" spans="2:8" ht="45.75" customHeight="1" x14ac:dyDescent="0.15">
      <c r="B58" s="129"/>
      <c r="C58" s="1203" t="s">
        <v>544</v>
      </c>
      <c r="D58" s="1204"/>
      <c r="E58" s="1205"/>
      <c r="F58" s="130">
        <v>627</v>
      </c>
      <c r="G58" s="130">
        <v>628</v>
      </c>
      <c r="H58" s="131">
        <v>628</v>
      </c>
    </row>
    <row r="59" spans="2:8" ht="45.75" customHeight="1" x14ac:dyDescent="0.15">
      <c r="B59" s="129"/>
      <c r="C59" s="1203" t="s">
        <v>545</v>
      </c>
      <c r="D59" s="1204"/>
      <c r="E59" s="1205"/>
      <c r="F59" s="130">
        <v>183</v>
      </c>
      <c r="G59" s="130">
        <v>183</v>
      </c>
      <c r="H59" s="131">
        <v>183</v>
      </c>
    </row>
    <row r="60" spans="2:8" ht="45.75" customHeight="1" x14ac:dyDescent="0.15">
      <c r="B60" s="129"/>
      <c r="C60" s="1203" t="s">
        <v>546</v>
      </c>
      <c r="D60" s="1204"/>
      <c r="E60" s="1205"/>
      <c r="F60" s="130">
        <v>70</v>
      </c>
      <c r="G60" s="130">
        <v>82</v>
      </c>
      <c r="H60" s="131">
        <v>82</v>
      </c>
    </row>
    <row r="61" spans="2:8" ht="45.75" customHeight="1" x14ac:dyDescent="0.15">
      <c r="B61" s="129"/>
      <c r="C61" s="1203" t="s">
        <v>547</v>
      </c>
      <c r="D61" s="1204"/>
      <c r="E61" s="1205"/>
      <c r="F61" s="130">
        <v>35</v>
      </c>
      <c r="G61" s="130">
        <v>35</v>
      </c>
      <c r="H61" s="131">
        <v>35</v>
      </c>
    </row>
    <row r="62" spans="2:8" ht="45.75" customHeight="1" thickBot="1" x14ac:dyDescent="0.2">
      <c r="B62" s="132"/>
      <c r="C62" s="1206" t="s">
        <v>548</v>
      </c>
      <c r="D62" s="1207"/>
      <c r="E62" s="1208"/>
      <c r="F62" s="133">
        <v>28</v>
      </c>
      <c r="G62" s="133">
        <v>28</v>
      </c>
      <c r="H62" s="134">
        <v>28</v>
      </c>
    </row>
    <row r="63" spans="2:8" ht="52.5" customHeight="1" thickBot="1" x14ac:dyDescent="0.2">
      <c r="B63" s="135"/>
      <c r="C63" s="1209" t="s">
        <v>49</v>
      </c>
      <c r="D63" s="1209"/>
      <c r="E63" s="1210"/>
      <c r="F63" s="136">
        <v>2238</v>
      </c>
      <c r="G63" s="136">
        <v>2609</v>
      </c>
      <c r="H63" s="137">
        <v>2854</v>
      </c>
    </row>
    <row r="64" spans="2:8" x14ac:dyDescent="0.15"/>
  </sheetData>
  <sheetProtection algorithmName="SHA-512" hashValue="1H5DAU404eb+NFvls4zEGRmhBp4jQ9/eFfmtb40/kjsDQzkHktoZnRbSlMsdXkakcOCSJI8htigVVvRGHYJAaw==" saltValue="ypnCGrnvhqnIy3zTBoGo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574</v>
      </c>
      <c r="AO51" s="1254"/>
      <c r="AP51" s="1254"/>
      <c r="AQ51" s="1254"/>
      <c r="AR51" s="1254"/>
      <c r="AS51" s="1254"/>
      <c r="AT51" s="1254"/>
      <c r="AU51" s="1254"/>
      <c r="AV51" s="1254"/>
      <c r="AW51" s="1254"/>
      <c r="AX51" s="1254"/>
      <c r="AY51" s="1254"/>
      <c r="AZ51" s="1254"/>
      <c r="BA51" s="1254"/>
      <c r="BB51" s="1254" t="s">
        <v>575</v>
      </c>
      <c r="BC51" s="1254"/>
      <c r="BD51" s="1254"/>
      <c r="BE51" s="1254"/>
      <c r="BF51" s="1254"/>
      <c r="BG51" s="1254"/>
      <c r="BH51" s="1254"/>
      <c r="BI51" s="1254"/>
      <c r="BJ51" s="1254"/>
      <c r="BK51" s="1254"/>
      <c r="BL51" s="1254"/>
      <c r="BM51" s="1254"/>
      <c r="BN51" s="1254"/>
      <c r="BO51" s="1254"/>
      <c r="BP51" s="1255">
        <v>73.599999999999994</v>
      </c>
      <c r="BQ51" s="1255"/>
      <c r="BR51" s="1255"/>
      <c r="BS51" s="1255"/>
      <c r="BT51" s="1255"/>
      <c r="BU51" s="1255"/>
      <c r="BV51" s="1255"/>
      <c r="BW51" s="1255"/>
      <c r="BX51" s="1255">
        <v>45.2</v>
      </c>
      <c r="BY51" s="1255"/>
      <c r="BZ51" s="1255"/>
      <c r="CA51" s="1255"/>
      <c r="CB51" s="1255"/>
      <c r="CC51" s="1255"/>
      <c r="CD51" s="1255"/>
      <c r="CE51" s="1255"/>
      <c r="CF51" s="1255">
        <v>21.7</v>
      </c>
      <c r="CG51" s="1255"/>
      <c r="CH51" s="1255"/>
      <c r="CI51" s="1255"/>
      <c r="CJ51" s="1255"/>
      <c r="CK51" s="1255"/>
      <c r="CL51" s="1255"/>
      <c r="CM51" s="1255"/>
      <c r="CN51" s="1255">
        <v>11.4</v>
      </c>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576</v>
      </c>
      <c r="BC53" s="1254"/>
      <c r="BD53" s="1254"/>
      <c r="BE53" s="1254"/>
      <c r="BF53" s="1254"/>
      <c r="BG53" s="1254"/>
      <c r="BH53" s="1254"/>
      <c r="BI53" s="1254"/>
      <c r="BJ53" s="1254"/>
      <c r="BK53" s="1254"/>
      <c r="BL53" s="1254"/>
      <c r="BM53" s="1254"/>
      <c r="BN53" s="1254"/>
      <c r="BO53" s="1254"/>
      <c r="BP53" s="1255">
        <v>78.2</v>
      </c>
      <c r="BQ53" s="1255"/>
      <c r="BR53" s="1255"/>
      <c r="BS53" s="1255"/>
      <c r="BT53" s="1255"/>
      <c r="BU53" s="1255"/>
      <c r="BV53" s="1255"/>
      <c r="BW53" s="1255"/>
      <c r="BX53" s="1255">
        <v>80</v>
      </c>
      <c r="BY53" s="1255"/>
      <c r="BZ53" s="1255"/>
      <c r="CA53" s="1255"/>
      <c r="CB53" s="1255"/>
      <c r="CC53" s="1255"/>
      <c r="CD53" s="1255"/>
      <c r="CE53" s="1255"/>
      <c r="CF53" s="1255">
        <v>79.3</v>
      </c>
      <c r="CG53" s="1255"/>
      <c r="CH53" s="1255"/>
      <c r="CI53" s="1255"/>
      <c r="CJ53" s="1255"/>
      <c r="CK53" s="1255"/>
      <c r="CL53" s="1255"/>
      <c r="CM53" s="1255"/>
      <c r="CN53" s="1255">
        <v>73.7</v>
      </c>
      <c r="CO53" s="1255"/>
      <c r="CP53" s="1255"/>
      <c r="CQ53" s="1255"/>
      <c r="CR53" s="1255"/>
      <c r="CS53" s="1255"/>
      <c r="CT53" s="1255"/>
      <c r="CU53" s="1255"/>
      <c r="CV53" s="1255">
        <v>74.7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577</v>
      </c>
      <c r="AO55" s="1250"/>
      <c r="AP55" s="1250"/>
      <c r="AQ55" s="1250"/>
      <c r="AR55" s="1250"/>
      <c r="AS55" s="1250"/>
      <c r="AT55" s="1250"/>
      <c r="AU55" s="1250"/>
      <c r="AV55" s="1250"/>
      <c r="AW55" s="1250"/>
      <c r="AX55" s="1250"/>
      <c r="AY55" s="1250"/>
      <c r="AZ55" s="1250"/>
      <c r="BA55" s="1250"/>
      <c r="BB55" s="1254" t="s">
        <v>575</v>
      </c>
      <c r="BC55" s="1254"/>
      <c r="BD55" s="1254"/>
      <c r="BE55" s="1254"/>
      <c r="BF55" s="1254"/>
      <c r="BG55" s="1254"/>
      <c r="BH55" s="1254"/>
      <c r="BI55" s="1254"/>
      <c r="BJ55" s="1254"/>
      <c r="BK55" s="1254"/>
      <c r="BL55" s="1254"/>
      <c r="BM55" s="1254"/>
      <c r="BN55" s="1254"/>
      <c r="BO55" s="1254"/>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578</v>
      </c>
      <c r="BC57" s="1254"/>
      <c r="BD57" s="1254"/>
      <c r="BE57" s="1254"/>
      <c r="BF57" s="1254"/>
      <c r="BG57" s="1254"/>
      <c r="BH57" s="1254"/>
      <c r="BI57" s="1254"/>
      <c r="BJ57" s="1254"/>
      <c r="BK57" s="1254"/>
      <c r="BL57" s="1254"/>
      <c r="BM57" s="1254"/>
      <c r="BN57" s="1254"/>
      <c r="BO57" s="1254"/>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579</v>
      </c>
    </row>
    <row r="64" spans="1:109" x14ac:dyDescent="0.15">
      <c r="B64" s="1225"/>
      <c r="G64" s="1232"/>
      <c r="I64" s="1265"/>
      <c r="J64" s="1265"/>
      <c r="K64" s="1265"/>
      <c r="L64" s="1265"/>
      <c r="M64" s="1265"/>
      <c r="N64" s="1266"/>
      <c r="AM64" s="1232"/>
      <c r="AN64" s="1232" t="s">
        <v>571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574</v>
      </c>
      <c r="AO73" s="1254"/>
      <c r="AP73" s="1254"/>
      <c r="AQ73" s="1254"/>
      <c r="AR73" s="1254"/>
      <c r="AS73" s="1254"/>
      <c r="AT73" s="1254"/>
      <c r="AU73" s="1254"/>
      <c r="AV73" s="1254"/>
      <c r="AW73" s="1254"/>
      <c r="AX73" s="1254"/>
      <c r="AY73" s="1254"/>
      <c r="AZ73" s="1254"/>
      <c r="BA73" s="1254"/>
      <c r="BB73" s="1254" t="s">
        <v>575</v>
      </c>
      <c r="BC73" s="1254"/>
      <c r="BD73" s="1254"/>
      <c r="BE73" s="1254"/>
      <c r="BF73" s="1254"/>
      <c r="BG73" s="1254"/>
      <c r="BH73" s="1254"/>
      <c r="BI73" s="1254"/>
      <c r="BJ73" s="1254"/>
      <c r="BK73" s="1254"/>
      <c r="BL73" s="1254"/>
      <c r="BM73" s="1254"/>
      <c r="BN73" s="1254"/>
      <c r="BO73" s="1254"/>
      <c r="BP73" s="1255">
        <v>73.599999999999994</v>
      </c>
      <c r="BQ73" s="1255"/>
      <c r="BR73" s="1255"/>
      <c r="BS73" s="1255"/>
      <c r="BT73" s="1255"/>
      <c r="BU73" s="1255"/>
      <c r="BV73" s="1255"/>
      <c r="BW73" s="1255"/>
      <c r="BX73" s="1255">
        <v>45.2</v>
      </c>
      <c r="BY73" s="1255"/>
      <c r="BZ73" s="1255"/>
      <c r="CA73" s="1255"/>
      <c r="CB73" s="1255"/>
      <c r="CC73" s="1255"/>
      <c r="CD73" s="1255"/>
      <c r="CE73" s="1255"/>
      <c r="CF73" s="1255">
        <v>21.7</v>
      </c>
      <c r="CG73" s="1255"/>
      <c r="CH73" s="1255"/>
      <c r="CI73" s="1255"/>
      <c r="CJ73" s="1255"/>
      <c r="CK73" s="1255"/>
      <c r="CL73" s="1255"/>
      <c r="CM73" s="1255"/>
      <c r="CN73" s="1255">
        <v>11.4</v>
      </c>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581</v>
      </c>
      <c r="BC75" s="1254"/>
      <c r="BD75" s="1254"/>
      <c r="BE75" s="1254"/>
      <c r="BF75" s="1254"/>
      <c r="BG75" s="1254"/>
      <c r="BH75" s="1254"/>
      <c r="BI75" s="1254"/>
      <c r="BJ75" s="1254"/>
      <c r="BK75" s="1254"/>
      <c r="BL75" s="1254"/>
      <c r="BM75" s="1254"/>
      <c r="BN75" s="1254"/>
      <c r="BO75" s="1254"/>
      <c r="BP75" s="1255">
        <v>13.9</v>
      </c>
      <c r="BQ75" s="1255"/>
      <c r="BR75" s="1255"/>
      <c r="BS75" s="1255"/>
      <c r="BT75" s="1255"/>
      <c r="BU75" s="1255"/>
      <c r="BV75" s="1255"/>
      <c r="BW75" s="1255"/>
      <c r="BX75" s="1255">
        <v>13.2</v>
      </c>
      <c r="BY75" s="1255"/>
      <c r="BZ75" s="1255"/>
      <c r="CA75" s="1255"/>
      <c r="CB75" s="1255"/>
      <c r="CC75" s="1255"/>
      <c r="CD75" s="1255"/>
      <c r="CE75" s="1255"/>
      <c r="CF75" s="1255">
        <v>11.5</v>
      </c>
      <c r="CG75" s="1255"/>
      <c r="CH75" s="1255"/>
      <c r="CI75" s="1255"/>
      <c r="CJ75" s="1255"/>
      <c r="CK75" s="1255"/>
      <c r="CL75" s="1255"/>
      <c r="CM75" s="1255"/>
      <c r="CN75" s="1255">
        <v>9.8000000000000007</v>
      </c>
      <c r="CO75" s="1255"/>
      <c r="CP75" s="1255"/>
      <c r="CQ75" s="1255"/>
      <c r="CR75" s="1255"/>
      <c r="CS75" s="1255"/>
      <c r="CT75" s="1255"/>
      <c r="CU75" s="1255"/>
      <c r="CV75" s="1255">
        <v>8.9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582</v>
      </c>
      <c r="AO77" s="1250"/>
      <c r="AP77" s="1250"/>
      <c r="AQ77" s="1250"/>
      <c r="AR77" s="1250"/>
      <c r="AS77" s="1250"/>
      <c r="AT77" s="1250"/>
      <c r="AU77" s="1250"/>
      <c r="AV77" s="1250"/>
      <c r="AW77" s="1250"/>
      <c r="AX77" s="1250"/>
      <c r="AY77" s="1250"/>
      <c r="AZ77" s="1250"/>
      <c r="BA77" s="1250"/>
      <c r="BB77" s="1254" t="s">
        <v>575</v>
      </c>
      <c r="BC77" s="1254"/>
      <c r="BD77" s="1254"/>
      <c r="BE77" s="1254"/>
      <c r="BF77" s="1254"/>
      <c r="BG77" s="1254"/>
      <c r="BH77" s="1254"/>
      <c r="BI77" s="1254"/>
      <c r="BJ77" s="1254"/>
      <c r="BK77" s="1254"/>
      <c r="BL77" s="1254"/>
      <c r="BM77" s="1254"/>
      <c r="BN77" s="1254"/>
      <c r="BO77" s="1254"/>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583</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kQw1iTXhyKHHM6XYkFBmf8OgBag6wFItB1MD87oSb7VIh4g4xFqA3sC1hBeo8WO4BSwVUYrOTbN7L9Gl9M737g==" saltValue="ecpbqdw9yYX+y2ybETeA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D9adPYjO55ZS2Tm7Z7lt9WDyWGyX0GtaoWTqACkQBI4KXKtcIe5OEIfznirDAHZyCAO1QQxvkF5Mt8EgEOQsUw==" saltValue="ewmVin170Nu0tHQvZlF+1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584</v>
      </c>
    </row>
  </sheetData>
  <sheetProtection algorithmName="SHA-512" hashValue="cU1r+lAH4RjPE/5ZDIZd/iJeG5204YdDBACzQgGJOc/MbvHzBoUrcEZRU+JJPgDcMmc4oxOVnrautsj2z/CSGw==" saltValue="CrE3xEWp1Z9BC/az4ho6+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55348</v>
      </c>
      <c r="E3" s="156"/>
      <c r="F3" s="157">
        <v>145139</v>
      </c>
      <c r="G3" s="158"/>
      <c r="H3" s="159"/>
    </row>
    <row r="4" spans="1:8" x14ac:dyDescent="0.15">
      <c r="A4" s="160"/>
      <c r="B4" s="161"/>
      <c r="C4" s="162"/>
      <c r="D4" s="163">
        <v>41895</v>
      </c>
      <c r="E4" s="164"/>
      <c r="F4" s="165">
        <v>83762</v>
      </c>
      <c r="G4" s="166"/>
      <c r="H4" s="167"/>
    </row>
    <row r="5" spans="1:8" x14ac:dyDescent="0.15">
      <c r="A5" s="148" t="s">
        <v>519</v>
      </c>
      <c r="B5" s="153"/>
      <c r="C5" s="154"/>
      <c r="D5" s="155">
        <v>43517</v>
      </c>
      <c r="E5" s="156"/>
      <c r="F5" s="157">
        <v>125391</v>
      </c>
      <c r="G5" s="158"/>
      <c r="H5" s="159"/>
    </row>
    <row r="6" spans="1:8" x14ac:dyDescent="0.15">
      <c r="A6" s="160"/>
      <c r="B6" s="161"/>
      <c r="C6" s="162"/>
      <c r="D6" s="163">
        <v>30247</v>
      </c>
      <c r="E6" s="164"/>
      <c r="F6" s="165">
        <v>68516</v>
      </c>
      <c r="G6" s="166"/>
      <c r="H6" s="167"/>
    </row>
    <row r="7" spans="1:8" x14ac:dyDescent="0.15">
      <c r="A7" s="148" t="s">
        <v>520</v>
      </c>
      <c r="B7" s="153"/>
      <c r="C7" s="154"/>
      <c r="D7" s="155">
        <v>215005</v>
      </c>
      <c r="E7" s="156"/>
      <c r="F7" s="157">
        <v>138402</v>
      </c>
      <c r="G7" s="158"/>
      <c r="H7" s="159"/>
    </row>
    <row r="8" spans="1:8" x14ac:dyDescent="0.15">
      <c r="A8" s="160"/>
      <c r="B8" s="161"/>
      <c r="C8" s="162"/>
      <c r="D8" s="163">
        <v>44539</v>
      </c>
      <c r="E8" s="164"/>
      <c r="F8" s="165">
        <v>70652</v>
      </c>
      <c r="G8" s="166"/>
      <c r="H8" s="167"/>
    </row>
    <row r="9" spans="1:8" x14ac:dyDescent="0.15">
      <c r="A9" s="148" t="s">
        <v>521</v>
      </c>
      <c r="B9" s="153"/>
      <c r="C9" s="154"/>
      <c r="D9" s="155">
        <v>341382</v>
      </c>
      <c r="E9" s="156"/>
      <c r="F9" s="157">
        <v>146367</v>
      </c>
      <c r="G9" s="158"/>
      <c r="H9" s="159"/>
    </row>
    <row r="10" spans="1:8" x14ac:dyDescent="0.15">
      <c r="A10" s="160"/>
      <c r="B10" s="161"/>
      <c r="C10" s="162"/>
      <c r="D10" s="163">
        <v>40966</v>
      </c>
      <c r="E10" s="164"/>
      <c r="F10" s="165">
        <v>79441</v>
      </c>
      <c r="G10" s="166"/>
      <c r="H10" s="167"/>
    </row>
    <row r="11" spans="1:8" x14ac:dyDescent="0.15">
      <c r="A11" s="148" t="s">
        <v>522</v>
      </c>
      <c r="B11" s="153"/>
      <c r="C11" s="154"/>
      <c r="D11" s="155">
        <v>83096</v>
      </c>
      <c r="E11" s="156"/>
      <c r="F11" s="157">
        <v>165181</v>
      </c>
      <c r="G11" s="158"/>
      <c r="H11" s="159"/>
    </row>
    <row r="12" spans="1:8" x14ac:dyDescent="0.15">
      <c r="A12" s="160"/>
      <c r="B12" s="161"/>
      <c r="C12" s="168"/>
      <c r="D12" s="163">
        <v>57923</v>
      </c>
      <c r="E12" s="164"/>
      <c r="F12" s="165">
        <v>82246</v>
      </c>
      <c r="G12" s="166"/>
      <c r="H12" s="167"/>
    </row>
    <row r="13" spans="1:8" x14ac:dyDescent="0.15">
      <c r="A13" s="148"/>
      <c r="B13" s="153"/>
      <c r="C13" s="169"/>
      <c r="D13" s="170">
        <v>147670</v>
      </c>
      <c r="E13" s="171"/>
      <c r="F13" s="172">
        <v>144096</v>
      </c>
      <c r="G13" s="173"/>
      <c r="H13" s="159"/>
    </row>
    <row r="14" spans="1:8" x14ac:dyDescent="0.15">
      <c r="A14" s="160"/>
      <c r="B14" s="161"/>
      <c r="C14" s="162"/>
      <c r="D14" s="163">
        <v>43114</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8.4499999999999993</v>
      </c>
      <c r="C19" s="174">
        <f>ROUND(VALUE(SUBSTITUTE(実質収支比率等に係る経年分析!G$48,"▲","-")),2)</f>
        <v>9.6199999999999992</v>
      </c>
      <c r="D19" s="174">
        <f>ROUND(VALUE(SUBSTITUTE(実質収支比率等に係る経年分析!H$48,"▲","-")),2)</f>
        <v>10.99</v>
      </c>
      <c r="E19" s="174">
        <f>ROUND(VALUE(SUBSTITUTE(実質収支比率等に係る経年分析!I$48,"▲","-")),2)</f>
        <v>9.4600000000000009</v>
      </c>
      <c r="F19" s="174">
        <f>ROUND(VALUE(SUBSTITUTE(実質収支比率等に係る経年分析!J$48,"▲","-")),2)</f>
        <v>9.52</v>
      </c>
    </row>
    <row r="20" spans="1:11" x14ac:dyDescent="0.15">
      <c r="A20" s="174" t="s">
        <v>53</v>
      </c>
      <c r="B20" s="174">
        <f>ROUND(VALUE(SUBSTITUTE(実質収支比率等に係る経年分析!F$47,"▲","-")),2)</f>
        <v>31.03</v>
      </c>
      <c r="C20" s="174">
        <f>ROUND(VALUE(SUBSTITUTE(実質収支比率等に係る経年分析!G$47,"▲","-")),2)</f>
        <v>29.99</v>
      </c>
      <c r="D20" s="174">
        <f>ROUND(VALUE(SUBSTITUTE(実質収支比率等に係る経年分析!H$47,"▲","-")),2)</f>
        <v>35.229999999999997</v>
      </c>
      <c r="E20" s="174">
        <f>ROUND(VALUE(SUBSTITUTE(実質収支比率等に係る経年分析!I$47,"▲","-")),2)</f>
        <v>41.73</v>
      </c>
      <c r="F20" s="174">
        <f>ROUND(VALUE(SUBSTITUTE(実質収支比率等に係る経年分析!J$47,"▲","-")),2)</f>
        <v>47.16</v>
      </c>
    </row>
    <row r="21" spans="1:11" x14ac:dyDescent="0.15">
      <c r="A21" s="174" t="s">
        <v>54</v>
      </c>
      <c r="B21" s="174">
        <f>IF(ISNUMBER(VALUE(SUBSTITUTE(実質収支比率等に係る経年分析!F$49,"▲","-"))),ROUND(VALUE(SUBSTITUTE(実質収支比率等に係る経年分析!F$49,"▲","-")),2),NA())</f>
        <v>-9.11</v>
      </c>
      <c r="C21" s="174">
        <f>IF(ISNUMBER(VALUE(SUBSTITUTE(実質収支比率等に係る経年分析!G$49,"▲","-"))),ROUND(VALUE(SUBSTITUTE(実質収支比率等に係る経年分析!G$49,"▲","-")),2),NA())</f>
        <v>2.4900000000000002</v>
      </c>
      <c r="D21" s="174">
        <f>IF(ISNUMBER(VALUE(SUBSTITUTE(実質収支比率等に係る経年分析!H$49,"▲","-"))),ROUND(VALUE(SUBSTITUTE(実質収支比率等に係る経年分析!H$49,"▲","-")),2),NA())</f>
        <v>9.52</v>
      </c>
      <c r="E21" s="174">
        <f>IF(ISNUMBER(VALUE(SUBSTITUTE(実質収支比率等に係る経年分析!I$49,"▲","-"))),ROUND(VALUE(SUBSTITUTE(実質収支比率等に係る経年分析!I$49,"▲","-")),2),NA())</f>
        <v>2.6</v>
      </c>
      <c r="F21" s="174">
        <f>IF(ISNUMBER(VALUE(SUBSTITUTE(実質収支比率等に係る経年分析!J$49,"▲","-"))),ROUND(VALUE(SUBSTITUTE(実質収支比率等に係る経年分析!J$49,"▲","-")),2),NA())</f>
        <v>4.7300000000000004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15">
      <c r="A34" s="175" t="str">
        <f>IF(連結実質赤字比率に係る赤字・黒字の構成分析!C$36="",NA(),連結実質赤字比率に係る赤字・黒字の構成分析!C$36)</f>
        <v>介護保険特別会計（事業勘定）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9.5500000000000007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9.4499999999999993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9.52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521</v>
      </c>
      <c r="E42" s="176"/>
      <c r="F42" s="176"/>
      <c r="G42" s="176">
        <f>'実質公債費比率（分子）の構造'!L$52</f>
        <v>538</v>
      </c>
      <c r="H42" s="176"/>
      <c r="I42" s="176"/>
      <c r="J42" s="176">
        <f>'実質公債費比率（分子）の構造'!M$52</f>
        <v>528</v>
      </c>
      <c r="K42" s="176"/>
      <c r="L42" s="176"/>
      <c r="M42" s="176">
        <f>'実質公債費比率（分子）の構造'!N$52</f>
        <v>451</v>
      </c>
      <c r="N42" s="176"/>
      <c r="O42" s="176"/>
      <c r="P42" s="176">
        <f>'実質公債費比率（分子）の構造'!O$52</f>
        <v>421</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68</v>
      </c>
      <c r="C45" s="176"/>
      <c r="D45" s="176"/>
      <c r="E45" s="176">
        <f>'実質公債費比率（分子）の構造'!L$49</f>
        <v>73</v>
      </c>
      <c r="F45" s="176"/>
      <c r="G45" s="176"/>
      <c r="H45" s="176">
        <f>'実質公債費比率（分子）の構造'!M$49</f>
        <v>54</v>
      </c>
      <c r="I45" s="176"/>
      <c r="J45" s="176"/>
      <c r="K45" s="176">
        <f>'実質公債費比率（分子）の構造'!N$49</f>
        <v>35</v>
      </c>
      <c r="L45" s="176"/>
      <c r="M45" s="176"/>
      <c r="N45" s="176">
        <f>'実質公債費比率（分子）の構造'!O$49</f>
        <v>40</v>
      </c>
      <c r="O45" s="176"/>
      <c r="P45" s="176"/>
    </row>
    <row r="46" spans="1:16" x14ac:dyDescent="0.15">
      <c r="A46" s="176" t="s">
        <v>64</v>
      </c>
      <c r="B46" s="176">
        <f>'実質公債費比率（分子）の構造'!K$48</f>
        <v>237</v>
      </c>
      <c r="C46" s="176"/>
      <c r="D46" s="176"/>
      <c r="E46" s="176">
        <f>'実質公債費比率（分子）の構造'!L$48</f>
        <v>214</v>
      </c>
      <c r="F46" s="176"/>
      <c r="G46" s="176"/>
      <c r="H46" s="176">
        <f>'実質公債費比率（分子）の構造'!M$48</f>
        <v>212</v>
      </c>
      <c r="I46" s="176"/>
      <c r="J46" s="176"/>
      <c r="K46" s="176">
        <f>'実質公債費比率（分子）の構造'!N$48</f>
        <v>200</v>
      </c>
      <c r="L46" s="176"/>
      <c r="M46" s="176"/>
      <c r="N46" s="176">
        <f>'実質公債費比率（分子）の構造'!O$48</f>
        <v>189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498</v>
      </c>
      <c r="C49" s="176"/>
      <c r="D49" s="176"/>
      <c r="E49" s="176">
        <f>'実質公債費比率（分子）の構造'!L$45</f>
        <v>509</v>
      </c>
      <c r="F49" s="176"/>
      <c r="G49" s="176"/>
      <c r="H49" s="176">
        <f>'実質公債費比率（分子）の構造'!M$45</f>
        <v>492</v>
      </c>
      <c r="I49" s="176"/>
      <c r="J49" s="176"/>
      <c r="K49" s="176">
        <f>'実質公債費比率（分子）の構造'!N$45</f>
        <v>414</v>
      </c>
      <c r="L49" s="176"/>
      <c r="M49" s="176"/>
      <c r="N49" s="176">
        <f>'実質公債費比率（分子）の構造'!O$45</f>
        <v>399</v>
      </c>
      <c r="O49" s="176"/>
      <c r="P49" s="176"/>
    </row>
    <row r="50" spans="1:16" x14ac:dyDescent="0.15">
      <c r="A50" s="176" t="s">
        <v>67</v>
      </c>
      <c r="B50" s="176" t="e">
        <f>NA()</f>
        <v>#N/A</v>
      </c>
      <c r="C50" s="176">
        <f>IF(ISNUMBER('実質公債費比率（分子）の構造'!K$53),'実質公債費比率（分子）の構造'!K$53,NA())</f>
        <v>282</v>
      </c>
      <c r="D50" s="176" t="e">
        <f>NA()</f>
        <v>#N/A</v>
      </c>
      <c r="E50" s="176" t="e">
        <f>NA()</f>
        <v>#N/A</v>
      </c>
      <c r="F50" s="176">
        <f>IF(ISNUMBER('実質公債費比率（分子）の構造'!L$53),'実質公債費比率（分子）の構造'!L$53,NA())</f>
        <v>258</v>
      </c>
      <c r="G50" s="176" t="e">
        <f>NA()</f>
        <v>#N/A</v>
      </c>
      <c r="H50" s="176" t="e">
        <f>NA()</f>
        <v>#N/A</v>
      </c>
      <c r="I50" s="176">
        <f>IF(ISNUMBER('実質公債費比率（分子）の構造'!M$53),'実質公債費比率（分子）の構造'!M$53,NA())</f>
        <v>230</v>
      </c>
      <c r="J50" s="176" t="e">
        <f>NA()</f>
        <v>#N/A</v>
      </c>
      <c r="K50" s="176" t="e">
        <f>NA()</f>
        <v>#N/A</v>
      </c>
      <c r="L50" s="176">
        <f>IF(ISNUMBER('実質公債費比率（分子）の構造'!N$53),'実質公債費比率（分子）の構造'!N$53,NA())</f>
        <v>198</v>
      </c>
      <c r="M50" s="176" t="e">
        <f>NA()</f>
        <v>#N/A</v>
      </c>
      <c r="N50" s="176" t="e">
        <f>NA()</f>
        <v>#N/A</v>
      </c>
      <c r="O50" s="176">
        <f>IF(ISNUMBER('実質公債費比率（分子）の構造'!O$53),'実質公債費比率（分子）の構造'!O$53,NA())</f>
        <v>207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4269</v>
      </c>
      <c r="E56" s="175"/>
      <c r="F56" s="175"/>
      <c r="G56" s="175">
        <f>'将来負担比率（分子）の構造'!J$52</f>
        <v>4170</v>
      </c>
      <c r="H56" s="175"/>
      <c r="I56" s="175"/>
      <c r="J56" s="175">
        <f>'将来負担比率（分子）の構造'!K$52</f>
        <v>4287</v>
      </c>
      <c r="K56" s="175"/>
      <c r="L56" s="175"/>
      <c r="M56" s="175">
        <f>'将来負担比率（分子）の構造'!L$52</f>
        <v>4817</v>
      </c>
      <c r="N56" s="175"/>
      <c r="O56" s="175"/>
      <c r="P56" s="175">
        <f>'将来負担比率（分子）の構造'!M$52</f>
        <v>4921</v>
      </c>
    </row>
    <row r="57" spans="1:16" x14ac:dyDescent="0.15">
      <c r="A57" s="175" t="s">
        <v>42</v>
      </c>
      <c r="B57" s="175"/>
      <c r="C57" s="175"/>
      <c r="D57" s="175">
        <f>'将来負担比率（分子）の構造'!I$51</f>
        <v>358</v>
      </c>
      <c r="E57" s="175"/>
      <c r="F57" s="175"/>
      <c r="G57" s="175">
        <f>'将来負担比率（分子）の構造'!J$51</f>
        <v>282</v>
      </c>
      <c r="H57" s="175"/>
      <c r="I57" s="175"/>
      <c r="J57" s="175">
        <f>'将来負担比率（分子）の構造'!K$51</f>
        <v>262</v>
      </c>
      <c r="K57" s="175"/>
      <c r="L57" s="175"/>
      <c r="M57" s="175">
        <f>'将来負担比率（分子）の構造'!L$51</f>
        <v>224</v>
      </c>
      <c r="N57" s="175"/>
      <c r="O57" s="175"/>
      <c r="P57" s="175">
        <f>'将来負担比率（分子）の構造'!M$51</f>
        <v>245</v>
      </c>
    </row>
    <row r="58" spans="1:16" x14ac:dyDescent="0.15">
      <c r="A58" s="175" t="s">
        <v>41</v>
      </c>
      <c r="B58" s="175"/>
      <c r="C58" s="175"/>
      <c r="D58" s="175">
        <f>'将来負担比率（分子）の構造'!I$50</f>
        <v>1675</v>
      </c>
      <c r="E58" s="175"/>
      <c r="F58" s="175"/>
      <c r="G58" s="175">
        <f>'将来負担比率（分子）の構造'!J$50</f>
        <v>1824</v>
      </c>
      <c r="H58" s="175"/>
      <c r="I58" s="175"/>
      <c r="J58" s="175">
        <f>'将来負担比率（分子）の構造'!K$50</f>
        <v>2292</v>
      </c>
      <c r="K58" s="175"/>
      <c r="L58" s="175"/>
      <c r="M58" s="175">
        <f>'将来負担比率（分子）の構造'!L$50</f>
        <v>2669</v>
      </c>
      <c r="N58" s="175"/>
      <c r="O58" s="175"/>
      <c r="P58" s="175">
        <f>'将来負担比率（分子）の構造'!M$50</f>
        <v>2951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31</v>
      </c>
      <c r="C61" s="175"/>
      <c r="D61" s="175"/>
      <c r="E61" s="175">
        <f>'将来負担比率（分子）の構造'!J$46</f>
        <v>31</v>
      </c>
      <c r="F61" s="175"/>
      <c r="G61" s="175"/>
      <c r="H61" s="175">
        <f>'将来負担比率（分子）の構造'!K$46</f>
        <v>31</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1259</v>
      </c>
      <c r="C62" s="175"/>
      <c r="D62" s="175"/>
      <c r="E62" s="175">
        <f>'将来負担比率（分子）の構造'!J$45</f>
        <v>1216</v>
      </c>
      <c r="F62" s="175"/>
      <c r="G62" s="175"/>
      <c r="H62" s="175">
        <f>'将来負担比率（分子）の構造'!K$45</f>
        <v>1179</v>
      </c>
      <c r="I62" s="175"/>
      <c r="J62" s="175"/>
      <c r="K62" s="175">
        <f>'将来負担比率（分子）の構造'!L$45</f>
        <v>1139</v>
      </c>
      <c r="L62" s="175"/>
      <c r="M62" s="175"/>
      <c r="N62" s="175">
        <f>'将来負担比率（分子）の構造'!M$45</f>
        <v>1122</v>
      </c>
      <c r="O62" s="175"/>
      <c r="P62" s="175"/>
    </row>
    <row r="63" spans="1:16" x14ac:dyDescent="0.15">
      <c r="A63" s="175" t="s">
        <v>34</v>
      </c>
      <c r="B63" s="175">
        <f>'将来負担比率（分子）の構造'!I$44</f>
        <v>551</v>
      </c>
      <c r="C63" s="175"/>
      <c r="D63" s="175"/>
      <c r="E63" s="175">
        <f>'将来負担比率（分子）の構造'!J$44</f>
        <v>478</v>
      </c>
      <c r="F63" s="175"/>
      <c r="G63" s="175"/>
      <c r="H63" s="175">
        <f>'将来負担比率（分子）の構造'!K$44</f>
        <v>440</v>
      </c>
      <c r="I63" s="175"/>
      <c r="J63" s="175"/>
      <c r="K63" s="175">
        <f>'将来負担比率（分子）の構造'!L$44</f>
        <v>426</v>
      </c>
      <c r="L63" s="175"/>
      <c r="M63" s="175"/>
      <c r="N63" s="175">
        <f>'将来負担比率（分子）の構造'!M$44</f>
        <v>407</v>
      </c>
      <c r="O63" s="175"/>
      <c r="P63" s="175"/>
    </row>
    <row r="64" spans="1:16" x14ac:dyDescent="0.15">
      <c r="A64" s="175" t="s">
        <v>33</v>
      </c>
      <c r="B64" s="175">
        <f>'将来負担比率（分子）の構造'!I$43</f>
        <v>2001</v>
      </c>
      <c r="C64" s="175"/>
      <c r="D64" s="175"/>
      <c r="E64" s="175">
        <f>'将来負担比率（分子）の構造'!J$43</f>
        <v>1737</v>
      </c>
      <c r="F64" s="175"/>
      <c r="G64" s="175"/>
      <c r="H64" s="175">
        <f>'将来負担比率（分子）の構造'!K$43</f>
        <v>1516</v>
      </c>
      <c r="I64" s="175"/>
      <c r="J64" s="175"/>
      <c r="K64" s="175">
        <f>'将来負担比率（分子）の構造'!L$43</f>
        <v>1301</v>
      </c>
      <c r="L64" s="175"/>
      <c r="M64" s="175"/>
      <c r="N64" s="175">
        <f>'将来負担比率（分子）の構造'!M$43</f>
        <v>1214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3985</v>
      </c>
      <c r="C66" s="175"/>
      <c r="D66" s="175"/>
      <c r="E66" s="175">
        <f>'将来負担比率（分子）の構造'!J$41</f>
        <v>3818</v>
      </c>
      <c r="F66" s="175"/>
      <c r="G66" s="175"/>
      <c r="H66" s="175">
        <f>'将来負担比率（分子）の構造'!K$41</f>
        <v>4203</v>
      </c>
      <c r="I66" s="175"/>
      <c r="J66" s="175"/>
      <c r="K66" s="175">
        <f>'将来負担比率（分子）の構造'!L$41</f>
        <v>5115</v>
      </c>
      <c r="L66" s="175"/>
      <c r="M66" s="175"/>
      <c r="N66" s="175">
        <f>'将来負担比率（分子）の構造'!M$41</f>
        <v>5369</v>
      </c>
      <c r="O66" s="175"/>
      <c r="P66" s="175"/>
    </row>
    <row r="67" spans="1:16" x14ac:dyDescent="0.15">
      <c r="A67" s="175" t="s">
        <v>71</v>
      </c>
      <c r="B67" s="175" t="e">
        <f>NA()</f>
        <v>#N/A</v>
      </c>
      <c r="C67" s="175">
        <f>IF(ISNUMBER('将来負担比率（分子）の構造'!I$53), IF('将来負担比率（分子）の構造'!I$53 &lt; 0, 0, '将来負担比率（分子）の構造'!I$53), NA())</f>
        <v>1523</v>
      </c>
      <c r="D67" s="175" t="e">
        <f>NA()</f>
        <v>#N/A</v>
      </c>
      <c r="E67" s="175" t="e">
        <f>NA()</f>
        <v>#N/A</v>
      </c>
      <c r="F67" s="175">
        <f>IF(ISNUMBER('将来負担比率（分子）の構造'!J$53), IF('将来負担比率（分子）の構造'!J$53 &lt; 0, 0, '将来負担比率（分子）の構造'!J$53), NA())</f>
        <v>1003</v>
      </c>
      <c r="G67" s="175" t="e">
        <f>NA()</f>
        <v>#N/A</v>
      </c>
      <c r="H67" s="175" t="e">
        <f>NA()</f>
        <v>#N/A</v>
      </c>
      <c r="I67" s="175">
        <f>IF(ISNUMBER('将来負担比率（分子）の構造'!K$53), IF('将来負担比率（分子）の構造'!K$53 &lt; 0, 0, '将来負担比率（分子）の構造'!K$53), NA())</f>
        <v>527</v>
      </c>
      <c r="J67" s="175" t="e">
        <f>NA()</f>
        <v>#N/A</v>
      </c>
      <c r="K67" s="175" t="e">
        <f>NA()</f>
        <v>#N/A</v>
      </c>
      <c r="L67" s="175">
        <f>IF(ISNUMBER('将来負担比率（分子）の構造'!L$53), IF('将来負担比率（分子）の構造'!L$53 &lt; 0, 0, '将来負担比率（分子）の構造'!L$53), NA())</f>
        <v>270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1032</v>
      </c>
      <c r="C72" s="179">
        <f>基金残高に係る経年分析!G55</f>
        <v>1163</v>
      </c>
      <c r="D72" s="179">
        <f>基金残高に係る経年分析!H55</f>
        <v>1295</v>
      </c>
    </row>
    <row r="73" spans="1:16" x14ac:dyDescent="0.15">
      <c r="A73" s="178" t="s">
        <v>74</v>
      </c>
      <c r="B73" s="179">
        <f>基金残高に係る経年分析!F56</f>
        <v>239</v>
      </c>
      <c r="C73" s="179">
        <f>基金残高に係る経年分析!G56</f>
        <v>463</v>
      </c>
      <c r="D73" s="179">
        <f>基金残高に係る経年分析!H56</f>
        <v>575</v>
      </c>
    </row>
    <row r="74" spans="1:16" x14ac:dyDescent="0.15">
      <c r="A74" s="178" t="s">
        <v>75</v>
      </c>
      <c r="B74" s="179">
        <f>基金残高に係る経年分析!F57</f>
        <v>967</v>
      </c>
      <c r="C74" s="179">
        <f>基金残高に係る経年分析!G57</f>
        <v>983</v>
      </c>
      <c r="D74" s="179">
        <f>基金残高に係る経年分析!H57</f>
        <v>983</v>
      </c>
    </row>
  </sheetData>
  <sheetProtection algorithmName="SHA-512" hashValue="SFkVHXyjbgP115F5r2LqRoO9eZzyGmIb7j75j1f1RUF6YCyO8WCuT2bJGlVqyWqcdKyrZv/liyIk5kCq2D7NYw==" saltValue="INnDPM2ji7kzKnvIMBf/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445851</v>
      </c>
      <c r="S5" s="677"/>
      <c r="T5" s="677"/>
      <c r="U5" s="677"/>
      <c r="V5" s="677"/>
      <c r="W5" s="677"/>
      <c r="X5" s="677"/>
      <c r="Y5" s="702"/>
      <c r="Z5" s="715">
        <v>9.3000000000000007</v>
      </c>
      <c r="AA5" s="715"/>
      <c r="AB5" s="715"/>
      <c r="AC5" s="715"/>
      <c r="AD5" s="716">
        <v>445851</v>
      </c>
      <c r="AE5" s="716"/>
      <c r="AF5" s="716"/>
      <c r="AG5" s="716"/>
      <c r="AH5" s="716"/>
      <c r="AI5" s="716"/>
      <c r="AJ5" s="716"/>
      <c r="AK5" s="716"/>
      <c r="AL5" s="703">
        <v>16.2</v>
      </c>
      <c r="AM5" s="685"/>
      <c r="AN5" s="685"/>
      <c r="AO5" s="704"/>
      <c r="AP5" s="679" t="s">
        <v>216</v>
      </c>
      <c r="AQ5" s="680"/>
      <c r="AR5" s="680"/>
      <c r="AS5" s="680"/>
      <c r="AT5" s="680"/>
      <c r="AU5" s="680"/>
      <c r="AV5" s="680"/>
      <c r="AW5" s="680"/>
      <c r="AX5" s="680"/>
      <c r="AY5" s="680"/>
      <c r="AZ5" s="680"/>
      <c r="BA5" s="680"/>
      <c r="BB5" s="680"/>
      <c r="BC5" s="680"/>
      <c r="BD5" s="680"/>
      <c r="BE5" s="680"/>
      <c r="BF5" s="681"/>
      <c r="BG5" s="621">
        <v>445851</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54701</v>
      </c>
      <c r="S6" s="622"/>
      <c r="T6" s="622"/>
      <c r="U6" s="622"/>
      <c r="V6" s="622"/>
      <c r="W6" s="622"/>
      <c r="X6" s="622"/>
      <c r="Y6" s="623"/>
      <c r="Z6" s="659">
        <v>1.1000000000000001</v>
      </c>
      <c r="AA6" s="659"/>
      <c r="AB6" s="659"/>
      <c r="AC6" s="659"/>
      <c r="AD6" s="660">
        <v>54701</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445851</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52449</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52449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218</v>
      </c>
      <c r="S7" s="622"/>
      <c r="T7" s="622"/>
      <c r="U7" s="622"/>
      <c r="V7" s="622"/>
      <c r="W7" s="622"/>
      <c r="X7" s="622"/>
      <c r="Y7" s="623"/>
      <c r="Z7" s="659">
        <v>0</v>
      </c>
      <c r="AA7" s="659"/>
      <c r="AB7" s="659"/>
      <c r="AC7" s="659"/>
      <c r="AD7" s="660">
        <v>218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206376</v>
      </c>
      <c r="BH7" s="622"/>
      <c r="BI7" s="622"/>
      <c r="BJ7" s="622"/>
      <c r="BK7" s="622"/>
      <c r="BL7" s="622"/>
      <c r="BM7" s="622"/>
      <c r="BN7" s="623"/>
      <c r="BO7" s="659">
        <v>46.3</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820943</v>
      </c>
      <c r="CS7" s="622"/>
      <c r="CT7" s="622"/>
      <c r="CU7" s="622"/>
      <c r="CV7" s="622"/>
      <c r="CW7" s="622"/>
      <c r="CX7" s="622"/>
      <c r="CY7" s="623"/>
      <c r="CZ7" s="659">
        <v>18.600000000000001</v>
      </c>
      <c r="DA7" s="659"/>
      <c r="DB7" s="659"/>
      <c r="DC7" s="659"/>
      <c r="DD7" s="627">
        <v>16444</v>
      </c>
      <c r="DE7" s="622"/>
      <c r="DF7" s="622"/>
      <c r="DG7" s="622"/>
      <c r="DH7" s="622"/>
      <c r="DI7" s="622"/>
      <c r="DJ7" s="622"/>
      <c r="DK7" s="622"/>
      <c r="DL7" s="622"/>
      <c r="DM7" s="622"/>
      <c r="DN7" s="622"/>
      <c r="DO7" s="622"/>
      <c r="DP7" s="623"/>
      <c r="DQ7" s="627">
        <v>741163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6165</v>
      </c>
      <c r="S8" s="622"/>
      <c r="T8" s="622"/>
      <c r="U8" s="622"/>
      <c r="V8" s="622"/>
      <c r="W8" s="622"/>
      <c r="X8" s="622"/>
      <c r="Y8" s="623"/>
      <c r="Z8" s="659">
        <v>0.1</v>
      </c>
      <c r="AA8" s="659"/>
      <c r="AB8" s="659"/>
      <c r="AC8" s="659"/>
      <c r="AD8" s="660">
        <v>6165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7539</v>
      </c>
      <c r="BH8" s="622"/>
      <c r="BI8" s="622"/>
      <c r="BJ8" s="622"/>
      <c r="BK8" s="622"/>
      <c r="BL8" s="622"/>
      <c r="BM8" s="622"/>
      <c r="BN8" s="623"/>
      <c r="BO8" s="659">
        <v>1.7</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1006468</v>
      </c>
      <c r="CS8" s="622"/>
      <c r="CT8" s="622"/>
      <c r="CU8" s="622"/>
      <c r="CV8" s="622"/>
      <c r="CW8" s="622"/>
      <c r="CX8" s="622"/>
      <c r="CY8" s="623"/>
      <c r="CZ8" s="659">
        <v>22.8</v>
      </c>
      <c r="DA8" s="659"/>
      <c r="DB8" s="659"/>
      <c r="DC8" s="659"/>
      <c r="DD8" s="627" t="s">
        <v>122</v>
      </c>
      <c r="DE8" s="622"/>
      <c r="DF8" s="622"/>
      <c r="DG8" s="622"/>
      <c r="DH8" s="622"/>
      <c r="DI8" s="622"/>
      <c r="DJ8" s="622"/>
      <c r="DK8" s="622"/>
      <c r="DL8" s="622"/>
      <c r="DM8" s="622"/>
      <c r="DN8" s="622"/>
      <c r="DO8" s="622"/>
      <c r="DP8" s="623"/>
      <c r="DQ8" s="627">
        <v>692448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6740</v>
      </c>
      <c r="S9" s="622"/>
      <c r="T9" s="622"/>
      <c r="U9" s="622"/>
      <c r="V9" s="622"/>
      <c r="W9" s="622"/>
      <c r="X9" s="622"/>
      <c r="Y9" s="623"/>
      <c r="Z9" s="659">
        <v>0.1</v>
      </c>
      <c r="AA9" s="659"/>
      <c r="AB9" s="659"/>
      <c r="AC9" s="659"/>
      <c r="AD9" s="660">
        <v>6740</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170299</v>
      </c>
      <c r="BH9" s="622"/>
      <c r="BI9" s="622"/>
      <c r="BJ9" s="622"/>
      <c r="BK9" s="622"/>
      <c r="BL9" s="622"/>
      <c r="BM9" s="622"/>
      <c r="BN9" s="623"/>
      <c r="BO9" s="659">
        <v>38.200000000000003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765131</v>
      </c>
      <c r="CS9" s="622"/>
      <c r="CT9" s="622"/>
      <c r="CU9" s="622"/>
      <c r="CV9" s="622"/>
      <c r="CW9" s="622"/>
      <c r="CX9" s="622"/>
      <c r="CY9" s="623"/>
      <c r="CZ9" s="659">
        <v>17.3</v>
      </c>
      <c r="DA9" s="659"/>
      <c r="DB9" s="659"/>
      <c r="DC9" s="659"/>
      <c r="DD9" s="627">
        <v>53462</v>
      </c>
      <c r="DE9" s="622"/>
      <c r="DF9" s="622"/>
      <c r="DG9" s="622"/>
      <c r="DH9" s="622"/>
      <c r="DI9" s="622"/>
      <c r="DJ9" s="622"/>
      <c r="DK9" s="622"/>
      <c r="DL9" s="622"/>
      <c r="DM9" s="622"/>
      <c r="DN9" s="622"/>
      <c r="DO9" s="622"/>
      <c r="DP9" s="623"/>
      <c r="DQ9" s="627">
        <v>371621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9492</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111829</v>
      </c>
      <c r="S11" s="622"/>
      <c r="T11" s="622"/>
      <c r="U11" s="622"/>
      <c r="V11" s="622"/>
      <c r="W11" s="622"/>
      <c r="X11" s="622"/>
      <c r="Y11" s="623"/>
      <c r="Z11" s="624">
        <v>2.2999999999999998</v>
      </c>
      <c r="AA11" s="625"/>
      <c r="AB11" s="625"/>
      <c r="AC11" s="626"/>
      <c r="AD11" s="627">
        <v>111829</v>
      </c>
      <c r="AE11" s="622"/>
      <c r="AF11" s="622"/>
      <c r="AG11" s="622"/>
      <c r="AH11" s="622"/>
      <c r="AI11" s="622"/>
      <c r="AJ11" s="622"/>
      <c r="AK11" s="623"/>
      <c r="AL11" s="624">
        <v>4.0999999999999996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19046</v>
      </c>
      <c r="BH11" s="622"/>
      <c r="BI11" s="622"/>
      <c r="BJ11" s="622"/>
      <c r="BK11" s="622"/>
      <c r="BL11" s="622"/>
      <c r="BM11" s="622"/>
      <c r="BN11" s="623"/>
      <c r="BO11" s="659">
        <v>4.3</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159697</v>
      </c>
      <c r="CS11" s="622"/>
      <c r="CT11" s="622"/>
      <c r="CU11" s="622"/>
      <c r="CV11" s="622"/>
      <c r="CW11" s="622"/>
      <c r="CX11" s="622"/>
      <c r="CY11" s="623"/>
      <c r="CZ11" s="659">
        <v>3.6</v>
      </c>
      <c r="DA11" s="659"/>
      <c r="DB11" s="659"/>
      <c r="DC11" s="659"/>
      <c r="DD11" s="627">
        <v>13592</v>
      </c>
      <c r="DE11" s="622"/>
      <c r="DF11" s="622"/>
      <c r="DG11" s="622"/>
      <c r="DH11" s="622"/>
      <c r="DI11" s="622"/>
      <c r="DJ11" s="622"/>
      <c r="DK11" s="622"/>
      <c r="DL11" s="622"/>
      <c r="DM11" s="622"/>
      <c r="DN11" s="622"/>
      <c r="DO11" s="622"/>
      <c r="DP11" s="623"/>
      <c r="DQ11" s="627">
        <v>93545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211083</v>
      </c>
      <c r="BH12" s="622"/>
      <c r="BI12" s="622"/>
      <c r="BJ12" s="622"/>
      <c r="BK12" s="622"/>
      <c r="BL12" s="622"/>
      <c r="BM12" s="622"/>
      <c r="BN12" s="623"/>
      <c r="BO12" s="659">
        <v>47.3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15935</v>
      </c>
      <c r="CS12" s="622"/>
      <c r="CT12" s="622"/>
      <c r="CU12" s="622"/>
      <c r="CV12" s="622"/>
      <c r="CW12" s="622"/>
      <c r="CX12" s="622"/>
      <c r="CY12" s="623"/>
      <c r="CZ12" s="659">
        <v>0.4</v>
      </c>
      <c r="DA12" s="659"/>
      <c r="DB12" s="659"/>
      <c r="DC12" s="659"/>
      <c r="DD12" s="627">
        <v>1856</v>
      </c>
      <c r="DE12" s="622"/>
      <c r="DF12" s="622"/>
      <c r="DG12" s="622"/>
      <c r="DH12" s="622"/>
      <c r="DI12" s="622"/>
      <c r="DJ12" s="622"/>
      <c r="DK12" s="622"/>
      <c r="DL12" s="622"/>
      <c r="DM12" s="622"/>
      <c r="DN12" s="622"/>
      <c r="DO12" s="622"/>
      <c r="DP12" s="623"/>
      <c r="DQ12" s="627">
        <v>14135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209335</v>
      </c>
      <c r="BH13" s="622"/>
      <c r="BI13" s="622"/>
      <c r="BJ13" s="622"/>
      <c r="BK13" s="622"/>
      <c r="BL13" s="622"/>
      <c r="BM13" s="622"/>
      <c r="BN13" s="623"/>
      <c r="BO13" s="659">
        <v>47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404326</v>
      </c>
      <c r="CS13" s="622"/>
      <c r="CT13" s="622"/>
      <c r="CU13" s="622"/>
      <c r="CV13" s="622"/>
      <c r="CW13" s="622"/>
      <c r="CX13" s="622"/>
      <c r="CY13" s="623"/>
      <c r="CZ13" s="659">
        <v>9.1999999999999993</v>
      </c>
      <c r="DA13" s="659"/>
      <c r="DB13" s="659"/>
      <c r="DC13" s="659"/>
      <c r="DD13" s="627">
        <v>171429</v>
      </c>
      <c r="DE13" s="622"/>
      <c r="DF13" s="622"/>
      <c r="DG13" s="622"/>
      <c r="DH13" s="622"/>
      <c r="DI13" s="622"/>
      <c r="DJ13" s="622"/>
      <c r="DK13" s="622"/>
      <c r="DL13" s="622"/>
      <c r="DM13" s="622"/>
      <c r="DN13" s="622"/>
      <c r="DO13" s="622"/>
      <c r="DP13" s="623"/>
      <c r="DQ13" s="627">
        <v>235143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873</v>
      </c>
      <c r="S14" s="622"/>
      <c r="T14" s="622"/>
      <c r="U14" s="622"/>
      <c r="V14" s="622"/>
      <c r="W14" s="622"/>
      <c r="X14" s="622"/>
      <c r="Y14" s="623"/>
      <c r="Z14" s="659">
        <v>0</v>
      </c>
      <c r="AA14" s="659"/>
      <c r="AB14" s="659"/>
      <c r="AC14" s="659"/>
      <c r="AD14" s="660">
        <v>873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22213</v>
      </c>
      <c r="BH14" s="622"/>
      <c r="BI14" s="622"/>
      <c r="BJ14" s="622"/>
      <c r="BK14" s="622"/>
      <c r="BL14" s="622"/>
      <c r="BM14" s="622"/>
      <c r="BN14" s="623"/>
      <c r="BO14" s="659">
        <v>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284215</v>
      </c>
      <c r="CS14" s="622"/>
      <c r="CT14" s="622"/>
      <c r="CU14" s="622"/>
      <c r="CV14" s="622"/>
      <c r="CW14" s="622"/>
      <c r="CX14" s="622"/>
      <c r="CY14" s="623"/>
      <c r="CZ14" s="659">
        <v>6.4</v>
      </c>
      <c r="DA14" s="659"/>
      <c r="DB14" s="659"/>
      <c r="DC14" s="659"/>
      <c r="DD14" s="627">
        <v>666</v>
      </c>
      <c r="DE14" s="622"/>
      <c r="DF14" s="622"/>
      <c r="DG14" s="622"/>
      <c r="DH14" s="622"/>
      <c r="DI14" s="622"/>
      <c r="DJ14" s="622"/>
      <c r="DK14" s="622"/>
      <c r="DL14" s="622"/>
      <c r="DM14" s="622"/>
      <c r="DN14" s="622"/>
      <c r="DO14" s="622"/>
      <c r="DP14" s="623"/>
      <c r="DQ14" s="627">
        <v>246040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6179</v>
      </c>
      <c r="BH15" s="622"/>
      <c r="BI15" s="622"/>
      <c r="BJ15" s="622"/>
      <c r="BK15" s="622"/>
      <c r="BL15" s="622"/>
      <c r="BM15" s="622"/>
      <c r="BN15" s="623"/>
      <c r="BO15" s="659">
        <v>1.4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362373</v>
      </c>
      <c r="CS15" s="622"/>
      <c r="CT15" s="622"/>
      <c r="CU15" s="622"/>
      <c r="CV15" s="622"/>
      <c r="CW15" s="622"/>
      <c r="CX15" s="622"/>
      <c r="CY15" s="623"/>
      <c r="CZ15" s="659">
        <v>8.1999999999999993</v>
      </c>
      <c r="DA15" s="659"/>
      <c r="DB15" s="659"/>
      <c r="DC15" s="659"/>
      <c r="DD15" s="627">
        <v>124378</v>
      </c>
      <c r="DE15" s="622"/>
      <c r="DF15" s="622"/>
      <c r="DG15" s="622"/>
      <c r="DH15" s="622"/>
      <c r="DI15" s="622"/>
      <c r="DJ15" s="622"/>
      <c r="DK15" s="622"/>
      <c r="DL15" s="622"/>
      <c r="DM15" s="622"/>
      <c r="DN15" s="622"/>
      <c r="DO15" s="622"/>
      <c r="DP15" s="623"/>
      <c r="DQ15" s="627">
        <v>222538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6396</v>
      </c>
      <c r="S16" s="622"/>
      <c r="T16" s="622"/>
      <c r="U16" s="622"/>
      <c r="V16" s="622"/>
      <c r="W16" s="622"/>
      <c r="X16" s="622"/>
      <c r="Y16" s="623"/>
      <c r="Z16" s="659">
        <v>0.1</v>
      </c>
      <c r="AA16" s="659"/>
      <c r="AB16" s="659"/>
      <c r="AC16" s="659"/>
      <c r="AD16" s="660">
        <v>6396</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146899</v>
      </c>
      <c r="CS16" s="622"/>
      <c r="CT16" s="622"/>
      <c r="CU16" s="622"/>
      <c r="CV16" s="622"/>
      <c r="CW16" s="622"/>
      <c r="CX16" s="622"/>
      <c r="CY16" s="623"/>
      <c r="CZ16" s="659">
        <v>3.3</v>
      </c>
      <c r="DA16" s="659"/>
      <c r="DB16" s="659"/>
      <c r="DC16" s="659"/>
      <c r="DD16" s="627" t="s">
        <v>122</v>
      </c>
      <c r="DE16" s="622"/>
      <c r="DF16" s="622"/>
      <c r="DG16" s="622"/>
      <c r="DH16" s="622"/>
      <c r="DI16" s="622"/>
      <c r="DJ16" s="622"/>
      <c r="DK16" s="622"/>
      <c r="DL16" s="622"/>
      <c r="DM16" s="622"/>
      <c r="DN16" s="622"/>
      <c r="DO16" s="622"/>
      <c r="DP16" s="623"/>
      <c r="DQ16" s="627">
        <v>58312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6230</v>
      </c>
      <c r="S17" s="622"/>
      <c r="T17" s="622"/>
      <c r="U17" s="622"/>
      <c r="V17" s="622"/>
      <c r="W17" s="622"/>
      <c r="X17" s="622"/>
      <c r="Y17" s="623"/>
      <c r="Z17" s="659">
        <v>0.1</v>
      </c>
      <c r="AA17" s="659"/>
      <c r="AB17" s="659"/>
      <c r="AC17" s="659"/>
      <c r="AD17" s="660">
        <v>6230</v>
      </c>
      <c r="AE17" s="660"/>
      <c r="AF17" s="660"/>
      <c r="AG17" s="660"/>
      <c r="AH17" s="660"/>
      <c r="AI17" s="660"/>
      <c r="AJ17" s="660"/>
      <c r="AK17" s="660"/>
      <c r="AL17" s="624">
        <v>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399259</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388899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961</v>
      </c>
      <c r="S18" s="622"/>
      <c r="T18" s="622"/>
      <c r="U18" s="622"/>
      <c r="V18" s="622"/>
      <c r="W18" s="622"/>
      <c r="X18" s="622"/>
      <c r="Y18" s="623"/>
      <c r="Z18" s="659">
        <v>0</v>
      </c>
      <c r="AA18" s="659"/>
      <c r="AB18" s="659"/>
      <c r="AC18" s="659"/>
      <c r="AD18" s="660">
        <v>961</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786</v>
      </c>
      <c r="S19" s="622"/>
      <c r="T19" s="622"/>
      <c r="U19" s="622"/>
      <c r="V19" s="622"/>
      <c r="W19" s="622"/>
      <c r="X19" s="622"/>
      <c r="Y19" s="623"/>
      <c r="Z19" s="659">
        <v>0</v>
      </c>
      <c r="AA19" s="659"/>
      <c r="AB19" s="659"/>
      <c r="AC19" s="659"/>
      <c r="AD19" s="660">
        <v>786</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175</v>
      </c>
      <c r="S20" s="622"/>
      <c r="T20" s="622"/>
      <c r="U20" s="622"/>
      <c r="V20" s="622"/>
      <c r="W20" s="622"/>
      <c r="X20" s="622"/>
      <c r="Y20" s="623"/>
      <c r="Z20" s="659">
        <v>0</v>
      </c>
      <c r="AA20" s="659"/>
      <c r="AB20" s="659"/>
      <c r="AC20" s="659"/>
      <c r="AD20" s="660">
        <v>175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4417695</v>
      </c>
      <c r="CS20" s="622"/>
      <c r="CT20" s="622"/>
      <c r="CU20" s="622"/>
      <c r="CV20" s="622"/>
      <c r="CW20" s="622"/>
      <c r="CX20" s="622"/>
      <c r="CY20" s="623"/>
      <c r="CZ20" s="659">
        <v>100</v>
      </c>
      <c r="DA20" s="659"/>
      <c r="DB20" s="659"/>
      <c r="DC20" s="659"/>
      <c r="DD20" s="627">
        <v>381827</v>
      </c>
      <c r="DE20" s="622"/>
      <c r="DF20" s="622"/>
      <c r="DG20" s="622"/>
      <c r="DH20" s="622"/>
      <c r="DI20" s="622"/>
      <c r="DJ20" s="622"/>
      <c r="DK20" s="622"/>
      <c r="DL20" s="622"/>
      <c r="DM20" s="622"/>
      <c r="DN20" s="622"/>
      <c r="DO20" s="622"/>
      <c r="DP20" s="623"/>
      <c r="DQ20" s="627">
        <v>3116293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2345984</v>
      </c>
      <c r="S21" s="622"/>
      <c r="T21" s="622"/>
      <c r="U21" s="622"/>
      <c r="V21" s="622"/>
      <c r="W21" s="622"/>
      <c r="X21" s="622"/>
      <c r="Y21" s="623"/>
      <c r="Z21" s="659">
        <v>49</v>
      </c>
      <c r="AA21" s="659"/>
      <c r="AB21" s="659"/>
      <c r="AC21" s="659"/>
      <c r="AD21" s="660">
        <v>2097464</v>
      </c>
      <c r="AE21" s="660"/>
      <c r="AF21" s="660"/>
      <c r="AG21" s="660"/>
      <c r="AH21" s="660"/>
      <c r="AI21" s="660"/>
      <c r="AJ21" s="660"/>
      <c r="AK21" s="660"/>
      <c r="AL21" s="624">
        <v>76.400000000000006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2097464</v>
      </c>
      <c r="S22" s="622"/>
      <c r="T22" s="622"/>
      <c r="U22" s="622"/>
      <c r="V22" s="622"/>
      <c r="W22" s="622"/>
      <c r="X22" s="622"/>
      <c r="Y22" s="623"/>
      <c r="Z22" s="659">
        <v>43.8</v>
      </c>
      <c r="AA22" s="659"/>
      <c r="AB22" s="659"/>
      <c r="AC22" s="659"/>
      <c r="AD22" s="660">
        <v>2097464</v>
      </c>
      <c r="AE22" s="660"/>
      <c r="AF22" s="660"/>
      <c r="AG22" s="660"/>
      <c r="AH22" s="660"/>
      <c r="AI22" s="660"/>
      <c r="AJ22" s="660"/>
      <c r="AK22" s="660"/>
      <c r="AL22" s="624">
        <v>76.400000000000006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248520</v>
      </c>
      <c r="S23" s="622"/>
      <c r="T23" s="622"/>
      <c r="U23" s="622"/>
      <c r="V23" s="622"/>
      <c r="W23" s="622"/>
      <c r="X23" s="622"/>
      <c r="Y23" s="623"/>
      <c r="Z23" s="659">
        <v>5.2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1543150</v>
      </c>
      <c r="CS24" s="677"/>
      <c r="CT24" s="677"/>
      <c r="CU24" s="677"/>
      <c r="CV24" s="677"/>
      <c r="CW24" s="677"/>
      <c r="CX24" s="677"/>
      <c r="CY24" s="702"/>
      <c r="CZ24" s="703">
        <v>34.9</v>
      </c>
      <c r="DA24" s="685"/>
      <c r="DB24" s="685"/>
      <c r="DC24" s="705"/>
      <c r="DD24" s="701">
        <v>1283082</v>
      </c>
      <c r="DE24" s="677"/>
      <c r="DF24" s="677"/>
      <c r="DG24" s="677"/>
      <c r="DH24" s="677"/>
      <c r="DI24" s="677"/>
      <c r="DJ24" s="677"/>
      <c r="DK24" s="702"/>
      <c r="DL24" s="701">
        <v>1188317</v>
      </c>
      <c r="DM24" s="677"/>
      <c r="DN24" s="677"/>
      <c r="DO24" s="677"/>
      <c r="DP24" s="677"/>
      <c r="DQ24" s="677"/>
      <c r="DR24" s="677"/>
      <c r="DS24" s="677"/>
      <c r="DT24" s="677"/>
      <c r="DU24" s="677"/>
      <c r="DV24" s="702"/>
      <c r="DW24" s="703">
        <v>43.1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2985948</v>
      </c>
      <c r="S25" s="622"/>
      <c r="T25" s="622"/>
      <c r="U25" s="622"/>
      <c r="V25" s="622"/>
      <c r="W25" s="622"/>
      <c r="X25" s="622"/>
      <c r="Y25" s="623"/>
      <c r="Z25" s="659">
        <v>62.4</v>
      </c>
      <c r="AA25" s="659"/>
      <c r="AB25" s="659"/>
      <c r="AC25" s="659"/>
      <c r="AD25" s="660">
        <v>2737428</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771486</v>
      </c>
      <c r="CS25" s="634"/>
      <c r="CT25" s="634"/>
      <c r="CU25" s="634"/>
      <c r="CV25" s="634"/>
      <c r="CW25" s="634"/>
      <c r="CX25" s="634"/>
      <c r="CY25" s="635"/>
      <c r="CZ25" s="624">
        <v>17.5</v>
      </c>
      <c r="DA25" s="636"/>
      <c r="DB25" s="636"/>
      <c r="DC25" s="637"/>
      <c r="DD25" s="627">
        <v>719903</v>
      </c>
      <c r="DE25" s="634"/>
      <c r="DF25" s="634"/>
      <c r="DG25" s="634"/>
      <c r="DH25" s="634"/>
      <c r="DI25" s="634"/>
      <c r="DJ25" s="634"/>
      <c r="DK25" s="635"/>
      <c r="DL25" s="627">
        <v>711878</v>
      </c>
      <c r="DM25" s="634"/>
      <c r="DN25" s="634"/>
      <c r="DO25" s="634"/>
      <c r="DP25" s="634"/>
      <c r="DQ25" s="634"/>
      <c r="DR25" s="634"/>
      <c r="DS25" s="634"/>
      <c r="DT25" s="634"/>
      <c r="DU25" s="634"/>
      <c r="DV25" s="635"/>
      <c r="DW25" s="624">
        <v>25.8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451091</v>
      </c>
      <c r="CS26" s="622"/>
      <c r="CT26" s="622"/>
      <c r="CU26" s="622"/>
      <c r="CV26" s="622"/>
      <c r="CW26" s="622"/>
      <c r="CX26" s="622"/>
      <c r="CY26" s="623"/>
      <c r="CZ26" s="624">
        <v>10.199999999999999</v>
      </c>
      <c r="DA26" s="636"/>
      <c r="DB26" s="636"/>
      <c r="DC26" s="637"/>
      <c r="DD26" s="627">
        <v>424527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75117</v>
      </c>
      <c r="S27" s="622"/>
      <c r="T27" s="622"/>
      <c r="U27" s="622"/>
      <c r="V27" s="622"/>
      <c r="W27" s="622"/>
      <c r="X27" s="622"/>
      <c r="Y27" s="623"/>
      <c r="Z27" s="659">
        <v>1.6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445851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372405</v>
      </c>
      <c r="CS27" s="634"/>
      <c r="CT27" s="634"/>
      <c r="CU27" s="634"/>
      <c r="CV27" s="634"/>
      <c r="CW27" s="634"/>
      <c r="CX27" s="634"/>
      <c r="CY27" s="635"/>
      <c r="CZ27" s="624">
        <v>8.4</v>
      </c>
      <c r="DA27" s="636"/>
      <c r="DB27" s="636"/>
      <c r="DC27" s="637"/>
      <c r="DD27" s="627">
        <v>174280</v>
      </c>
      <c r="DE27" s="634"/>
      <c r="DF27" s="634"/>
      <c r="DG27" s="634"/>
      <c r="DH27" s="634"/>
      <c r="DI27" s="634"/>
      <c r="DJ27" s="634"/>
      <c r="DK27" s="635"/>
      <c r="DL27" s="627">
        <v>87540</v>
      </c>
      <c r="DM27" s="634"/>
      <c r="DN27" s="634"/>
      <c r="DO27" s="634"/>
      <c r="DP27" s="634"/>
      <c r="DQ27" s="634"/>
      <c r="DR27" s="634"/>
      <c r="DS27" s="634"/>
      <c r="DT27" s="634"/>
      <c r="DU27" s="634"/>
      <c r="DV27" s="635"/>
      <c r="DW27" s="624">
        <v>3.2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38934</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399259</v>
      </c>
      <c r="CS28" s="622"/>
      <c r="CT28" s="622"/>
      <c r="CU28" s="622"/>
      <c r="CV28" s="622"/>
      <c r="CW28" s="622"/>
      <c r="CX28" s="622"/>
      <c r="CY28" s="623"/>
      <c r="CZ28" s="624">
        <v>9</v>
      </c>
      <c r="DA28" s="636"/>
      <c r="DB28" s="636"/>
      <c r="DC28" s="637"/>
      <c r="DD28" s="627">
        <v>388899</v>
      </c>
      <c r="DE28" s="622"/>
      <c r="DF28" s="622"/>
      <c r="DG28" s="622"/>
      <c r="DH28" s="622"/>
      <c r="DI28" s="622"/>
      <c r="DJ28" s="622"/>
      <c r="DK28" s="623"/>
      <c r="DL28" s="627">
        <v>388899</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18883</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399197</v>
      </c>
      <c r="CS29" s="634"/>
      <c r="CT29" s="634"/>
      <c r="CU29" s="634"/>
      <c r="CV29" s="634"/>
      <c r="CW29" s="634"/>
      <c r="CX29" s="634"/>
      <c r="CY29" s="635"/>
      <c r="CZ29" s="624">
        <v>9</v>
      </c>
      <c r="DA29" s="636"/>
      <c r="DB29" s="636"/>
      <c r="DC29" s="637"/>
      <c r="DD29" s="627">
        <v>388837</v>
      </c>
      <c r="DE29" s="634"/>
      <c r="DF29" s="634"/>
      <c r="DG29" s="634"/>
      <c r="DH29" s="634"/>
      <c r="DI29" s="634"/>
      <c r="DJ29" s="634"/>
      <c r="DK29" s="635"/>
      <c r="DL29" s="627">
        <v>388837</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438227</v>
      </c>
      <c r="S30" s="622"/>
      <c r="T30" s="622"/>
      <c r="U30" s="622"/>
      <c r="V30" s="622"/>
      <c r="W30" s="622"/>
      <c r="X30" s="622"/>
      <c r="Y30" s="623"/>
      <c r="Z30" s="659">
        <v>9.1999999999999993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387948</v>
      </c>
      <c r="CS30" s="622"/>
      <c r="CT30" s="622"/>
      <c r="CU30" s="622"/>
      <c r="CV30" s="622"/>
      <c r="CW30" s="622"/>
      <c r="CX30" s="622"/>
      <c r="CY30" s="623"/>
      <c r="CZ30" s="624">
        <v>8.8000000000000007</v>
      </c>
      <c r="DA30" s="636"/>
      <c r="DB30" s="636"/>
      <c r="DC30" s="637"/>
      <c r="DD30" s="627">
        <v>378413</v>
      </c>
      <c r="DE30" s="622"/>
      <c r="DF30" s="622"/>
      <c r="DG30" s="622"/>
      <c r="DH30" s="622"/>
      <c r="DI30" s="622"/>
      <c r="DJ30" s="622"/>
      <c r="DK30" s="623"/>
      <c r="DL30" s="627">
        <v>378413</v>
      </c>
      <c r="DM30" s="622"/>
      <c r="DN30" s="622"/>
      <c r="DO30" s="622"/>
      <c r="DP30" s="622"/>
      <c r="DQ30" s="622"/>
      <c r="DR30" s="622"/>
      <c r="DS30" s="622"/>
      <c r="DT30" s="622"/>
      <c r="DU30" s="622"/>
      <c r="DV30" s="623"/>
      <c r="DW30" s="624">
        <v>13.7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98.5</v>
      </c>
      <c r="BN31" s="684"/>
      <c r="BO31" s="684"/>
      <c r="BP31" s="684"/>
      <c r="BQ31" s="686"/>
      <c r="BR31" s="683">
        <v>99.7</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11249</v>
      </c>
      <c r="CS31" s="634"/>
      <c r="CT31" s="634"/>
      <c r="CU31" s="634"/>
      <c r="CV31" s="634"/>
      <c r="CW31" s="634"/>
      <c r="CX31" s="634"/>
      <c r="CY31" s="635"/>
      <c r="CZ31" s="624">
        <v>0.3</v>
      </c>
      <c r="DA31" s="636"/>
      <c r="DB31" s="636"/>
      <c r="DC31" s="637"/>
      <c r="DD31" s="627">
        <v>10424</v>
      </c>
      <c r="DE31" s="634"/>
      <c r="DF31" s="634"/>
      <c r="DG31" s="634"/>
      <c r="DH31" s="634"/>
      <c r="DI31" s="634"/>
      <c r="DJ31" s="634"/>
      <c r="DK31" s="635"/>
      <c r="DL31" s="627">
        <v>10424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197285</v>
      </c>
      <c r="S32" s="622"/>
      <c r="T32" s="622"/>
      <c r="U32" s="622"/>
      <c r="V32" s="622"/>
      <c r="W32" s="622"/>
      <c r="X32" s="622"/>
      <c r="Y32" s="623"/>
      <c r="Z32" s="659">
        <v>4.0999999999999996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99.7</v>
      </c>
      <c r="BH32" s="634"/>
      <c r="BI32" s="634"/>
      <c r="BJ32" s="634"/>
      <c r="BK32" s="634"/>
      <c r="BL32" s="634"/>
      <c r="BM32" s="625">
        <v>99</v>
      </c>
      <c r="BN32" s="634"/>
      <c r="BO32" s="634"/>
      <c r="BP32" s="634"/>
      <c r="BQ32" s="657"/>
      <c r="BR32" s="687">
        <v>99.7</v>
      </c>
      <c r="BS32" s="634"/>
      <c r="BT32" s="634"/>
      <c r="BU32" s="634"/>
      <c r="BV32" s="634"/>
      <c r="BW32" s="634"/>
      <c r="BX32" s="625">
        <v>99.3</v>
      </c>
      <c r="BY32" s="634"/>
      <c r="BZ32" s="634"/>
      <c r="CA32" s="634"/>
      <c r="CB32" s="657"/>
      <c r="CD32" s="644"/>
      <c r="CE32" s="645"/>
      <c r="CF32" s="618" t="s">
        <v>304</v>
      </c>
      <c r="CG32" s="619"/>
      <c r="CH32" s="619"/>
      <c r="CI32" s="619"/>
      <c r="CJ32" s="619"/>
      <c r="CK32" s="619"/>
      <c r="CL32" s="619"/>
      <c r="CM32" s="619"/>
      <c r="CN32" s="619"/>
      <c r="CO32" s="619"/>
      <c r="CP32" s="619"/>
      <c r="CQ32" s="620"/>
      <c r="CR32" s="621">
        <v>62</v>
      </c>
      <c r="CS32" s="622"/>
      <c r="CT32" s="622"/>
      <c r="CU32" s="622"/>
      <c r="CV32" s="622"/>
      <c r="CW32" s="622"/>
      <c r="CX32" s="622"/>
      <c r="CY32" s="623"/>
      <c r="CZ32" s="624">
        <v>0</v>
      </c>
      <c r="DA32" s="636"/>
      <c r="DB32" s="636"/>
      <c r="DC32" s="637"/>
      <c r="DD32" s="627">
        <v>62</v>
      </c>
      <c r="DE32" s="622"/>
      <c r="DF32" s="622"/>
      <c r="DG32" s="622"/>
      <c r="DH32" s="622"/>
      <c r="DI32" s="622"/>
      <c r="DJ32" s="622"/>
      <c r="DK32" s="623"/>
      <c r="DL32" s="627">
        <v>62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3067</v>
      </c>
      <c r="S33" s="622"/>
      <c r="T33" s="622"/>
      <c r="U33" s="622"/>
      <c r="V33" s="622"/>
      <c r="W33" s="622"/>
      <c r="X33" s="622"/>
      <c r="Y33" s="623"/>
      <c r="Z33" s="659">
        <v>0.1</v>
      </c>
      <c r="AA33" s="659"/>
      <c r="AB33" s="659"/>
      <c r="AC33" s="659"/>
      <c r="AD33" s="660">
        <v>2641</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99.5</v>
      </c>
      <c r="BH33" s="606"/>
      <c r="BI33" s="606"/>
      <c r="BJ33" s="606"/>
      <c r="BK33" s="606"/>
      <c r="BL33" s="606"/>
      <c r="BM33" s="652">
        <v>97.9</v>
      </c>
      <c r="BN33" s="606"/>
      <c r="BO33" s="606"/>
      <c r="BP33" s="606"/>
      <c r="BQ33" s="669"/>
      <c r="BR33" s="682">
        <v>99.8</v>
      </c>
      <c r="BS33" s="606"/>
      <c r="BT33" s="606"/>
      <c r="BU33" s="606"/>
      <c r="BV33" s="606"/>
      <c r="BW33" s="606"/>
      <c r="BX33" s="652">
        <v>97.6</v>
      </c>
      <c r="BY33" s="606"/>
      <c r="BZ33" s="606"/>
      <c r="CA33" s="606"/>
      <c r="CB33" s="669"/>
      <c r="CD33" s="618" t="s">
        <v>307</v>
      </c>
      <c r="CE33" s="619"/>
      <c r="CF33" s="619"/>
      <c r="CG33" s="619"/>
      <c r="CH33" s="619"/>
      <c r="CI33" s="619"/>
      <c r="CJ33" s="619"/>
      <c r="CK33" s="619"/>
      <c r="CL33" s="619"/>
      <c r="CM33" s="619"/>
      <c r="CN33" s="619"/>
      <c r="CO33" s="619"/>
      <c r="CP33" s="619"/>
      <c r="CQ33" s="620"/>
      <c r="CR33" s="621">
        <v>2345819</v>
      </c>
      <c r="CS33" s="634"/>
      <c r="CT33" s="634"/>
      <c r="CU33" s="634"/>
      <c r="CV33" s="634"/>
      <c r="CW33" s="634"/>
      <c r="CX33" s="634"/>
      <c r="CY33" s="635"/>
      <c r="CZ33" s="624">
        <v>53.1</v>
      </c>
      <c r="DA33" s="636"/>
      <c r="DB33" s="636"/>
      <c r="DC33" s="637"/>
      <c r="DD33" s="627">
        <v>1728041</v>
      </c>
      <c r="DE33" s="634"/>
      <c r="DF33" s="634"/>
      <c r="DG33" s="634"/>
      <c r="DH33" s="634"/>
      <c r="DI33" s="634"/>
      <c r="DJ33" s="634"/>
      <c r="DK33" s="635"/>
      <c r="DL33" s="627">
        <v>1116009</v>
      </c>
      <c r="DM33" s="634"/>
      <c r="DN33" s="634"/>
      <c r="DO33" s="634"/>
      <c r="DP33" s="634"/>
      <c r="DQ33" s="634"/>
      <c r="DR33" s="634"/>
      <c r="DS33" s="634"/>
      <c r="DT33" s="634"/>
      <c r="DU33" s="634"/>
      <c r="DV33" s="635"/>
      <c r="DW33" s="624">
        <v>40.5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18178</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560425</v>
      </c>
      <c r="CS34" s="622"/>
      <c r="CT34" s="622"/>
      <c r="CU34" s="622"/>
      <c r="CV34" s="622"/>
      <c r="CW34" s="622"/>
      <c r="CX34" s="622"/>
      <c r="CY34" s="623"/>
      <c r="CZ34" s="624">
        <v>12.7</v>
      </c>
      <c r="DA34" s="636"/>
      <c r="DB34" s="636"/>
      <c r="DC34" s="637"/>
      <c r="DD34" s="627">
        <v>355510</v>
      </c>
      <c r="DE34" s="622"/>
      <c r="DF34" s="622"/>
      <c r="DG34" s="622"/>
      <c r="DH34" s="622"/>
      <c r="DI34" s="622"/>
      <c r="DJ34" s="622"/>
      <c r="DK34" s="623"/>
      <c r="DL34" s="627">
        <v>293263</v>
      </c>
      <c r="DM34" s="622"/>
      <c r="DN34" s="622"/>
      <c r="DO34" s="622"/>
      <c r="DP34" s="622"/>
      <c r="DQ34" s="622"/>
      <c r="DR34" s="622"/>
      <c r="DS34" s="622"/>
      <c r="DT34" s="622"/>
      <c r="DU34" s="622"/>
      <c r="DV34" s="623"/>
      <c r="DW34" s="624">
        <v>10.6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14000</v>
      </c>
      <c r="S35" s="622"/>
      <c r="T35" s="622"/>
      <c r="U35" s="622"/>
      <c r="V35" s="622"/>
      <c r="W35" s="622"/>
      <c r="X35" s="622"/>
      <c r="Y35" s="623"/>
      <c r="Z35" s="659">
        <v>0.3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78928</v>
      </c>
      <c r="CS35" s="634"/>
      <c r="CT35" s="634"/>
      <c r="CU35" s="634"/>
      <c r="CV35" s="634"/>
      <c r="CW35" s="634"/>
      <c r="CX35" s="634"/>
      <c r="CY35" s="635"/>
      <c r="CZ35" s="624">
        <v>1.8</v>
      </c>
      <c r="DA35" s="636"/>
      <c r="DB35" s="636"/>
      <c r="DC35" s="637"/>
      <c r="DD35" s="627">
        <v>35444</v>
      </c>
      <c r="DE35" s="634"/>
      <c r="DF35" s="634"/>
      <c r="DG35" s="634"/>
      <c r="DH35" s="634"/>
      <c r="DI35" s="634"/>
      <c r="DJ35" s="634"/>
      <c r="DK35" s="635"/>
      <c r="DL35" s="627">
        <v>13099</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280224</v>
      </c>
      <c r="S36" s="622"/>
      <c r="T36" s="622"/>
      <c r="U36" s="622"/>
      <c r="V36" s="622"/>
      <c r="W36" s="622"/>
      <c r="X36" s="622"/>
      <c r="Y36" s="623"/>
      <c r="Z36" s="659">
        <v>5.9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790095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6273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923796</v>
      </c>
      <c r="CS36" s="622"/>
      <c r="CT36" s="622"/>
      <c r="CU36" s="622"/>
      <c r="CV36" s="622"/>
      <c r="CW36" s="622"/>
      <c r="CX36" s="622"/>
      <c r="CY36" s="623"/>
      <c r="CZ36" s="624">
        <v>20.9</v>
      </c>
      <c r="DA36" s="636"/>
      <c r="DB36" s="636"/>
      <c r="DC36" s="637"/>
      <c r="DD36" s="627">
        <v>626760</v>
      </c>
      <c r="DE36" s="622"/>
      <c r="DF36" s="622"/>
      <c r="DG36" s="622"/>
      <c r="DH36" s="622"/>
      <c r="DI36" s="622"/>
      <c r="DJ36" s="622"/>
      <c r="DK36" s="623"/>
      <c r="DL36" s="627">
        <v>426590</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74518</v>
      </c>
      <c r="S37" s="622"/>
      <c r="T37" s="622"/>
      <c r="U37" s="622"/>
      <c r="V37" s="622"/>
      <c r="W37" s="622"/>
      <c r="X37" s="622"/>
      <c r="Y37" s="623"/>
      <c r="Z37" s="659">
        <v>1.6</v>
      </c>
      <c r="AA37" s="659"/>
      <c r="AB37" s="659"/>
      <c r="AC37" s="659"/>
      <c r="AD37" s="660">
        <v>5645</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140495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394380</v>
      </c>
      <c r="CS37" s="634"/>
      <c r="CT37" s="634"/>
      <c r="CU37" s="634"/>
      <c r="CV37" s="634"/>
      <c r="CW37" s="634"/>
      <c r="CX37" s="634"/>
      <c r="CY37" s="635"/>
      <c r="CZ37" s="624">
        <v>8.9</v>
      </c>
      <c r="DA37" s="636"/>
      <c r="DB37" s="636"/>
      <c r="DC37" s="637"/>
      <c r="DD37" s="627">
        <v>268205</v>
      </c>
      <c r="DE37" s="634"/>
      <c r="DF37" s="634"/>
      <c r="DG37" s="634"/>
      <c r="DH37" s="634"/>
      <c r="DI37" s="634"/>
      <c r="DJ37" s="634"/>
      <c r="DK37" s="635"/>
      <c r="DL37" s="627">
        <v>250611</v>
      </c>
      <c r="DM37" s="634"/>
      <c r="DN37" s="634"/>
      <c r="DO37" s="634"/>
      <c r="DP37" s="634"/>
      <c r="DQ37" s="634"/>
      <c r="DR37" s="634"/>
      <c r="DS37" s="634"/>
      <c r="DT37" s="634"/>
      <c r="DU37" s="634"/>
      <c r="DV37" s="635"/>
      <c r="DW37" s="624">
        <v>9.1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642014</v>
      </c>
      <c r="S38" s="622"/>
      <c r="T38" s="622"/>
      <c r="U38" s="622"/>
      <c r="V38" s="622"/>
      <c r="W38" s="622"/>
      <c r="X38" s="622"/>
      <c r="Y38" s="623"/>
      <c r="Z38" s="659">
        <v>13.4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125704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745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523896</v>
      </c>
      <c r="CS38" s="622"/>
      <c r="CT38" s="622"/>
      <c r="CU38" s="622"/>
      <c r="CV38" s="622"/>
      <c r="CW38" s="622"/>
      <c r="CX38" s="622"/>
      <c r="CY38" s="623"/>
      <c r="CZ38" s="624">
        <v>11.9</v>
      </c>
      <c r="DA38" s="636"/>
      <c r="DB38" s="636"/>
      <c r="DC38" s="637"/>
      <c r="DD38" s="627">
        <v>465320</v>
      </c>
      <c r="DE38" s="622"/>
      <c r="DF38" s="622"/>
      <c r="DG38" s="622"/>
      <c r="DH38" s="622"/>
      <c r="DI38" s="622"/>
      <c r="DJ38" s="622"/>
      <c r="DK38" s="623"/>
      <c r="DL38" s="627">
        <v>383057</v>
      </c>
      <c r="DM38" s="622"/>
      <c r="DN38" s="622"/>
      <c r="DO38" s="622"/>
      <c r="DP38" s="622"/>
      <c r="DQ38" s="622"/>
      <c r="DR38" s="622"/>
      <c r="DS38" s="622"/>
      <c r="DT38" s="622"/>
      <c r="DU38" s="622"/>
      <c r="DV38" s="623"/>
      <c r="DW38" s="624">
        <v>13.9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v>800</v>
      </c>
      <c r="S39" s="622"/>
      <c r="T39" s="622"/>
      <c r="U39" s="622"/>
      <c r="V39" s="622"/>
      <c r="W39" s="622"/>
      <c r="X39" s="622"/>
      <c r="Y39" s="623"/>
      <c r="Z39" s="659">
        <v>0</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116274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1179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258758</v>
      </c>
      <c r="CS39" s="634"/>
      <c r="CT39" s="634"/>
      <c r="CU39" s="634"/>
      <c r="CV39" s="634"/>
      <c r="CW39" s="634"/>
      <c r="CX39" s="634"/>
      <c r="CY39" s="635"/>
      <c r="CZ39" s="624">
        <v>5.9</v>
      </c>
      <c r="DA39" s="636"/>
      <c r="DB39" s="636"/>
      <c r="DC39" s="637"/>
      <c r="DD39" s="627">
        <v>244991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10914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v>
      </c>
      <c r="CS40" s="622"/>
      <c r="CT40" s="622"/>
      <c r="CU40" s="622"/>
      <c r="CV40" s="622"/>
      <c r="CW40" s="622"/>
      <c r="CX40" s="622"/>
      <c r="CY40" s="623"/>
      <c r="CZ40" s="624">
        <v>0</v>
      </c>
      <c r="DA40" s="636"/>
      <c r="DB40" s="636"/>
      <c r="DC40" s="637"/>
      <c r="DD40" s="627">
        <v>16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4786395</v>
      </c>
      <c r="S41" s="646"/>
      <c r="T41" s="646"/>
      <c r="U41" s="646"/>
      <c r="V41" s="646"/>
      <c r="W41" s="646"/>
      <c r="X41" s="646"/>
      <c r="Y41" s="649"/>
      <c r="Z41" s="650">
        <v>100</v>
      </c>
      <c r="AA41" s="650"/>
      <c r="AB41" s="650"/>
      <c r="AC41" s="650"/>
      <c r="AD41" s="651">
        <v>2745714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62558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345064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528726</v>
      </c>
      <c r="CS42" s="634"/>
      <c r="CT42" s="634"/>
      <c r="CU42" s="634"/>
      <c r="CV42" s="634"/>
      <c r="CW42" s="634"/>
      <c r="CX42" s="634"/>
      <c r="CY42" s="635"/>
      <c r="CZ42" s="624">
        <v>12</v>
      </c>
      <c r="DA42" s="636"/>
      <c r="DB42" s="636"/>
      <c r="DC42" s="637"/>
      <c r="DD42" s="627">
        <v>105170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54005</v>
      </c>
      <c r="CS43" s="634"/>
      <c r="CT43" s="634"/>
      <c r="CU43" s="634"/>
      <c r="CV43" s="634"/>
      <c r="CW43" s="634"/>
      <c r="CX43" s="634"/>
      <c r="CY43" s="635"/>
      <c r="CZ43" s="624">
        <v>1.2</v>
      </c>
      <c r="DA43" s="636"/>
      <c r="DB43" s="636"/>
      <c r="DC43" s="637"/>
      <c r="DD43" s="627">
        <v>54005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381827</v>
      </c>
      <c r="CS44" s="622"/>
      <c r="CT44" s="622"/>
      <c r="CU44" s="622"/>
      <c r="CV44" s="622"/>
      <c r="CW44" s="622"/>
      <c r="CX44" s="622"/>
      <c r="CY44" s="623"/>
      <c r="CZ44" s="624">
        <v>8.6</v>
      </c>
      <c r="DA44" s="625"/>
      <c r="DB44" s="625"/>
      <c r="DC44" s="626"/>
      <c r="DD44" s="627">
        <v>46858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105120</v>
      </c>
      <c r="CS45" s="634"/>
      <c r="CT45" s="634"/>
      <c r="CU45" s="634"/>
      <c r="CV45" s="634"/>
      <c r="CW45" s="634"/>
      <c r="CX45" s="634"/>
      <c r="CY45" s="635"/>
      <c r="CZ45" s="624">
        <v>2.4</v>
      </c>
      <c r="DA45" s="636"/>
      <c r="DB45" s="636"/>
      <c r="DC45" s="637"/>
      <c r="DD45" s="627">
        <v>5651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266155</v>
      </c>
      <c r="CS46" s="622"/>
      <c r="CT46" s="622"/>
      <c r="CU46" s="622"/>
      <c r="CV46" s="622"/>
      <c r="CW46" s="622"/>
      <c r="CX46" s="622"/>
      <c r="CY46" s="623"/>
      <c r="CZ46" s="624">
        <v>6</v>
      </c>
      <c r="DA46" s="625"/>
      <c r="DB46" s="625"/>
      <c r="DC46" s="626"/>
      <c r="DD46" s="627">
        <v>41155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146899</v>
      </c>
      <c r="CS47" s="634"/>
      <c r="CT47" s="634"/>
      <c r="CU47" s="634"/>
      <c r="CV47" s="634"/>
      <c r="CW47" s="634"/>
      <c r="CX47" s="634"/>
      <c r="CY47" s="635"/>
      <c r="CZ47" s="624">
        <v>3.3</v>
      </c>
      <c r="DA47" s="636"/>
      <c r="DB47" s="636"/>
      <c r="DC47" s="637"/>
      <c r="DD47" s="627">
        <v>58312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4417695</v>
      </c>
      <c r="CS49" s="606"/>
      <c r="CT49" s="606"/>
      <c r="CU49" s="606"/>
      <c r="CV49" s="606"/>
      <c r="CW49" s="606"/>
      <c r="CX49" s="606"/>
      <c r="CY49" s="607"/>
      <c r="CZ49" s="608">
        <v>100</v>
      </c>
      <c r="DA49" s="609"/>
      <c r="DB49" s="609"/>
      <c r="DC49" s="610"/>
      <c r="DD49" s="611">
        <v>3116293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w+Gy8SZ+c/QaHcgGeHDd/ggtJK7UX78X3QJnDF1fyw/PegHDF82y/pqoNU8D7XXV0z0j9U/IC0fk9uQZ6BMJg==" saltValue="ZryrSYmX6q2jU+caSPaj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4786</v>
      </c>
      <c r="R7" s="1103"/>
      <c r="S7" s="1103"/>
      <c r="T7" s="1103"/>
      <c r="U7" s="1103"/>
      <c r="V7" s="1103">
        <v>4418</v>
      </c>
      <c r="W7" s="1103"/>
      <c r="X7" s="1103"/>
      <c r="Y7" s="1103"/>
      <c r="Z7" s="1103"/>
      <c r="AA7" s="1103">
        <v>369</v>
      </c>
      <c r="AB7" s="1103"/>
      <c r="AC7" s="1103"/>
      <c r="AD7" s="1103"/>
      <c r="AE7" s="1104"/>
      <c r="AF7" s="1105">
        <v>261</v>
      </c>
      <c r="AG7" s="1106"/>
      <c r="AH7" s="1106"/>
      <c r="AI7" s="1106"/>
      <c r="AJ7" s="1107"/>
      <c r="AK7" s="1108">
        <v>14</v>
      </c>
      <c r="AL7" s="1109"/>
      <c r="AM7" s="1109"/>
      <c r="AN7" s="1109"/>
      <c r="AO7" s="1109"/>
      <c r="AP7" s="1109">
        <v>5369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4786</v>
      </c>
      <c r="R23" s="1061"/>
      <c r="S23" s="1061"/>
      <c r="T23" s="1061"/>
      <c r="U23" s="1061"/>
      <c r="V23" s="1061">
        <v>4418</v>
      </c>
      <c r="W23" s="1061"/>
      <c r="X23" s="1061"/>
      <c r="Y23" s="1061"/>
      <c r="Z23" s="1061"/>
      <c r="AA23" s="1061">
        <v>369</v>
      </c>
      <c r="AB23" s="1061"/>
      <c r="AC23" s="1061"/>
      <c r="AD23" s="1061"/>
      <c r="AE23" s="1068"/>
      <c r="AF23" s="1069">
        <v>261</v>
      </c>
      <c r="AG23" s="1061"/>
      <c r="AH23" s="1061"/>
      <c r="AI23" s="1061"/>
      <c r="AJ23" s="1070"/>
      <c r="AK23" s="1071"/>
      <c r="AL23" s="1072"/>
      <c r="AM23" s="1072"/>
      <c r="AN23" s="1072"/>
      <c r="AO23" s="1072"/>
      <c r="AP23" s="1061">
        <v>5369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683</v>
      </c>
      <c r="R28" s="1051"/>
      <c r="S28" s="1051"/>
      <c r="T28" s="1051"/>
      <c r="U28" s="1051"/>
      <c r="V28" s="1051">
        <v>678</v>
      </c>
      <c r="W28" s="1051"/>
      <c r="X28" s="1051"/>
      <c r="Y28" s="1051"/>
      <c r="Z28" s="1051"/>
      <c r="AA28" s="1051">
        <v>6</v>
      </c>
      <c r="AB28" s="1051"/>
      <c r="AC28" s="1051"/>
      <c r="AD28" s="1051"/>
      <c r="AE28" s="1052"/>
      <c r="AF28" s="1053">
        <v>6</v>
      </c>
      <c r="AG28" s="1051"/>
      <c r="AH28" s="1051"/>
      <c r="AI28" s="1051"/>
      <c r="AJ28" s="1054"/>
      <c r="AK28" s="1042">
        <v>63</v>
      </c>
      <c r="AL28" s="1043"/>
      <c r="AM28" s="1043"/>
      <c r="AN28" s="1043"/>
      <c r="AO28" s="1043"/>
      <c r="AP28" s="1043" t="s">
        <v>563</v>
      </c>
      <c r="AQ28" s="1043"/>
      <c r="AR28" s="1043"/>
      <c r="AS28" s="1043"/>
      <c r="AT28" s="1043"/>
      <c r="AU28" s="1043" t="s">
        <v>564</v>
      </c>
      <c r="AV28" s="1043"/>
      <c r="AW28" s="1043"/>
      <c r="AX28" s="1043"/>
      <c r="AY28" s="1043"/>
      <c r="AZ28" s="1044" t="s">
        <v>564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127</v>
      </c>
      <c r="R29" s="1039"/>
      <c r="S29" s="1039"/>
      <c r="T29" s="1039"/>
      <c r="U29" s="1039"/>
      <c r="V29" s="1039">
        <v>127</v>
      </c>
      <c r="W29" s="1039"/>
      <c r="X29" s="1039"/>
      <c r="Y29" s="1039"/>
      <c r="Z29" s="1039"/>
      <c r="AA29" s="1039">
        <v>0</v>
      </c>
      <c r="AB29" s="1039"/>
      <c r="AC29" s="1039"/>
      <c r="AD29" s="1039"/>
      <c r="AE29" s="1040"/>
      <c r="AF29" s="1035">
        <v>0</v>
      </c>
      <c r="AG29" s="1036"/>
      <c r="AH29" s="1036"/>
      <c r="AI29" s="1036"/>
      <c r="AJ29" s="1037"/>
      <c r="AK29" s="980">
        <v>36</v>
      </c>
      <c r="AL29" s="971"/>
      <c r="AM29" s="971"/>
      <c r="AN29" s="971"/>
      <c r="AO29" s="971"/>
      <c r="AP29" s="971" t="s">
        <v>564</v>
      </c>
      <c r="AQ29" s="971"/>
      <c r="AR29" s="971"/>
      <c r="AS29" s="971"/>
      <c r="AT29" s="971"/>
      <c r="AU29" s="971" t="s">
        <v>559</v>
      </c>
      <c r="AV29" s="971"/>
      <c r="AW29" s="971"/>
      <c r="AX29" s="971"/>
      <c r="AY29" s="971"/>
      <c r="AZ29" s="1041" t="s">
        <v>564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951</v>
      </c>
      <c r="R30" s="1039"/>
      <c r="S30" s="1039"/>
      <c r="T30" s="1039"/>
      <c r="U30" s="1039"/>
      <c r="V30" s="1039">
        <v>933</v>
      </c>
      <c r="W30" s="1039"/>
      <c r="X30" s="1039"/>
      <c r="Y30" s="1039"/>
      <c r="Z30" s="1039"/>
      <c r="AA30" s="1039">
        <v>19</v>
      </c>
      <c r="AB30" s="1039"/>
      <c r="AC30" s="1039"/>
      <c r="AD30" s="1039"/>
      <c r="AE30" s="1040"/>
      <c r="AF30" s="1035">
        <v>19</v>
      </c>
      <c r="AG30" s="1036"/>
      <c r="AH30" s="1036"/>
      <c r="AI30" s="1036"/>
      <c r="AJ30" s="1037"/>
      <c r="AK30" s="980">
        <v>154</v>
      </c>
      <c r="AL30" s="971"/>
      <c r="AM30" s="971"/>
      <c r="AN30" s="971"/>
      <c r="AO30" s="971"/>
      <c r="AP30" s="971" t="s">
        <v>565</v>
      </c>
      <c r="AQ30" s="971"/>
      <c r="AR30" s="971"/>
      <c r="AS30" s="971"/>
      <c r="AT30" s="971"/>
      <c r="AU30" s="971" t="s">
        <v>558</v>
      </c>
      <c r="AV30" s="971"/>
      <c r="AW30" s="971"/>
      <c r="AX30" s="971"/>
      <c r="AY30" s="971"/>
      <c r="AZ30" s="1041" t="s">
        <v>566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291</v>
      </c>
      <c r="R31" s="1039"/>
      <c r="S31" s="1039"/>
      <c r="T31" s="1039"/>
      <c r="U31" s="1039"/>
      <c r="V31" s="1039">
        <v>250</v>
      </c>
      <c r="W31" s="1039"/>
      <c r="X31" s="1039"/>
      <c r="Y31" s="1039"/>
      <c r="Z31" s="1039"/>
      <c r="AA31" s="1039">
        <v>40</v>
      </c>
      <c r="AB31" s="1039"/>
      <c r="AC31" s="1039"/>
      <c r="AD31" s="1039"/>
      <c r="AE31" s="1040"/>
      <c r="AF31" s="1035">
        <v>168</v>
      </c>
      <c r="AG31" s="1036"/>
      <c r="AH31" s="1036"/>
      <c r="AI31" s="1036"/>
      <c r="AJ31" s="1037"/>
      <c r="AK31" s="980">
        <v>129</v>
      </c>
      <c r="AL31" s="971"/>
      <c r="AM31" s="971"/>
      <c r="AN31" s="971"/>
      <c r="AO31" s="971"/>
      <c r="AP31" s="971">
        <v>1336</v>
      </c>
      <c r="AQ31" s="971"/>
      <c r="AR31" s="971"/>
      <c r="AS31" s="971"/>
      <c r="AT31" s="971"/>
      <c r="AU31" s="971" t="s">
        <v>567</v>
      </c>
      <c r="AV31" s="971"/>
      <c r="AW31" s="971"/>
      <c r="AX31" s="971"/>
      <c r="AY31" s="971"/>
      <c r="AZ31" s="1041" t="s">
        <v>559</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161</v>
      </c>
      <c r="R32" s="1039"/>
      <c r="S32" s="1039"/>
      <c r="T32" s="1039"/>
      <c r="U32" s="1039"/>
      <c r="V32" s="1039">
        <v>161</v>
      </c>
      <c r="W32" s="1039"/>
      <c r="X32" s="1039"/>
      <c r="Y32" s="1039"/>
      <c r="Z32" s="1039"/>
      <c r="AA32" s="1039" t="s">
        <v>569</v>
      </c>
      <c r="AB32" s="1039"/>
      <c r="AC32" s="1039"/>
      <c r="AD32" s="1039"/>
      <c r="AE32" s="1040"/>
      <c r="AF32" s="1035" t="s">
        <v>122</v>
      </c>
      <c r="AG32" s="1036"/>
      <c r="AH32" s="1036"/>
      <c r="AI32" s="1036"/>
      <c r="AJ32" s="1037"/>
      <c r="AK32" s="980">
        <v>112</v>
      </c>
      <c r="AL32" s="971"/>
      <c r="AM32" s="971"/>
      <c r="AN32" s="971"/>
      <c r="AO32" s="971"/>
      <c r="AP32" s="971">
        <v>491</v>
      </c>
      <c r="AQ32" s="971"/>
      <c r="AR32" s="971"/>
      <c r="AS32" s="971"/>
      <c r="AT32" s="971"/>
      <c r="AU32" s="971" t="s">
        <v>566</v>
      </c>
      <c r="AV32" s="971"/>
      <c r="AW32" s="971"/>
      <c r="AX32" s="971"/>
      <c r="AY32" s="971"/>
      <c r="AZ32" s="1041" t="s">
        <v>568</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194</v>
      </c>
      <c r="AG63" s="959"/>
      <c r="AH63" s="959"/>
      <c r="AI63" s="959"/>
      <c r="AJ63" s="1022"/>
      <c r="AK63" s="1023"/>
      <c r="AL63" s="963"/>
      <c r="AM63" s="963"/>
      <c r="AN63" s="963"/>
      <c r="AO63" s="963"/>
      <c r="AP63" s="959">
        <v>1827</v>
      </c>
      <c r="AQ63" s="959"/>
      <c r="AR63" s="959"/>
      <c r="AS63" s="959"/>
      <c r="AT63" s="959"/>
      <c r="AU63" s="959" t="s">
        <v>560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549</v>
      </c>
      <c r="C68" s="986"/>
      <c r="D68" s="986"/>
      <c r="E68" s="986"/>
      <c r="F68" s="986"/>
      <c r="G68" s="986"/>
      <c r="H68" s="986"/>
      <c r="I68" s="986"/>
      <c r="J68" s="986"/>
      <c r="K68" s="986"/>
      <c r="L68" s="986"/>
      <c r="M68" s="986"/>
      <c r="N68" s="986"/>
      <c r="O68" s="986"/>
      <c r="P68" s="987"/>
      <c r="Q68" s="988">
        <v>4092</v>
      </c>
      <c r="R68" s="982"/>
      <c r="S68" s="982"/>
      <c r="T68" s="982"/>
      <c r="U68" s="982"/>
      <c r="V68" s="982">
        <v>4075</v>
      </c>
      <c r="W68" s="982"/>
      <c r="X68" s="982"/>
      <c r="Y68" s="982"/>
      <c r="Z68" s="982"/>
      <c r="AA68" s="982">
        <v>16</v>
      </c>
      <c r="AB68" s="982"/>
      <c r="AC68" s="982"/>
      <c r="AD68" s="982"/>
      <c r="AE68" s="982"/>
      <c r="AF68" s="982">
        <v>16</v>
      </c>
      <c r="AG68" s="982"/>
      <c r="AH68" s="982"/>
      <c r="AI68" s="982"/>
      <c r="AJ68" s="982"/>
      <c r="AK68" s="982">
        <v>10</v>
      </c>
      <c r="AL68" s="982"/>
      <c r="AM68" s="982"/>
      <c r="AN68" s="982"/>
      <c r="AO68" s="982"/>
      <c r="AP68" s="982" t="s">
        <v>556</v>
      </c>
      <c r="AQ68" s="982"/>
      <c r="AR68" s="982"/>
      <c r="AS68" s="982"/>
      <c r="AT68" s="982"/>
      <c r="AU68" s="982" t="s">
        <v>557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550</v>
      </c>
      <c r="C69" s="975"/>
      <c r="D69" s="975"/>
      <c r="E69" s="975"/>
      <c r="F69" s="975"/>
      <c r="G69" s="975"/>
      <c r="H69" s="975"/>
      <c r="I69" s="975"/>
      <c r="J69" s="975"/>
      <c r="K69" s="975"/>
      <c r="L69" s="975"/>
      <c r="M69" s="975"/>
      <c r="N69" s="975"/>
      <c r="O69" s="975"/>
      <c r="P69" s="976"/>
      <c r="Q69" s="977">
        <v>243</v>
      </c>
      <c r="R69" s="971"/>
      <c r="S69" s="971"/>
      <c r="T69" s="971"/>
      <c r="U69" s="971"/>
      <c r="V69" s="971">
        <v>237</v>
      </c>
      <c r="W69" s="971"/>
      <c r="X69" s="971"/>
      <c r="Y69" s="971"/>
      <c r="Z69" s="971"/>
      <c r="AA69" s="971">
        <v>6</v>
      </c>
      <c r="AB69" s="971"/>
      <c r="AC69" s="971"/>
      <c r="AD69" s="971"/>
      <c r="AE69" s="971"/>
      <c r="AF69" s="971">
        <v>6</v>
      </c>
      <c r="AG69" s="971"/>
      <c r="AH69" s="971"/>
      <c r="AI69" s="971"/>
      <c r="AJ69" s="971"/>
      <c r="AK69" s="971">
        <v>37</v>
      </c>
      <c r="AL69" s="971"/>
      <c r="AM69" s="971"/>
      <c r="AN69" s="971"/>
      <c r="AO69" s="971"/>
      <c r="AP69" s="971" t="s">
        <v>558</v>
      </c>
      <c r="AQ69" s="971"/>
      <c r="AR69" s="971"/>
      <c r="AS69" s="971"/>
      <c r="AT69" s="971"/>
      <c r="AU69" s="971" t="s">
        <v>556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551</v>
      </c>
      <c r="C70" s="975"/>
      <c r="D70" s="975"/>
      <c r="E70" s="975"/>
      <c r="F70" s="975"/>
      <c r="G70" s="975"/>
      <c r="H70" s="975"/>
      <c r="I70" s="975"/>
      <c r="J70" s="975"/>
      <c r="K70" s="975"/>
      <c r="L70" s="975"/>
      <c r="M70" s="975"/>
      <c r="N70" s="975"/>
      <c r="O70" s="975"/>
      <c r="P70" s="976"/>
      <c r="Q70" s="977">
        <v>113</v>
      </c>
      <c r="R70" s="971"/>
      <c r="S70" s="971"/>
      <c r="T70" s="971"/>
      <c r="U70" s="971"/>
      <c r="V70" s="971">
        <v>106</v>
      </c>
      <c r="W70" s="971"/>
      <c r="X70" s="971"/>
      <c r="Y70" s="971"/>
      <c r="Z70" s="971"/>
      <c r="AA70" s="971">
        <v>7</v>
      </c>
      <c r="AB70" s="971"/>
      <c r="AC70" s="971"/>
      <c r="AD70" s="971"/>
      <c r="AE70" s="971"/>
      <c r="AF70" s="971">
        <v>7</v>
      </c>
      <c r="AG70" s="971"/>
      <c r="AH70" s="971"/>
      <c r="AI70" s="971"/>
      <c r="AJ70" s="971"/>
      <c r="AK70" s="971">
        <v>15</v>
      </c>
      <c r="AL70" s="971"/>
      <c r="AM70" s="971"/>
      <c r="AN70" s="971"/>
      <c r="AO70" s="971"/>
      <c r="AP70" s="971" t="s">
        <v>559</v>
      </c>
      <c r="AQ70" s="971"/>
      <c r="AR70" s="971"/>
      <c r="AS70" s="971"/>
      <c r="AT70" s="971"/>
      <c r="AU70" s="971" t="s">
        <v>560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552</v>
      </c>
      <c r="C71" s="975"/>
      <c r="D71" s="975"/>
      <c r="E71" s="975"/>
      <c r="F71" s="975"/>
      <c r="G71" s="975"/>
      <c r="H71" s="975"/>
      <c r="I71" s="975"/>
      <c r="J71" s="975"/>
      <c r="K71" s="975"/>
      <c r="L71" s="975"/>
      <c r="M71" s="975"/>
      <c r="N71" s="975"/>
      <c r="O71" s="975"/>
      <c r="P71" s="976"/>
      <c r="Q71" s="977">
        <v>302</v>
      </c>
      <c r="R71" s="971"/>
      <c r="S71" s="971"/>
      <c r="T71" s="971"/>
      <c r="U71" s="971"/>
      <c r="V71" s="971">
        <v>280</v>
      </c>
      <c r="W71" s="971"/>
      <c r="X71" s="971"/>
      <c r="Y71" s="971"/>
      <c r="Z71" s="971"/>
      <c r="AA71" s="971">
        <v>23</v>
      </c>
      <c r="AB71" s="971"/>
      <c r="AC71" s="971"/>
      <c r="AD71" s="971"/>
      <c r="AE71" s="971"/>
      <c r="AF71" s="971">
        <v>23</v>
      </c>
      <c r="AG71" s="971"/>
      <c r="AH71" s="971"/>
      <c r="AI71" s="971"/>
      <c r="AJ71" s="971"/>
      <c r="AK71" s="971">
        <v>193</v>
      </c>
      <c r="AL71" s="971"/>
      <c r="AM71" s="971"/>
      <c r="AN71" s="971"/>
      <c r="AO71" s="971"/>
      <c r="AP71" s="971" t="s">
        <v>561</v>
      </c>
      <c r="AQ71" s="971"/>
      <c r="AR71" s="971"/>
      <c r="AS71" s="971"/>
      <c r="AT71" s="971"/>
      <c r="AU71" s="971" t="s">
        <v>558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553</v>
      </c>
      <c r="C72" s="975"/>
      <c r="D72" s="975"/>
      <c r="E72" s="975"/>
      <c r="F72" s="975"/>
      <c r="G72" s="975"/>
      <c r="H72" s="975"/>
      <c r="I72" s="975"/>
      <c r="J72" s="975"/>
      <c r="K72" s="975"/>
      <c r="L72" s="975"/>
      <c r="M72" s="975"/>
      <c r="N72" s="975"/>
      <c r="O72" s="975"/>
      <c r="P72" s="976"/>
      <c r="Q72" s="977">
        <v>14208</v>
      </c>
      <c r="R72" s="971"/>
      <c r="S72" s="971"/>
      <c r="T72" s="971"/>
      <c r="U72" s="971"/>
      <c r="V72" s="971">
        <v>13916</v>
      </c>
      <c r="W72" s="971"/>
      <c r="X72" s="971"/>
      <c r="Y72" s="971"/>
      <c r="Z72" s="971"/>
      <c r="AA72" s="971">
        <v>292</v>
      </c>
      <c r="AB72" s="971"/>
      <c r="AC72" s="971"/>
      <c r="AD72" s="971"/>
      <c r="AE72" s="971"/>
      <c r="AF72" s="971">
        <v>268</v>
      </c>
      <c r="AG72" s="971"/>
      <c r="AH72" s="971"/>
      <c r="AI72" s="971"/>
      <c r="AJ72" s="971"/>
      <c r="AK72" s="971">
        <v>64</v>
      </c>
      <c r="AL72" s="971"/>
      <c r="AM72" s="971"/>
      <c r="AN72" s="971"/>
      <c r="AO72" s="971"/>
      <c r="AP72" s="971">
        <v>4474</v>
      </c>
      <c r="AQ72" s="971"/>
      <c r="AR72" s="971"/>
      <c r="AS72" s="971"/>
      <c r="AT72" s="971"/>
      <c r="AU72" s="971">
        <v>57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554</v>
      </c>
      <c r="C73" s="975"/>
      <c r="D73" s="975"/>
      <c r="E73" s="975"/>
      <c r="F73" s="975"/>
      <c r="G73" s="975"/>
      <c r="H73" s="975"/>
      <c r="I73" s="975"/>
      <c r="J73" s="975"/>
      <c r="K73" s="975"/>
      <c r="L73" s="975"/>
      <c r="M73" s="975"/>
      <c r="N73" s="975"/>
      <c r="O73" s="975"/>
      <c r="P73" s="976"/>
      <c r="Q73" s="977">
        <v>1386</v>
      </c>
      <c r="R73" s="971"/>
      <c r="S73" s="971"/>
      <c r="T73" s="971"/>
      <c r="U73" s="971"/>
      <c r="V73" s="971">
        <v>1339</v>
      </c>
      <c r="W73" s="971"/>
      <c r="X73" s="971"/>
      <c r="Y73" s="971"/>
      <c r="Z73" s="971"/>
      <c r="AA73" s="971">
        <v>47</v>
      </c>
      <c r="AB73" s="971"/>
      <c r="AC73" s="971"/>
      <c r="AD73" s="971"/>
      <c r="AE73" s="971"/>
      <c r="AF73" s="971">
        <v>47</v>
      </c>
      <c r="AG73" s="971"/>
      <c r="AH73" s="971"/>
      <c r="AI73" s="971"/>
      <c r="AJ73" s="971"/>
      <c r="AK73" s="971" t="s">
        <v>558</v>
      </c>
      <c r="AL73" s="971"/>
      <c r="AM73" s="971"/>
      <c r="AN73" s="971"/>
      <c r="AO73" s="971"/>
      <c r="AP73" s="971" t="s">
        <v>562</v>
      </c>
      <c r="AQ73" s="971"/>
      <c r="AR73" s="971"/>
      <c r="AS73" s="971"/>
      <c r="AT73" s="971"/>
      <c r="AU73" s="971" t="s">
        <v>557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555</v>
      </c>
      <c r="C74" s="975"/>
      <c r="D74" s="975"/>
      <c r="E74" s="975"/>
      <c r="F74" s="975"/>
      <c r="G74" s="975"/>
      <c r="H74" s="975"/>
      <c r="I74" s="975"/>
      <c r="J74" s="975"/>
      <c r="K74" s="975"/>
      <c r="L74" s="975"/>
      <c r="M74" s="975"/>
      <c r="N74" s="975"/>
      <c r="O74" s="975"/>
      <c r="P74" s="976"/>
      <c r="Q74" s="977">
        <v>10926</v>
      </c>
      <c r="R74" s="971"/>
      <c r="S74" s="971"/>
      <c r="T74" s="971"/>
      <c r="U74" s="971"/>
      <c r="V74" s="971">
        <v>10893</v>
      </c>
      <c r="W74" s="971"/>
      <c r="X74" s="971"/>
      <c r="Y74" s="971"/>
      <c r="Z74" s="971"/>
      <c r="AA74" s="971">
        <v>33</v>
      </c>
      <c r="AB74" s="971"/>
      <c r="AC74" s="971"/>
      <c r="AD74" s="971"/>
      <c r="AE74" s="971"/>
      <c r="AF74" s="971">
        <v>3943</v>
      </c>
      <c r="AG74" s="971"/>
      <c r="AH74" s="971"/>
      <c r="AI74" s="971"/>
      <c r="AJ74" s="971"/>
      <c r="AK74" s="971">
        <v>904</v>
      </c>
      <c r="AL74" s="971"/>
      <c r="AM74" s="971"/>
      <c r="AN74" s="971"/>
      <c r="AO74" s="971"/>
      <c r="AP74" s="971"/>
      <c r="AQ74" s="971"/>
      <c r="AR74" s="971"/>
      <c r="AS74" s="971"/>
      <c r="AT74" s="971"/>
      <c r="AU74" s="971">
        <v>350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4310</v>
      </c>
      <c r="AG88" s="959"/>
      <c r="AH88" s="959"/>
      <c r="AI88" s="959"/>
      <c r="AJ88" s="959"/>
      <c r="AK88" s="963"/>
      <c r="AL88" s="963"/>
      <c r="AM88" s="963"/>
      <c r="AN88" s="963"/>
      <c r="AO88" s="963"/>
      <c r="AP88" s="959"/>
      <c r="AQ88" s="959"/>
      <c r="AR88" s="959"/>
      <c r="AS88" s="959"/>
      <c r="AT88" s="959"/>
      <c r="AU88" s="959">
        <v>407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491761</v>
      </c>
      <c r="AB110" s="889"/>
      <c r="AC110" s="889"/>
      <c r="AD110" s="889"/>
      <c r="AE110" s="890"/>
      <c r="AF110" s="891">
        <v>413514</v>
      </c>
      <c r="AG110" s="889"/>
      <c r="AH110" s="889"/>
      <c r="AI110" s="889"/>
      <c r="AJ110" s="890"/>
      <c r="AK110" s="891">
        <v>399197</v>
      </c>
      <c r="AL110" s="889"/>
      <c r="AM110" s="889"/>
      <c r="AN110" s="889"/>
      <c r="AO110" s="890"/>
      <c r="AP110" s="892">
        <v>17.100000000000001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4203037</v>
      </c>
      <c r="BR110" s="842"/>
      <c r="BS110" s="842"/>
      <c r="BT110" s="842"/>
      <c r="BU110" s="842"/>
      <c r="BV110" s="842">
        <v>5114987</v>
      </c>
      <c r="BW110" s="842"/>
      <c r="BX110" s="842"/>
      <c r="BY110" s="842"/>
      <c r="BZ110" s="842"/>
      <c r="CA110" s="842">
        <v>5369053</v>
      </c>
      <c r="CB110" s="842"/>
      <c r="CC110" s="842"/>
      <c r="CD110" s="842"/>
      <c r="CE110" s="842"/>
      <c r="CF110" s="866">
        <v>229.9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1516139</v>
      </c>
      <c r="BR112" s="817"/>
      <c r="BS112" s="817"/>
      <c r="BT112" s="817"/>
      <c r="BU112" s="817"/>
      <c r="BV112" s="817">
        <v>1300562</v>
      </c>
      <c r="BW112" s="817"/>
      <c r="BX112" s="817"/>
      <c r="BY112" s="817"/>
      <c r="BZ112" s="817"/>
      <c r="CA112" s="817">
        <v>1213647</v>
      </c>
      <c r="CB112" s="817"/>
      <c r="CC112" s="817"/>
      <c r="CD112" s="817"/>
      <c r="CE112" s="817"/>
      <c r="CF112" s="875">
        <v>52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211940</v>
      </c>
      <c r="AB113" s="919"/>
      <c r="AC113" s="919"/>
      <c r="AD113" s="919"/>
      <c r="AE113" s="920"/>
      <c r="AF113" s="921">
        <v>199941</v>
      </c>
      <c r="AG113" s="919"/>
      <c r="AH113" s="919"/>
      <c r="AI113" s="919"/>
      <c r="AJ113" s="920"/>
      <c r="AK113" s="921">
        <v>188583</v>
      </c>
      <c r="AL113" s="919"/>
      <c r="AM113" s="919"/>
      <c r="AN113" s="919"/>
      <c r="AO113" s="920"/>
      <c r="AP113" s="922">
        <v>8.1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440406</v>
      </c>
      <c r="BR113" s="817"/>
      <c r="BS113" s="817"/>
      <c r="BT113" s="817"/>
      <c r="BU113" s="817"/>
      <c r="BV113" s="817">
        <v>426446</v>
      </c>
      <c r="BW113" s="817"/>
      <c r="BX113" s="817"/>
      <c r="BY113" s="817"/>
      <c r="BZ113" s="817"/>
      <c r="CA113" s="817">
        <v>407177</v>
      </c>
      <c r="CB113" s="817"/>
      <c r="CC113" s="817"/>
      <c r="CD113" s="817"/>
      <c r="CE113" s="817"/>
      <c r="CF113" s="875">
        <v>17.399999999999999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53927</v>
      </c>
      <c r="AB114" s="780"/>
      <c r="AC114" s="780"/>
      <c r="AD114" s="780"/>
      <c r="AE114" s="781"/>
      <c r="AF114" s="782">
        <v>35200</v>
      </c>
      <c r="AG114" s="780"/>
      <c r="AH114" s="780"/>
      <c r="AI114" s="780"/>
      <c r="AJ114" s="781"/>
      <c r="AK114" s="782">
        <v>39902</v>
      </c>
      <c r="AL114" s="780"/>
      <c r="AM114" s="780"/>
      <c r="AN114" s="780"/>
      <c r="AO114" s="781"/>
      <c r="AP114" s="824">
        <v>1.7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1178870</v>
      </c>
      <c r="BR114" s="817"/>
      <c r="BS114" s="817"/>
      <c r="BT114" s="817"/>
      <c r="BU114" s="817"/>
      <c r="BV114" s="817">
        <v>1138778</v>
      </c>
      <c r="BW114" s="817"/>
      <c r="BX114" s="817"/>
      <c r="BY114" s="817"/>
      <c r="BZ114" s="817"/>
      <c r="CA114" s="817">
        <v>1122383</v>
      </c>
      <c r="CB114" s="817"/>
      <c r="CC114" s="817"/>
      <c r="CD114" s="817"/>
      <c r="CE114" s="817"/>
      <c r="CF114" s="875">
        <v>48.1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30631</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18</v>
      </c>
      <c r="AB116" s="780"/>
      <c r="AC116" s="780"/>
      <c r="AD116" s="780"/>
      <c r="AE116" s="781"/>
      <c r="AF116" s="782">
        <v>56</v>
      </c>
      <c r="AG116" s="780"/>
      <c r="AH116" s="780"/>
      <c r="AI116" s="780"/>
      <c r="AJ116" s="781"/>
      <c r="AK116" s="782">
        <v>62</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757646</v>
      </c>
      <c r="AB117" s="903"/>
      <c r="AC117" s="903"/>
      <c r="AD117" s="903"/>
      <c r="AE117" s="904"/>
      <c r="AF117" s="905">
        <v>648711</v>
      </c>
      <c r="AG117" s="903"/>
      <c r="AH117" s="903"/>
      <c r="AI117" s="903"/>
      <c r="AJ117" s="904"/>
      <c r="AK117" s="905">
        <v>627744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7369083</v>
      </c>
      <c r="BR119" s="845"/>
      <c r="BS119" s="845"/>
      <c r="BT119" s="845"/>
      <c r="BU119" s="845"/>
      <c r="BV119" s="845">
        <v>7980773</v>
      </c>
      <c r="BW119" s="845"/>
      <c r="BX119" s="845"/>
      <c r="BY119" s="845"/>
      <c r="BZ119" s="845"/>
      <c r="CA119" s="845">
        <v>8112260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2292450</v>
      </c>
      <c r="BR120" s="842"/>
      <c r="BS120" s="842"/>
      <c r="BT120" s="842"/>
      <c r="BU120" s="842"/>
      <c r="BV120" s="842">
        <v>2669430</v>
      </c>
      <c r="BW120" s="842"/>
      <c r="BX120" s="842"/>
      <c r="BY120" s="842"/>
      <c r="BZ120" s="842"/>
      <c r="CA120" s="842">
        <v>2951027</v>
      </c>
      <c r="CB120" s="842"/>
      <c r="CC120" s="842"/>
      <c r="CD120" s="842"/>
      <c r="CE120" s="842"/>
      <c r="CF120" s="866">
        <v>126.4</v>
      </c>
      <c r="CG120" s="867"/>
      <c r="CH120" s="867"/>
      <c r="CI120" s="867"/>
      <c r="CJ120" s="867"/>
      <c r="CK120" s="868" t="s">
        <v>445</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922113</v>
      </c>
      <c r="DH120" s="842"/>
      <c r="DI120" s="842"/>
      <c r="DJ120" s="842"/>
      <c r="DK120" s="842"/>
      <c r="DL120" s="842">
        <v>760887</v>
      </c>
      <c r="DM120" s="842"/>
      <c r="DN120" s="842"/>
      <c r="DO120" s="842"/>
      <c r="DP120" s="842"/>
      <c r="DQ120" s="842">
        <v>722796</v>
      </c>
      <c r="DR120" s="842"/>
      <c r="DS120" s="842"/>
      <c r="DT120" s="842"/>
      <c r="DU120" s="842"/>
      <c r="DV120" s="843">
        <v>31</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262086</v>
      </c>
      <c r="BR121" s="817"/>
      <c r="BS121" s="817"/>
      <c r="BT121" s="817"/>
      <c r="BU121" s="817"/>
      <c r="BV121" s="817">
        <v>224312</v>
      </c>
      <c r="BW121" s="817"/>
      <c r="BX121" s="817"/>
      <c r="BY121" s="817"/>
      <c r="BZ121" s="817"/>
      <c r="CA121" s="817">
        <v>245341</v>
      </c>
      <c r="CB121" s="817"/>
      <c r="CC121" s="817"/>
      <c r="CD121" s="817"/>
      <c r="CE121" s="817"/>
      <c r="CF121" s="875">
        <v>10.5</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594026</v>
      </c>
      <c r="DH121" s="817"/>
      <c r="DI121" s="817"/>
      <c r="DJ121" s="817"/>
      <c r="DK121" s="817"/>
      <c r="DL121" s="817">
        <v>539675</v>
      </c>
      <c r="DM121" s="817"/>
      <c r="DN121" s="817"/>
      <c r="DO121" s="817"/>
      <c r="DP121" s="817"/>
      <c r="DQ121" s="817">
        <v>490851</v>
      </c>
      <c r="DR121" s="817"/>
      <c r="DS121" s="817"/>
      <c r="DT121" s="817"/>
      <c r="DU121" s="817"/>
      <c r="DV121" s="794">
        <v>21</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4287140</v>
      </c>
      <c r="BR122" s="845"/>
      <c r="BS122" s="845"/>
      <c r="BT122" s="845"/>
      <c r="BU122" s="845"/>
      <c r="BV122" s="845">
        <v>4817417</v>
      </c>
      <c r="BW122" s="845"/>
      <c r="BX122" s="845"/>
      <c r="BY122" s="845"/>
      <c r="BZ122" s="845"/>
      <c r="CA122" s="845">
        <v>4920653</v>
      </c>
      <c r="CB122" s="845"/>
      <c r="CC122" s="845"/>
      <c r="CD122" s="845"/>
      <c r="CE122" s="845"/>
      <c r="CF122" s="846">
        <v>210.7</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6841676</v>
      </c>
      <c r="BR123" s="833"/>
      <c r="BS123" s="833"/>
      <c r="BT123" s="833"/>
      <c r="BU123" s="833"/>
      <c r="BV123" s="833">
        <v>7711159</v>
      </c>
      <c r="BW123" s="833"/>
      <c r="BX123" s="833"/>
      <c r="BY123" s="833"/>
      <c r="BZ123" s="833"/>
      <c r="CA123" s="833">
        <v>8117021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21.7</v>
      </c>
      <c r="BR124" s="831"/>
      <c r="BS124" s="831"/>
      <c r="BT124" s="831"/>
      <c r="BU124" s="831"/>
      <c r="BV124" s="831">
        <v>11.4</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v>30631</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21396</v>
      </c>
      <c r="AB128" s="801"/>
      <c r="AC128" s="801"/>
      <c r="AD128" s="801"/>
      <c r="AE128" s="802"/>
      <c r="AF128" s="803">
        <v>11899</v>
      </c>
      <c r="AG128" s="801"/>
      <c r="AH128" s="801"/>
      <c r="AI128" s="801"/>
      <c r="AJ128" s="802"/>
      <c r="AK128" s="803">
        <v>10360</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2929368</v>
      </c>
      <c r="AB129" s="780"/>
      <c r="AC129" s="780"/>
      <c r="AD129" s="780"/>
      <c r="AE129" s="781"/>
      <c r="AF129" s="782">
        <v>2787061</v>
      </c>
      <c r="AG129" s="780"/>
      <c r="AH129" s="780"/>
      <c r="AI129" s="780"/>
      <c r="AJ129" s="781"/>
      <c r="AK129" s="782">
        <v>2746085</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506702</v>
      </c>
      <c r="AB130" s="780"/>
      <c r="AC130" s="780"/>
      <c r="AD130" s="780"/>
      <c r="AE130" s="781"/>
      <c r="AF130" s="782">
        <v>439426</v>
      </c>
      <c r="AG130" s="780"/>
      <c r="AH130" s="780"/>
      <c r="AI130" s="780"/>
      <c r="AJ130" s="781"/>
      <c r="AK130" s="782">
        <v>410762</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8.9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2422666</v>
      </c>
      <c r="AB131" s="764"/>
      <c r="AC131" s="764"/>
      <c r="AD131" s="764"/>
      <c r="AE131" s="765"/>
      <c r="AF131" s="766">
        <v>2347635</v>
      </c>
      <c r="AG131" s="764"/>
      <c r="AH131" s="764"/>
      <c r="AI131" s="764"/>
      <c r="AJ131" s="765"/>
      <c r="AK131" s="766">
        <v>2335323</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9.4750163660000002</v>
      </c>
      <c r="AB132" s="745"/>
      <c r="AC132" s="745"/>
      <c r="AD132" s="745"/>
      <c r="AE132" s="746"/>
      <c r="AF132" s="747">
        <v>8.4078657880000005</v>
      </c>
      <c r="AG132" s="745"/>
      <c r="AH132" s="745"/>
      <c r="AI132" s="745"/>
      <c r="AJ132" s="746"/>
      <c r="AK132" s="747">
        <v>8.8476840249999995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11.5</v>
      </c>
      <c r="AB133" s="724"/>
      <c r="AC133" s="724"/>
      <c r="AD133" s="724"/>
      <c r="AE133" s="725"/>
      <c r="AF133" s="723">
        <v>9.8000000000000007</v>
      </c>
      <c r="AG133" s="724"/>
      <c r="AH133" s="724"/>
      <c r="AI133" s="724"/>
      <c r="AJ133" s="725"/>
      <c r="AK133" s="723">
        <v>8.9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vtOj4xm/ABJbIFRfjats2WABktXeIxf3zKZ6W6vvnfXszdzWusivtK90tmotgrXh5sA6Ymj23Gu+PpVw8eBpg==" saltValue="d0KF3KWIY/MhAMMn50Pg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SIIIZPvnnXH4/HvobQUnATV1nla8+BmtK4TiIDdyjLE/xMYYczcPSULLycDuwXPnAXdZwfrTay4J3bP/43yUg==" saltValue="Pe6o8P1UoRAUdPH19uZC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S6VDyDqY7b7HZanRzC5g0t52Z/IcfNFp3IIPKiANjDB7YoC9kF2LpkLZbKCPOI9+Wv+TaByBGfkuK7Z54+0cg==" saltValue="UXZog78OkEHfTc6FrP8e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771486</v>
      </c>
      <c r="AP9" s="281">
        <v>167897</v>
      </c>
      <c r="AQ9" s="282">
        <v>143407</v>
      </c>
      <c r="AR9" s="283">
        <v>17.100000000000001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182296</v>
      </c>
      <c r="AP10" s="284">
        <v>39673</v>
      </c>
      <c r="AQ10" s="285">
        <v>20271</v>
      </c>
      <c r="AR10" s="286">
        <v>95.7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1412</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39063</v>
      </c>
      <c r="AP13" s="284">
        <v>8501</v>
      </c>
      <c r="AQ13" s="285">
        <v>5234</v>
      </c>
      <c r="AR13" s="286">
        <v>62.4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54005</v>
      </c>
      <c r="AP14" s="284">
        <v>11753</v>
      </c>
      <c r="AQ14" s="285">
        <v>3337</v>
      </c>
      <c r="AR14" s="286">
        <v>252.2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-64680</v>
      </c>
      <c r="AP15" s="284">
        <v>-14076</v>
      </c>
      <c r="AQ15" s="285">
        <v>-9830</v>
      </c>
      <c r="AR15" s="286">
        <v>43.2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982170</v>
      </c>
      <c r="AP16" s="284">
        <v>213748</v>
      </c>
      <c r="AQ16" s="285">
        <v>163831</v>
      </c>
      <c r="AR16" s="286">
        <v>30.5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17.63</v>
      </c>
      <c r="AP21" s="298">
        <v>14.18</v>
      </c>
      <c r="AQ21" s="299">
        <v>3.45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92.5</v>
      </c>
      <c r="AP22" s="303">
        <v>95.4</v>
      </c>
      <c r="AQ22" s="304">
        <v>-2.9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399197</v>
      </c>
      <c r="AP32" s="312">
        <v>86876</v>
      </c>
      <c r="AQ32" s="313">
        <v>86321</v>
      </c>
      <c r="AR32" s="314">
        <v>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188583</v>
      </c>
      <c r="AP35" s="312">
        <v>41041</v>
      </c>
      <c r="AQ35" s="313">
        <v>18581</v>
      </c>
      <c r="AR35" s="314">
        <v>120.9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39902</v>
      </c>
      <c r="AP36" s="312">
        <v>8684</v>
      </c>
      <c r="AQ36" s="313">
        <v>4521</v>
      </c>
      <c r="AR36" s="314">
        <v>92.1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983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v>62</v>
      </c>
      <c r="AP38" s="315">
        <v>13</v>
      </c>
      <c r="AQ38" s="316">
        <v>20</v>
      </c>
      <c r="AR38" s="304">
        <v>-35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-10360</v>
      </c>
      <c r="AP39" s="312">
        <v>-2255</v>
      </c>
      <c r="AQ39" s="313">
        <v>-4212</v>
      </c>
      <c r="AR39" s="314">
        <v>-46.5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-410762</v>
      </c>
      <c r="AP40" s="312">
        <v>-89393</v>
      </c>
      <c r="AQ40" s="313">
        <v>-70783</v>
      </c>
      <c r="AR40" s="314">
        <v>26.3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206622</v>
      </c>
      <c r="AP41" s="312">
        <v>44967</v>
      </c>
      <c r="AQ41" s="313">
        <v>35432</v>
      </c>
      <c r="AR41" s="314">
        <v>26.9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292070</v>
      </c>
      <c r="AN51" s="334">
        <v>55348</v>
      </c>
      <c r="AO51" s="335">
        <v>163.1</v>
      </c>
      <c r="AP51" s="336">
        <v>145139</v>
      </c>
      <c r="AQ51" s="337">
        <v>19.5</v>
      </c>
      <c r="AR51" s="338">
        <v>143.6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221078</v>
      </c>
      <c r="AN52" s="342">
        <v>41895</v>
      </c>
      <c r="AO52" s="343">
        <v>345.8</v>
      </c>
      <c r="AP52" s="344">
        <v>83762</v>
      </c>
      <c r="AQ52" s="345">
        <v>33.1</v>
      </c>
      <c r="AR52" s="346">
        <v>312.7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222240</v>
      </c>
      <c r="AN53" s="334">
        <v>43517</v>
      </c>
      <c r="AO53" s="335">
        <v>-21.4</v>
      </c>
      <c r="AP53" s="336">
        <v>125391</v>
      </c>
      <c r="AQ53" s="337">
        <v>-13.6</v>
      </c>
      <c r="AR53" s="338">
        <v>-7.8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154469</v>
      </c>
      <c r="AN54" s="342">
        <v>30247</v>
      </c>
      <c r="AO54" s="343">
        <v>-27.8</v>
      </c>
      <c r="AP54" s="344">
        <v>68516</v>
      </c>
      <c r="AQ54" s="345">
        <v>-18.2</v>
      </c>
      <c r="AR54" s="346">
        <v>-9.6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1055673</v>
      </c>
      <c r="AN55" s="334">
        <v>215005</v>
      </c>
      <c r="AO55" s="335">
        <v>394.1</v>
      </c>
      <c r="AP55" s="336">
        <v>138402</v>
      </c>
      <c r="AQ55" s="337">
        <v>10.4</v>
      </c>
      <c r="AR55" s="338">
        <v>383.7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218686</v>
      </c>
      <c r="AN56" s="342">
        <v>44539</v>
      </c>
      <c r="AO56" s="343">
        <v>47.3</v>
      </c>
      <c r="AP56" s="344">
        <v>70652</v>
      </c>
      <c r="AQ56" s="345">
        <v>3.1</v>
      </c>
      <c r="AR56" s="346">
        <v>44.2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1620198</v>
      </c>
      <c r="AN57" s="334">
        <v>341382</v>
      </c>
      <c r="AO57" s="335">
        <v>58.8</v>
      </c>
      <c r="AP57" s="336">
        <v>146367</v>
      </c>
      <c r="AQ57" s="337">
        <v>5.8</v>
      </c>
      <c r="AR57" s="338">
        <v>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194425</v>
      </c>
      <c r="AN58" s="342">
        <v>40966</v>
      </c>
      <c r="AO58" s="343">
        <v>-8</v>
      </c>
      <c r="AP58" s="344">
        <v>79441</v>
      </c>
      <c r="AQ58" s="345">
        <v>12.4</v>
      </c>
      <c r="AR58" s="346">
        <v>-20.399999999999999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381827</v>
      </c>
      <c r="AN59" s="334">
        <v>83096</v>
      </c>
      <c r="AO59" s="335">
        <v>-75.7</v>
      </c>
      <c r="AP59" s="336">
        <v>165181</v>
      </c>
      <c r="AQ59" s="337">
        <v>12.9</v>
      </c>
      <c r="AR59" s="338">
        <v>-88.6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266155</v>
      </c>
      <c r="AN60" s="342">
        <v>57923</v>
      </c>
      <c r="AO60" s="343">
        <v>41.4</v>
      </c>
      <c r="AP60" s="344">
        <v>82246</v>
      </c>
      <c r="AQ60" s="345">
        <v>3.5</v>
      </c>
      <c r="AR60" s="346">
        <v>37.9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714402</v>
      </c>
      <c r="AN61" s="349">
        <v>147670</v>
      </c>
      <c r="AO61" s="350">
        <v>103.8</v>
      </c>
      <c r="AP61" s="351">
        <v>144096</v>
      </c>
      <c r="AQ61" s="352">
        <v>7</v>
      </c>
      <c r="AR61" s="338">
        <v>96.8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210963</v>
      </c>
      <c r="AN62" s="342">
        <v>43114</v>
      </c>
      <c r="AO62" s="343">
        <v>79.7</v>
      </c>
      <c r="AP62" s="344">
        <v>76923</v>
      </c>
      <c r="AQ62" s="345">
        <v>6.8</v>
      </c>
      <c r="AR62" s="346">
        <v>72.900000000000006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46rL1okjsVz2zTI70ZP/M6s1R+IImRG50ZnT2htd0nJflWaInwUiyowGTdJvSQ5KgDb9OE/Z9HbDGDazLvtJA==" saltValue="9xvWLH1tUeWxg4XbEmU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zDrISSIgSElctOR+gaEr44cOp+sBREDlk66hmo4vcqgxqNeddCc5dKJa+Z2jU0UPW9FUzaK2ZXkgUhUCiNVZwg==" saltValue="69bcocjQsIFAEgT624hp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zpEiQhwBLj/9eYD0I6fjIajM4+XDP889YtHRlEs9iLPqPAtoe1p9bE0tm7HMd5127YAvcUCmmIxLsLvLz2kd5Q==" saltValue="zeRJxdffBxEk2y4nuQwj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31.03</v>
      </c>
      <c r="G47" s="12">
        <v>29.99</v>
      </c>
      <c r="H47" s="12">
        <v>35.229999999999997</v>
      </c>
      <c r="I47" s="12">
        <v>41.73</v>
      </c>
      <c r="J47" s="13">
        <v>47.16</v>
      </c>
    </row>
    <row r="48" spans="2:10" ht="57.75" customHeight="1" x14ac:dyDescent="0.15">
      <c r="B48" s="14"/>
      <c r="C48" s="1141" t="s">
        <v>4</v>
      </c>
      <c r="D48" s="1141"/>
      <c r="E48" s="1142"/>
      <c r="F48" s="15">
        <v>8.4499999999999993</v>
      </c>
      <c r="G48" s="16">
        <v>9.6199999999999992</v>
      </c>
      <c r="H48" s="16">
        <v>10.99</v>
      </c>
      <c r="I48" s="16">
        <v>9.4600000000000009</v>
      </c>
      <c r="J48" s="17">
        <v>9.52</v>
      </c>
    </row>
    <row r="49" spans="2:10" ht="57.75" customHeight="1" thickBot="1" x14ac:dyDescent="0.2">
      <c r="B49" s="18"/>
      <c r="C49" s="1143" t="s">
        <v>5</v>
      </c>
      <c r="D49" s="1143"/>
      <c r="E49" s="1144"/>
      <c r="F49" s="19" t="s">
        <v>530</v>
      </c>
      <c r="G49" s="20">
        <v>2.4900000000000002</v>
      </c>
      <c r="H49" s="20">
        <v>9.52</v>
      </c>
      <c r="I49" s="20">
        <v>2.6</v>
      </c>
      <c r="J49" s="21">
        <v>4.7300000000000004</v>
      </c>
    </row>
    <row r="50" spans="2:10" x14ac:dyDescent="0.15"/>
  </sheetData>
  <sheetProtection algorithmName="SHA-512" hashValue="pEbf2cIFK1e4A2Kiaqnekn/qvDzxJtPY8RJ4pkLc0ZafNZdtdrvYS0uQAav36HLo5QRHU3E2ydKVdBFhJQwyMQ==" saltValue="sRGDuZhgccmPFpoysRlq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2025-03-26T01:05:49Z</cp:lastPrinted>
  <dcterms:created xsi:type="dcterms:W3CDTF">2025-02-19T03:50:10Z</dcterms:created>
  <dcterms:modified xsi:type="dcterms:W3CDTF">2025-09-17T00:08:51Z</dcterms:modified>
  <cp:category/>
</cp:coreProperties>
</file>