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0.225.15\共有（情報系）\総務部\総務課\財政課\財政係\財政状況資料集\R5年度決算\R7.8.22令和５年度財政状況資料集の作成について（2回目・地方公会計関係）\報告\"/>
    </mc:Choice>
  </mc:AlternateContent>
  <xr:revisionPtr revIDLastSave="0" documentId="13_ncr:1_{A22AA399-4126-4314-A8CF-8997E0F7EE81}" xr6:coauthVersionLast="47" xr6:coauthVersionMax="47" xr10:uidLastSave="{00000000-0000-0000-0000-000000000000}"/>
  <bookViews>
    <workbookView xWindow="-110" yWindow="-110" windowWidth="19420" windowHeight="1042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<sst xmlns="http://schemas.openxmlformats.org/spreadsheetml/2006/main" count="1078" uniqueCount="566">
  <si>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</si>
  <si>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</si>
  <si>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</si>
  <si>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</si>
  <si>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</si>
  <si>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</si>
  <si>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</si>
  <si>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</si>
  <si>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</si>
  <si>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</si>
  <si>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</si>
  <si>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</si>
  <si>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</si>
  <si>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</si>
  <si>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</si>
  <si>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</si>
  <si>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</si>
  <si>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</si>
  <si>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</si>
  <si>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</si>
  <si>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</si>
  <si>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</si>
  <si>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</si>
  <si>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</si>
  <si>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</si>
  <si>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</si>
  <si>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</si>
  <si>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</si>
  <si>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</si>
  <si>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</si>
  <si>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</si>
  <si>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</si>
  <si>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</si>
  <si>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</si>
  <si>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</si>
  <si>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</si>
  <si>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</si>
  <si>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</si>
  <si>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</si>
  <si>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</si>
  <si>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</si>
  <si>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</si>
  <si>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</si>
  <si>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</si>
  <si>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</si>
  <si>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</si>
  <si>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</si>
  <si>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</si>
  <si>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</si>
  <si>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</si>
  <si>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</si>
  <si>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</si>
  <si>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</si>
  <si>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</si>
  <si>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</si>
  <si>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</si>
  <si>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</si>
  <si>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</si>
  <si>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</si>
  <si>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</si>
  <si>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</si>
  <si>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</si>
  <si>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</si>
  <si>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</si>
  <si>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</si>
  <si>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</si>
  <si>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</si>
  <si>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</si>
  <si>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</si>
  <si>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</si>
  <si>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</si>
  <si>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</si>
  <si>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</si>
  <si>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</si>
  <si>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</si>
  <si>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</si>
  <si>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</si>
  <si>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</si>
  <si>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</si>
  <si>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</si>
  <si>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</si>
  <si>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</si>
  <si>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</si>
  <si>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</si>
  <si>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</si>
  <si>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</si>
  <si>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</si>
  <si>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</si>
  <si>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</si>
  <si>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</si>
  <si>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</si>
  <si>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</si>
  <si>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</si>
  <si>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</si>
  <si>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</si>
  <si>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</si>
  <si>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</si>
  <si>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</si>
  <si>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</si>
  <si>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</si>
  <si>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</si>
  <si>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</si>
  <si>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</si>
  <si>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</si>
  <si>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</si>
  <si>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</si>
  <si>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</si>
  <si>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</si>
  <si>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</si>
  <si>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</si>
  <si>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</si>
  <si>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</si>
  <si>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</si>
  <si>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</si>
  <si>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</si>
  <si>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</si>
  <si>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</si>
  <si>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</si>
  <si>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</si>
  <si>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</si>
  <si>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</si>
  <si>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</si>
  <si>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</si>
  <si>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</si>
  <si>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</si>
  <si>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</si>
  <si>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</si>
  <si>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</si>
  <si>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</si>
  <si>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</si>
  <si>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</si>
  <si>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</si>
  <si>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</si>
  <si>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</si>
  <si>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</si>
  <si>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</si>
  <si>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</si>
  <si>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</si>
  <si>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</si>
  <si>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</si>
  <si>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</si>
  <si>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</si>
  <si>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</si>
  <si>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</si>
  <si>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</si>
  <si>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</si>
  <si>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</si>
  <si>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</si>
  <si>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</si>
  <si>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</si>
  <si>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</si>
  <si>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</si>
  <si>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</si>
  <si>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</si>
  <si>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</si>
  <si>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</si>
  <si>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</si>
  <si>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</si>
  <si>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</si>
  <si>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</si>
  <si>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</si>
  <si>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</si>
  <si>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</si>
  <si>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</si>
  <si>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</si>
  <si>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</si>
  <si>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</si>
  <si>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</si>
  <si>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</si>
  <si>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</si>
  <si>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</si>
  <si>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</si>
  <si>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</si>
  <si>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</si>
  <si>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</si>
  <si>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</si>
  <si>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</si>
  <si>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</si>
  <si>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</si>
  <si>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</si>
  <si>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</si>
  <si>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</si>
  <si>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</si>
  <si>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</si>
  <si>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</si>
  <si>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</si>
  <si>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</si>
  <si>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</si>
  <si>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</si>
  <si>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</si>
  <si>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</si>
  <si>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</si>
  <si>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</si>
  <si>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</si>
  <si>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</si>
  <si>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</si>
  <si>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</si>
  <si>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</si>
  <si>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</si>
  <si>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</si>
  <si>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</si>
  <si>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</si>
  <si>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</si>
  <si>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</si>
  <si>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</si>
  <si>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</si>
  <si>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奈良県広陵町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</si>
  <si>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</si>
  <si>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</si>
  <si>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</si>
  <si>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</si>
  <si>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</si>
  <si>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</si>
  <si>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</si>
  <si>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</si>
  <si>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</si>
  <si>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</si>
  <si>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</si>
  <si>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</si>
  <si>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</si>
  <si>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</si>
  <si>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</si>
  <si>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</si>
  <si>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</si>
  <si>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</si>
  <si>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</si>
  <si>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</si>
  <si>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</si>
  <si>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</si>
  <si>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</si>
  <si>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</si>
  <si>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</si>
  <si>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</si>
  <si>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</si>
  <si>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</si>
  <si>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</si>
  <si>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</si>
  <si>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</si>
  <si>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</si>
  <si>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</si>
  <si>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</si>
  <si>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</si>
  <si>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</si>
  <si>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</si>
  <si>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</si>
  <si>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</si>
  <si>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</si>
  <si>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</si>
  <si>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</si>
  <si>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</si>
  <si>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</si>
  <si>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</si>
  <si>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</si>
  <si>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</si>
  <si>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</si>
  <si>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</si>
  <si>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</si>
  <si>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</si>
  <si>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</si>
  <si>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</si>
  <si>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</si>
  <si>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</si>
  <si>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</si>
  <si>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</si>
  <si>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</si>
  <si>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</si>
  <si>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</si>
  <si>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</si>
  <si>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</si>
  <si>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</si>
  <si>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</si>
  <si>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</si>
  <si>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</si>
  <si>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</si>
  <si>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</si>
  <si>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</si>
  <si>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</si>
  <si>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</si>
  <si>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</si>
  <si>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</si>
  <si>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</si>
  <si>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</si>
  <si>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</si>
  <si>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</si>
  <si>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</si>
  <si>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</si>
  <si>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</si>
  <si>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</si>
  <si>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</si>
  <si>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</si>
  <si>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</si>
  <si>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</si>
  <si>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</si>
  <si>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</si>
  <si>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</si>
  <si>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</si>
  <si>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</si>
  <si>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</si>
  <si>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</si>
  <si>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</si>
  <si>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</si>
  <si>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</si>
  <si>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</si>
  <si>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</si>
  <si>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</si>
  <si>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</si>
  <si>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</si>
  <si>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</si>
  <si>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</si>
  <si>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</si>
  <si>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</si>
  <si>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</si>
  <si>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</si>
  <si>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</si>
  <si>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</si>
  <si>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</si>
  <si>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</si>
  <si>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</si>
  <si>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</si>
  <si>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</si>
  <si>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</si>
  <si>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</si>
  <si>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</si>
  <si>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</si>
  <si>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</si>
  <si>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</si>
  <si>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</si>
  <si>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</si>
  <si>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</si>
  <si>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</si>
  <si>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</si>
  <si>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</si>
  <si>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</si>
  <si>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</si>
  <si>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</si>
  <si>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</si>
  <si>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</si>
  <si>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</si>
  <si>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</si>
  <si>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</si>
  <si>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</si>
  <si>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</si>
  <si>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</si>
  <si>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</si>
  <si>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</si>
  <si>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</si>
  <si>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</si>
  <si>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</si>
  <si>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</si>
  <si>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</si>
  <si>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</si>
  <si>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</si>
  <si>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</si>
  <si>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</si>
  <si>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</si>
  <si>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</si>
  <si>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</si>
  <si>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奈良県広陵町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</si>
  <si>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</si>
  <si>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</si>
  <si>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</si>
  <si>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</si>
  <si>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</si>
  <si>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</si>
  <si>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</si>
  <si>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</si>
  <si>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</si>
  <si>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</si>
  <si>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</si>
  <si>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</si>
  <si>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</si>
  <si>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</si>
  <si>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</si>
  <si>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</si>
  <si>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</si>
  <si>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</si>
  <si>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</si>
  <si>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</si>
  <si>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</si>
  <si>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</si>
  <si>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</si>
  <si>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</si>
  <si>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</si>
  <si>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</si>
  <si>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</si>
  <si>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</si>
  <si>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</si>
  <si>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</si>
  <si>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</si>
  <si>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</si>
  <si>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</si>
  <si>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</si>
  <si>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</si>
  <si>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</si>
  <si>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</si>
  <si>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</si>
  <si>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</si>
  <si>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</si>
  <si>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</si>
  <si>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</si>
  <si>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</si>
  <si>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</si>
  <si>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</si>
  <si>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</si>
  <si>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</si>
  <si>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</si>
  <si>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</si>
  <si>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</si>
  <si>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</si>
  <si>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</si>
  <si>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</si>
  <si>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</si>
  <si>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</si>
  <si>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</si>
  <si>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</si>
  <si>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</si>
  <si>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</si>
  <si>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</si>
  <si>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</si>
  <si>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</si>
  <si>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</si>
  <si>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</si>
  <si>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</si>
  <si>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</si>
  <si>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</si>
  <si>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</si>
  <si>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</si>
  <si>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</si>
  <si>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</si>
  <si>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</si>
  <si>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</si>
  <si>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</si>
  <si>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</si>
  <si>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</si>
  <si>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</si>
  <si>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</si>
  <si>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</si>
  <si>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</si>
  <si>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</si>
  <si>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</si>
  <si>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</si>
  <si>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</si>
  <si>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</si>
  <si>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</si>
  <si>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</si>
  <si>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</si>
  <si>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</si>
  <si>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</si>
  <si>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</si>
  <si>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</si>
  <si>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</si>
  <si>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</si>
  <si>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</si>
  <si>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</si>
  <si>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</si>
  <si>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</si>
  <si>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</si>
  <si>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</si>
  <si>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</si>
  <si>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</si>
  <si>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</si>
  <si>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</si>
  <si>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</si>
  <si>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</si>
  <si>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</si>
  <si>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</si>
  <si>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</si>
  <si>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</si>
  <si>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</si>
  <si>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</si>
  <si>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</si>
  <si>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</si>
  <si>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</si>
  <si>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</si>
  <si>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</si>
  <si>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</si>
  <si>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</si>
  <si>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</si>
  <si>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</si>
  <si>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</si>
  <si>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</si>
  <si>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</si>
  <si>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</si>
  <si>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</si>
  <si>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</si>
  <si>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</si>
  <si>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</si>
  <si>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</si>
  <si>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</si>
  <si>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</si>
  <si>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</si>
  <si>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</si>
  <si>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</si>
  <si>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</si>
  <si>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</si>
  <si>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</si>
  <si>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</si>
  <si>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</si>
  <si>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</si>
  <si>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</si>
  <si>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</si>
  <si>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</si>
  <si>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</si>
  <si>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</si>
  <si>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</si>
  <si>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</si>
  <si>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</si>
  <si>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</si>
  <si>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</si>
  <si>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</si>
  <si>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</si>
  <si>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</si>
  <si>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</si>
  <si>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</si>
  <si>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</si>
  <si>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</si>
  <si>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</si>
  <si>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</si>
  <si>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</si>
  <si>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</si>
  <si>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</si>
  <si>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</si>
  <si>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</si>
  <si>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</si>
  <si>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</si>
  <si>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</si>
  <si>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</si>
  <si>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</si>
  <si>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</si>
  <si>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</si>
  <si>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</si>
  <si>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</si>
  <si>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</si>
  <si>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</si>
  <si>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</si>
  <si>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2.15</t>
  </si>
  <si>
    <t>▲ 1.14</t>
  </si>
  <si>
    <t>水道事業会計</t>
  </si>
  <si>
    <t>一般会計</t>
  </si>
  <si>
    <t>介護保険特別会計（保険事業勘定）</t>
  </si>
  <si>
    <t>下水道事業会計</t>
  </si>
  <si>
    <t>国民健康保険特別会計</t>
  </si>
  <si>
    <t>介護保険特別会計（介護サービス事業勘定）</t>
  </si>
  <si>
    <t>後期高齢者医療特別会計</t>
  </si>
  <si>
    <t>墓地事業特別会計</t>
  </si>
  <si>
    <t>その他会計（赤字）</t>
  </si>
  <si>
    <t>その他会計（黒字）</t>
  </si>
  <si>
    <t>R01</t>
    <phoneticPr fontId="5"/>
  </si>
  <si>
    <t>R02</t>
    <phoneticPr fontId="5"/>
  </si>
  <si>
    <t>R03</t>
    <phoneticPr fontId="5"/>
  </si>
  <si>
    <t>R04</t>
    <phoneticPr fontId="5"/>
  </si>
  <si>
    <t>R05</t>
    <phoneticPr fontId="5"/>
  </si>
  <si>
    <t>広陵町土地開発公社</t>
    <rPh sb="0" eb="3">
      <t>コウリョウチョウ</t>
    </rPh>
    <rPh sb="3" eb="5">
      <t>トチ</t>
    </rPh>
    <rPh sb="5" eb="7">
      <t>カイハツ</t>
    </rPh>
    <rPh sb="7" eb="9">
      <t>コウシャ</t>
    </rPh>
    <phoneticPr fontId="2"/>
  </si>
  <si>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</si>
  <si>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</si>
  <si>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</si>
  <si>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</si>
  <si>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総合保健福祉会館建設に係る大型のテールヘビー償還が令和３年度に終了したことに伴い、将来負担比率が改善され、その後も年々改善されているものの、類似団体と比べて16.4％高くなっている。有形固定資産減価償却率については総合保健福祉会館やリレーセンター（旧クリーンセンター）の減価償却が進んでいることで上昇傾向にある。今後については、広域ごみ処理施設の建設負担金や認定こども園建設等の大型事業が控えているほか、公共施設の老朽化による更新・維持修繕に係る費用は増えてくるものと見込まれるが、公共施設等総合管理計画に基づき、計画的な起債活用及び公共施設管理に努める。</t>
    <rPh sb="55" eb="56">
      <t>ゴ</t>
    </rPh>
    <rPh sb="57" eb="59">
      <t>ネンネン</t>
    </rPh>
    <rPh sb="59" eb="61">
      <t>カイゼン</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</si>
  <si>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</si>
  <si>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</si>
  <si>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</si>
  <si>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</si>
  <si>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</si>
  <si>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</si>
  <si>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類似団体と比べて、将来負担比率は高くなっているが、実質公債費比率は0.3低くなっている。
令和6年度において「広域ごみ処理施設」の建設に伴い、建設負担金が高額となるため、今後は将来負担比率及び実質公債費比率は上昇していく見込みである。</t>
    <rPh sb="16" eb="17">
      <t>タカ</t>
    </rPh>
    <rPh sb="36" eb="37">
      <t>ヒク</t>
    </rPh>
    <rPh sb="45" eb="47">
      <t>レイワ</t>
    </rPh>
    <rPh sb="48" eb="50">
      <t>ネンド</t>
    </rPh>
    <rPh sb="65" eb="67">
      <t>ケンセツ</t>
    </rPh>
    <rPh sb="68" eb="69">
      <t>トモナ</t>
    </rPh>
    <rPh sb="71" eb="73">
      <t>ケンセツ</t>
    </rPh>
    <rPh sb="73" eb="76">
      <t>フタンキン</t>
    </rPh>
    <rPh sb="77" eb="79">
      <t>コウガク</t>
    </rPh>
    <rPh sb="85" eb="87">
      <t>コンゴ</t>
    </rPh>
    <rPh sb="88" eb="90">
      <t>ショウライ</t>
    </rPh>
    <rPh sb="90" eb="92">
      <t>フタン</t>
    </rPh>
    <rPh sb="92" eb="94">
      <t>ヒリツ</t>
    </rPh>
    <rPh sb="94" eb="95">
      <t>オヨ</t>
    </rPh>
    <rPh sb="96" eb="98">
      <t>ジッシツ</t>
    </rPh>
    <rPh sb="98" eb="101">
      <t>コウサイヒ</t>
    </rPh>
    <rPh sb="101" eb="103">
      <t>ヒリツ</t>
    </rPh>
    <rPh sb="104" eb="106">
      <t>ジョウショウ</t>
    </rPh>
    <rPh sb="110" eb="112">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</si>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</sst>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CB530F-4375-4E64-A23C-318652EBB29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6F9-4BC1-996B-6086C73FD9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14868</c:v>
                </c:pt>
                <c:pt idx="1">
                  <c:v>40949</c:v>
                </c:pt>
                <c:pt idx="2">
                  <c:v>52596</c:v>
                </c:pt>
                <c:pt idx="3">
                  <c:v>53324</c:v>
                </c:pt>
                <c:pt idx="4">
                  <c:v>44389</c:v>
                </c:pt>
              </c:numCache>
            </c:numRef>
          </c:val>
          <c:smooth val="0"/>
          <c:extLst>
            <c:ext xmlns:c16="http://schemas.microsoft.com/office/drawing/2014/chart" uri="{C3380CC4-5D6E-409C-BE32-E72D297353CC}">
              <c16:uniqueId val="{00000001-16F9-4BC1-996B-6086C73FD9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4.4800000000000004</c:v>
                </c:pt>
                <c:pt idx="1">
                  <c:v>4.32</c:v>
                </c:pt>
                <c:pt idx="2">
                  <c:v>5.51</c:v>
                </c:pt>
                <c:pt idx="3">
                  <c:v>7.02</c:v>
                </c:pt>
                <c:pt idx="4">
                  <c:v>5.73</c:v>
                </c:pt>
              </c:numCache>
            </c:numRef>
          </c:val>
          <c:extLst>
            <c:ext xmlns:c16="http://schemas.microsoft.com/office/drawing/2014/chart" uri="{C3380CC4-5D6E-409C-BE32-E72D297353CC}">
              <c16:uniqueId val="{00000000-1E8D-4718-AFD2-6246CC6BCA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21.76</c:v>
                </c:pt>
                <c:pt idx="1">
                  <c:v>19.43</c:v>
                </c:pt>
                <c:pt idx="2">
                  <c:v>18.29</c:v>
                </c:pt>
                <c:pt idx="3">
                  <c:v>22.87</c:v>
                </c:pt>
                <c:pt idx="4">
                  <c:v>25.97</c:v>
                </c:pt>
              </c:numCache>
            </c:numRef>
          </c:val>
          <c:extLst>
            <c:ext xmlns:c16="http://schemas.microsoft.com/office/drawing/2014/chart" uri="{C3380CC4-5D6E-409C-BE32-E72D297353CC}">
              <c16:uniqueId val="{00000001-1E8D-4718-AFD2-6246CC6BCA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-2.15</c:v>
                </c:pt>
                <c:pt idx="1">
                  <c:v>-1.1399999999999999</c:v>
                </c:pt>
                <c:pt idx="2">
                  <c:v>1.64</c:v>
                </c:pt>
                <c:pt idx="3">
                  <c:v>5.68</c:v>
                </c:pt>
                <c:pt idx="4">
                  <c:v>2.2000000000000002</c:v>
                </c:pt>
              </c:numCache>
            </c:numRef>
          </c:val>
          <c:smooth val="0"/>
          <c:extLst>
            <c:ext xmlns:c16="http://schemas.microsoft.com/office/drawing/2014/chart" uri="{C3380CC4-5D6E-409C-BE32-E72D297353CC}">
              <c16:uniqueId val="{00000002-1E8D-4718-AFD2-6246CC6BCA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6A1-4A75-8F34-E186860E95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A1-4A75-8F34-E186860E9560}"/>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6A1-4A75-8F34-E186860E956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6A1-4A75-8F34-E186860E9560}"/>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4-D6A1-4A75-8F34-E186860E956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0.16</c:v>
                </c:pt>
                <c:pt idx="4">
                  <c:v>#N/A</c:v>
                </c:pt>
                <c:pt idx="5">
                  <c:v>0.21</c:v>
                </c:pt>
                <c:pt idx="6">
                  <c:v>#N/A</c:v>
                </c:pt>
                <c:pt idx="7">
                  <c:v>0.17</c:v>
                </c:pt>
                <c:pt idx="8">
                  <c:v>#N/A</c:v>
                </c:pt>
                <c:pt idx="9">
                  <c:v>0.38</c:v>
                </c:pt>
              </c:numCache>
            </c:numRef>
          </c:val>
          <c:extLst>
            <c:ext xmlns:c16="http://schemas.microsoft.com/office/drawing/2014/chart" uri="{C3380CC4-5D6E-409C-BE32-E72D297353CC}">
              <c16:uniqueId val="{00000005-D6A1-4A75-8F34-E186860E956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0.76</c:v>
                </c:pt>
                <c:pt idx="2">
                  <c:v>#N/A</c:v>
                </c:pt>
                <c:pt idx="3">
                  <c:v>0.75</c:v>
                </c:pt>
                <c:pt idx="4">
                  <c:v>#N/A</c:v>
                </c:pt>
                <c:pt idx="5">
                  <c:v>0.71</c:v>
                </c:pt>
                <c:pt idx="6">
                  <c:v>#N/A</c:v>
                </c:pt>
                <c:pt idx="7">
                  <c:v>0.69</c:v>
                </c:pt>
                <c:pt idx="8">
                  <c:v>#N/A</c:v>
                </c:pt>
                <c:pt idx="9">
                  <c:v>0.76</c:v>
                </c:pt>
              </c:numCache>
            </c:numRef>
          </c:val>
          <c:extLst>
            <c:ext xmlns:c16="http://schemas.microsoft.com/office/drawing/2014/chart" uri="{C3380CC4-5D6E-409C-BE32-E72D297353CC}">
              <c16:uniqueId val="{00000006-D6A1-4A75-8F34-E186860E9560}"/>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0.27</c:v>
                </c:pt>
                <c:pt idx="6">
                  <c:v>#N/A</c:v>
                </c:pt>
                <c:pt idx="7">
                  <c:v>0.97</c:v>
                </c:pt>
                <c:pt idx="8">
                  <c:v>#N/A</c:v>
                </c:pt>
                <c:pt idx="9">
                  <c:v>1.79</c:v>
                </c:pt>
              </c:numCache>
            </c:numRef>
          </c:val>
          <c:extLst>
            <c:ext xmlns:c16="http://schemas.microsoft.com/office/drawing/2014/chart" uri="{C3380CC4-5D6E-409C-BE32-E72D297353CC}">
              <c16:uniqueId val="{00000007-D6A1-4A75-8F34-E186860E95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4.47</c:v>
                </c:pt>
                <c:pt idx="2">
                  <c:v>#N/A</c:v>
                </c:pt>
                <c:pt idx="3">
                  <c:v>4.3099999999999996</c:v>
                </c:pt>
                <c:pt idx="4">
                  <c:v>#N/A</c:v>
                </c:pt>
                <c:pt idx="5">
                  <c:v>5.51</c:v>
                </c:pt>
                <c:pt idx="6">
                  <c:v>#N/A</c:v>
                </c:pt>
                <c:pt idx="7">
                  <c:v>7.02</c:v>
                </c:pt>
                <c:pt idx="8">
                  <c:v>#N/A</c:v>
                </c:pt>
                <c:pt idx="9">
                  <c:v>5.72</c:v>
                </c:pt>
              </c:numCache>
            </c:numRef>
          </c:val>
          <c:extLst>
            <c:ext xmlns:c16="http://schemas.microsoft.com/office/drawing/2014/chart" uri="{C3380CC4-5D6E-409C-BE32-E72D297353CC}">
              <c16:uniqueId val="{00000008-D6A1-4A75-8F34-E186860E95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27.61</c:v>
                </c:pt>
                <c:pt idx="2">
                  <c:v>#N/A</c:v>
                </c:pt>
                <c:pt idx="3">
                  <c:v>19.190000000000001</c:v>
                </c:pt>
                <c:pt idx="4">
                  <c:v>#N/A</c:v>
                </c:pt>
                <c:pt idx="5">
                  <c:v>18.079999999999998</c:v>
                </c:pt>
                <c:pt idx="6">
                  <c:v>#N/A</c:v>
                </c:pt>
                <c:pt idx="7">
                  <c:v>17.940000000000001</c:v>
                </c:pt>
                <c:pt idx="8">
                  <c:v>#N/A</c:v>
                </c:pt>
                <c:pt idx="9">
                  <c:v>16.48</c:v>
                </c:pt>
              </c:numCache>
            </c:numRef>
          </c:val>
          <c:extLst>
            <c:ext xmlns:c16="http://schemas.microsoft.com/office/drawing/2014/chart" uri="{C3380CC4-5D6E-409C-BE32-E72D297353CC}">
              <c16:uniqueId val="{00000009-D6A1-4A75-8F34-E186860E95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1010</c:v>
                </c:pt>
                <c:pt idx="5">
                  <c:v>1029</c:v>
                </c:pt>
                <c:pt idx="8">
                  <c:v>995</c:v>
                </c:pt>
                <c:pt idx="11">
                  <c:v>954</c:v>
                </c:pt>
                <c:pt idx="14">
                  <c:v>931</c:v>
                </c:pt>
              </c:numCache>
            </c:numRef>
          </c:val>
          <c:extLst>
            <c:ext xmlns:c16="http://schemas.microsoft.com/office/drawing/2014/chart" uri="{C3380CC4-5D6E-409C-BE32-E72D297353CC}">
              <c16:uniqueId val="{00000000-D617-4576-A98E-2F87E6B011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17-4576-A98E-2F87E6B011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6</c:v>
                </c:pt>
                <c:pt idx="6">
                  <c:v>6</c:v>
                </c:pt>
                <c:pt idx="9">
                  <c:v>6</c:v>
                </c:pt>
                <c:pt idx="12">
                  <c:v>6</c:v>
                </c:pt>
              </c:numCache>
            </c:numRef>
          </c:val>
          <c:extLst>
            <c:ext xmlns:c16="http://schemas.microsoft.com/office/drawing/2014/chart" uri="{C3380CC4-5D6E-409C-BE32-E72D297353CC}">
              <c16:uniqueId val="{00000002-D617-4576-A98E-2F87E6B011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110</c:v>
                </c:pt>
                <c:pt idx="3">
                  <c:v>103</c:v>
                </c:pt>
                <c:pt idx="6">
                  <c:v>95</c:v>
                </c:pt>
                <c:pt idx="9">
                  <c:v>98</c:v>
                </c:pt>
                <c:pt idx="12">
                  <c:v>63</c:v>
                </c:pt>
              </c:numCache>
            </c:numRef>
          </c:val>
          <c:extLst>
            <c:ext xmlns:c16="http://schemas.microsoft.com/office/drawing/2014/chart" uri="{C3380CC4-5D6E-409C-BE32-E72D297353CC}">
              <c16:uniqueId val="{00000003-D617-4576-A98E-2F87E6B011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264</c:v>
                </c:pt>
                <c:pt idx="3">
                  <c:v>270</c:v>
                </c:pt>
                <c:pt idx="6">
                  <c:v>266</c:v>
                </c:pt>
                <c:pt idx="9">
                  <c:v>258</c:v>
                </c:pt>
                <c:pt idx="12">
                  <c:v>259</c:v>
                </c:pt>
              </c:numCache>
            </c:numRef>
          </c:val>
          <c:extLst>
            <c:ext xmlns:c16="http://schemas.microsoft.com/office/drawing/2014/chart" uri="{C3380CC4-5D6E-409C-BE32-E72D297353CC}">
              <c16:uniqueId val="{00000004-D617-4576-A98E-2F87E6B011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17-4576-A98E-2F87E6B011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17-4576-A98E-2F87E6B011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1143</c:v>
                </c:pt>
                <c:pt idx="3">
                  <c:v>1176</c:v>
                </c:pt>
                <c:pt idx="6">
                  <c:v>1261</c:v>
                </c:pt>
                <c:pt idx="9">
                  <c:v>982</c:v>
                </c:pt>
                <c:pt idx="12">
                  <c:v>1014</c:v>
                </c:pt>
              </c:numCache>
            </c:numRef>
          </c:val>
          <c:extLst>
            <c:ext xmlns:c16="http://schemas.microsoft.com/office/drawing/2014/chart" uri="{C3380CC4-5D6E-409C-BE32-E72D297353CC}">
              <c16:uniqueId val="{00000007-D617-4576-A98E-2F87E6B011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518</c:v>
                </c:pt>
                <c:pt idx="2">
                  <c:v>#N/A</c:v>
                </c:pt>
                <c:pt idx="3">
                  <c:v>#N/A</c:v>
                </c:pt>
                <c:pt idx="4">
                  <c:v>526</c:v>
                </c:pt>
                <c:pt idx="5">
                  <c:v>#N/A</c:v>
                </c:pt>
                <c:pt idx="6">
                  <c:v>#N/A</c:v>
                </c:pt>
                <c:pt idx="7">
                  <c:v>633</c:v>
                </c:pt>
                <c:pt idx="8">
                  <c:v>#N/A</c:v>
                </c:pt>
                <c:pt idx="9">
                  <c:v>#N/A</c:v>
                </c:pt>
                <c:pt idx="10">
                  <c:v>390</c:v>
                </c:pt>
                <c:pt idx="11">
                  <c:v>#N/A</c:v>
                </c:pt>
                <c:pt idx="12">
                  <c:v>#N/A</c:v>
                </c:pt>
                <c:pt idx="13">
                  <c:v>411</c:v>
                </c:pt>
                <c:pt idx="14">
                  <c:v>#N/A</c:v>
                </c:pt>
              </c:numCache>
            </c:numRef>
          </c:val>
          <c:smooth val="0"/>
          <c:extLst>
            <c:ext xmlns:c16="http://schemas.microsoft.com/office/drawing/2014/chart" uri="{C3380CC4-5D6E-409C-BE32-E72D297353CC}">
              <c16:uniqueId val="{00000008-D617-4576-A98E-2F87E6B011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11339</c:v>
                </c:pt>
                <c:pt idx="5">
                  <c:v>10150</c:v>
                </c:pt>
                <c:pt idx="8">
                  <c:v>11337</c:v>
                </c:pt>
                <c:pt idx="11">
                  <c:v>10859</c:v>
                </c:pt>
                <c:pt idx="14">
                  <c:v>10604</c:v>
                </c:pt>
              </c:numCache>
            </c:numRef>
          </c:val>
          <c:extLst>
            <c:ext xmlns:c16="http://schemas.microsoft.com/office/drawing/2014/chart" uri="{C3380CC4-5D6E-409C-BE32-E72D297353CC}">
              <c16:uniqueId val="{00000000-2351-45AE-B46A-69CE20746A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51-45AE-B46A-69CE20746A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2808</c:v>
                </c:pt>
                <c:pt idx="5">
                  <c:v>2648</c:v>
                </c:pt>
                <c:pt idx="8">
                  <c:v>2805</c:v>
                </c:pt>
                <c:pt idx="11">
                  <c:v>3099</c:v>
                </c:pt>
                <c:pt idx="14">
                  <c:v>3752</c:v>
                </c:pt>
              </c:numCache>
            </c:numRef>
          </c:val>
          <c:extLst>
            <c:ext xmlns:c16="http://schemas.microsoft.com/office/drawing/2014/chart" uri="{C3380CC4-5D6E-409C-BE32-E72D297353CC}">
              <c16:uniqueId val="{00000002-2351-45AE-B46A-69CE20746A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51-45AE-B46A-69CE20746A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51-45AE-B46A-69CE20746A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51-45AE-B46A-69CE20746A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1484</c:v>
                </c:pt>
                <c:pt idx="3">
                  <c:v>1394</c:v>
                </c:pt>
                <c:pt idx="6">
                  <c:v>1305</c:v>
                </c:pt>
                <c:pt idx="9">
                  <c:v>1274</c:v>
                </c:pt>
                <c:pt idx="12">
                  <c:v>1184</c:v>
                </c:pt>
              </c:numCache>
            </c:numRef>
          </c:val>
          <c:extLst>
            <c:ext xmlns:c16="http://schemas.microsoft.com/office/drawing/2014/chart" uri="{C3380CC4-5D6E-409C-BE32-E72D297353CC}">
              <c16:uniqueId val="{00000006-2351-45AE-B46A-69CE20746A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405</c:v>
                </c:pt>
                <c:pt idx="3">
                  <c:v>386</c:v>
                </c:pt>
                <c:pt idx="6">
                  <c:v>370</c:v>
                </c:pt>
                <c:pt idx="9">
                  <c:v>370</c:v>
                </c:pt>
                <c:pt idx="12">
                  <c:v>496</c:v>
                </c:pt>
              </c:numCache>
            </c:numRef>
          </c:val>
          <c:extLst>
            <c:ext xmlns:c16="http://schemas.microsoft.com/office/drawing/2014/chart" uri="{C3380CC4-5D6E-409C-BE32-E72D297353CC}">
              <c16:uniqueId val="{00000007-2351-45AE-B46A-69CE20746A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4522</c:v>
                </c:pt>
                <c:pt idx="3">
                  <c:v>4028</c:v>
                </c:pt>
                <c:pt idx="6">
                  <c:v>3548</c:v>
                </c:pt>
                <c:pt idx="9">
                  <c:v>3157</c:v>
                </c:pt>
                <c:pt idx="12">
                  <c:v>2849</c:v>
                </c:pt>
              </c:numCache>
            </c:numRef>
          </c:val>
          <c:extLst>
            <c:ext xmlns:c16="http://schemas.microsoft.com/office/drawing/2014/chart" uri="{C3380CC4-5D6E-409C-BE32-E72D297353CC}">
              <c16:uniqueId val="{00000008-2351-45AE-B46A-69CE20746A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46</c:v>
                </c:pt>
                <c:pt idx="3">
                  <c:v>39</c:v>
                </c:pt>
                <c:pt idx="6">
                  <c:v>33</c:v>
                </c:pt>
                <c:pt idx="9">
                  <c:v>26</c:v>
                </c:pt>
                <c:pt idx="12">
                  <c:v>20</c:v>
                </c:pt>
              </c:numCache>
            </c:numRef>
          </c:val>
          <c:extLst>
            <c:ext xmlns:c16="http://schemas.microsoft.com/office/drawing/2014/chart" uri="{C3380CC4-5D6E-409C-BE32-E72D297353CC}">
              <c16:uniqueId val="{00000009-2351-45AE-B46A-69CE20746A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10767</c:v>
                </c:pt>
                <c:pt idx="3">
                  <c:v>11106</c:v>
                </c:pt>
                <c:pt idx="6">
                  <c:v>11026</c:v>
                </c:pt>
                <c:pt idx="9">
                  <c:v>10935</c:v>
                </c:pt>
                <c:pt idx="12">
                  <c:v>11023</c:v>
                </c:pt>
              </c:numCache>
            </c:numRef>
          </c:val>
          <c:extLst>
            <c:ext xmlns:c16="http://schemas.microsoft.com/office/drawing/2014/chart" uri="{C3380CC4-5D6E-409C-BE32-E72D297353CC}">
              <c16:uniqueId val="{0000000A-2351-45AE-B46A-69CE20746A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3076</c:v>
                </c:pt>
                <c:pt idx="2">
                  <c:v>#N/A</c:v>
                </c:pt>
                <c:pt idx="3">
                  <c:v>#N/A</c:v>
                </c:pt>
                <c:pt idx="4">
                  <c:v>4155</c:v>
                </c:pt>
                <c:pt idx="5">
                  <c:v>#N/A</c:v>
                </c:pt>
                <c:pt idx="6">
                  <c:v>#N/A</c:v>
                </c:pt>
                <c:pt idx="7">
                  <c:v>2139</c:v>
                </c:pt>
                <c:pt idx="8">
                  <c:v>#N/A</c:v>
                </c:pt>
                <c:pt idx="9">
                  <c:v>#N/A</c:v>
                </c:pt>
                <c:pt idx="10">
                  <c:v>1805</c:v>
                </c:pt>
                <c:pt idx="11">
                  <c:v>#N/A</c:v>
                </c:pt>
                <c:pt idx="12">
                  <c:v>#N/A</c:v>
                </c:pt>
                <c:pt idx="13">
                  <c:v>1216</c:v>
                </c:pt>
                <c:pt idx="14">
                  <c:v>#N/A</c:v>
                </c:pt>
              </c:numCache>
            </c:numRef>
          </c:val>
          <c:smooth val="0"/>
          <c:extLst>
            <c:ext xmlns:c16="http://schemas.microsoft.com/office/drawing/2014/chart" uri="{C3380CC4-5D6E-409C-BE32-E72D297353CC}">
              <c16:uniqueId val="{0000000B-2351-45AE-B46A-69CE20746A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1526</c:v>
                </c:pt>
                <c:pt idx="1">
                  <c:v>1876</c:v>
                </c:pt>
                <c:pt idx="2">
                  <c:v>2159</c:v>
                </c:pt>
              </c:numCache>
            </c:numRef>
          </c:val>
          <c:extLst>
            <c:ext xmlns:c16="http://schemas.microsoft.com/office/drawing/2014/chart" uri="{C3380CC4-5D6E-409C-BE32-E72D297353CC}">
              <c16:uniqueId val="{00000000-B75F-4ED5-A2CE-8470070874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159</c:v>
                </c:pt>
                <c:pt idx="1">
                  <c:v>159</c:v>
                </c:pt>
                <c:pt idx="2">
                  <c:v>397</c:v>
                </c:pt>
              </c:numCache>
            </c:numRef>
          </c:val>
          <c:extLst>
            <c:ext xmlns:c16="http://schemas.microsoft.com/office/drawing/2014/chart" uri="{C3380CC4-5D6E-409C-BE32-E72D297353CC}">
              <c16:uniqueId val="{00000001-B75F-4ED5-A2CE-8470070874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1042</c:v>
                </c:pt>
                <c:pt idx="1">
                  <c:v>1008</c:v>
                </c:pt>
                <c:pt idx="2">
                  <c:v>1140</c:v>
                </c:pt>
              </c:numCache>
            </c:numRef>
          </c:val>
          <c:extLst>
            <c:ext xmlns:c16="http://schemas.microsoft.com/office/drawing/2014/chart" uri="{C3380CC4-5D6E-409C-BE32-E72D297353CC}">
              <c16:uniqueId val="{00000002-B75F-4ED5-A2CE-8470070874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{9C235A4D-3931-40A6-A357-7C9A26BAFCC3}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256-4679-9A27-D523BDB28A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{80515C2B-AAA1-47D3-8922-A6DBE8B24998}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56-4679-9A27-D523BDB28A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{4EAE6E82-30D7-4534-8D3A-45E675B8A83A}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56-4679-9A27-D523BDB28A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{3B495134-2EBF-4008-B722-461D96193ABD}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56-4679-9A27-D523BDB28A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{2CCB41AE-FC97-4A20-975F-AECD11F8831C}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56-4679-9A27-D523BDB28AF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{2E446943-87D2-4DF4-BFC4-72E586B301C0}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256-4679-9A27-D523BDB28AF2}"/>
                </c:ext>
              </c:extLst>
            </c:dLbl>
            <c:dLbl>
              <c:idx val="16"/>
              <c:layout>
                <c:manualLayout>
                  <c:x val="0"/>
                  <c:y val="1.4347773111227985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{53301284-1F0B-4861-A15C-8B9B45B6F251}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256-4679-9A27-D523BDB28AF2}"/>
                </c:ext>
              </c:extLst>
            </c:dLbl>
            <c:dLbl>
              <c:idx val="24"/>
              <c:layout>
                <c:manualLayout>
                  <c:x val="0"/>
                  <c:y val="-1.4347773111228811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{EE40FDC7-7ABC-4D78-AD9A-A46ACD661CDC}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256-4679-9A27-D523BDB28AF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{E79647CD-4B53-4BFF-9538-719BD409CF79}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256-4679-9A27-D523BDB28A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68.099999999999994</c:v>
                </c:pt>
                <c:pt idx="16">
                  <c:v>68.3</c:v>
                </c:pt>
                <c:pt idx="24">
                  <c:v>68.099999999999994</c:v>
                </c:pt>
                <c:pt idx="32">
                  <c:v>68.3</c:v>
                </c:pt>
              </c:numCache>
            </c:numRef>
          </c:xVal>
          <c:yVal>
            <c:numRef>
              <c:f>公会計指標分析・財政指標組合せ分析表!$BP$51:$DC$51</c:f>
              <c:numCache>
                <c:formatCode>#,##0.0;"▲ "#,##0.0</c:formatCode>
                <c:ptCount val="40"/>
                <c:pt idx="0">
                  <c:v>48.2</c:v>
                </c:pt>
                <c:pt idx="8">
                  <c:v>61.4</c:v>
                </c:pt>
                <c:pt idx="16">
                  <c:v>29</c:v>
                </c:pt>
                <c:pt idx="24">
                  <c:v>24.8</c:v>
                </c:pt>
                <c:pt idx="32">
                  <c:v>16.399999999999999</c:v>
                </c:pt>
              </c:numCache>
            </c:numRef>
          </c:yVal>
          <c:smooth val="0"/>
          <c:extLst>
            <c:ext xmlns:c16="http://schemas.microsoft.com/office/drawing/2014/chart" uri="{C3380CC4-5D6E-409C-BE32-E72D297353CC}">
              <c16:uniqueId val="{00000009-3256-4679-9A27-D523BDB28A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{2654AD4D-B401-4723-B2BD-D94689E5CCBC}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256-4679-9A27-D523BDB28A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{EA5F071F-D9EC-483C-8E7A-77A518832574}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56-4679-9A27-D523BDB28A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{0E100458-0CC1-420C-947D-C6542C550DF2}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56-4679-9A27-D523BDB28A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{8EFFF735-F6A2-44A3-9504-4DDD3BB51582}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56-4679-9A27-D523BDB28A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{AA996E49-03CA-4B8F-BB48-DA88F352C568}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56-4679-9A27-D523BDB28AF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{91D0B418-1933-40C8-9E07-5159CDBA24D1}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256-4679-9A27-D523BDB28AF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{AA015C1D-0A50-48DC-A45F-1555FF880696}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256-4679-9A27-D523BDB28AF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{C792C0F1-29F7-43BA-A7F2-D28AEDCD3221}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256-4679-9A27-D523BDB28AF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{82AC9519-121C-4380-ABC9-99CE8946A7B5}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256-4679-9A27-D523BDB28A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3256-4679-9A27-D523BDB28AF2}"/>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{F06B0DD3-B2AD-4F75-9718-1951C3AC8D47}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CB7-4308-B6A6-CC0A10AD1B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{1487F372-3387-48DF-AC52-8A1F015E726D}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B7-4308-B6A6-CC0A10AD1B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{BAE6209A-F834-4819-B47A-FC4E9D1286F5}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B7-4308-B6A6-CC0A10AD1B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{738577AF-FCD0-45A5-BB8C-B715FC244157}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B7-4308-B6A6-CC0A10AD1B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{F4434D65-8644-44C1-905F-ACDF92764992}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B7-4308-B6A6-CC0A10AD1B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{AD8980F7-F904-48E5-8C7E-AF40F66789CF}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CB7-4308-B6A6-CC0A10AD1B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{1AE6ED96-2ABB-4F58-82DB-EF9AAFC4C4F4}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CB7-4308-B6A6-CC0A10AD1BB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{53B71A42-DE65-497A-A62E-3BFC5C51218C}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CB7-4308-B6A6-CC0A10AD1BB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{9912B301-44E5-4541-9470-20EB4F7B24A2}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CB7-4308-B6A6-CC0A10AD1B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7.8</c:v>
                </c:pt>
                <c:pt idx="16">
                  <c:v>8.1</c:v>
                </c:pt>
                <c:pt idx="24">
                  <c:v>7.2</c:v>
                </c:pt>
                <c:pt idx="32">
                  <c:v>6.5</c:v>
                </c:pt>
              </c:numCache>
            </c:numRef>
          </c:xVal>
          <c:yVal>
            <c:numRef>
              <c:f>公会計指標分析・財政指標組合せ分析表!$BP$73:$DC$73</c:f>
              <c:numCache>
                <c:formatCode>#,##0.0;"▲ "#,##0.0</c:formatCode>
                <c:ptCount val="40"/>
                <c:pt idx="0">
                  <c:v>48.2</c:v>
                </c:pt>
                <c:pt idx="8">
                  <c:v>61.4</c:v>
                </c:pt>
                <c:pt idx="16">
                  <c:v>29</c:v>
                </c:pt>
                <c:pt idx="24">
                  <c:v>24.8</c:v>
                </c:pt>
                <c:pt idx="32">
                  <c:v>16.399999999999999</c:v>
                </c:pt>
              </c:numCache>
            </c:numRef>
          </c:yVal>
          <c:smooth val="0"/>
          <c:extLst>
            <c:ext xmlns:c16="http://schemas.microsoft.com/office/drawing/2014/chart" uri="{C3380CC4-5D6E-409C-BE32-E72D297353CC}">
              <c16:uniqueId val="{00000009-7CB7-4308-B6A6-CC0A10AD1B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{EA4678A9-73AC-424D-86DB-4C47322EC899}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CB7-4308-B6A6-CC0A10AD1B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{0C1E6AE9-D642-4DBF-881A-CBCA609278D3}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B7-4308-B6A6-CC0A10AD1B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{CC8A2C6B-FDF1-4289-A767-D88B4909D8FC}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B7-4308-B6A6-CC0A10AD1B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{AA769E84-C043-482A-B702-222C87841596}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B7-4308-B6A6-CC0A10AD1B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{4F13A7AE-D8C4-4DD4-88A4-4A32368EF3B5}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B7-4308-B6A6-CC0A10AD1B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{866A4545-74D3-4F38-AA4D-6CA1BE2F6CF6}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CB7-4308-B6A6-CC0A10AD1B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{C06B5000-4094-4B5D-88A9-A8FD6DFF2DF9}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CB7-4308-B6A6-CC0A10AD1BB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{28C2F1F6-A1FF-4A2C-A935-4F909E6E9C03}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CB7-4308-B6A6-CC0A10AD1BB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{7A9CCE0A-43C6-4344-A9CD-3FF4116B7FA3}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CB7-4308-B6A6-CC0A10AD1B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CB7-4308-B6A6-CC0A10AD1BB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　</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実質公債費比率は令和５年度において</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6.5</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となり、前年度より</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0.7</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ポイント減少しているものの、分子としては増加している。元利償還金が令和４年度より増加していることが主な要因である。</a:t>
          </a:r>
          <a:endPar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令和７年度までは総合保健福祉会館整備事業や旧クリーンセンター整備事業に係る起債の償還が終了し、一時的に低い水準となるが、令和８年度以降に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新ごみ処理施設建設負担金</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に係る元利償還金が１９年間に渡って毎年１億円程度計上されるため増加する見込みである。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その主な要因としては</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総合保健福祉会館整備事業や旧クリーンセンター整備事業に係る起債の償還が終了し、</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一般会計等に係る地方債残高が減少していることや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、下水道事業会計において比較的早い時期から下水道普及事業に取り組んでおり公営企業債借入のピークが過ぎていることから、公営企業債等繰入見込額が年々残高が減少していること、</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充当可能基金の残高が増加</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していることが挙げられる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しかし令和６年度に新ごみ処理施設建設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支払のため約２０億円の起債により財源を確保するため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、地方債現在高が増加する見込みである。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地方債残高が増えすぎないように、普通建設事業の総量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し、有利な</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以外については発行を控えることで、将来負担比率の抑制に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この要因は、令和</a:t>
          </a:r>
          <a:r>
            <a:rPr lang="en-US" altLang="ja-JP" sz="1400">
              <a:effectLst/>
              <a:latin typeface="ＭＳ Ｐゴシック" panose="020B0600070205080204" pitchFamily="50" charset="-128"/>
              <a:ea typeface="ＭＳ Ｐゴシック" panose="020B0600070205080204" pitchFamily="50" charset="-128"/>
            </a:rPr>
            <a:t>4</a:t>
          </a:r>
          <a:r>
            <a:rPr lang="ja-JP" altLang="en-US" sz="1400">
              <a:effectLst/>
              <a:latin typeface="ＭＳ Ｐゴシック" panose="020B0600070205080204" pitchFamily="50" charset="-128"/>
              <a:ea typeface="ＭＳ Ｐゴシック" panose="020B0600070205080204" pitchFamily="50" charset="-128"/>
            </a:rPr>
            <a:t>年度から特定目的基金の積立時期を翌年度としたことから、一時的に令和</a:t>
          </a:r>
          <a:r>
            <a:rPr lang="en-US" altLang="ja-JP" sz="1400">
              <a:effectLst/>
              <a:latin typeface="ＭＳ Ｐゴシック" panose="020B0600070205080204" pitchFamily="50" charset="-128"/>
              <a:ea typeface="ＭＳ Ｐゴシック" panose="020B0600070205080204" pitchFamily="50" charset="-128"/>
            </a:rPr>
            <a:t>4</a:t>
          </a:r>
          <a:r>
            <a:rPr lang="ja-JP" altLang="en-US" sz="1400">
              <a:effectLst/>
              <a:latin typeface="ＭＳ Ｐゴシック" panose="020B0600070205080204" pitchFamily="50" charset="-128"/>
              <a:ea typeface="ＭＳ Ｐゴシック" panose="020B0600070205080204" pitchFamily="50" charset="-128"/>
            </a:rPr>
            <a:t>年度の基金残高の伸びが減少していたため、令和</a:t>
          </a:r>
          <a:r>
            <a:rPr lang="en-US" altLang="ja-JP" sz="1400">
              <a:effectLst/>
              <a:latin typeface="ＭＳ Ｐゴシック" panose="020B0600070205080204" pitchFamily="50" charset="-128"/>
              <a:ea typeface="ＭＳ Ｐゴシック" panose="020B0600070205080204" pitchFamily="50" charset="-128"/>
            </a:rPr>
            <a:t>5</a:t>
          </a:r>
          <a:r>
            <a:rPr lang="ja-JP" altLang="en-US" sz="1400">
              <a:effectLst/>
              <a:latin typeface="ＭＳ Ｐゴシック" panose="020B0600070205080204" pitchFamily="50" charset="-128"/>
              <a:ea typeface="ＭＳ Ｐゴシック" panose="020B0600070205080204" pitchFamily="50" charset="-128"/>
            </a:rPr>
            <a:t>年度の増加の幅が大きくなったことによる。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基金の再編を行い、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特定目的基金への計画的な積立てを予定している。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新清掃施設建設基金　　　：ごみ焼却施設及び中継地の建設予定のための準備基金。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地域振興基金　　　　　　：地域における福祉活動の促進、快適な生活環境の形成等を図るための基金。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みどりのふるさと応援基金：ふるさと納税のあったものについて積み立てるための基金。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環境施設整備基金　　　　：環境施設整備促進対策に要する経費の財源に充てるための基金。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下水道接続促進対策基金　：一般家庭用排水設備の公共下水道への接続を促進する対策に要する経費の財源に充てるための基金</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みどりのふるさと応援基金：寄付者の意向に沿う事業のため約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百万円取り崩して充当した。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ふるさと基金：ふるさと推進事業のため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百万円取り崩して充当した。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環境施設整備基金は廃止予定。下水道環境整備対策基金を創設し、一部積み替えを行う。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公共施設等の老朽化や再整備等に備えて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公共施設等整備基金を創設し、令和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年度以降に広陵町土地開発公社貸付金の返還金から積立てを行い、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毎年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億円程度を目安として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計画的に積立てを行う。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普通交付税の追加交付による増加、個人住民税、固定資産税等の増加が要因となっている。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費用対効果を勘案し、スクラップ＆ビルドの考えに基づき、事業の必要性を見直し、引き続き、基金の取り崩しを前提としない予算編成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を目指し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現在の基金残高を維持できるよう努める。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前年度の繰越金のうち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後年の公債費の増加に備えて積み立てたこと、普通交付税の追加交付の一部を後年の償還のために積立てたことによる。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令和８年度以降に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新ごみ処理施設建設負担金</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起債の償還が始まる等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公債費が増える見込み</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ため、その財源として利用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40C8A8-D484-47A3-9944-9243744B0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FE4857-0DC7-4F42-BB51-AC8948C40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DF51F2-5F26-459F-B146-F7942DD7233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BE76A50-CBA2-4BB4-9A3E-AB7CE09BAB2C}"/>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54A7282-5F56-4312-A255-621658870182}"/>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0CC6E95-F8A0-43E9-9ADF-56465EE648C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E380E1A-EDAB-498E-A790-C90049D7771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5CB1DF2-3DFC-49F1-842F-677ABB94035A}"/>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CF20B3E-3FDB-4A9D-BDA5-3F5334644E74}"/>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00F00D-2075-44D4-B5C6-319CA19DF73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E225824-68F6-4016-ABA9-82494FA6835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BA95A18-B0D8-4819-97F0-7732196A3721}"/>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57CF8B9-D868-4E47-8EF0-D6C8512EE30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9F2FD20-A846-47AE-B1E0-5D2CCAA157F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C1911CF-F8C6-44EA-9B17-E64DA05B3B93}"/>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449DF98-22D8-4DD3-B464-5DFD9584A34A}"/>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85D3B60-B817-4982-977B-1EAD962C341E}"/>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1FA6644-0632-454D-9232-3112F43A928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AFA918-FE17-4187-BA5E-D1669B9A014C}"/>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7FBC62D-864B-4C58-B283-52EFBF893B8F}"/>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B66EBBD-7802-4ED6-B7BE-AAAECF3E78C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EA8A730-912E-4570-B780-D88B1EE3639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2C72C5-95F2-4FD1-A1AE-8EC9F042C935}"/>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6F0CF36-1E60-47F3-9A34-626F5E2BBDA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7A7B1CC-BFCB-477F-897E-F5676160DBE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60AE366-4436-46B0-975D-A50DEF8FCD6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DC26045-9CFA-4EE0-86E2-BFC9D02BE5A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5859B3B-7F7E-404B-91B2-A874F3C17A1A}"/>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A39042B-318A-4C43-8ACC-68A49400722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CDC8731-E8CC-4DC4-A154-B90C00E2B005}"/>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CED2E48-8449-403B-B909-A6B4B4F93D26}"/>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FAC1822-B061-4C41-9348-6A42FB80BAF1}"/>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4BBE8A5-8FE6-4B0A-B004-0C5F7AD1A951}"/>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6B89F2E-3CA6-4C2D-B32A-3DE6EAD8D125}"/>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6B9C7EE-7F01-41FC-A659-B960B706FC13}"/>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CA673DF-35A3-4773-B192-21150CB2A444}"/>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425D932-568F-477A-B412-FA20A3452767}"/>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6D40B45-65D6-400B-9FA1-53A5C56EA1F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83F5669-A1D7-4A69-AEA0-A81F7EB93E2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CB80949-2ADB-4923-B2A6-53880CAC9365}"/>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F713F16-8C28-4807-9D83-40B9465BC3ED}"/>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6BBFAA0-95DE-45BF-9E17-BA375305E657}"/>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12229AE-E9C8-4385-9976-AD90D2C1C3F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BF2550B-4CBD-4E59-A508-14CA24ECD8D9}"/>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94AC67C-0442-4384-9DE2-32B8520D0541}"/>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D1414B0-8AA9-4B9F-A8FE-F793DA82817D}"/>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013B0F5-5C2B-4F71-A2D8-7F618700841E}"/>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有形固定資産減価償却率は類似団体に比べて</a:t>
          </a:r>
          <a:r>
            <a:rPr kumimoji="1" lang="en-US" altLang="ja-JP" sz="800">
              <a:solidFill>
                <a:schemeClr val="dk1"/>
              </a:solidFill>
              <a:effectLst/>
              <a:latin typeface="+mn-lt"/>
              <a:ea typeface="+mn-ea"/>
              <a:cs typeface="+mn-cs"/>
            </a:rPr>
            <a:t>4.8</a:t>
          </a:r>
          <a:r>
            <a:rPr kumimoji="1" lang="ja-JP" altLang="ja-JP" sz="800">
              <a:solidFill>
                <a:schemeClr val="dk1"/>
              </a:solidFill>
              <a:effectLst/>
              <a:latin typeface="+mn-lt"/>
              <a:ea typeface="+mn-ea"/>
              <a:cs typeface="+mn-cs"/>
            </a:rPr>
            <a:t>％高くなっている。</a:t>
          </a:r>
          <a:endParaRPr lang="ja-JP" altLang="ja-JP" sz="800">
            <a:effectLst/>
          </a:endParaRPr>
        </a:p>
        <a:p>
          <a:r>
            <a:rPr kumimoji="1" lang="ja-JP" altLang="ja-JP" sz="800">
              <a:solidFill>
                <a:schemeClr val="dk1"/>
              </a:solidFill>
              <a:effectLst/>
              <a:latin typeface="+mn-lt"/>
              <a:ea typeface="+mn-ea"/>
              <a:cs typeface="+mn-cs"/>
            </a:rPr>
            <a:t>これは昭和５０年代の真美ヶ丘地区の宅地開発で建てられた公共施設が</a:t>
          </a:r>
          <a:r>
            <a:rPr kumimoji="1" lang="en-US" altLang="ja-JP" sz="800">
              <a:solidFill>
                <a:schemeClr val="dk1"/>
              </a:solidFill>
              <a:effectLst/>
              <a:latin typeface="+mn-lt"/>
              <a:ea typeface="+mn-ea"/>
              <a:cs typeface="+mn-cs"/>
            </a:rPr>
            <a:t>40</a:t>
          </a:r>
          <a:r>
            <a:rPr kumimoji="1" lang="ja-JP" altLang="ja-JP" sz="800">
              <a:solidFill>
                <a:schemeClr val="dk1"/>
              </a:solidFill>
              <a:effectLst/>
              <a:latin typeface="+mn-lt"/>
              <a:ea typeface="+mn-ea"/>
              <a:cs typeface="+mn-cs"/>
            </a:rPr>
            <a:t>年を経過し、既に耐用年数を迎えていることや、平成</a:t>
          </a:r>
          <a:r>
            <a:rPr kumimoji="1" lang="en-US" altLang="ja-JP" sz="800">
              <a:solidFill>
                <a:schemeClr val="dk1"/>
              </a:solidFill>
              <a:effectLst/>
              <a:latin typeface="+mn-lt"/>
              <a:ea typeface="+mn-ea"/>
              <a:cs typeface="+mn-cs"/>
            </a:rPr>
            <a:t>10</a:t>
          </a:r>
          <a:r>
            <a:rPr kumimoji="1" lang="ja-JP" altLang="ja-JP" sz="800">
              <a:solidFill>
                <a:schemeClr val="dk1"/>
              </a:solidFill>
              <a:effectLst/>
              <a:latin typeface="+mn-lt"/>
              <a:ea typeface="+mn-ea"/>
              <a:cs typeface="+mn-cs"/>
            </a:rPr>
            <a:t>年代に整備を行った総合保健福祉会館やリレーセンター（旧クリーンセンター）の減価償却が進んでいることが大きな要因である。今後は公共施設等総合管理計画に基づき、更新等については長期的な視点をもって計画的に実施し、維持管理等においては、</a:t>
          </a:r>
          <a:r>
            <a:rPr kumimoji="1" lang="en-US" altLang="ja-JP" sz="800">
              <a:solidFill>
                <a:schemeClr val="dk1"/>
              </a:solidFill>
              <a:effectLst/>
              <a:latin typeface="+mn-lt"/>
              <a:ea typeface="+mn-ea"/>
              <a:cs typeface="+mn-cs"/>
            </a:rPr>
            <a:t>PPP/PFI </a:t>
          </a:r>
          <a:r>
            <a:rPr kumimoji="1" lang="ja-JP" altLang="ja-JP" sz="800">
              <a:solidFill>
                <a:schemeClr val="dk1"/>
              </a:solidFill>
              <a:effectLst/>
              <a:latin typeface="+mn-lt"/>
              <a:ea typeface="+mn-ea"/>
              <a:cs typeface="+mn-cs"/>
            </a:rPr>
            <a:t>事業の導入等による民間</a:t>
          </a:r>
          <a:r>
            <a:rPr kumimoji="1" lang="ja-JP" altLang="en-US" sz="800">
              <a:solidFill>
                <a:schemeClr val="dk1"/>
              </a:solidFill>
              <a:effectLst/>
              <a:latin typeface="+mn-lt"/>
              <a:ea typeface="+mn-ea"/>
              <a:cs typeface="+mn-cs"/>
            </a:rPr>
            <a:t>活用</a:t>
          </a:r>
          <a:r>
            <a:rPr kumimoji="1" lang="ja-JP" altLang="ja-JP" sz="800">
              <a:solidFill>
                <a:schemeClr val="dk1"/>
              </a:solidFill>
              <a:effectLst/>
              <a:latin typeface="+mn-lt"/>
              <a:ea typeface="+mn-ea"/>
              <a:cs typeface="+mn-cs"/>
            </a:rPr>
            <a:t>を積極的に進め、コスト縮減と質の高い施設管理を目指す。 </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E4A7734-DCF9-421A-802D-638943A4A5C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5BE8DB-4088-419F-8807-E39D6C2743AB}"/>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A57CE93-7F59-428E-8A57-10DDFF93A696}"/>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21738C2-073E-4B26-96F5-576FF4CE6C87}"/>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CC669F7-3444-476C-9119-C0B4E2E8F3A3}"/>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58E138-B677-4A86-BD8B-8A6F78C40ACD}"/>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1FC8E2D-44C9-451D-B651-8B0E689E3A0D}"/>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16F084D-9428-427F-A073-37CBD9740DE8}"/>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BBFC63F-3E3D-4F59-8080-C53A82C5FEC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C7B8B82-F2BE-44ED-858D-A6F9CC5EF2E3}"/>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94CDFB0-E161-4DE1-82DB-B66185F3308C}"/>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3EC917A-0911-43DD-A4AE-3E2B93E05607}"/>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20AE844-F08B-4B07-B1FD-EE72259A4D43}"/>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8083CD7-CF1F-4A88-9DB4-D98DAB3793AD}"/>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79127E1-C39F-41D1-BC98-D4E053BCFCCC}"/>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1AD86D8-D4A5-4920-B4DC-C4FEF75A3619}"/>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1AEB42FE-5F2E-423F-B741-1DC6A3D223B6}"/>
            </a:ext>
          </a:extLst>
        </xdr:cNvPr>
        <xdr:cNvCxnSpPr/>
      </xdr:nvCxnSpPr>
      <xdr:spPr>
        <a:xfrm flipV="1">
          <a:off x="4300220" y="5137573"/>
          <a:ext cx="1270" cy="1486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3BDAA42B-E30A-4643-8D78-D50AEF59F814}"/>
            </a:ext>
          </a:extLst>
        </xdr:cNvPr>
        <xdr:cNvSpPr txBox="1"/>
      </xdr:nvSpPr>
      <xdr:spPr>
        <a:xfrm>
          <a:off x="4352925" y="662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8F41BECF-7417-49DB-AE71-0E3772D470EF}"/>
            </a:ext>
          </a:extLst>
        </xdr:cNvPr>
        <xdr:cNvCxnSpPr/>
      </xdr:nvCxnSpPr>
      <xdr:spPr>
        <a:xfrm>
          <a:off x="4213225" y="66241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D49F99B-C8B9-4193-9473-6E10CB24E185}"/>
            </a:ext>
          </a:extLst>
        </xdr:cNvPr>
        <xdr:cNvSpPr txBox="1"/>
      </xdr:nvSpPr>
      <xdr:spPr>
        <a:xfrm>
          <a:off x="435292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5A8E48A5-1347-474A-8389-86871FCF6ABC}"/>
            </a:ext>
          </a:extLst>
        </xdr:cNvPr>
        <xdr:cNvCxnSpPr/>
      </xdr:nvCxnSpPr>
      <xdr:spPr>
        <a:xfrm>
          <a:off x="4213225" y="513757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B71298C9-00B6-4793-A6BC-E0BAC196DA10}"/>
            </a:ext>
          </a:extLst>
        </xdr:cNvPr>
        <xdr:cNvSpPr txBox="1"/>
      </xdr:nvSpPr>
      <xdr:spPr>
        <a:xfrm>
          <a:off x="4352925" y="57907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BBC7301D-09DE-4A09-AD00-CFB467584F8D}"/>
            </a:ext>
          </a:extLst>
        </xdr:cNvPr>
        <xdr:cNvSpPr/>
      </xdr:nvSpPr>
      <xdr:spPr>
        <a:xfrm>
          <a:off x="4251325" y="59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4D4F351D-9F8D-4B6A-B37F-440F15190F9A}"/>
            </a:ext>
          </a:extLst>
        </xdr:cNvPr>
        <xdr:cNvSpPr/>
      </xdr:nvSpPr>
      <xdr:spPr>
        <a:xfrm>
          <a:off x="3616325" y="5899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CE4DAD3E-5A28-4142-B721-EB209194FA81}"/>
            </a:ext>
          </a:extLst>
        </xdr:cNvPr>
        <xdr:cNvSpPr/>
      </xdr:nvSpPr>
      <xdr:spPr>
        <a:xfrm>
          <a:off x="2930525" y="5860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A895EC99-F6F3-4407-B345-75EA62F0BAF0}"/>
            </a:ext>
          </a:extLst>
        </xdr:cNvPr>
        <xdr:cNvSpPr/>
      </xdr:nvSpPr>
      <xdr:spPr>
        <a:xfrm>
          <a:off x="2244725" y="5867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756134F0-91F1-464E-8F04-89B1081D0FF4}"/>
            </a:ext>
          </a:extLst>
        </xdr:cNvPr>
        <xdr:cNvSpPr/>
      </xdr:nvSpPr>
      <xdr:spPr>
        <a:xfrm>
          <a:off x="1558925" y="58278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C23D54-314A-47B6-BF4D-FB70975CFEA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C45B947-D4B6-4D10-A880-3B1BA5A7D602}"/>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2596E85-3ABB-4C16-BD38-BF69595A2D7A}"/>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7558A27-00DB-4EE4-9AA6-1B62186B94D8}"/>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0EF905B-BEFA-4224-9CA1-CDD39FF8F3BB}"/>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22437</xdr:rowOff>
    </xdr:from>
    <xdr:to>
      <xdr:col>23</xdr:col>
      <xdr:colOff>136525</xdr:colOff>
      <xdr:row>32</xdr:row>
      <xdr:rowOff>124037</xdr:rowOff>
    </xdr:to>
    <xdr:sp macro="" textlink="">
      <xdr:nvSpPr>
        <xdr:cNvPr id="81" name="楕円 80">
          <a:extLst>
            <a:ext uri="{FF2B5EF4-FFF2-40B4-BE49-F238E27FC236}">
              <a16:creationId xmlns:a16="http://schemas.microsoft.com/office/drawing/2014/main" id="{314352AE-C465-44D6-812A-339F10F9D72A}"/>
            </a:ext>
          </a:extLst>
        </xdr:cNvPr>
        <xdr:cNvSpPr/>
      </xdr:nvSpPr>
      <xdr:spPr>
        <a:xfrm>
          <a:off x="4251325" y="60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864</xdr:rowOff>
    </xdr:from>
    <xdr:ext cx="405111" cy="259045"/>
    <xdr:sp macro="" textlink="">
      <xdr:nvSpPr>
        <xdr:cNvPr id="82" name="有形固定資産減価償却率該当値テキスト">
          <a:extLst>
            <a:ext uri="{FF2B5EF4-FFF2-40B4-BE49-F238E27FC236}">
              <a16:creationId xmlns:a16="http://schemas.microsoft.com/office/drawing/2014/main" id="{0CB02FBA-6DDC-4B31-ACAF-0AA59803EEDF}"/>
            </a:ext>
          </a:extLst>
        </xdr:cNvPr>
        <xdr:cNvSpPr txBox="1"/>
      </xdr:nvSpPr>
      <xdr:spPr>
        <a:xfrm>
          <a:off x="4352925" y="607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15240</xdr:rowOff>
    </xdr:from>
    <xdr:to>
      <xdr:col>19</xdr:col>
      <xdr:colOff>187325</xdr:colOff>
      <xdr:row>32</xdr:row>
      <xdr:rowOff>116840</xdr:rowOff>
    </xdr:to>
    <xdr:sp macro="" textlink="">
      <xdr:nvSpPr>
        <xdr:cNvPr id="83" name="楕円 82">
          <a:extLst>
            <a:ext uri="{FF2B5EF4-FFF2-40B4-BE49-F238E27FC236}">
              <a16:creationId xmlns:a16="http://schemas.microsoft.com/office/drawing/2014/main" id="{E123CC8F-A2FA-4E26-8D96-DDF3E7D33640}"/>
            </a:ext>
          </a:extLst>
        </xdr:cNvPr>
        <xdr:cNvSpPr/>
      </xdr:nvSpPr>
      <xdr:spPr>
        <a:xfrm>
          <a:off x="3616325" y="6092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66040</xdr:rowOff>
    </xdr:from>
    <xdr:to>
      <xdr:col>23</xdr:col>
      <xdr:colOff>85725</xdr:colOff>
      <xdr:row>32</xdr:row>
      <xdr:rowOff>73237</xdr:rowOff>
    </xdr:to>
    <xdr:cxnSp macro="">
      <xdr:nvCxnSpPr>
        <xdr:cNvPr id="84" name="直線コネクタ 83">
          <a:extLst>
            <a:ext uri="{FF2B5EF4-FFF2-40B4-BE49-F238E27FC236}">
              <a16:creationId xmlns:a16="http://schemas.microsoft.com/office/drawing/2014/main" id="{947E1E96-D789-43FF-9F62-A549C1E570D4}"/>
            </a:ext>
          </a:extLst>
        </xdr:cNvPr>
        <xdr:cNvCxnSpPr/>
      </xdr:nvCxnSpPr>
      <xdr:spPr>
        <a:xfrm>
          <a:off x="3667125" y="6142990"/>
          <a:ext cx="635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22437</xdr:rowOff>
    </xdr:from>
    <xdr:to>
      <xdr:col>15</xdr:col>
      <xdr:colOff>187325</xdr:colOff>
      <xdr:row>32</xdr:row>
      <xdr:rowOff>124037</xdr:rowOff>
    </xdr:to>
    <xdr:sp macro="" textlink="">
      <xdr:nvSpPr>
        <xdr:cNvPr id="85" name="楕円 84">
          <a:extLst>
            <a:ext uri="{FF2B5EF4-FFF2-40B4-BE49-F238E27FC236}">
              <a16:creationId xmlns:a16="http://schemas.microsoft.com/office/drawing/2014/main" id="{1B788C13-68CD-45C2-B582-D6AC8A569543}"/>
            </a:ext>
          </a:extLst>
        </xdr:cNvPr>
        <xdr:cNvSpPr/>
      </xdr:nvSpPr>
      <xdr:spPr>
        <a:xfrm>
          <a:off x="2930525" y="6099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66040</xdr:rowOff>
    </xdr:from>
    <xdr:to>
      <xdr:col>19</xdr:col>
      <xdr:colOff>136525</xdr:colOff>
      <xdr:row>32</xdr:row>
      <xdr:rowOff>73237</xdr:rowOff>
    </xdr:to>
    <xdr:cxnSp macro="">
      <xdr:nvCxnSpPr>
        <xdr:cNvPr id="86" name="直線コネクタ 85">
          <a:extLst>
            <a:ext uri="{FF2B5EF4-FFF2-40B4-BE49-F238E27FC236}">
              <a16:creationId xmlns:a16="http://schemas.microsoft.com/office/drawing/2014/main" id="{4419645D-9059-42DE-ACAC-7CF380BA859F}"/>
            </a:ext>
          </a:extLst>
        </xdr:cNvPr>
        <xdr:cNvCxnSpPr/>
      </xdr:nvCxnSpPr>
      <xdr:spPr>
        <a:xfrm flipV="1">
          <a:off x="2981325" y="6142990"/>
          <a:ext cx="6858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15240</xdr:rowOff>
    </xdr:from>
    <xdr:to>
      <xdr:col>11</xdr:col>
      <xdr:colOff>187325</xdr:colOff>
      <xdr:row>32</xdr:row>
      <xdr:rowOff>116840</xdr:rowOff>
    </xdr:to>
    <xdr:sp macro="" textlink="">
      <xdr:nvSpPr>
        <xdr:cNvPr id="87" name="楕円 86">
          <a:extLst>
            <a:ext uri="{FF2B5EF4-FFF2-40B4-BE49-F238E27FC236}">
              <a16:creationId xmlns:a16="http://schemas.microsoft.com/office/drawing/2014/main" id="{C8E92405-7364-4679-83B2-808256A61074}"/>
            </a:ext>
          </a:extLst>
        </xdr:cNvPr>
        <xdr:cNvSpPr/>
      </xdr:nvSpPr>
      <xdr:spPr>
        <a:xfrm>
          <a:off x="2244725" y="6092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66040</xdr:rowOff>
    </xdr:from>
    <xdr:to>
      <xdr:col>15</xdr:col>
      <xdr:colOff>136525</xdr:colOff>
      <xdr:row>32</xdr:row>
      <xdr:rowOff>73237</xdr:rowOff>
    </xdr:to>
    <xdr:cxnSp macro="">
      <xdr:nvCxnSpPr>
        <xdr:cNvPr id="88" name="直線コネクタ 87">
          <a:extLst>
            <a:ext uri="{FF2B5EF4-FFF2-40B4-BE49-F238E27FC236}">
              <a16:creationId xmlns:a16="http://schemas.microsoft.com/office/drawing/2014/main" id="{C88F6D37-3983-431F-9CB4-5845991B659C}"/>
            </a:ext>
          </a:extLst>
        </xdr:cNvPr>
        <xdr:cNvCxnSpPr/>
      </xdr:nvCxnSpPr>
      <xdr:spPr>
        <a:xfrm>
          <a:off x="2295525" y="6142990"/>
          <a:ext cx="6858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139912</xdr:rowOff>
    </xdr:from>
    <xdr:to>
      <xdr:col>7</xdr:col>
      <xdr:colOff>187325</xdr:colOff>
      <xdr:row>32</xdr:row>
      <xdr:rowOff>70062</xdr:rowOff>
    </xdr:to>
    <xdr:sp macro="" textlink="">
      <xdr:nvSpPr>
        <xdr:cNvPr id="89" name="楕円 88">
          <a:extLst>
            <a:ext uri="{FF2B5EF4-FFF2-40B4-BE49-F238E27FC236}">
              <a16:creationId xmlns:a16="http://schemas.microsoft.com/office/drawing/2014/main" id="{C107DB0E-F479-4762-8E55-333EEE392ACC}"/>
            </a:ext>
          </a:extLst>
        </xdr:cNvPr>
        <xdr:cNvSpPr/>
      </xdr:nvSpPr>
      <xdr:spPr>
        <a:xfrm>
          <a:off x="1558925" y="60517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19262</xdr:rowOff>
    </xdr:from>
    <xdr:to>
      <xdr:col>11</xdr:col>
      <xdr:colOff>136525</xdr:colOff>
      <xdr:row>32</xdr:row>
      <xdr:rowOff>66040</xdr:rowOff>
    </xdr:to>
    <xdr:cxnSp macro="">
      <xdr:nvCxnSpPr>
        <xdr:cNvPr id="90" name="直線コネクタ 89">
          <a:extLst>
            <a:ext uri="{FF2B5EF4-FFF2-40B4-BE49-F238E27FC236}">
              <a16:creationId xmlns:a16="http://schemas.microsoft.com/office/drawing/2014/main" id="{C5D7B6A0-B62C-46B3-86EC-D26A435CE597}"/>
            </a:ext>
          </a:extLst>
        </xdr:cNvPr>
        <xdr:cNvCxnSpPr/>
      </xdr:nvCxnSpPr>
      <xdr:spPr>
        <a:xfrm>
          <a:off x="1609725" y="6096212"/>
          <a:ext cx="6858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39EA1C59-7774-4B50-AEC8-5700F91532BE}"/>
            </a:ext>
          </a:extLst>
        </xdr:cNvPr>
        <xdr:cNvSpPr txBox="1"/>
      </xdr:nvSpPr>
      <xdr:spPr>
        <a:xfrm>
          <a:off x="347091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ACAF04E8-B990-44AD-8693-EA823F3F2E49}"/>
            </a:ext>
          </a:extLst>
        </xdr:cNvPr>
        <xdr:cNvSpPr txBox="1"/>
      </xdr:nvSpPr>
      <xdr:spPr>
        <a:xfrm>
          <a:off x="2797819"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EB72717B-A8A6-4A60-89A4-ECF69665E96E}"/>
            </a:ext>
          </a:extLst>
        </xdr:cNvPr>
        <xdr:cNvSpPr txBox="1"/>
      </xdr:nvSpPr>
      <xdr:spPr>
        <a:xfrm>
          <a:off x="21120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E0A5ABAC-369F-41DC-AFFE-76C08BE9B9D4}"/>
            </a:ext>
          </a:extLst>
        </xdr:cNvPr>
        <xdr:cNvSpPr txBox="1"/>
      </xdr:nvSpPr>
      <xdr:spPr>
        <a:xfrm>
          <a:off x="1426219"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107967</xdr:rowOff>
    </xdr:from>
    <xdr:ext cx="405111" cy="259045"/>
    <xdr:sp macro="" textlink="">
      <xdr:nvSpPr>
        <xdr:cNvPr id="95" name="n_1mainValue有形固定資産減価償却率">
          <a:extLst>
            <a:ext uri="{FF2B5EF4-FFF2-40B4-BE49-F238E27FC236}">
              <a16:creationId xmlns:a16="http://schemas.microsoft.com/office/drawing/2014/main" id="{4A89AEF5-C214-4370-871D-65C28858824A}"/>
            </a:ext>
          </a:extLst>
        </xdr:cNvPr>
        <xdr:cNvSpPr txBox="1"/>
      </xdr:nvSpPr>
      <xdr:spPr>
        <a:xfrm>
          <a:off x="3470919" y="618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96" name="n_2mainValue有形固定資産減価償却率">
          <a:extLst>
            <a:ext uri="{FF2B5EF4-FFF2-40B4-BE49-F238E27FC236}">
              <a16:creationId xmlns:a16="http://schemas.microsoft.com/office/drawing/2014/main" id="{12E0DE8F-5F07-44FF-8DAB-48B5DBC2596F}"/>
            </a:ext>
          </a:extLst>
        </xdr:cNvPr>
        <xdr:cNvSpPr txBox="1"/>
      </xdr:nvSpPr>
      <xdr:spPr>
        <a:xfrm>
          <a:off x="2797819" y="619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107967</xdr:rowOff>
    </xdr:from>
    <xdr:ext cx="405111" cy="259045"/>
    <xdr:sp macro="" textlink="">
      <xdr:nvSpPr>
        <xdr:cNvPr id="97" name="n_3mainValue有形固定資産減価償却率">
          <a:extLst>
            <a:ext uri="{FF2B5EF4-FFF2-40B4-BE49-F238E27FC236}">
              <a16:creationId xmlns:a16="http://schemas.microsoft.com/office/drawing/2014/main" id="{BB219E05-DB7E-4961-A7A3-7FD7D8188858}"/>
            </a:ext>
          </a:extLst>
        </xdr:cNvPr>
        <xdr:cNvSpPr txBox="1"/>
      </xdr:nvSpPr>
      <xdr:spPr>
        <a:xfrm>
          <a:off x="2112019" y="618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61189</xdr:rowOff>
    </xdr:from>
    <xdr:ext cx="405111" cy="259045"/>
    <xdr:sp macro="" textlink="">
      <xdr:nvSpPr>
        <xdr:cNvPr id="98" name="n_4mainValue有形固定資産減価償却率">
          <a:extLst>
            <a:ext uri="{FF2B5EF4-FFF2-40B4-BE49-F238E27FC236}">
              <a16:creationId xmlns:a16="http://schemas.microsoft.com/office/drawing/2014/main" id="{2CDC5373-DBA8-4B56-B02F-C2F71EDB08A7}"/>
            </a:ext>
          </a:extLst>
        </xdr:cNvPr>
        <xdr:cNvSpPr txBox="1"/>
      </xdr:nvSpPr>
      <xdr:spPr>
        <a:xfrm>
          <a:off x="1426219" y="613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1C412CB-F2F9-44FC-A88C-9DA41A8FC646}"/>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5D79052-900F-4DCF-8F4D-F0BDECEBC7B6}"/>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194F9BC-F003-450D-AE0B-7B898BC21861}"/>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08D9DEA-E330-460B-8B48-D0FF5EF67E8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4334D29-C6E8-4CC0-94C2-22E96657A21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A76B77E-D454-413D-8204-536C6722AA3D}"/>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6524E17-6CC2-40F2-9E3B-1B8F10E63242}"/>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1BE0C8E-B606-4462-99B0-2B5BAB51D731}"/>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ACE5985-BCEA-4C3C-BEA8-D9944AB64E4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D0126E8-B62E-4B66-9EC8-E7FC8CBFC9EE}"/>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CD9B78A-9AC7-465C-A9C0-7E9BCABA0B92}"/>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DB24FBF-4896-4B8A-9440-2835B8F48853}"/>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3B29DCC-A009-47F3-B5E5-3FCA5397AF1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債務償還比率は類似団体に比べて</a:t>
          </a:r>
          <a:r>
            <a:rPr kumimoji="1" lang="en-US" altLang="ja-JP" sz="1100">
              <a:solidFill>
                <a:schemeClr val="dk1"/>
              </a:solidFill>
              <a:effectLst/>
              <a:latin typeface="+mn-lt"/>
              <a:ea typeface="+mn-ea"/>
              <a:cs typeface="+mn-cs"/>
            </a:rPr>
            <a:t>144.2</a:t>
          </a:r>
          <a:r>
            <a:rPr kumimoji="1" lang="ja-JP" altLang="ja-JP" sz="1100">
              <a:solidFill>
                <a:schemeClr val="dk1"/>
              </a:solidFill>
              <a:effectLst/>
              <a:latin typeface="+mn-lt"/>
              <a:ea typeface="+mn-ea"/>
              <a:cs typeface="+mn-cs"/>
            </a:rPr>
            <a:t>％高くなっている。</a:t>
          </a:r>
          <a:endParaRPr lang="ja-JP" altLang="ja-JP">
            <a:effectLst/>
          </a:endParaRPr>
        </a:p>
        <a:p>
          <a:r>
            <a:rPr kumimoji="1" lang="ja-JP" altLang="ja-JP" sz="1100">
              <a:solidFill>
                <a:schemeClr val="dk1"/>
              </a:solidFill>
              <a:effectLst/>
              <a:latin typeface="+mn-lt"/>
              <a:ea typeface="+mn-ea"/>
              <a:cs typeface="+mn-cs"/>
            </a:rPr>
            <a:t>これは公共施設の更新や道路等の投資的事業の財源として地方債を多く活用してきたことによる。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28.5</a:t>
          </a:r>
          <a:r>
            <a:rPr kumimoji="1" lang="ja-JP" altLang="en-US" sz="1100">
              <a:solidFill>
                <a:schemeClr val="dk1"/>
              </a:solidFill>
              <a:effectLst/>
              <a:latin typeface="+mn-lt"/>
              <a:ea typeface="+mn-ea"/>
              <a:cs typeface="+mn-cs"/>
            </a:rPr>
            <a:t>ポイント改善することができたものの、</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広域ごみ処理施設の建設負担金や認定こども園建設等に係る借入が多額となるため、債務償還比率は再び増加する見込みである。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BA04FFE-527D-4346-A9E1-08D3453A7997}"/>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EDC3385-A8E0-4656-A149-DFC101F7D8C9}"/>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CDEE354-668B-44F1-BA83-453D29748B68}"/>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A5E496F-00AC-41A6-8FD5-5506FD7348B8}"/>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100B1D5-1F36-477F-9BFD-1C5CF12F287E}"/>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7A92109-0857-4FE4-9D11-34D7983FBC05}"/>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E5F4D2A-C6EA-45D9-9BD3-814AEF50FB7F}"/>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1E9D17B-992E-4711-BE6E-39882D14EE83}"/>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0A42F75-E699-4067-8E43-4D898D3DA44D}"/>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F3197CC-6EBD-477C-B132-4A743009C48C}"/>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F8C8D47-A6E0-436C-854F-9AA0E59F79A2}"/>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5994462-3E28-4777-9314-668E66F1BB36}"/>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8E0B4CB-F96A-4051-98DC-28C340BA6D16}"/>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9296439-8C85-4140-BCFB-A551B053EA57}"/>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76E6D9C-0AE0-414D-B3C2-C8801B1A8FF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C4589E22-79F1-42EF-93DF-E67D363CD42F}"/>
            </a:ext>
          </a:extLst>
        </xdr:cNvPr>
        <xdr:cNvCxnSpPr/>
      </xdr:nvCxnSpPr>
      <xdr:spPr>
        <a:xfrm flipV="1">
          <a:off x="13323570" y="5169958"/>
          <a:ext cx="1269" cy="1449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EDCACC05-3F8A-422D-9933-C27E5594BD06}"/>
            </a:ext>
          </a:extLst>
        </xdr:cNvPr>
        <xdr:cNvSpPr txBox="1"/>
      </xdr:nvSpPr>
      <xdr:spPr>
        <a:xfrm>
          <a:off x="13376275" y="66234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BD8ACBE5-4782-4AD2-BA52-CDF8216E6339}"/>
            </a:ext>
          </a:extLst>
        </xdr:cNvPr>
        <xdr:cNvCxnSpPr/>
      </xdr:nvCxnSpPr>
      <xdr:spPr>
        <a:xfrm>
          <a:off x="13255625" y="6619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4CCD478-A63C-47A7-A786-321DDEBA1898}"/>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479C8FA-FCDE-4191-9EAB-17502FB8390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D319703B-4BFF-44AF-BB9F-F25C724941FF}"/>
            </a:ext>
          </a:extLst>
        </xdr:cNvPr>
        <xdr:cNvSpPr txBox="1"/>
      </xdr:nvSpPr>
      <xdr:spPr>
        <a:xfrm>
          <a:off x="13376275" y="549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26238A62-9A51-40A0-9710-B8DBCD8010EF}"/>
            </a:ext>
          </a:extLst>
        </xdr:cNvPr>
        <xdr:cNvSpPr/>
      </xdr:nvSpPr>
      <xdr:spPr>
        <a:xfrm>
          <a:off x="13293725" y="56382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DD300ECC-B4EE-46CA-BCFE-6F7618B21DF6}"/>
            </a:ext>
          </a:extLst>
        </xdr:cNvPr>
        <xdr:cNvSpPr/>
      </xdr:nvSpPr>
      <xdr:spPr>
        <a:xfrm>
          <a:off x="12639675" y="56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F152D0D4-3D67-42EF-B266-B1EE6E8CD532}"/>
            </a:ext>
          </a:extLst>
        </xdr:cNvPr>
        <xdr:cNvSpPr/>
      </xdr:nvSpPr>
      <xdr:spPr>
        <a:xfrm>
          <a:off x="11953875" y="558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BF62EB49-C4B1-4C20-BCBB-56EB84474FBC}"/>
            </a:ext>
          </a:extLst>
        </xdr:cNvPr>
        <xdr:cNvSpPr/>
      </xdr:nvSpPr>
      <xdr:spPr>
        <a:xfrm>
          <a:off x="11268075" y="57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E41EE8A0-4081-4143-8AE0-13F34AF11BD2}"/>
            </a:ext>
          </a:extLst>
        </xdr:cNvPr>
        <xdr:cNvSpPr/>
      </xdr:nvSpPr>
      <xdr:spPr>
        <a:xfrm>
          <a:off x="10582275" y="58201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D016A96-DBA8-4D3C-AFA4-FD52634C48EC}"/>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4D591B0-8F41-4253-A769-9ECB92124B3F}"/>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A8551F6-8FD2-49E9-ADC3-047E3A8F5063}"/>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EDD1E59-8008-4E19-8620-9669F5C1A74C}"/>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738A763-99A1-4094-A547-EC8D450313B4}"/>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58159</xdr:rowOff>
    </xdr:from>
    <xdr:to>
      <xdr:col>76</xdr:col>
      <xdr:colOff>73025</xdr:colOff>
      <xdr:row>30</xdr:row>
      <xdr:rowOff>159759</xdr:rowOff>
    </xdr:to>
    <xdr:sp macro="" textlink="">
      <xdr:nvSpPr>
        <xdr:cNvPr id="143" name="楕円 142">
          <a:extLst>
            <a:ext uri="{FF2B5EF4-FFF2-40B4-BE49-F238E27FC236}">
              <a16:creationId xmlns:a16="http://schemas.microsoft.com/office/drawing/2014/main" id="{32579C19-A1D3-4529-BA27-B4B25DC6B9EB}"/>
            </a:ext>
          </a:extLst>
        </xdr:cNvPr>
        <xdr:cNvSpPr/>
      </xdr:nvSpPr>
      <xdr:spPr>
        <a:xfrm>
          <a:off x="13293725" y="58049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36586</xdr:rowOff>
    </xdr:from>
    <xdr:ext cx="469744" cy="259045"/>
    <xdr:sp macro="" textlink="">
      <xdr:nvSpPr>
        <xdr:cNvPr id="144" name="債務償還比率該当値テキスト">
          <a:extLst>
            <a:ext uri="{FF2B5EF4-FFF2-40B4-BE49-F238E27FC236}">
              <a16:creationId xmlns:a16="http://schemas.microsoft.com/office/drawing/2014/main" id="{8D5D8F05-678F-47CC-8FCD-24C14018396E}"/>
            </a:ext>
          </a:extLst>
        </xdr:cNvPr>
        <xdr:cNvSpPr txBox="1"/>
      </xdr:nvSpPr>
      <xdr:spPr>
        <a:xfrm>
          <a:off x="13376275" y="578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92343</xdr:rowOff>
    </xdr:from>
    <xdr:to>
      <xdr:col>72</xdr:col>
      <xdr:colOff>123825</xdr:colOff>
      <xdr:row>31</xdr:row>
      <xdr:rowOff>22493</xdr:rowOff>
    </xdr:to>
    <xdr:sp macro="" textlink="">
      <xdr:nvSpPr>
        <xdr:cNvPr id="145" name="楕円 144">
          <a:extLst>
            <a:ext uri="{FF2B5EF4-FFF2-40B4-BE49-F238E27FC236}">
              <a16:creationId xmlns:a16="http://schemas.microsoft.com/office/drawing/2014/main" id="{648765B5-995C-41DB-8C96-3443AB5C985D}"/>
            </a:ext>
          </a:extLst>
        </xdr:cNvPr>
        <xdr:cNvSpPr/>
      </xdr:nvSpPr>
      <xdr:spPr>
        <a:xfrm>
          <a:off x="12639675" y="5839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108959</xdr:rowOff>
    </xdr:from>
    <xdr:to>
      <xdr:col>76</xdr:col>
      <xdr:colOff>22225</xdr:colOff>
      <xdr:row>30</xdr:row>
      <xdr:rowOff>143143</xdr:rowOff>
    </xdr:to>
    <xdr:cxnSp macro="">
      <xdr:nvCxnSpPr>
        <xdr:cNvPr id="146" name="直線コネクタ 145">
          <a:extLst>
            <a:ext uri="{FF2B5EF4-FFF2-40B4-BE49-F238E27FC236}">
              <a16:creationId xmlns:a16="http://schemas.microsoft.com/office/drawing/2014/main" id="{639502D9-3C1B-481D-B8F0-1FC9BECBF6AF}"/>
            </a:ext>
          </a:extLst>
        </xdr:cNvPr>
        <xdr:cNvCxnSpPr/>
      </xdr:nvCxnSpPr>
      <xdr:spPr>
        <a:xfrm flipV="1">
          <a:off x="12690475" y="5855709"/>
          <a:ext cx="635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5623</xdr:rowOff>
    </xdr:from>
    <xdr:to>
      <xdr:col>68</xdr:col>
      <xdr:colOff>123825</xdr:colOff>
      <xdr:row>30</xdr:row>
      <xdr:rowOff>107223</xdr:rowOff>
    </xdr:to>
    <xdr:sp macro="" textlink="">
      <xdr:nvSpPr>
        <xdr:cNvPr id="147" name="楕円 146">
          <a:extLst>
            <a:ext uri="{FF2B5EF4-FFF2-40B4-BE49-F238E27FC236}">
              <a16:creationId xmlns:a16="http://schemas.microsoft.com/office/drawing/2014/main" id="{33F6728E-7127-4BB9-AF23-EFF4E0C3FCD2}"/>
            </a:ext>
          </a:extLst>
        </xdr:cNvPr>
        <xdr:cNvSpPr/>
      </xdr:nvSpPr>
      <xdr:spPr>
        <a:xfrm>
          <a:off x="11953875" y="57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56423</xdr:rowOff>
    </xdr:from>
    <xdr:to>
      <xdr:col>72</xdr:col>
      <xdr:colOff>73025</xdr:colOff>
      <xdr:row>30</xdr:row>
      <xdr:rowOff>143143</xdr:rowOff>
    </xdr:to>
    <xdr:cxnSp macro="">
      <xdr:nvCxnSpPr>
        <xdr:cNvPr id="148" name="直線コネクタ 147">
          <a:extLst>
            <a:ext uri="{FF2B5EF4-FFF2-40B4-BE49-F238E27FC236}">
              <a16:creationId xmlns:a16="http://schemas.microsoft.com/office/drawing/2014/main" id="{2CB95AE1-3EB4-4A7D-830B-272964C6F028}"/>
            </a:ext>
          </a:extLst>
        </xdr:cNvPr>
        <xdr:cNvCxnSpPr/>
      </xdr:nvCxnSpPr>
      <xdr:spPr>
        <a:xfrm>
          <a:off x="12004675" y="5803173"/>
          <a:ext cx="6858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64107</xdr:rowOff>
    </xdr:from>
    <xdr:to>
      <xdr:col>64</xdr:col>
      <xdr:colOff>123825</xdr:colOff>
      <xdr:row>31</xdr:row>
      <xdr:rowOff>165707</xdr:rowOff>
    </xdr:to>
    <xdr:sp macro="" textlink="">
      <xdr:nvSpPr>
        <xdr:cNvPr id="149" name="楕円 148">
          <a:extLst>
            <a:ext uri="{FF2B5EF4-FFF2-40B4-BE49-F238E27FC236}">
              <a16:creationId xmlns:a16="http://schemas.microsoft.com/office/drawing/2014/main" id="{E026E6C9-E865-4C21-8751-B4D20F72ADBC}"/>
            </a:ext>
          </a:extLst>
        </xdr:cNvPr>
        <xdr:cNvSpPr/>
      </xdr:nvSpPr>
      <xdr:spPr>
        <a:xfrm>
          <a:off x="11268075" y="59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56423</xdr:rowOff>
    </xdr:from>
    <xdr:to>
      <xdr:col>68</xdr:col>
      <xdr:colOff>73025</xdr:colOff>
      <xdr:row>31</xdr:row>
      <xdr:rowOff>114907</xdr:rowOff>
    </xdr:to>
    <xdr:cxnSp macro="">
      <xdr:nvCxnSpPr>
        <xdr:cNvPr id="150" name="直線コネクタ 149">
          <a:extLst>
            <a:ext uri="{FF2B5EF4-FFF2-40B4-BE49-F238E27FC236}">
              <a16:creationId xmlns:a16="http://schemas.microsoft.com/office/drawing/2014/main" id="{978C7D11-7BA4-419C-BBA1-ACB18A6CAABB}"/>
            </a:ext>
          </a:extLst>
        </xdr:cNvPr>
        <xdr:cNvCxnSpPr/>
      </xdr:nvCxnSpPr>
      <xdr:spPr>
        <a:xfrm flipV="1">
          <a:off x="11318875" y="5803173"/>
          <a:ext cx="685800" cy="2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112325</xdr:rowOff>
    </xdr:from>
    <xdr:to>
      <xdr:col>60</xdr:col>
      <xdr:colOff>123825</xdr:colOff>
      <xdr:row>32</xdr:row>
      <xdr:rowOff>42475</xdr:rowOff>
    </xdr:to>
    <xdr:sp macro="" textlink="">
      <xdr:nvSpPr>
        <xdr:cNvPr id="151" name="楕円 150">
          <a:extLst>
            <a:ext uri="{FF2B5EF4-FFF2-40B4-BE49-F238E27FC236}">
              <a16:creationId xmlns:a16="http://schemas.microsoft.com/office/drawing/2014/main" id="{1793AA1C-E584-4F47-A7C9-1BD055F50AF7}"/>
            </a:ext>
          </a:extLst>
        </xdr:cNvPr>
        <xdr:cNvSpPr/>
      </xdr:nvSpPr>
      <xdr:spPr>
        <a:xfrm>
          <a:off x="10582275" y="6024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114907</xdr:rowOff>
    </xdr:from>
    <xdr:to>
      <xdr:col>64</xdr:col>
      <xdr:colOff>73025</xdr:colOff>
      <xdr:row>31</xdr:row>
      <xdr:rowOff>163125</xdr:rowOff>
    </xdr:to>
    <xdr:cxnSp macro="">
      <xdr:nvCxnSpPr>
        <xdr:cNvPr id="152" name="直線コネクタ 151">
          <a:extLst>
            <a:ext uri="{FF2B5EF4-FFF2-40B4-BE49-F238E27FC236}">
              <a16:creationId xmlns:a16="http://schemas.microsoft.com/office/drawing/2014/main" id="{6BE09D27-EC2F-489B-BB7D-9AA0EC11654C}"/>
            </a:ext>
          </a:extLst>
        </xdr:cNvPr>
        <xdr:cNvCxnSpPr/>
      </xdr:nvCxnSpPr>
      <xdr:spPr>
        <a:xfrm flipV="1">
          <a:off x="10633075" y="6026757"/>
          <a:ext cx="6858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09746D1C-3BA0-4C45-A13C-77A3440246D2}"/>
            </a:ext>
          </a:extLst>
        </xdr:cNvPr>
        <xdr:cNvSpPr txBox="1"/>
      </xdr:nvSpPr>
      <xdr:spPr>
        <a:xfrm>
          <a:off x="12461952" y="542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EB6FC932-D78E-48E3-A47D-68EC77EAE5DD}"/>
            </a:ext>
          </a:extLst>
        </xdr:cNvPr>
        <xdr:cNvSpPr txBox="1"/>
      </xdr:nvSpPr>
      <xdr:spPr>
        <a:xfrm>
          <a:off x="11788852" y="53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941D6231-DF7D-4F2E-A348-E1AEEFEB034D}"/>
            </a:ext>
          </a:extLst>
        </xdr:cNvPr>
        <xdr:cNvSpPr txBox="1"/>
      </xdr:nvSpPr>
      <xdr:spPr>
        <a:xfrm>
          <a:off x="11103052" y="55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54FC1097-64B1-413E-B87A-5E9553C8675A}"/>
            </a:ext>
          </a:extLst>
        </xdr:cNvPr>
        <xdr:cNvSpPr txBox="1"/>
      </xdr:nvSpPr>
      <xdr:spPr>
        <a:xfrm>
          <a:off x="10417252" y="5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13620</xdr:rowOff>
    </xdr:from>
    <xdr:ext cx="469744" cy="259045"/>
    <xdr:sp macro="" textlink="">
      <xdr:nvSpPr>
        <xdr:cNvPr id="157" name="n_1mainValue債務償還比率">
          <a:extLst>
            <a:ext uri="{FF2B5EF4-FFF2-40B4-BE49-F238E27FC236}">
              <a16:creationId xmlns:a16="http://schemas.microsoft.com/office/drawing/2014/main" id="{A557FABC-A99F-4FA5-B8A4-4FD82A85C0A2}"/>
            </a:ext>
          </a:extLst>
        </xdr:cNvPr>
        <xdr:cNvSpPr txBox="1"/>
      </xdr:nvSpPr>
      <xdr:spPr>
        <a:xfrm>
          <a:off x="12461952" y="592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98350</xdr:rowOff>
    </xdr:from>
    <xdr:ext cx="469744" cy="259045"/>
    <xdr:sp macro="" textlink="">
      <xdr:nvSpPr>
        <xdr:cNvPr id="158" name="n_2mainValue債務償還比率">
          <a:extLst>
            <a:ext uri="{FF2B5EF4-FFF2-40B4-BE49-F238E27FC236}">
              <a16:creationId xmlns:a16="http://schemas.microsoft.com/office/drawing/2014/main" id="{A075DEE3-3B3C-402D-B353-D283D93C14C2}"/>
            </a:ext>
          </a:extLst>
        </xdr:cNvPr>
        <xdr:cNvSpPr txBox="1"/>
      </xdr:nvSpPr>
      <xdr:spPr>
        <a:xfrm>
          <a:off x="11788852" y="584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156834</xdr:rowOff>
    </xdr:from>
    <xdr:ext cx="469744" cy="259045"/>
    <xdr:sp macro="" textlink="">
      <xdr:nvSpPr>
        <xdr:cNvPr id="159" name="n_3mainValue債務償還比率">
          <a:extLst>
            <a:ext uri="{FF2B5EF4-FFF2-40B4-BE49-F238E27FC236}">
              <a16:creationId xmlns:a16="http://schemas.microsoft.com/office/drawing/2014/main" id="{C060C9DA-784D-4359-A845-026234A1D6E5}"/>
            </a:ext>
          </a:extLst>
        </xdr:cNvPr>
        <xdr:cNvSpPr txBox="1"/>
      </xdr:nvSpPr>
      <xdr:spPr>
        <a:xfrm>
          <a:off x="11103052" y="606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33602</xdr:rowOff>
    </xdr:from>
    <xdr:ext cx="469744" cy="259045"/>
    <xdr:sp macro="" textlink="">
      <xdr:nvSpPr>
        <xdr:cNvPr id="160" name="n_4mainValue債務償還比率">
          <a:extLst>
            <a:ext uri="{FF2B5EF4-FFF2-40B4-BE49-F238E27FC236}">
              <a16:creationId xmlns:a16="http://schemas.microsoft.com/office/drawing/2014/main" id="{6BF72CBA-AE7F-412E-B72F-E402B8DD8AE0}"/>
            </a:ext>
          </a:extLst>
        </xdr:cNvPr>
        <xdr:cNvSpPr txBox="1"/>
      </xdr:nvSpPr>
      <xdr:spPr>
        <a:xfrm>
          <a:off x="10417252" y="611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0004A19-92D4-4821-9E27-90DA86876B5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72F4121-DD0E-4061-91BA-2D844153572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20138D7-8FFE-4D74-9E14-D2CE19F47EEA}"/>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F27AC8D-4E71-4133-82D3-42C11D5A8F81}"/>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7ACCA0F-4B22-4927-9A53-BC9F472697A3}"/>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23D5884-2E24-4762-876F-ABE0C373FB5A}"/>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1DB826-0CCF-42A1-88C2-AC3EB11C7DB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0E317E-5FE0-4B2D-B324-310E2FD4BD6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6FD07A-E831-46FC-AE39-A6956265273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4FA33F-C2E5-47A7-BA8F-887D8C7AD02D}"/>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B12159-DF41-4CAE-95E4-52A107B7285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88C30C-F36C-4E7D-8874-32FA81FFFA2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ACEFB2-4CE0-416A-AB7A-BC228FF00C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7A0DE3-0C87-488F-BBB6-63023D08A8F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E0030E-280E-493A-BA57-0A3A6EF3625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1B30A4-A542-4ED4-A7E3-6C35947B8C3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B3106A-6C70-4F09-B507-69248B938AC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038BDA-FD7B-4F48-AB35-920EED6827B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52BFB4-944B-4E1C-9072-3F596807529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E1CA01-8C2D-4BE8-B814-EE5DEB9331A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C2813F-2A2B-46FF-9257-61B6338838D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1E54235-199E-4D74-AB7D-83A98E092EA8}"/>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0DCFEB-E7D9-45F2-9EFD-E0BBBF806EE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650B80-6CF1-405C-84CB-4B841EC3766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3486A7-F70C-4353-8025-A65C67A4F49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567817-60A8-4C51-83D5-277A4F2286B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715F5E-6364-4FB3-B1B3-C2DAC390787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005C63-283C-435F-804D-637DF2BFE05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2E2A35-4D9C-442F-A587-8453A9C58A5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CA5F01-5B62-494A-A51C-CA85D31C31D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4966FE-5A93-4BF7-8DFE-DBE4C7C0B11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E5D014-CD5D-4CBF-B1AD-28AE60A41C03}"/>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27D1A8-E084-46BA-A1BF-997EB0D1EDA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934BA4-0501-4511-842D-39647FC8562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1BA610-7CD3-44C4-A96F-47CEC1B49E4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BEA15D-783A-4D2D-BA4D-4891FBD2B29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BE3551-094C-46AE-A878-2972878E900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A34253-53E7-4D3F-B1B1-CEE9768FAB0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6C7FF5-BB4A-42D6-A7A1-F9881FF3C5D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AB55AE-C4B6-4DA8-B15B-4362C245D1D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506B34-382D-44C8-A596-B3C71B52199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0C79CC-600E-4761-8A27-4F6DDE5555E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7E5E63-D10E-43D3-A379-2F578C4567E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ABE6F8-E303-4B5C-A055-CCCCEBD1A7F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5587BB-88CF-4511-B3C9-0B477E736C91}"/>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3F1C2F-512B-4365-9B1A-00DAC49E861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EBDCBF-9099-42DF-A08B-8D3D246F552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6C6312-4F14-477A-A6E7-1A01DA678D69}"/>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1A5281F-F7F9-4685-BC62-3FEE84B38A74}"/>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5249B3B-A875-48CF-9216-0A144F3F6435}"/>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459F2EB-92A0-4313-A499-AC4D8CF1F96A}"/>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6293FB6-AF51-4F8D-A726-3ACA296AF998}"/>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8C0ECD9-B9B1-4C4B-AABD-360735C32311}"/>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CF18A5A-8663-4B4D-80E6-CBE45CAED492}"/>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D6213B0-2FB1-4C8D-9114-D9C35BAAA3F4}"/>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6C0ED99-33FC-4ED6-8969-315B4C0D9089}"/>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D817697-C862-4D1B-8D63-6B0ED13C7C27}"/>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9D15C82-993E-4767-B11C-B6317ACAA544}"/>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D00DA02-C7D3-416C-8156-8EF34F918DF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A87B8397-57A4-4B8C-BBC9-302B0BF79275}"/>
            </a:ext>
          </a:extLst>
        </xdr:cNvPr>
        <xdr:cNvCxnSpPr/>
      </xdr:nvCxnSpPr>
      <xdr:spPr>
        <a:xfrm flipV="1">
          <a:off x="4177665" y="5478272"/>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CB920259-9119-4668-A559-9ED440F2F335}"/>
            </a:ext>
          </a:extLst>
        </xdr:cNvPr>
        <xdr:cNvSpPr txBox="1"/>
      </xdr:nvSpPr>
      <xdr:spPr>
        <a:xfrm>
          <a:off x="42164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2F73618-2BFA-44AB-AEF0-186543F8DB64}"/>
            </a:ext>
          </a:extLst>
        </xdr:cNvPr>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EBF72FCE-E3EA-49E5-8448-AA00E58AF018}"/>
            </a:ext>
          </a:extLst>
        </xdr:cNvPr>
        <xdr:cNvSpPr txBox="1"/>
      </xdr:nvSpPr>
      <xdr:spPr>
        <a:xfrm>
          <a:off x="4216400" y="5266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B1A141B8-05C6-4093-AC3B-BD211BBD5DA4}"/>
            </a:ext>
          </a:extLst>
        </xdr:cNvPr>
        <xdr:cNvCxnSpPr/>
      </xdr:nvCxnSpPr>
      <xdr:spPr>
        <a:xfrm>
          <a:off x="4108450" y="5478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FE7E4D1D-63FD-4FA0-B83C-72E5F696AB9E}"/>
            </a:ext>
          </a:extLst>
        </xdr:cNvPr>
        <xdr:cNvSpPr txBox="1"/>
      </xdr:nvSpPr>
      <xdr:spPr>
        <a:xfrm>
          <a:off x="4216400" y="6005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5ABDF41C-4695-40C8-8921-B87EDFA75CED}"/>
            </a:ext>
          </a:extLst>
        </xdr:cNvPr>
        <xdr:cNvSpPr/>
      </xdr:nvSpPr>
      <xdr:spPr>
        <a:xfrm>
          <a:off x="4127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9A51D7BD-5FE8-40C6-BE27-C5EB88FE1CB0}"/>
            </a:ext>
          </a:extLst>
        </xdr:cNvPr>
        <xdr:cNvSpPr/>
      </xdr:nvSpPr>
      <xdr:spPr>
        <a:xfrm>
          <a:off x="3384550" y="6105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6F7351F9-584A-4C80-8550-9E24DD137AA5}"/>
            </a:ext>
          </a:extLst>
        </xdr:cNvPr>
        <xdr:cNvSpPr/>
      </xdr:nvSpPr>
      <xdr:spPr>
        <a:xfrm>
          <a:off x="257175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52F0CBA7-D3F8-41A4-A91F-9960E8827925}"/>
            </a:ext>
          </a:extLst>
        </xdr:cNvPr>
        <xdr:cNvSpPr/>
      </xdr:nvSpPr>
      <xdr:spPr>
        <a:xfrm>
          <a:off x="1778000" y="608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C37A32A5-8F1C-4CDA-BA06-758AA6BD3CBA}"/>
            </a:ext>
          </a:extLst>
        </xdr:cNvPr>
        <xdr:cNvSpPr/>
      </xdr:nvSpPr>
      <xdr:spPr>
        <a:xfrm>
          <a:off x="984250" y="6055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104F010-5C3B-4EB9-9165-47D657CCC80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163132F-47A3-4F25-93D1-2B807C6FF01D}"/>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FEAAD6-E58A-4C19-A90A-9FCE0A3F22B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4414D0-9B0C-4B77-BA3B-BF2FF1CA454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8D3FD9-3E64-4E95-9719-A1FC6BDD52C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144272</xdr:rowOff>
    </xdr:from>
    <xdr:to>
      <xdr:col>24</xdr:col>
      <xdr:colOff>114300</xdr:colOff>
      <xdr:row>39</xdr:row>
      <xdr:rowOff>74422</xdr:rowOff>
    </xdr:to>
    <xdr:sp macro="" textlink="">
      <xdr:nvSpPr>
        <xdr:cNvPr id="71" name="楕円 70">
          <a:extLst>
            <a:ext uri="{FF2B5EF4-FFF2-40B4-BE49-F238E27FC236}">
              <a16:creationId xmlns:a16="http://schemas.microsoft.com/office/drawing/2014/main" id="{CF7759CD-9845-4AD0-A6D6-3FD9477B4361}"/>
            </a:ext>
          </a:extLst>
        </xdr:cNvPr>
        <xdr:cNvSpPr/>
      </xdr:nvSpPr>
      <xdr:spPr>
        <a:xfrm>
          <a:off x="4127500" y="6424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122699</xdr:rowOff>
    </xdr:from>
    <xdr:ext cx="405111" cy="259045"/>
    <xdr:sp macro="" textlink="">
      <xdr:nvSpPr>
        <xdr:cNvPr id="72" name="【道路】&#10;有形固定資産減価償却率該当値テキスト">
          <a:extLst>
            <a:ext uri="{FF2B5EF4-FFF2-40B4-BE49-F238E27FC236}">
              <a16:creationId xmlns:a16="http://schemas.microsoft.com/office/drawing/2014/main" id="{F521FA7C-7836-4AEE-BEBA-CF0D4896AA3F}"/>
            </a:ext>
          </a:extLst>
        </xdr:cNvPr>
        <xdr:cNvSpPr txBox="1"/>
      </xdr:nvSpPr>
      <xdr:spPr>
        <a:xfrm>
          <a:off x="4216400" y="640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119126</xdr:rowOff>
    </xdr:from>
    <xdr:to>
      <xdr:col>20</xdr:col>
      <xdr:colOff>38100</xdr:colOff>
      <xdr:row>39</xdr:row>
      <xdr:rowOff>49276</xdr:rowOff>
    </xdr:to>
    <xdr:sp macro="" textlink="">
      <xdr:nvSpPr>
        <xdr:cNvPr id="73" name="楕円 72">
          <a:extLst>
            <a:ext uri="{FF2B5EF4-FFF2-40B4-BE49-F238E27FC236}">
              <a16:creationId xmlns:a16="http://schemas.microsoft.com/office/drawing/2014/main" id="{5B0AC2CA-E6F0-47B8-8088-C6614D803EE1}"/>
            </a:ext>
          </a:extLst>
        </xdr:cNvPr>
        <xdr:cNvSpPr/>
      </xdr:nvSpPr>
      <xdr:spPr>
        <a:xfrm>
          <a:off x="3384550" y="6399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169926</xdr:rowOff>
    </xdr:from>
    <xdr:to>
      <xdr:col>24</xdr:col>
      <xdr:colOff>63500</xdr:colOff>
      <xdr:row>39</xdr:row>
      <xdr:rowOff>23622</xdr:rowOff>
    </xdr:to>
    <xdr:cxnSp macro="">
      <xdr:nvCxnSpPr>
        <xdr:cNvPr id="74" name="直線コネクタ 73">
          <a:extLst>
            <a:ext uri="{FF2B5EF4-FFF2-40B4-BE49-F238E27FC236}">
              <a16:creationId xmlns:a16="http://schemas.microsoft.com/office/drawing/2014/main" id="{42229E65-9AAE-4415-B9F8-16207A21C875}"/>
            </a:ext>
          </a:extLst>
        </xdr:cNvPr>
        <xdr:cNvCxnSpPr/>
      </xdr:nvCxnSpPr>
      <xdr:spPr>
        <a:xfrm>
          <a:off x="3429000" y="6443726"/>
          <a:ext cx="7493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18542</xdr:rowOff>
    </xdr:from>
    <xdr:to>
      <xdr:col>15</xdr:col>
      <xdr:colOff>101600</xdr:colOff>
      <xdr:row>39</xdr:row>
      <xdr:rowOff>120142</xdr:rowOff>
    </xdr:to>
    <xdr:sp macro="" textlink="">
      <xdr:nvSpPr>
        <xdr:cNvPr id="75" name="楕円 74">
          <a:extLst>
            <a:ext uri="{FF2B5EF4-FFF2-40B4-BE49-F238E27FC236}">
              <a16:creationId xmlns:a16="http://schemas.microsoft.com/office/drawing/2014/main" id="{5080E3A1-85FD-4724-A6D0-F6350FFCA374}"/>
            </a:ext>
          </a:extLst>
        </xdr:cNvPr>
        <xdr:cNvSpPr/>
      </xdr:nvSpPr>
      <xdr:spPr>
        <a:xfrm>
          <a:off x="257175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169926</xdr:rowOff>
    </xdr:from>
    <xdr:to>
      <xdr:col>19</xdr:col>
      <xdr:colOff>177800</xdr:colOff>
      <xdr:row>39</xdr:row>
      <xdr:rowOff>69342</xdr:rowOff>
    </xdr:to>
    <xdr:cxnSp macro="">
      <xdr:nvCxnSpPr>
        <xdr:cNvPr id="76" name="直線コネクタ 75">
          <a:extLst>
            <a:ext uri="{FF2B5EF4-FFF2-40B4-BE49-F238E27FC236}">
              <a16:creationId xmlns:a16="http://schemas.microsoft.com/office/drawing/2014/main" id="{544ABCBE-7CEE-46FE-BE2C-6C4B21A941F9}"/>
            </a:ext>
          </a:extLst>
        </xdr:cNvPr>
        <xdr:cNvCxnSpPr/>
      </xdr:nvCxnSpPr>
      <xdr:spPr>
        <a:xfrm flipV="1">
          <a:off x="2622550" y="6443726"/>
          <a:ext cx="80645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45974</xdr:rowOff>
    </xdr:from>
    <xdr:to>
      <xdr:col>10</xdr:col>
      <xdr:colOff>165100</xdr:colOff>
      <xdr:row>39</xdr:row>
      <xdr:rowOff>147574</xdr:rowOff>
    </xdr:to>
    <xdr:sp macro="" textlink="">
      <xdr:nvSpPr>
        <xdr:cNvPr id="77" name="楕円 76">
          <a:extLst>
            <a:ext uri="{FF2B5EF4-FFF2-40B4-BE49-F238E27FC236}">
              <a16:creationId xmlns:a16="http://schemas.microsoft.com/office/drawing/2014/main" id="{ADDB84A4-3023-46B1-B816-98E1A38144FF}"/>
            </a:ext>
          </a:extLst>
        </xdr:cNvPr>
        <xdr:cNvSpPr/>
      </xdr:nvSpPr>
      <xdr:spPr>
        <a:xfrm>
          <a:off x="17780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69342</xdr:rowOff>
    </xdr:from>
    <xdr:to>
      <xdr:col>15</xdr:col>
      <xdr:colOff>50800</xdr:colOff>
      <xdr:row>39</xdr:row>
      <xdr:rowOff>96774</xdr:rowOff>
    </xdr:to>
    <xdr:cxnSp macro="">
      <xdr:nvCxnSpPr>
        <xdr:cNvPr id="78" name="直線コネクタ 77">
          <a:extLst>
            <a:ext uri="{FF2B5EF4-FFF2-40B4-BE49-F238E27FC236}">
              <a16:creationId xmlns:a16="http://schemas.microsoft.com/office/drawing/2014/main" id="{A74DB736-6BDF-4598-BBD1-C56826FA83DD}"/>
            </a:ext>
          </a:extLst>
        </xdr:cNvPr>
        <xdr:cNvCxnSpPr/>
      </xdr:nvCxnSpPr>
      <xdr:spPr>
        <a:xfrm flipV="1">
          <a:off x="1828800" y="6514592"/>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39116</xdr:rowOff>
    </xdr:from>
    <xdr:to>
      <xdr:col>6</xdr:col>
      <xdr:colOff>38100</xdr:colOff>
      <xdr:row>39</xdr:row>
      <xdr:rowOff>140716</xdr:rowOff>
    </xdr:to>
    <xdr:sp macro="" textlink="">
      <xdr:nvSpPr>
        <xdr:cNvPr id="79" name="楕円 78">
          <a:extLst>
            <a:ext uri="{FF2B5EF4-FFF2-40B4-BE49-F238E27FC236}">
              <a16:creationId xmlns:a16="http://schemas.microsoft.com/office/drawing/2014/main" id="{BC8C3740-895D-45A2-8689-5B6C4F4CC2F6}"/>
            </a:ext>
          </a:extLst>
        </xdr:cNvPr>
        <xdr:cNvSpPr/>
      </xdr:nvSpPr>
      <xdr:spPr>
        <a:xfrm>
          <a:off x="984250" y="648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89916</xdr:rowOff>
    </xdr:from>
    <xdr:to>
      <xdr:col>10</xdr:col>
      <xdr:colOff>114300</xdr:colOff>
      <xdr:row>39</xdr:row>
      <xdr:rowOff>96774</xdr:rowOff>
    </xdr:to>
    <xdr:cxnSp macro="">
      <xdr:nvCxnSpPr>
        <xdr:cNvPr id="80" name="直線コネクタ 79">
          <a:extLst>
            <a:ext uri="{FF2B5EF4-FFF2-40B4-BE49-F238E27FC236}">
              <a16:creationId xmlns:a16="http://schemas.microsoft.com/office/drawing/2014/main" id="{754EC53B-CA98-405F-AEED-7483921C7D0A}"/>
            </a:ext>
          </a:extLst>
        </xdr:cNvPr>
        <xdr:cNvCxnSpPr/>
      </xdr:nvCxnSpPr>
      <xdr:spPr>
        <a:xfrm>
          <a:off x="1028700" y="6535166"/>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8506E1AF-8410-4892-8530-7797D9B8971C}"/>
            </a:ext>
          </a:extLst>
        </xdr:cNvPr>
        <xdr:cNvSpPr txBox="1"/>
      </xdr:nvSpPr>
      <xdr:spPr>
        <a:xfrm>
          <a:off x="3239144" y="588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1CF2DCBC-6A98-4BE9-BFA7-126D5A589C6A}"/>
            </a:ext>
          </a:extLst>
        </xdr:cNvPr>
        <xdr:cNvSpPr txBox="1"/>
      </xdr:nvSpPr>
      <xdr:spPr>
        <a:xfrm>
          <a:off x="2439044" y="586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96491399-9F67-4D32-8103-37D07E47B18A}"/>
            </a:ext>
          </a:extLst>
        </xdr:cNvPr>
        <xdr:cNvSpPr txBox="1"/>
      </xdr:nvSpPr>
      <xdr:spPr>
        <a:xfrm>
          <a:off x="1645294"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8647F7D6-D0C7-4590-B065-BEC97EB1C08B}"/>
            </a:ext>
          </a:extLst>
        </xdr:cNvPr>
        <xdr:cNvSpPr txBox="1"/>
      </xdr:nvSpPr>
      <xdr:spPr>
        <a:xfrm>
          <a:off x="8515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40403</xdr:rowOff>
    </xdr:from>
    <xdr:ext cx="405111" cy="259045"/>
    <xdr:sp macro="" textlink="">
      <xdr:nvSpPr>
        <xdr:cNvPr id="85" name="n_1mainValue【道路】&#10;有形固定資産減価償却率">
          <a:extLst>
            <a:ext uri="{FF2B5EF4-FFF2-40B4-BE49-F238E27FC236}">
              <a16:creationId xmlns:a16="http://schemas.microsoft.com/office/drawing/2014/main" id="{E890DD22-66D2-4694-AE04-C2E06C1A6529}"/>
            </a:ext>
          </a:extLst>
        </xdr:cNvPr>
        <xdr:cNvSpPr txBox="1"/>
      </xdr:nvSpPr>
      <xdr:spPr>
        <a:xfrm>
          <a:off x="3239144" y="648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038F0E79-B3C8-4893-9528-FA8FD500D7C1}"/>
            </a:ext>
          </a:extLst>
        </xdr:cNvPr>
        <xdr:cNvSpPr txBox="1"/>
      </xdr:nvSpPr>
      <xdr:spPr>
        <a:xfrm>
          <a:off x="2439044" y="655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138701</xdr:rowOff>
    </xdr:from>
    <xdr:ext cx="405111" cy="259045"/>
    <xdr:sp macro="" textlink="">
      <xdr:nvSpPr>
        <xdr:cNvPr id="87" name="n_3mainValue【道路】&#10;有形固定資産減価償却率">
          <a:extLst>
            <a:ext uri="{FF2B5EF4-FFF2-40B4-BE49-F238E27FC236}">
              <a16:creationId xmlns:a16="http://schemas.microsoft.com/office/drawing/2014/main" id="{7EAA8581-906A-4358-BDF6-16593D59271F}"/>
            </a:ext>
          </a:extLst>
        </xdr:cNvPr>
        <xdr:cNvSpPr txBox="1"/>
      </xdr:nvSpPr>
      <xdr:spPr>
        <a:xfrm>
          <a:off x="1645294" y="658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FA89DAA1-1C1C-4A3B-9ED0-7791129BAC40}"/>
            </a:ext>
          </a:extLst>
        </xdr:cNvPr>
        <xdr:cNvSpPr txBox="1"/>
      </xdr:nvSpPr>
      <xdr:spPr>
        <a:xfrm>
          <a:off x="851544" y="657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2803892-0161-4086-B713-876C7F74C30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EC2C162-ACF2-4E01-9B28-9121CFABDEE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52AE2AA-FD22-4564-8767-E10952CE741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7CA8360-129E-4837-B996-FF1D59B6A68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F79B507-23CB-4D31-BB20-40BA95F44BA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FFBE8F7-DCA0-4EFF-8010-59BB8C95E42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9073001-41F4-46B4-A808-8310C0642CA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A00B4C-11A3-4D1D-B1FF-D30EAC42A72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41FF5AD-4A40-4E89-946A-3F628037F84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F75B116-766F-459A-930E-37C2668770D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FA79A24-50A1-459A-9827-756B743438AA}"/>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CF70A36-09C4-48D1-A61D-F92EDCE9794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C9114CA-D843-411A-AED0-4DE33C2FAD4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B3ED5AD-FA77-44BF-96CB-AA90ECA34B53}"/>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FCCFBBF-7ED7-4C7B-8F3E-C78D7929CCD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9FBA0A3-C0BF-4F21-83E7-54A0E9AC03F8}"/>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6EE1C3E-22B0-4506-8717-D51DCABDC2C1}"/>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46137D7-4ADE-49F2-A4BB-EAA48BA0E1EF}"/>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4D2CBC4-3465-456B-8364-44BFC736C5D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1C3351C-03B8-4CB9-81AC-9BE4E2A4EF0A}"/>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A7F5987-8922-41FC-A685-4B9D007E835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352BCDB-E0EF-4655-8379-5E0E4255568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D543E97-5238-4B82-B9CD-D14414525C5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AC314212-74C8-4ED1-B546-1F479E32092C}"/>
            </a:ext>
          </a:extLst>
        </xdr:cNvPr>
        <xdr:cNvCxnSpPr/>
      </xdr:nvCxnSpPr>
      <xdr:spPr>
        <a:xfrm flipV="1">
          <a:off x="9429115" y="5717134"/>
          <a:ext cx="0" cy="118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8A1B418B-7FFE-416B-85A2-27EC96CC451E}"/>
            </a:ext>
          </a:extLst>
        </xdr:cNvPr>
        <xdr:cNvSpPr txBox="1"/>
      </xdr:nvSpPr>
      <xdr:spPr>
        <a:xfrm>
          <a:off x="9467850" y="690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623D87A7-B866-4B64-8CC6-DF0344FC4014}"/>
            </a:ext>
          </a:extLst>
        </xdr:cNvPr>
        <xdr:cNvCxnSpPr/>
      </xdr:nvCxnSpPr>
      <xdr:spPr>
        <a:xfrm>
          <a:off x="9359900" y="6897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47C3644D-4C9B-4F64-819F-0F3E7E9A7689}"/>
            </a:ext>
          </a:extLst>
        </xdr:cNvPr>
        <xdr:cNvSpPr txBox="1"/>
      </xdr:nvSpPr>
      <xdr:spPr>
        <a:xfrm>
          <a:off x="9467850" y="54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6FE8BDDC-131F-4C28-9FE1-103BE676FB35}"/>
            </a:ext>
          </a:extLst>
        </xdr:cNvPr>
        <xdr:cNvCxnSpPr/>
      </xdr:nvCxnSpPr>
      <xdr:spPr>
        <a:xfrm>
          <a:off x="9359900" y="57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9268A539-CFAB-4087-9969-46948EF0501D}"/>
            </a:ext>
          </a:extLst>
        </xdr:cNvPr>
        <xdr:cNvSpPr txBox="1"/>
      </xdr:nvSpPr>
      <xdr:spPr>
        <a:xfrm>
          <a:off x="9467850" y="6543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87D7CDF2-7F20-45AA-9D44-E889AE513CE5}"/>
            </a:ext>
          </a:extLst>
        </xdr:cNvPr>
        <xdr:cNvSpPr/>
      </xdr:nvSpPr>
      <xdr:spPr>
        <a:xfrm>
          <a:off x="9398000" y="6565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D5A50BAC-7472-4BB9-9794-7C09A642747C}"/>
            </a:ext>
          </a:extLst>
        </xdr:cNvPr>
        <xdr:cNvSpPr/>
      </xdr:nvSpPr>
      <xdr:spPr>
        <a:xfrm>
          <a:off x="8636000" y="657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86EEE444-1EA7-4123-8904-87DBFC19938D}"/>
            </a:ext>
          </a:extLst>
        </xdr:cNvPr>
        <xdr:cNvSpPr/>
      </xdr:nvSpPr>
      <xdr:spPr>
        <a:xfrm>
          <a:off x="7842250" y="6582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717574B-8A5E-4999-B430-95BC90C78AB6}"/>
            </a:ext>
          </a:extLst>
        </xdr:cNvPr>
        <xdr:cNvSpPr/>
      </xdr:nvSpPr>
      <xdr:spPr>
        <a:xfrm>
          <a:off x="7029450" y="6599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C2FEBEBF-577E-4558-A475-C1E7A5DEFA1D}"/>
            </a:ext>
          </a:extLst>
        </xdr:cNvPr>
        <xdr:cNvSpPr/>
      </xdr:nvSpPr>
      <xdr:spPr>
        <a:xfrm>
          <a:off x="6235700" y="6584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254933A-CED1-4CAD-B3ED-9D691452B28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BCBADA-44F9-4479-821E-9B0718D28A1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99062E2-C383-402C-82BA-99C0E72E2B6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7965F7-32A3-4208-B3AE-592D8736FF9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9FC96A-A8B2-4D4B-A6A3-98B467AE194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106058</xdr:rowOff>
    </xdr:from>
    <xdr:to>
      <xdr:col>55</xdr:col>
      <xdr:colOff>50800</xdr:colOff>
      <xdr:row>39</xdr:row>
      <xdr:rowOff>36208</xdr:rowOff>
    </xdr:to>
    <xdr:sp macro="" textlink="">
      <xdr:nvSpPr>
        <xdr:cNvPr id="128" name="楕円 127">
          <a:extLst>
            <a:ext uri="{FF2B5EF4-FFF2-40B4-BE49-F238E27FC236}">
              <a16:creationId xmlns:a16="http://schemas.microsoft.com/office/drawing/2014/main" id="{15E91DD2-4721-460C-8346-DC2048C35285}"/>
            </a:ext>
          </a:extLst>
        </xdr:cNvPr>
        <xdr:cNvSpPr/>
      </xdr:nvSpPr>
      <xdr:spPr>
        <a:xfrm>
          <a:off x="9398000" y="63862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128935</xdr:rowOff>
    </xdr:from>
    <xdr:ext cx="534377" cy="259045"/>
    <xdr:sp macro="" textlink="">
      <xdr:nvSpPr>
        <xdr:cNvPr id="129" name="【道路】&#10;一人当たり延長該当値テキスト">
          <a:extLst>
            <a:ext uri="{FF2B5EF4-FFF2-40B4-BE49-F238E27FC236}">
              <a16:creationId xmlns:a16="http://schemas.microsoft.com/office/drawing/2014/main" id="{849BFF32-4E7F-4223-8FC1-4DA1F875AEA9}"/>
            </a:ext>
          </a:extLst>
        </xdr:cNvPr>
        <xdr:cNvSpPr txBox="1"/>
      </xdr:nvSpPr>
      <xdr:spPr>
        <a:xfrm>
          <a:off x="9467850" y="624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106515</xdr:rowOff>
    </xdr:from>
    <xdr:to>
      <xdr:col>50</xdr:col>
      <xdr:colOff>165100</xdr:colOff>
      <xdr:row>39</xdr:row>
      <xdr:rowOff>36665</xdr:rowOff>
    </xdr:to>
    <xdr:sp macro="" textlink="">
      <xdr:nvSpPr>
        <xdr:cNvPr id="130" name="楕円 129">
          <a:extLst>
            <a:ext uri="{FF2B5EF4-FFF2-40B4-BE49-F238E27FC236}">
              <a16:creationId xmlns:a16="http://schemas.microsoft.com/office/drawing/2014/main" id="{EC561C6F-1692-44B7-9F11-3EB8B42D66C7}"/>
            </a:ext>
          </a:extLst>
        </xdr:cNvPr>
        <xdr:cNvSpPr/>
      </xdr:nvSpPr>
      <xdr:spPr>
        <a:xfrm>
          <a:off x="8636000" y="6386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156858</xdr:rowOff>
    </xdr:from>
    <xdr:to>
      <xdr:col>55</xdr:col>
      <xdr:colOff>0</xdr:colOff>
      <xdr:row>38</xdr:row>
      <xdr:rowOff>157315</xdr:rowOff>
    </xdr:to>
    <xdr:cxnSp macro="">
      <xdr:nvCxnSpPr>
        <xdr:cNvPr id="131" name="直線コネクタ 130">
          <a:extLst>
            <a:ext uri="{FF2B5EF4-FFF2-40B4-BE49-F238E27FC236}">
              <a16:creationId xmlns:a16="http://schemas.microsoft.com/office/drawing/2014/main" id="{55CAD651-8EF6-47A8-835E-B3952E8145DF}"/>
            </a:ext>
          </a:extLst>
        </xdr:cNvPr>
        <xdr:cNvCxnSpPr/>
      </xdr:nvCxnSpPr>
      <xdr:spPr>
        <a:xfrm flipV="1">
          <a:off x="8686800" y="6437008"/>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105258</xdr:rowOff>
    </xdr:from>
    <xdr:to>
      <xdr:col>46</xdr:col>
      <xdr:colOff>38100</xdr:colOff>
      <xdr:row>39</xdr:row>
      <xdr:rowOff>35408</xdr:rowOff>
    </xdr:to>
    <xdr:sp macro="" textlink="">
      <xdr:nvSpPr>
        <xdr:cNvPr id="132" name="楕円 131">
          <a:extLst>
            <a:ext uri="{FF2B5EF4-FFF2-40B4-BE49-F238E27FC236}">
              <a16:creationId xmlns:a16="http://schemas.microsoft.com/office/drawing/2014/main" id="{7226478E-D472-480C-A2FB-F47F9F1C4E50}"/>
            </a:ext>
          </a:extLst>
        </xdr:cNvPr>
        <xdr:cNvSpPr/>
      </xdr:nvSpPr>
      <xdr:spPr>
        <a:xfrm>
          <a:off x="7842250" y="63854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156058</xdr:rowOff>
    </xdr:from>
    <xdr:to>
      <xdr:col>50</xdr:col>
      <xdr:colOff>114300</xdr:colOff>
      <xdr:row>38</xdr:row>
      <xdr:rowOff>157315</xdr:rowOff>
    </xdr:to>
    <xdr:cxnSp macro="">
      <xdr:nvCxnSpPr>
        <xdr:cNvPr id="133" name="直線コネクタ 132">
          <a:extLst>
            <a:ext uri="{FF2B5EF4-FFF2-40B4-BE49-F238E27FC236}">
              <a16:creationId xmlns:a16="http://schemas.microsoft.com/office/drawing/2014/main" id="{610CC528-EFD4-4DA3-865B-3B7AC9863BF3}"/>
            </a:ext>
          </a:extLst>
        </xdr:cNvPr>
        <xdr:cNvCxnSpPr/>
      </xdr:nvCxnSpPr>
      <xdr:spPr>
        <a:xfrm>
          <a:off x="7886700" y="6436208"/>
          <a:ext cx="8001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102515</xdr:rowOff>
    </xdr:from>
    <xdr:to>
      <xdr:col>41</xdr:col>
      <xdr:colOff>101600</xdr:colOff>
      <xdr:row>39</xdr:row>
      <xdr:rowOff>32665</xdr:rowOff>
    </xdr:to>
    <xdr:sp macro="" textlink="">
      <xdr:nvSpPr>
        <xdr:cNvPr id="134" name="楕円 133">
          <a:extLst>
            <a:ext uri="{FF2B5EF4-FFF2-40B4-BE49-F238E27FC236}">
              <a16:creationId xmlns:a16="http://schemas.microsoft.com/office/drawing/2014/main" id="{8BA6C419-B136-4F78-9EEB-448D842DB702}"/>
            </a:ext>
          </a:extLst>
        </xdr:cNvPr>
        <xdr:cNvSpPr/>
      </xdr:nvSpPr>
      <xdr:spPr>
        <a:xfrm>
          <a:off x="7029450" y="6382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153315</xdr:rowOff>
    </xdr:from>
    <xdr:to>
      <xdr:col>45</xdr:col>
      <xdr:colOff>177800</xdr:colOff>
      <xdr:row>38</xdr:row>
      <xdr:rowOff>156058</xdr:rowOff>
    </xdr:to>
    <xdr:cxnSp macro="">
      <xdr:nvCxnSpPr>
        <xdr:cNvPr id="135" name="直線コネクタ 134">
          <a:extLst>
            <a:ext uri="{FF2B5EF4-FFF2-40B4-BE49-F238E27FC236}">
              <a16:creationId xmlns:a16="http://schemas.microsoft.com/office/drawing/2014/main" id="{DB8AC4D0-C962-41BF-911C-2D77DEEE9FF6}"/>
            </a:ext>
          </a:extLst>
        </xdr:cNvPr>
        <xdr:cNvCxnSpPr/>
      </xdr:nvCxnSpPr>
      <xdr:spPr>
        <a:xfrm>
          <a:off x="7080250" y="6433465"/>
          <a:ext cx="80645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103086</xdr:rowOff>
    </xdr:from>
    <xdr:to>
      <xdr:col>36</xdr:col>
      <xdr:colOff>165100</xdr:colOff>
      <xdr:row>39</xdr:row>
      <xdr:rowOff>33236</xdr:rowOff>
    </xdr:to>
    <xdr:sp macro="" textlink="">
      <xdr:nvSpPr>
        <xdr:cNvPr id="136" name="楕円 135">
          <a:extLst>
            <a:ext uri="{FF2B5EF4-FFF2-40B4-BE49-F238E27FC236}">
              <a16:creationId xmlns:a16="http://schemas.microsoft.com/office/drawing/2014/main" id="{937B7B52-047A-4D24-B997-C802CC03473A}"/>
            </a:ext>
          </a:extLst>
        </xdr:cNvPr>
        <xdr:cNvSpPr/>
      </xdr:nvSpPr>
      <xdr:spPr>
        <a:xfrm>
          <a:off x="6235700" y="6383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153315</xdr:rowOff>
    </xdr:from>
    <xdr:to>
      <xdr:col>41</xdr:col>
      <xdr:colOff>50800</xdr:colOff>
      <xdr:row>38</xdr:row>
      <xdr:rowOff>153886</xdr:rowOff>
    </xdr:to>
    <xdr:cxnSp macro="">
      <xdr:nvCxnSpPr>
        <xdr:cNvPr id="137" name="直線コネクタ 136">
          <a:extLst>
            <a:ext uri="{FF2B5EF4-FFF2-40B4-BE49-F238E27FC236}">
              <a16:creationId xmlns:a16="http://schemas.microsoft.com/office/drawing/2014/main" id="{4A75F322-D5A7-4A93-9378-DBCF7BE70756}"/>
            </a:ext>
          </a:extLst>
        </xdr:cNvPr>
        <xdr:cNvCxnSpPr/>
      </xdr:nvCxnSpPr>
      <xdr:spPr>
        <a:xfrm flipV="1">
          <a:off x="6286500" y="6433465"/>
          <a:ext cx="7937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AED0B45-5ACE-41EC-A081-FFF032F395A9}"/>
            </a:ext>
          </a:extLst>
        </xdr:cNvPr>
        <xdr:cNvSpPr txBox="1"/>
      </xdr:nvSpPr>
      <xdr:spPr>
        <a:xfrm>
          <a:off x="8458277" y="66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17C9D04C-A9D4-4127-9257-DE19FD5F2AB7}"/>
            </a:ext>
          </a:extLst>
        </xdr:cNvPr>
        <xdr:cNvSpPr txBox="1"/>
      </xdr:nvSpPr>
      <xdr:spPr>
        <a:xfrm>
          <a:off x="7677227" y="66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C12B3199-9110-44F9-9F27-EFEAADD62D98}"/>
            </a:ext>
          </a:extLst>
        </xdr:cNvPr>
        <xdr:cNvSpPr txBox="1"/>
      </xdr:nvSpPr>
      <xdr:spPr>
        <a:xfrm>
          <a:off x="6864427" y="66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E169FB1E-368E-443D-8D74-25AC587C611D}"/>
            </a:ext>
          </a:extLst>
        </xdr:cNvPr>
        <xdr:cNvSpPr txBox="1"/>
      </xdr:nvSpPr>
      <xdr:spPr>
        <a:xfrm>
          <a:off x="6070677" y="66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53192</xdr:rowOff>
    </xdr:from>
    <xdr:ext cx="534377" cy="259045"/>
    <xdr:sp macro="" textlink="">
      <xdr:nvSpPr>
        <xdr:cNvPr id="142" name="n_1mainValue【道路】&#10;一人当たり延長">
          <a:extLst>
            <a:ext uri="{FF2B5EF4-FFF2-40B4-BE49-F238E27FC236}">
              <a16:creationId xmlns:a16="http://schemas.microsoft.com/office/drawing/2014/main" id="{4277229F-3AB8-4701-9903-BFAF42537BC7}"/>
            </a:ext>
          </a:extLst>
        </xdr:cNvPr>
        <xdr:cNvSpPr txBox="1"/>
      </xdr:nvSpPr>
      <xdr:spPr>
        <a:xfrm>
          <a:off x="8425961" y="61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51935</xdr:rowOff>
    </xdr:from>
    <xdr:ext cx="534377" cy="259045"/>
    <xdr:sp macro="" textlink="">
      <xdr:nvSpPr>
        <xdr:cNvPr id="143" name="n_2mainValue【道路】&#10;一人当たり延長">
          <a:extLst>
            <a:ext uri="{FF2B5EF4-FFF2-40B4-BE49-F238E27FC236}">
              <a16:creationId xmlns:a16="http://schemas.microsoft.com/office/drawing/2014/main" id="{E63B4C45-58AE-4B51-9F79-6EE309EDF50A}"/>
            </a:ext>
          </a:extLst>
        </xdr:cNvPr>
        <xdr:cNvSpPr txBox="1"/>
      </xdr:nvSpPr>
      <xdr:spPr>
        <a:xfrm>
          <a:off x="7644911" y="61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49191</xdr:rowOff>
    </xdr:from>
    <xdr:ext cx="534377" cy="259045"/>
    <xdr:sp macro="" textlink="">
      <xdr:nvSpPr>
        <xdr:cNvPr id="144" name="n_3mainValue【道路】&#10;一人当たり延長">
          <a:extLst>
            <a:ext uri="{FF2B5EF4-FFF2-40B4-BE49-F238E27FC236}">
              <a16:creationId xmlns:a16="http://schemas.microsoft.com/office/drawing/2014/main" id="{BFCF5625-7AE5-4275-B97D-CE2AF107F891}"/>
            </a:ext>
          </a:extLst>
        </xdr:cNvPr>
        <xdr:cNvSpPr txBox="1"/>
      </xdr:nvSpPr>
      <xdr:spPr>
        <a:xfrm>
          <a:off x="6851161" y="61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49763</xdr:rowOff>
    </xdr:from>
    <xdr:ext cx="534377" cy="259045"/>
    <xdr:sp macro="" textlink="">
      <xdr:nvSpPr>
        <xdr:cNvPr id="145" name="n_4mainValue【道路】&#10;一人当たり延長">
          <a:extLst>
            <a:ext uri="{FF2B5EF4-FFF2-40B4-BE49-F238E27FC236}">
              <a16:creationId xmlns:a16="http://schemas.microsoft.com/office/drawing/2014/main" id="{7D9A5FA7-3073-4BAD-9C6A-7BC962471BB7}"/>
            </a:ext>
          </a:extLst>
        </xdr:cNvPr>
        <xdr:cNvSpPr txBox="1"/>
      </xdr:nvSpPr>
      <xdr:spPr>
        <a:xfrm>
          <a:off x="6038361" y="616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089972E-B7E1-43FD-A79B-C3EE7712FB4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F9BDB07-EEE8-4F49-8899-5C0985C5E8D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13FB364-5B27-4B28-BC68-095DE742E35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8683D9C-BA53-42E3-91B4-B876A7F9D63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B060E5F-3463-4932-859D-DAF3CA559A9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59B7FC0-F428-4601-8300-B40AC341B09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F3DF8B3-CAED-4A74-B149-934A97D7629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5CCFB10-4558-4896-BB3E-AE20D4F150C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1B4C967-43CD-437D-B05A-B0756BFD4C9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0E722BD-7170-4EB6-A108-20CD833A7B5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006DCB7-817C-492F-951B-53DB64104AD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BC80B42-87BF-407D-89B2-2559CA7504A2}"/>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7E28A9D-C543-4C97-9581-C742B766BF1D}"/>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1F8EE5A-6755-4575-B005-E16A7F0B2DDB}"/>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9B17CAB-AF63-4BE9-8A62-EE6CB10E7477}"/>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542A7E7-27DA-4DEE-AD77-D0E3378DAA4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0185618-B6D6-4D56-BECC-9B993A41FBB3}"/>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5FAFAA2-30B5-486C-9C89-F3D2A4CF17B2}"/>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C65EDDF-30B5-44B8-BA87-C3DE0F2091E2}"/>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E86C941-2F8A-43F4-BEDE-BDCD58911629}"/>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F832604-DD99-4449-9456-062C6E080A71}"/>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EEE5A0A-A0FA-47D1-8944-0CEA408B23F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4EC3A5E-C813-4C1D-8CB7-76C568BEE6CF}"/>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30E1FED-DBF0-42AD-94D1-C71C8697D35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8E73F13-2D90-4F3C-8547-ADE3D77077A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DB758734-B7DC-4224-9B1C-99443D41080A}"/>
            </a:ext>
          </a:extLst>
        </xdr:cNvPr>
        <xdr:cNvCxnSpPr/>
      </xdr:nvCxnSpPr>
      <xdr:spPr>
        <a:xfrm flipV="1">
          <a:off x="4177665" y="9209315"/>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8E70F7C-868E-4C26-B07D-5175DD8CD41C}"/>
            </a:ext>
          </a:extLst>
        </xdr:cNvPr>
        <xdr:cNvSpPr txBox="1"/>
      </xdr:nvSpPr>
      <xdr:spPr>
        <a:xfrm>
          <a:off x="4216400" y="1067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3DD6B255-C0F0-4BF5-92B8-6B5DDB627D49}"/>
            </a:ext>
          </a:extLst>
        </xdr:cNvPr>
        <xdr:cNvCxnSpPr/>
      </xdr:nvCxnSpPr>
      <xdr:spPr>
        <a:xfrm>
          <a:off x="4108450" y="1067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9CDA914-3346-47D4-BCDD-354876701814}"/>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94247C8-CD98-415F-AF3C-F82418330DD1}"/>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6E1D572-F545-406B-B300-1ECC80F7A559}"/>
            </a:ext>
          </a:extLst>
        </xdr:cNvPr>
        <xdr:cNvSpPr txBox="1"/>
      </xdr:nvSpPr>
      <xdr:spPr>
        <a:xfrm>
          <a:off x="4216400" y="9923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3F806CB2-B9EA-42E1-BCC4-985EC0DA6232}"/>
            </a:ext>
          </a:extLst>
        </xdr:cNvPr>
        <xdr:cNvSpPr/>
      </xdr:nvSpPr>
      <xdr:spPr>
        <a:xfrm>
          <a:off x="4127500" y="100721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8FADEF6-4DF3-4CBD-88E3-FC46E5DC6BF9}"/>
            </a:ext>
          </a:extLst>
        </xdr:cNvPr>
        <xdr:cNvSpPr/>
      </xdr:nvSpPr>
      <xdr:spPr>
        <a:xfrm>
          <a:off x="3384550" y="10057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5C1CC093-75CD-4207-95E2-E451BB1AE108}"/>
            </a:ext>
          </a:extLst>
        </xdr:cNvPr>
        <xdr:cNvSpPr/>
      </xdr:nvSpPr>
      <xdr:spPr>
        <a:xfrm>
          <a:off x="257175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85A7529D-4260-41E4-842A-4BD864943D9E}"/>
            </a:ext>
          </a:extLst>
        </xdr:cNvPr>
        <xdr:cNvSpPr/>
      </xdr:nvSpPr>
      <xdr:spPr>
        <a:xfrm>
          <a:off x="1778000" y="10047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D89F32F7-9F0F-404E-B1D2-EF5D8B37F8CD}"/>
            </a:ext>
          </a:extLst>
        </xdr:cNvPr>
        <xdr:cNvSpPr/>
      </xdr:nvSpPr>
      <xdr:spPr>
        <a:xfrm>
          <a:off x="984250" y="100052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D9117E4-4C9F-4EBB-AA91-AB6139706A3D}"/>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8BF4B7-F70F-4F16-AA6C-2EC7D99908D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3B3030-C3DA-41DF-B9A6-FA877B6A265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BFF2A3-63A9-48F4-807F-60F508DF79A6}"/>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4B15D0-92F8-4416-9AB4-608664F32A0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107587</xdr:rowOff>
    </xdr:from>
    <xdr:to>
      <xdr:col>24</xdr:col>
      <xdr:colOff>114300</xdr:colOff>
      <xdr:row>63</xdr:row>
      <xdr:rowOff>37737</xdr:rowOff>
    </xdr:to>
    <xdr:sp macro="" textlink="">
      <xdr:nvSpPr>
        <xdr:cNvPr id="187" name="楕円 186">
          <a:extLst>
            <a:ext uri="{FF2B5EF4-FFF2-40B4-BE49-F238E27FC236}">
              <a16:creationId xmlns:a16="http://schemas.microsoft.com/office/drawing/2014/main" id="{DA0251E1-55A3-4923-8063-6F532773FB3D}"/>
            </a:ext>
          </a:extLst>
        </xdr:cNvPr>
        <xdr:cNvSpPr/>
      </xdr:nvSpPr>
      <xdr:spPr>
        <a:xfrm>
          <a:off x="4127500" y="10350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86014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BEDC784-5756-41BA-8CEE-D1A4AC001D06}"/>
            </a:ext>
          </a:extLst>
        </xdr:cNvPr>
        <xdr:cNvSpPr txBox="1"/>
      </xdr:nvSpPr>
      <xdr:spPr>
        <a:xfrm>
          <a:off x="4216400" y="1032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89626</xdr:rowOff>
    </xdr:from>
    <xdr:to>
      <xdr:col>20</xdr:col>
      <xdr:colOff>38100</xdr:colOff>
      <xdr:row>63</xdr:row>
      <xdr:rowOff>19776</xdr:rowOff>
    </xdr:to>
    <xdr:sp macro="" textlink="">
      <xdr:nvSpPr>
        <xdr:cNvPr id="189" name="楕円 188">
          <a:extLst>
            <a:ext uri="{FF2B5EF4-FFF2-40B4-BE49-F238E27FC236}">
              <a16:creationId xmlns:a16="http://schemas.microsoft.com/office/drawing/2014/main" id="{1A334E08-E779-44D3-8AA0-031B5C419873}"/>
            </a:ext>
          </a:extLst>
        </xdr:cNvPr>
        <xdr:cNvSpPr/>
      </xdr:nvSpPr>
      <xdr:spPr>
        <a:xfrm>
          <a:off x="3384550" y="103321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140426</xdr:rowOff>
    </xdr:from>
    <xdr:to>
      <xdr:col>24</xdr:col>
      <xdr:colOff>63500</xdr:colOff>
      <xdr:row>62</xdr:row>
      <xdr:rowOff>158387</xdr:rowOff>
    </xdr:to>
    <xdr:cxnSp macro="">
      <xdr:nvCxnSpPr>
        <xdr:cNvPr id="190" name="直線コネクタ 189">
          <a:extLst>
            <a:ext uri="{FF2B5EF4-FFF2-40B4-BE49-F238E27FC236}">
              <a16:creationId xmlns:a16="http://schemas.microsoft.com/office/drawing/2014/main" id="{700A807A-4935-45B6-8E43-49FD944A1E37}"/>
            </a:ext>
          </a:extLst>
        </xdr:cNvPr>
        <xdr:cNvCxnSpPr/>
      </xdr:nvCxnSpPr>
      <xdr:spPr>
        <a:xfrm>
          <a:off x="3429000" y="10382976"/>
          <a:ext cx="7493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73297</xdr:rowOff>
    </xdr:from>
    <xdr:to>
      <xdr:col>15</xdr:col>
      <xdr:colOff>101600</xdr:colOff>
      <xdr:row>63</xdr:row>
      <xdr:rowOff>3447</xdr:rowOff>
    </xdr:to>
    <xdr:sp macro="" textlink="">
      <xdr:nvSpPr>
        <xdr:cNvPr id="191" name="楕円 190">
          <a:extLst>
            <a:ext uri="{FF2B5EF4-FFF2-40B4-BE49-F238E27FC236}">
              <a16:creationId xmlns:a16="http://schemas.microsoft.com/office/drawing/2014/main" id="{848EDA8C-578E-40AE-92C8-6B52F56796B9}"/>
            </a:ext>
          </a:extLst>
        </xdr:cNvPr>
        <xdr:cNvSpPr/>
      </xdr:nvSpPr>
      <xdr:spPr>
        <a:xfrm>
          <a:off x="2571750" y="103158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124097</xdr:rowOff>
    </xdr:from>
    <xdr:to>
      <xdr:col>19</xdr:col>
      <xdr:colOff>177800</xdr:colOff>
      <xdr:row>62</xdr:row>
      <xdr:rowOff>140426</xdr:rowOff>
    </xdr:to>
    <xdr:cxnSp macro="">
      <xdr:nvCxnSpPr>
        <xdr:cNvPr id="192" name="直線コネクタ 191">
          <a:extLst>
            <a:ext uri="{FF2B5EF4-FFF2-40B4-BE49-F238E27FC236}">
              <a16:creationId xmlns:a16="http://schemas.microsoft.com/office/drawing/2014/main" id="{0239A502-C3AF-4F1F-BEA8-E841FEC3152D}"/>
            </a:ext>
          </a:extLst>
        </xdr:cNvPr>
        <xdr:cNvCxnSpPr/>
      </xdr:nvCxnSpPr>
      <xdr:spPr>
        <a:xfrm>
          <a:off x="2622550" y="10366647"/>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58601</xdr:rowOff>
    </xdr:from>
    <xdr:to>
      <xdr:col>10</xdr:col>
      <xdr:colOff>165100</xdr:colOff>
      <xdr:row>62</xdr:row>
      <xdr:rowOff>160201</xdr:rowOff>
    </xdr:to>
    <xdr:sp macro="" textlink="">
      <xdr:nvSpPr>
        <xdr:cNvPr id="193" name="楕円 192">
          <a:extLst>
            <a:ext uri="{FF2B5EF4-FFF2-40B4-BE49-F238E27FC236}">
              <a16:creationId xmlns:a16="http://schemas.microsoft.com/office/drawing/2014/main" id="{93F1DFB1-8832-4F14-976A-12494DE9AF32}"/>
            </a:ext>
          </a:extLst>
        </xdr:cNvPr>
        <xdr:cNvSpPr/>
      </xdr:nvSpPr>
      <xdr:spPr>
        <a:xfrm>
          <a:off x="1778000" y="103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109401</xdr:rowOff>
    </xdr:from>
    <xdr:to>
      <xdr:col>15</xdr:col>
      <xdr:colOff>50800</xdr:colOff>
      <xdr:row>62</xdr:row>
      <xdr:rowOff>124097</xdr:rowOff>
    </xdr:to>
    <xdr:cxnSp macro="">
      <xdr:nvCxnSpPr>
        <xdr:cNvPr id="194" name="直線コネクタ 193">
          <a:extLst>
            <a:ext uri="{FF2B5EF4-FFF2-40B4-BE49-F238E27FC236}">
              <a16:creationId xmlns:a16="http://schemas.microsoft.com/office/drawing/2014/main" id="{D450B16B-FFCB-41C2-955C-39FE0B04D656}"/>
            </a:ext>
          </a:extLst>
        </xdr:cNvPr>
        <xdr:cNvCxnSpPr/>
      </xdr:nvCxnSpPr>
      <xdr:spPr>
        <a:xfrm>
          <a:off x="1828800" y="10351951"/>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42273</xdr:rowOff>
    </xdr:from>
    <xdr:to>
      <xdr:col>6</xdr:col>
      <xdr:colOff>38100</xdr:colOff>
      <xdr:row>62</xdr:row>
      <xdr:rowOff>143873</xdr:rowOff>
    </xdr:to>
    <xdr:sp macro="" textlink="">
      <xdr:nvSpPr>
        <xdr:cNvPr id="195" name="楕円 194">
          <a:extLst>
            <a:ext uri="{FF2B5EF4-FFF2-40B4-BE49-F238E27FC236}">
              <a16:creationId xmlns:a16="http://schemas.microsoft.com/office/drawing/2014/main" id="{95FE8E3C-FE38-41F1-86FA-B0F25D16D60F}"/>
            </a:ext>
          </a:extLst>
        </xdr:cNvPr>
        <xdr:cNvSpPr/>
      </xdr:nvSpPr>
      <xdr:spPr>
        <a:xfrm>
          <a:off x="984250" y="10284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93073</xdr:rowOff>
    </xdr:from>
    <xdr:to>
      <xdr:col>10</xdr:col>
      <xdr:colOff>114300</xdr:colOff>
      <xdr:row>62</xdr:row>
      <xdr:rowOff>109401</xdr:rowOff>
    </xdr:to>
    <xdr:cxnSp macro="">
      <xdr:nvCxnSpPr>
        <xdr:cNvPr id="196" name="直線コネクタ 195">
          <a:extLst>
            <a:ext uri="{FF2B5EF4-FFF2-40B4-BE49-F238E27FC236}">
              <a16:creationId xmlns:a16="http://schemas.microsoft.com/office/drawing/2014/main" id="{EC80CF4D-CF6F-4A70-8428-CF7983843E84}"/>
            </a:ext>
          </a:extLst>
        </xdr:cNvPr>
        <xdr:cNvCxnSpPr/>
      </xdr:nvCxnSpPr>
      <xdr:spPr>
        <a:xfrm>
          <a:off x="1028700" y="10335623"/>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2E82BAA-DAC0-4BDC-87DB-97FCFDC97DF0}"/>
            </a:ext>
          </a:extLst>
        </xdr:cNvPr>
        <xdr:cNvSpPr txBox="1"/>
      </xdr:nvSpPr>
      <xdr:spPr>
        <a:xfrm>
          <a:off x="3239144" y="983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5F55059-F899-4311-A55A-252786D8663A}"/>
            </a:ext>
          </a:extLst>
        </xdr:cNvPr>
        <xdr:cNvSpPr txBox="1"/>
      </xdr:nvSpPr>
      <xdr:spPr>
        <a:xfrm>
          <a:off x="2439044" y="983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B67FE69-2DE9-4118-AAE1-5E655DF98498}"/>
            </a:ext>
          </a:extLst>
        </xdr:cNvPr>
        <xdr:cNvSpPr txBox="1"/>
      </xdr:nvSpPr>
      <xdr:spPr>
        <a:xfrm>
          <a:off x="1645294" y="982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EE8B9D6-F799-4E8F-A17A-08A9F18F6057}"/>
            </a:ext>
          </a:extLst>
        </xdr:cNvPr>
        <xdr:cNvSpPr txBox="1"/>
      </xdr:nvSpPr>
      <xdr:spPr>
        <a:xfrm>
          <a:off x="851544" y="978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10903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6AC16CF-BCDC-4A07-A014-AED8282DFA83}"/>
            </a:ext>
          </a:extLst>
        </xdr:cNvPr>
        <xdr:cNvSpPr txBox="1"/>
      </xdr:nvSpPr>
      <xdr:spPr>
        <a:xfrm>
          <a:off x="3239144" y="1041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166024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76B2740-1AD9-40EC-B82B-CF6585864A66}"/>
            </a:ext>
          </a:extLst>
        </xdr:cNvPr>
        <xdr:cNvSpPr txBox="1"/>
      </xdr:nvSpPr>
      <xdr:spPr>
        <a:xfrm>
          <a:off x="2439044" y="1040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151328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72EA039-0CA7-4DDF-8371-17E4905B58C6}"/>
            </a:ext>
          </a:extLst>
        </xdr:cNvPr>
        <xdr:cNvSpPr txBox="1"/>
      </xdr:nvSpPr>
      <xdr:spPr>
        <a:xfrm>
          <a:off x="1645294" y="1039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135000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04AC475-F297-4224-8B84-68164F35BAFA}"/>
            </a:ext>
          </a:extLst>
        </xdr:cNvPr>
        <xdr:cNvSpPr txBox="1"/>
      </xdr:nvSpPr>
      <xdr:spPr>
        <a:xfrm>
          <a:off x="851544" y="1037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C096199-1353-4E32-B7A8-6ECBD81D75D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D53E8E-24EC-483F-8992-48704E6EF4D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D970856-E7CB-4648-A868-B7002F714B0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28C9C24-D612-4DDE-AB53-0B6441D826B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C962276-D62F-4F63-BEEC-3F0E639281B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5F4FF54-54F7-49CE-BF7B-9B7FC0007EE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3A13A73-5719-4387-B30A-68DFA4CC02F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1CBA7D1-4F03-403C-8EB5-AF5A8A9EE8D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CC901E4-00E1-422B-A2EE-F96B8DDD85A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B3DE0A1-FB63-4C7C-B652-C9BC2392E06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96BD2CC-4E06-4700-883B-15CDC4A5B19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C7DC5FE-752E-414E-B57F-590FE4A970E9}"/>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3F7E10D-B8E0-467C-AEED-900284DFE68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604CAEE-9D14-40BB-9DA1-DCE68794F84E}"/>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4A43A3C-09CF-4901-8B74-3E5BB124A6D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8B3C0D5B-D54F-46C5-A4B4-C6C608291B33}"/>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F0D6C9A-D837-46DE-931F-B79B52A6550C}"/>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024BF58-DF6D-43EC-A0EF-A1EABD629E43}"/>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9C4B299-A67D-4135-8C9C-12AAD3BAB118}"/>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2B5C981-2ECB-4CC0-8576-8A57A4FE0004}"/>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38C4154-4BB0-4860-90F4-40658D51CD2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D9D1C92-F331-4147-B5E1-F7007831E504}"/>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C34ABCF-ACCD-41E1-BE17-BFBF943827D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AF4D875-F6C9-467C-9616-A9C586917440}"/>
            </a:ext>
          </a:extLst>
        </xdr:cNvPr>
        <xdr:cNvCxnSpPr/>
      </xdr:nvCxnSpPr>
      <xdr:spPr>
        <a:xfrm flipV="1">
          <a:off x="9429115" y="9245685"/>
          <a:ext cx="0" cy="14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E3ACC82-9611-438F-8DC7-7BAE21D71823}"/>
            </a:ext>
          </a:extLst>
        </xdr:cNvPr>
        <xdr:cNvSpPr txBox="1"/>
      </xdr:nvSpPr>
      <xdr:spPr>
        <a:xfrm>
          <a:off x="9467850" y="1065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10B0EE6D-CAF7-4618-AE6B-8B1AC07E182E}"/>
            </a:ext>
          </a:extLst>
        </xdr:cNvPr>
        <xdr:cNvCxnSpPr/>
      </xdr:nvCxnSpPr>
      <xdr:spPr>
        <a:xfrm>
          <a:off x="9359900" y="10647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5AAB3D4-E23F-4103-B67A-6C966E84B677}"/>
            </a:ext>
          </a:extLst>
        </xdr:cNvPr>
        <xdr:cNvSpPr txBox="1"/>
      </xdr:nvSpPr>
      <xdr:spPr>
        <a:xfrm>
          <a:off x="9467850" y="9027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B769D03-312C-4E02-9200-0A63191C25D2}"/>
            </a:ext>
          </a:extLst>
        </xdr:cNvPr>
        <xdr:cNvCxnSpPr/>
      </xdr:nvCxnSpPr>
      <xdr:spPr>
        <a:xfrm>
          <a:off x="9359900" y="9245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CE0AC1A-E41A-48ED-AEDC-CB141AC1D0B0}"/>
            </a:ext>
          </a:extLst>
        </xdr:cNvPr>
        <xdr:cNvSpPr txBox="1"/>
      </xdr:nvSpPr>
      <xdr:spPr>
        <a:xfrm>
          <a:off x="9467850" y="10370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FDBAE09F-6354-460C-B780-A200B67F17F8}"/>
            </a:ext>
          </a:extLst>
        </xdr:cNvPr>
        <xdr:cNvSpPr/>
      </xdr:nvSpPr>
      <xdr:spPr>
        <a:xfrm>
          <a:off x="9398000" y="1039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A0E52B00-C7E5-4093-9F87-D140A5CEAB5C}"/>
            </a:ext>
          </a:extLst>
        </xdr:cNvPr>
        <xdr:cNvSpPr/>
      </xdr:nvSpPr>
      <xdr:spPr>
        <a:xfrm>
          <a:off x="8636000" y="10408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C25DB64D-2534-45B5-8938-3495A465A97E}"/>
            </a:ext>
          </a:extLst>
        </xdr:cNvPr>
        <xdr:cNvSpPr/>
      </xdr:nvSpPr>
      <xdr:spPr>
        <a:xfrm>
          <a:off x="7842250" y="10409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601D596C-E66B-4483-A2D9-CE61397D3658}"/>
            </a:ext>
          </a:extLst>
        </xdr:cNvPr>
        <xdr:cNvSpPr/>
      </xdr:nvSpPr>
      <xdr:spPr>
        <a:xfrm>
          <a:off x="7029450" y="10404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17B50F67-C402-47BC-B152-6F9516DDF18D}"/>
            </a:ext>
          </a:extLst>
        </xdr:cNvPr>
        <xdr:cNvSpPr/>
      </xdr:nvSpPr>
      <xdr:spPr>
        <a:xfrm>
          <a:off x="6235700" y="10354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7EC9B06-231B-4D32-86CD-C89C5CD306B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1D2FEB3-60F8-4065-B766-F7600D38F52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D35470E-C85D-4EDC-891E-6C142F3575B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B349E9-EE6B-4757-BA51-6B14A53D71E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735007-09F8-4572-9164-1D408FE481D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111209</xdr:rowOff>
    </xdr:from>
    <xdr:to>
      <xdr:col>55</xdr:col>
      <xdr:colOff>50800</xdr:colOff>
      <xdr:row>63</xdr:row>
      <xdr:rowOff>41359</xdr:rowOff>
    </xdr:to>
    <xdr:sp macro="" textlink="">
      <xdr:nvSpPr>
        <xdr:cNvPr id="244" name="楕円 243">
          <a:extLst>
            <a:ext uri="{FF2B5EF4-FFF2-40B4-BE49-F238E27FC236}">
              <a16:creationId xmlns:a16="http://schemas.microsoft.com/office/drawing/2014/main" id="{2CC34E60-3396-4CE6-9B92-F76A540F6AE5}"/>
            </a:ext>
          </a:extLst>
        </xdr:cNvPr>
        <xdr:cNvSpPr/>
      </xdr:nvSpPr>
      <xdr:spPr>
        <a:xfrm>
          <a:off x="9398000" y="103537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134086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EB983A3E-4590-45C5-A7E2-F33F69912753}"/>
            </a:ext>
          </a:extLst>
        </xdr:cNvPr>
        <xdr:cNvSpPr txBox="1"/>
      </xdr:nvSpPr>
      <xdr:spPr>
        <a:xfrm>
          <a:off x="9467850" y="1021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112121</xdr:rowOff>
    </xdr:from>
    <xdr:to>
      <xdr:col>50</xdr:col>
      <xdr:colOff>165100</xdr:colOff>
      <xdr:row>63</xdr:row>
      <xdr:rowOff>42271</xdr:rowOff>
    </xdr:to>
    <xdr:sp macro="" textlink="">
      <xdr:nvSpPr>
        <xdr:cNvPr id="246" name="楕円 245">
          <a:extLst>
            <a:ext uri="{FF2B5EF4-FFF2-40B4-BE49-F238E27FC236}">
              <a16:creationId xmlns:a16="http://schemas.microsoft.com/office/drawing/2014/main" id="{3FEF1C53-BED7-47D9-864F-8F0AC67D7DCB}"/>
            </a:ext>
          </a:extLst>
        </xdr:cNvPr>
        <xdr:cNvSpPr/>
      </xdr:nvSpPr>
      <xdr:spPr>
        <a:xfrm>
          <a:off x="8636000" y="10354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162009</xdr:rowOff>
    </xdr:from>
    <xdr:to>
      <xdr:col>55</xdr:col>
      <xdr:colOff>0</xdr:colOff>
      <xdr:row>62</xdr:row>
      <xdr:rowOff>162921</xdr:rowOff>
    </xdr:to>
    <xdr:cxnSp macro="">
      <xdr:nvCxnSpPr>
        <xdr:cNvPr id="247" name="直線コネクタ 246">
          <a:extLst>
            <a:ext uri="{FF2B5EF4-FFF2-40B4-BE49-F238E27FC236}">
              <a16:creationId xmlns:a16="http://schemas.microsoft.com/office/drawing/2014/main" id="{7C30021B-1D0B-41C3-A6A6-721D337AA152}"/>
            </a:ext>
          </a:extLst>
        </xdr:cNvPr>
        <xdr:cNvCxnSpPr/>
      </xdr:nvCxnSpPr>
      <xdr:spPr>
        <a:xfrm flipV="1">
          <a:off x="8686800" y="10404559"/>
          <a:ext cx="74295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112044</xdr:rowOff>
    </xdr:from>
    <xdr:to>
      <xdr:col>46</xdr:col>
      <xdr:colOff>38100</xdr:colOff>
      <xdr:row>63</xdr:row>
      <xdr:rowOff>42194</xdr:rowOff>
    </xdr:to>
    <xdr:sp macro="" textlink="">
      <xdr:nvSpPr>
        <xdr:cNvPr id="248" name="楕円 247">
          <a:extLst>
            <a:ext uri="{FF2B5EF4-FFF2-40B4-BE49-F238E27FC236}">
              <a16:creationId xmlns:a16="http://schemas.microsoft.com/office/drawing/2014/main" id="{ADC23194-4612-4D2E-85BD-BC21A7D81EF7}"/>
            </a:ext>
          </a:extLst>
        </xdr:cNvPr>
        <xdr:cNvSpPr/>
      </xdr:nvSpPr>
      <xdr:spPr>
        <a:xfrm>
          <a:off x="7842250" y="103545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162844</xdr:rowOff>
    </xdr:from>
    <xdr:to>
      <xdr:col>50</xdr:col>
      <xdr:colOff>114300</xdr:colOff>
      <xdr:row>62</xdr:row>
      <xdr:rowOff>162921</xdr:rowOff>
    </xdr:to>
    <xdr:cxnSp macro="">
      <xdr:nvCxnSpPr>
        <xdr:cNvPr id="249" name="直線コネクタ 248">
          <a:extLst>
            <a:ext uri="{FF2B5EF4-FFF2-40B4-BE49-F238E27FC236}">
              <a16:creationId xmlns:a16="http://schemas.microsoft.com/office/drawing/2014/main" id="{B29FAEFE-DC32-44B2-9103-2F8EE4954CEC}"/>
            </a:ext>
          </a:extLst>
        </xdr:cNvPr>
        <xdr:cNvCxnSpPr/>
      </xdr:nvCxnSpPr>
      <xdr:spPr>
        <a:xfrm>
          <a:off x="7886700" y="10405394"/>
          <a:ext cx="8001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111434</xdr:rowOff>
    </xdr:from>
    <xdr:to>
      <xdr:col>41</xdr:col>
      <xdr:colOff>101600</xdr:colOff>
      <xdr:row>63</xdr:row>
      <xdr:rowOff>41584</xdr:rowOff>
    </xdr:to>
    <xdr:sp macro="" textlink="">
      <xdr:nvSpPr>
        <xdr:cNvPr id="250" name="楕円 249">
          <a:extLst>
            <a:ext uri="{FF2B5EF4-FFF2-40B4-BE49-F238E27FC236}">
              <a16:creationId xmlns:a16="http://schemas.microsoft.com/office/drawing/2014/main" id="{F20FE71B-574A-4A32-93A8-381271583CE8}"/>
            </a:ext>
          </a:extLst>
        </xdr:cNvPr>
        <xdr:cNvSpPr/>
      </xdr:nvSpPr>
      <xdr:spPr>
        <a:xfrm>
          <a:off x="7029450" y="10353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162234</xdr:rowOff>
    </xdr:from>
    <xdr:to>
      <xdr:col>45</xdr:col>
      <xdr:colOff>177800</xdr:colOff>
      <xdr:row>62</xdr:row>
      <xdr:rowOff>162844</xdr:rowOff>
    </xdr:to>
    <xdr:cxnSp macro="">
      <xdr:nvCxnSpPr>
        <xdr:cNvPr id="251" name="直線コネクタ 250">
          <a:extLst>
            <a:ext uri="{FF2B5EF4-FFF2-40B4-BE49-F238E27FC236}">
              <a16:creationId xmlns:a16="http://schemas.microsoft.com/office/drawing/2014/main" id="{867B20AD-D5D8-4ED9-A24D-A958425773AF}"/>
            </a:ext>
          </a:extLst>
        </xdr:cNvPr>
        <xdr:cNvCxnSpPr/>
      </xdr:nvCxnSpPr>
      <xdr:spPr>
        <a:xfrm>
          <a:off x="7080250" y="10404784"/>
          <a:ext cx="80645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112058</xdr:rowOff>
    </xdr:from>
    <xdr:to>
      <xdr:col>36</xdr:col>
      <xdr:colOff>165100</xdr:colOff>
      <xdr:row>63</xdr:row>
      <xdr:rowOff>42208</xdr:rowOff>
    </xdr:to>
    <xdr:sp macro="" textlink="">
      <xdr:nvSpPr>
        <xdr:cNvPr id="252" name="楕円 251">
          <a:extLst>
            <a:ext uri="{FF2B5EF4-FFF2-40B4-BE49-F238E27FC236}">
              <a16:creationId xmlns:a16="http://schemas.microsoft.com/office/drawing/2014/main" id="{980880E9-9A70-4D23-9A73-57C2A6539191}"/>
            </a:ext>
          </a:extLst>
        </xdr:cNvPr>
        <xdr:cNvSpPr/>
      </xdr:nvSpPr>
      <xdr:spPr>
        <a:xfrm>
          <a:off x="6235700" y="10354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162234</xdr:rowOff>
    </xdr:from>
    <xdr:to>
      <xdr:col>41</xdr:col>
      <xdr:colOff>50800</xdr:colOff>
      <xdr:row>62</xdr:row>
      <xdr:rowOff>162858</xdr:rowOff>
    </xdr:to>
    <xdr:cxnSp macro="">
      <xdr:nvCxnSpPr>
        <xdr:cNvPr id="253" name="直線コネクタ 252">
          <a:extLst>
            <a:ext uri="{FF2B5EF4-FFF2-40B4-BE49-F238E27FC236}">
              <a16:creationId xmlns:a16="http://schemas.microsoft.com/office/drawing/2014/main" id="{22503C98-87D0-4CC5-A91F-FBFF9177A883}"/>
            </a:ext>
          </a:extLst>
        </xdr:cNvPr>
        <xdr:cNvCxnSpPr/>
      </xdr:nvCxnSpPr>
      <xdr:spPr>
        <a:xfrm flipV="1">
          <a:off x="6286500" y="10404784"/>
          <a:ext cx="79375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DE08CAF-29E1-4D42-8585-454616C11E07}"/>
            </a:ext>
          </a:extLst>
        </xdr:cNvPr>
        <xdr:cNvSpPr txBox="1"/>
      </xdr:nvSpPr>
      <xdr:spPr>
        <a:xfrm>
          <a:off x="8399995" y="1049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C4EAD57-A110-4DD3-B09E-0BD4ADDC819D}"/>
            </a:ext>
          </a:extLst>
        </xdr:cNvPr>
        <xdr:cNvSpPr txBox="1"/>
      </xdr:nvSpPr>
      <xdr:spPr>
        <a:xfrm>
          <a:off x="7612595" y="1049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38A1719-67A7-4BDA-AC04-7C38DDAB0127}"/>
            </a:ext>
          </a:extLst>
        </xdr:cNvPr>
        <xdr:cNvSpPr txBox="1"/>
      </xdr:nvSpPr>
      <xdr:spPr>
        <a:xfrm>
          <a:off x="6818845" y="1049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E965684-B69A-497A-BF90-8B199598EEEF}"/>
            </a:ext>
          </a:extLst>
        </xdr:cNvPr>
        <xdr:cNvSpPr txBox="1"/>
      </xdr:nvSpPr>
      <xdr:spPr>
        <a:xfrm>
          <a:off x="6006045" y="104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58798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A9F5CE4-C5D6-4B9F-8737-D9BDE63B501F}"/>
            </a:ext>
          </a:extLst>
        </xdr:cNvPr>
        <xdr:cNvSpPr txBox="1"/>
      </xdr:nvSpPr>
      <xdr:spPr>
        <a:xfrm>
          <a:off x="8399995" y="1013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58721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1CB62C0-F7F7-4874-8247-57BB1F121C14}"/>
            </a:ext>
          </a:extLst>
        </xdr:cNvPr>
        <xdr:cNvSpPr txBox="1"/>
      </xdr:nvSpPr>
      <xdr:spPr>
        <a:xfrm>
          <a:off x="7612595" y="1013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58111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ECA992F-B169-489A-95F7-0BF06B90BA82}"/>
            </a:ext>
          </a:extLst>
        </xdr:cNvPr>
        <xdr:cNvSpPr txBox="1"/>
      </xdr:nvSpPr>
      <xdr:spPr>
        <a:xfrm>
          <a:off x="6818845" y="101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58735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83749DB-A1AE-400D-B1E8-56FDC38EA542}"/>
            </a:ext>
          </a:extLst>
        </xdr:cNvPr>
        <xdr:cNvSpPr txBox="1"/>
      </xdr:nvSpPr>
      <xdr:spPr>
        <a:xfrm>
          <a:off x="6006045" y="1013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9DFCB83-72C0-42B7-94F9-C9B20AB40B4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7914DC3-4879-4CBC-BEC2-155FBFE07BA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2ADC5FB-280C-4C44-9D0D-B46D7670CB5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78E1692-BF41-4A69-A3D3-FB6491D23D9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150C972-CC30-4EF0-8BAE-BF19CCF812C3}"/>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7C9F43E-45D6-47B5-A47D-78F87EFDA68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4D7F0D7-0F87-4927-B8D7-752FB78F753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2D2ABD3-833C-4B64-A475-06248F4476B3}"/>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18DD9C7-1DD6-4C26-9550-A463E5D01B8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7F7541F-BB4C-4194-80CD-A7C293E4CBC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60F37D4-1664-40EC-AB24-5877EB86754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4F5C464-9077-465C-BC9D-5EC52CA20B6F}"/>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FCB85A8-309D-4F8F-A59B-779DC134E0E1}"/>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697455C-EE29-41E3-ABBD-B05247E21287}"/>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D3660BA-28CA-4D4A-9795-436B301B8567}"/>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D02CACE-D283-4B5D-B2FD-38D39C566146}"/>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6185D1C-37ED-46E6-99A5-353E1A365036}"/>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E52F7F1-2097-4849-817F-E9CAFDBD68A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5AD8C928-7CCB-4C8C-A22D-C714DBC1C7C7}"/>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85A77CB-D2F8-41EC-BE5D-8441071FB2AF}"/>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AADC70A-81DD-4DC8-8968-77EA7553A31A}"/>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9C2DB78-D3FE-4DD2-B316-4CD930B67A6B}"/>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2AF77E4-C15A-4957-B38A-34BCE9E175C1}"/>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7BABD60-4198-44EE-B791-CE485954A89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754E6ED-135A-40B1-B68A-19B44BE0203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6759094-92EF-4905-BB4C-77316A3C0DC3}"/>
            </a:ext>
          </a:extLst>
        </xdr:cNvPr>
        <xdr:cNvCxnSpPr/>
      </xdr:nvCxnSpPr>
      <xdr:spPr>
        <a:xfrm flipV="1">
          <a:off x="4177665" y="128928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959419BB-EB18-4410-B157-0F157D2D71DF}"/>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8F3844C-D0F9-47AA-A840-E47F4B92B814}"/>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5C698316-5A7E-4571-9CC8-8A6960D3FD64}"/>
            </a:ext>
          </a:extLst>
        </xdr:cNvPr>
        <xdr:cNvSpPr txBox="1"/>
      </xdr:nvSpPr>
      <xdr:spPr>
        <a:xfrm>
          <a:off x="4216400" y="12680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94F6B089-AE0D-46E0-B08D-5B999EE35FD3}"/>
            </a:ext>
          </a:extLst>
        </xdr:cNvPr>
        <xdr:cNvCxnSpPr/>
      </xdr:nvCxnSpPr>
      <xdr:spPr>
        <a:xfrm>
          <a:off x="4108450" y="1289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689EFA0-F29D-4A9C-B258-2F8AFFFB7358}"/>
            </a:ext>
          </a:extLst>
        </xdr:cNvPr>
        <xdr:cNvSpPr txBox="1"/>
      </xdr:nvSpPr>
      <xdr:spPr>
        <a:xfrm>
          <a:off x="42164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CE460AB9-DD52-445F-B768-EAD80BE92191}"/>
            </a:ext>
          </a:extLst>
        </xdr:cNvPr>
        <xdr:cNvSpPr/>
      </xdr:nvSpPr>
      <xdr:spPr>
        <a:xfrm>
          <a:off x="4127500" y="1377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BD01CF2F-9AB6-4DEB-93A3-B01C6A22A4A8}"/>
            </a:ext>
          </a:extLst>
        </xdr:cNvPr>
        <xdr:cNvSpPr/>
      </xdr:nvSpPr>
      <xdr:spPr>
        <a:xfrm>
          <a:off x="3384550" y="13703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64CAF19D-816B-4AB5-9B83-B2E3F89BEFAC}"/>
            </a:ext>
          </a:extLst>
        </xdr:cNvPr>
        <xdr:cNvSpPr/>
      </xdr:nvSpPr>
      <xdr:spPr>
        <a:xfrm>
          <a:off x="257175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88E54CB0-190C-4EFF-8E78-941F513C134F}"/>
            </a:ext>
          </a:extLst>
        </xdr:cNvPr>
        <xdr:cNvSpPr/>
      </xdr:nvSpPr>
      <xdr:spPr>
        <a:xfrm>
          <a:off x="1778000" y="1375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D8107B4C-B813-44FD-AED9-5981A7E37E64}"/>
            </a:ext>
          </a:extLst>
        </xdr:cNvPr>
        <xdr:cNvSpPr/>
      </xdr:nvSpPr>
      <xdr:spPr>
        <a:xfrm>
          <a:off x="9842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B1BE7EA-31CF-40A0-AC2B-F30A0A3520C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2BFC3C6-B1EB-4748-8F9E-5BA6549A72A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63B28F1-1685-4644-AD31-A1A6AED83E2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4E4154-3727-4F9E-A7A9-97CA5DC4037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26F4395-0564-4266-A01C-F53E00C460C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77107</xdr:rowOff>
    </xdr:from>
    <xdr:to>
      <xdr:col>24</xdr:col>
      <xdr:colOff>114300</xdr:colOff>
      <xdr:row>87</xdr:row>
      <xdr:rowOff>7257</xdr:rowOff>
    </xdr:to>
    <xdr:sp macro="" textlink="">
      <xdr:nvSpPr>
        <xdr:cNvPr id="303" name="楕円 302">
          <a:extLst>
            <a:ext uri="{FF2B5EF4-FFF2-40B4-BE49-F238E27FC236}">
              <a16:creationId xmlns:a16="http://schemas.microsoft.com/office/drawing/2014/main" id="{EF478E1D-F762-4867-B994-10BE84B515B3}"/>
            </a:ext>
          </a:extLst>
        </xdr:cNvPr>
        <xdr:cNvSpPr/>
      </xdr:nvSpPr>
      <xdr:spPr>
        <a:xfrm>
          <a:off x="4127500" y="14282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163484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3C57DD7-1A67-442C-85A2-D70AA2589F8F}"/>
            </a:ext>
          </a:extLst>
        </xdr:cNvPr>
        <xdr:cNvSpPr txBox="1"/>
      </xdr:nvSpPr>
      <xdr:spPr>
        <a:xfrm>
          <a:off x="4216400" y="1420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72208</xdr:rowOff>
    </xdr:from>
    <xdr:to>
      <xdr:col>20</xdr:col>
      <xdr:colOff>38100</xdr:colOff>
      <xdr:row>87</xdr:row>
      <xdr:rowOff>2358</xdr:rowOff>
    </xdr:to>
    <xdr:sp macro="" textlink="">
      <xdr:nvSpPr>
        <xdr:cNvPr id="305" name="楕円 304">
          <a:extLst>
            <a:ext uri="{FF2B5EF4-FFF2-40B4-BE49-F238E27FC236}">
              <a16:creationId xmlns:a16="http://schemas.microsoft.com/office/drawing/2014/main" id="{7D702DB0-94FE-4D27-9425-AB148B8011B1}"/>
            </a:ext>
          </a:extLst>
        </xdr:cNvPr>
        <xdr:cNvSpPr/>
      </xdr:nvSpPr>
      <xdr:spPr>
        <a:xfrm>
          <a:off x="3384550" y="14277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123008</xdr:rowOff>
    </xdr:from>
    <xdr:to>
      <xdr:col>24</xdr:col>
      <xdr:colOff>63500</xdr:colOff>
      <xdr:row>86</xdr:row>
      <xdr:rowOff>127907</xdr:rowOff>
    </xdr:to>
    <xdr:cxnSp macro="">
      <xdr:nvCxnSpPr>
        <xdr:cNvPr id="306" name="直線コネクタ 305">
          <a:extLst>
            <a:ext uri="{FF2B5EF4-FFF2-40B4-BE49-F238E27FC236}">
              <a16:creationId xmlns:a16="http://schemas.microsoft.com/office/drawing/2014/main" id="{989798E8-C5A0-474A-8457-8EE0F90254D8}"/>
            </a:ext>
          </a:extLst>
        </xdr:cNvPr>
        <xdr:cNvCxnSpPr/>
      </xdr:nvCxnSpPr>
      <xdr:spPr>
        <a:xfrm>
          <a:off x="3429000" y="14327958"/>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67311</xdr:rowOff>
    </xdr:from>
    <xdr:to>
      <xdr:col>15</xdr:col>
      <xdr:colOff>101600</xdr:colOff>
      <xdr:row>86</xdr:row>
      <xdr:rowOff>168911</xdr:rowOff>
    </xdr:to>
    <xdr:sp macro="" textlink="">
      <xdr:nvSpPr>
        <xdr:cNvPr id="307" name="楕円 306">
          <a:extLst>
            <a:ext uri="{FF2B5EF4-FFF2-40B4-BE49-F238E27FC236}">
              <a16:creationId xmlns:a16="http://schemas.microsoft.com/office/drawing/2014/main" id="{D5079B11-5B94-4A59-9EE4-B01FAFEFD51E}"/>
            </a:ext>
          </a:extLst>
        </xdr:cNvPr>
        <xdr:cNvSpPr/>
      </xdr:nvSpPr>
      <xdr:spPr>
        <a:xfrm>
          <a:off x="2571750" y="14272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118111</xdr:rowOff>
    </xdr:from>
    <xdr:to>
      <xdr:col>19</xdr:col>
      <xdr:colOff>177800</xdr:colOff>
      <xdr:row>86</xdr:row>
      <xdr:rowOff>123008</xdr:rowOff>
    </xdr:to>
    <xdr:cxnSp macro="">
      <xdr:nvCxnSpPr>
        <xdr:cNvPr id="308" name="直線コネクタ 307">
          <a:extLst>
            <a:ext uri="{FF2B5EF4-FFF2-40B4-BE49-F238E27FC236}">
              <a16:creationId xmlns:a16="http://schemas.microsoft.com/office/drawing/2014/main" id="{5408D6A5-C778-4FE9-8B85-8B436BF562DB}"/>
            </a:ext>
          </a:extLst>
        </xdr:cNvPr>
        <xdr:cNvCxnSpPr/>
      </xdr:nvCxnSpPr>
      <xdr:spPr>
        <a:xfrm>
          <a:off x="2622550" y="14323061"/>
          <a:ext cx="80645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62412</xdr:rowOff>
    </xdr:from>
    <xdr:to>
      <xdr:col>10</xdr:col>
      <xdr:colOff>165100</xdr:colOff>
      <xdr:row>86</xdr:row>
      <xdr:rowOff>164012</xdr:rowOff>
    </xdr:to>
    <xdr:sp macro="" textlink="">
      <xdr:nvSpPr>
        <xdr:cNvPr id="309" name="楕円 308">
          <a:extLst>
            <a:ext uri="{FF2B5EF4-FFF2-40B4-BE49-F238E27FC236}">
              <a16:creationId xmlns:a16="http://schemas.microsoft.com/office/drawing/2014/main" id="{A4835084-78C0-4178-8CAB-1EBEA5C7930F}"/>
            </a:ext>
          </a:extLst>
        </xdr:cNvPr>
        <xdr:cNvSpPr/>
      </xdr:nvSpPr>
      <xdr:spPr>
        <a:xfrm>
          <a:off x="1778000" y="142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113212</xdr:rowOff>
    </xdr:from>
    <xdr:to>
      <xdr:col>15</xdr:col>
      <xdr:colOff>50800</xdr:colOff>
      <xdr:row>86</xdr:row>
      <xdr:rowOff>118111</xdr:rowOff>
    </xdr:to>
    <xdr:cxnSp macro="">
      <xdr:nvCxnSpPr>
        <xdr:cNvPr id="310" name="直線コネクタ 309">
          <a:extLst>
            <a:ext uri="{FF2B5EF4-FFF2-40B4-BE49-F238E27FC236}">
              <a16:creationId xmlns:a16="http://schemas.microsoft.com/office/drawing/2014/main" id="{5C7247B9-EBA5-480A-B49E-7EB6EDC05699}"/>
            </a:ext>
          </a:extLst>
        </xdr:cNvPr>
        <xdr:cNvCxnSpPr/>
      </xdr:nvCxnSpPr>
      <xdr:spPr>
        <a:xfrm>
          <a:off x="1828800" y="14318162"/>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57513</xdr:rowOff>
    </xdr:from>
    <xdr:to>
      <xdr:col>6</xdr:col>
      <xdr:colOff>38100</xdr:colOff>
      <xdr:row>86</xdr:row>
      <xdr:rowOff>159113</xdr:rowOff>
    </xdr:to>
    <xdr:sp macro="" textlink="">
      <xdr:nvSpPr>
        <xdr:cNvPr id="311" name="楕円 310">
          <a:extLst>
            <a:ext uri="{FF2B5EF4-FFF2-40B4-BE49-F238E27FC236}">
              <a16:creationId xmlns:a16="http://schemas.microsoft.com/office/drawing/2014/main" id="{DA0EB49F-274A-43FF-AE6D-5795FA816FB2}"/>
            </a:ext>
          </a:extLst>
        </xdr:cNvPr>
        <xdr:cNvSpPr/>
      </xdr:nvSpPr>
      <xdr:spPr>
        <a:xfrm>
          <a:off x="984250" y="14262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108313</xdr:rowOff>
    </xdr:from>
    <xdr:to>
      <xdr:col>10</xdr:col>
      <xdr:colOff>114300</xdr:colOff>
      <xdr:row>86</xdr:row>
      <xdr:rowOff>113212</xdr:rowOff>
    </xdr:to>
    <xdr:cxnSp macro="">
      <xdr:nvCxnSpPr>
        <xdr:cNvPr id="312" name="直線コネクタ 311">
          <a:extLst>
            <a:ext uri="{FF2B5EF4-FFF2-40B4-BE49-F238E27FC236}">
              <a16:creationId xmlns:a16="http://schemas.microsoft.com/office/drawing/2014/main" id="{BD19FD50-C253-4441-9FBD-146141FAB36B}"/>
            </a:ext>
          </a:extLst>
        </xdr:cNvPr>
        <xdr:cNvCxnSpPr/>
      </xdr:nvCxnSpPr>
      <xdr:spPr>
        <a:xfrm>
          <a:off x="1028700" y="14313263"/>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3852FF61-8D3A-4F15-B908-409537112EEF}"/>
            </a:ext>
          </a:extLst>
        </xdr:cNvPr>
        <xdr:cNvSpPr txBox="1"/>
      </xdr:nvSpPr>
      <xdr:spPr>
        <a:xfrm>
          <a:off x="3239144" y="1348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93FBC5B1-CF13-4CFB-BD41-DB583FA9152E}"/>
            </a:ext>
          </a:extLst>
        </xdr:cNvPr>
        <xdr:cNvSpPr txBox="1"/>
      </xdr:nvSpPr>
      <xdr:spPr>
        <a:xfrm>
          <a:off x="2439044" y="1346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C12DB2EF-986B-4961-BBBC-A1AFEAAF489D}"/>
            </a:ext>
          </a:extLst>
        </xdr:cNvPr>
        <xdr:cNvSpPr txBox="1"/>
      </xdr:nvSpPr>
      <xdr:spPr>
        <a:xfrm>
          <a:off x="1645294" y="13538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CB29445-0A95-454B-B152-B423A25C4466}"/>
            </a:ext>
          </a:extLst>
        </xdr:cNvPr>
        <xdr:cNvSpPr txBox="1"/>
      </xdr:nvSpPr>
      <xdr:spPr>
        <a:xfrm>
          <a:off x="851544"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164935</xdr:rowOff>
    </xdr:from>
    <xdr:ext cx="405111" cy="259045"/>
    <xdr:sp macro="" textlink="">
      <xdr:nvSpPr>
        <xdr:cNvPr id="317" name="n_1mainValue【公営住宅】&#10;有形固定資産減価償却率">
          <a:extLst>
            <a:ext uri="{FF2B5EF4-FFF2-40B4-BE49-F238E27FC236}">
              <a16:creationId xmlns:a16="http://schemas.microsoft.com/office/drawing/2014/main" id="{AFA1B95E-CD3C-479F-BDAA-456F94E92CC0}"/>
            </a:ext>
          </a:extLst>
        </xdr:cNvPr>
        <xdr:cNvSpPr txBox="1"/>
      </xdr:nvSpPr>
      <xdr:spPr>
        <a:xfrm>
          <a:off x="3239144" y="1436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160038</xdr:rowOff>
    </xdr:from>
    <xdr:ext cx="405111" cy="259045"/>
    <xdr:sp macro="" textlink="">
      <xdr:nvSpPr>
        <xdr:cNvPr id="318" name="n_2mainValue【公営住宅】&#10;有形固定資産減価償却率">
          <a:extLst>
            <a:ext uri="{FF2B5EF4-FFF2-40B4-BE49-F238E27FC236}">
              <a16:creationId xmlns:a16="http://schemas.microsoft.com/office/drawing/2014/main" id="{16204AAB-CC14-4844-BB79-8DA5C8752351}"/>
            </a:ext>
          </a:extLst>
        </xdr:cNvPr>
        <xdr:cNvSpPr txBox="1"/>
      </xdr:nvSpPr>
      <xdr:spPr>
        <a:xfrm>
          <a:off x="2439044"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155139</xdr:rowOff>
    </xdr:from>
    <xdr:ext cx="405111" cy="259045"/>
    <xdr:sp macro="" textlink="">
      <xdr:nvSpPr>
        <xdr:cNvPr id="319" name="n_3mainValue【公営住宅】&#10;有形固定資産減価償却率">
          <a:extLst>
            <a:ext uri="{FF2B5EF4-FFF2-40B4-BE49-F238E27FC236}">
              <a16:creationId xmlns:a16="http://schemas.microsoft.com/office/drawing/2014/main" id="{E9A8FEE9-17E7-4F0C-B164-538DB400A36F}"/>
            </a:ext>
          </a:extLst>
        </xdr:cNvPr>
        <xdr:cNvSpPr txBox="1"/>
      </xdr:nvSpPr>
      <xdr:spPr>
        <a:xfrm>
          <a:off x="1645294" y="1436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150240</xdr:rowOff>
    </xdr:from>
    <xdr:ext cx="405111" cy="259045"/>
    <xdr:sp macro="" textlink="">
      <xdr:nvSpPr>
        <xdr:cNvPr id="320" name="n_4mainValue【公営住宅】&#10;有形固定資産減価償却率">
          <a:extLst>
            <a:ext uri="{FF2B5EF4-FFF2-40B4-BE49-F238E27FC236}">
              <a16:creationId xmlns:a16="http://schemas.microsoft.com/office/drawing/2014/main" id="{9EE53637-5208-4BF1-B66B-55B078078E10}"/>
            </a:ext>
          </a:extLst>
        </xdr:cNvPr>
        <xdr:cNvSpPr txBox="1"/>
      </xdr:nvSpPr>
      <xdr:spPr>
        <a:xfrm>
          <a:off x="851544" y="1435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7220A47-BDF1-47C8-9391-9A484F378AE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D7E7F82-E6F5-49A4-BB22-6443A18BF64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9BE3059-FB79-433A-A0AB-DBE499A4B52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FF909F5-912F-4749-B505-AC7E47C9D8B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2F92398-9279-4E4C-B94F-4CB73E39C11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E4E72AE-668E-4F46-A0C8-DB1DCA9E88D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0BC5F6E-18A2-43A2-8698-D20B133F0A9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53D8ADD-63B6-48A9-B246-6AF7EC79A58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3AF7CB0-60DC-42C7-BE47-32911709ADA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1688743-A621-44FE-ACAA-0F0E472789F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54AABD46-1138-431D-889C-F2F801FBC918}"/>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F5B4B0A6-D65F-4790-A28B-C70DCA06D812}"/>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CAC6F87B-C8A0-4C40-9D66-955ADBB7D336}"/>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9A67DD5-7DC8-4785-8D6F-2FB345BC45DC}"/>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8AE54F02-3475-4932-B2FC-8A7807154E1C}"/>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2C337004-F0B0-406F-B65F-C2D1E73CC228}"/>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A29DFF9-2001-4747-9BA7-023312CAB858}"/>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B1CF2BF0-D9BF-4DC5-B6BE-87C2E57DBAC5}"/>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C9E2084-DED4-4DB0-A1C1-DE33099E5FA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B8FC078-8146-42A9-9C0B-3D4C1BC607A9}"/>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5421224-863B-4AB8-AB78-70B9C82C2E2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F9913CCF-F91C-458C-83CD-2BFDCA372F84}"/>
            </a:ext>
          </a:extLst>
        </xdr:cNvPr>
        <xdr:cNvCxnSpPr/>
      </xdr:nvCxnSpPr>
      <xdr:spPr>
        <a:xfrm flipV="1">
          <a:off x="9429115" y="12952425"/>
          <a:ext cx="0" cy="128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AD9AB966-BAFC-44D2-97FC-74DFE3E202F9}"/>
            </a:ext>
          </a:extLst>
        </xdr:cNvPr>
        <xdr:cNvSpPr txBox="1"/>
      </xdr:nvSpPr>
      <xdr:spPr>
        <a:xfrm>
          <a:off x="9467850" y="142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12BC922C-9CCD-4962-B2F2-84B3C4C362D9}"/>
            </a:ext>
          </a:extLst>
        </xdr:cNvPr>
        <xdr:cNvCxnSpPr/>
      </xdr:nvCxnSpPr>
      <xdr:spPr>
        <a:xfrm>
          <a:off x="9359900" y="14240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258A4074-74DB-4F04-93C5-399172D2BDEC}"/>
            </a:ext>
          </a:extLst>
        </xdr:cNvPr>
        <xdr:cNvSpPr txBox="1"/>
      </xdr:nvSpPr>
      <xdr:spPr>
        <a:xfrm>
          <a:off x="9467850" y="1273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BA4FC6C7-A290-43E5-B422-93C5EF1DDA4C}"/>
            </a:ext>
          </a:extLst>
        </xdr:cNvPr>
        <xdr:cNvCxnSpPr/>
      </xdr:nvCxnSpPr>
      <xdr:spPr>
        <a:xfrm>
          <a:off x="9359900" y="12952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175E3D4A-CA1D-4889-8667-979823508DF0}"/>
            </a:ext>
          </a:extLst>
        </xdr:cNvPr>
        <xdr:cNvSpPr txBox="1"/>
      </xdr:nvSpPr>
      <xdr:spPr>
        <a:xfrm>
          <a:off x="9467850" y="13923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9142615-A675-4BB5-BC62-6B3C55D6378E}"/>
            </a:ext>
          </a:extLst>
        </xdr:cNvPr>
        <xdr:cNvSpPr/>
      </xdr:nvSpPr>
      <xdr:spPr>
        <a:xfrm>
          <a:off x="9398000" y="14066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C17ACBE-0CDD-407F-9BF5-C97677022CF1}"/>
            </a:ext>
          </a:extLst>
        </xdr:cNvPr>
        <xdr:cNvSpPr/>
      </xdr:nvSpPr>
      <xdr:spPr>
        <a:xfrm>
          <a:off x="8636000" y="1406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F850A3B8-FAAB-4A7B-B7F6-3CA9FF7B4438}"/>
            </a:ext>
          </a:extLst>
        </xdr:cNvPr>
        <xdr:cNvSpPr/>
      </xdr:nvSpPr>
      <xdr:spPr>
        <a:xfrm>
          <a:off x="7842250" y="140678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3A759158-9AB1-469A-9E50-AC690FA523CE}"/>
            </a:ext>
          </a:extLst>
        </xdr:cNvPr>
        <xdr:cNvSpPr/>
      </xdr:nvSpPr>
      <xdr:spPr>
        <a:xfrm>
          <a:off x="7029450" y="1407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DBDE8739-F82F-401A-BA97-775F54ADD726}"/>
            </a:ext>
          </a:extLst>
        </xdr:cNvPr>
        <xdr:cNvSpPr/>
      </xdr:nvSpPr>
      <xdr:spPr>
        <a:xfrm>
          <a:off x="6235700" y="140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A085126-2F2B-4A49-99FA-6E19BA12F6E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689A0FA-0CE4-49E0-A73A-8DB69E8B5F2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CF5AA4-1546-4B75-852B-4A77FD8B039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E36981B-E0AE-44AD-B1E2-CF75A82C99A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65BE9D0-B536-40BA-BF9E-F177EB4C7A3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134289</xdr:rowOff>
    </xdr:from>
    <xdr:to>
      <xdr:col>55</xdr:col>
      <xdr:colOff>50800</xdr:colOff>
      <xdr:row>86</xdr:row>
      <xdr:rowOff>64439</xdr:rowOff>
    </xdr:to>
    <xdr:sp macro="" textlink="">
      <xdr:nvSpPr>
        <xdr:cNvPr id="358" name="楕円 357">
          <a:extLst>
            <a:ext uri="{FF2B5EF4-FFF2-40B4-BE49-F238E27FC236}">
              <a16:creationId xmlns:a16="http://schemas.microsoft.com/office/drawing/2014/main" id="{02E41536-21CF-4B51-AC0C-7D48A9AF6050}"/>
            </a:ext>
          </a:extLst>
        </xdr:cNvPr>
        <xdr:cNvSpPr/>
      </xdr:nvSpPr>
      <xdr:spPr>
        <a:xfrm>
          <a:off x="9398000" y="141741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49216</xdr:rowOff>
    </xdr:from>
    <xdr:ext cx="469744" cy="259045"/>
    <xdr:sp macro="" textlink="">
      <xdr:nvSpPr>
        <xdr:cNvPr id="359" name="【公営住宅】&#10;一人当たり面積該当値テキスト">
          <a:extLst>
            <a:ext uri="{FF2B5EF4-FFF2-40B4-BE49-F238E27FC236}">
              <a16:creationId xmlns:a16="http://schemas.microsoft.com/office/drawing/2014/main" id="{9B2E3F42-4304-46DD-BAC2-AFC1639054CB}"/>
            </a:ext>
          </a:extLst>
        </xdr:cNvPr>
        <xdr:cNvSpPr txBox="1"/>
      </xdr:nvSpPr>
      <xdr:spPr>
        <a:xfrm>
          <a:off x="9467850" y="140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134289</xdr:rowOff>
    </xdr:from>
    <xdr:to>
      <xdr:col>50</xdr:col>
      <xdr:colOff>165100</xdr:colOff>
      <xdr:row>86</xdr:row>
      <xdr:rowOff>64439</xdr:rowOff>
    </xdr:to>
    <xdr:sp macro="" textlink="">
      <xdr:nvSpPr>
        <xdr:cNvPr id="360" name="楕円 359">
          <a:extLst>
            <a:ext uri="{FF2B5EF4-FFF2-40B4-BE49-F238E27FC236}">
              <a16:creationId xmlns:a16="http://schemas.microsoft.com/office/drawing/2014/main" id="{DBD45EE1-F481-4F61-A7A6-60695CF3EE86}"/>
            </a:ext>
          </a:extLst>
        </xdr:cNvPr>
        <xdr:cNvSpPr/>
      </xdr:nvSpPr>
      <xdr:spPr>
        <a:xfrm>
          <a:off x="8636000" y="14174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13639</xdr:rowOff>
    </xdr:from>
    <xdr:to>
      <xdr:col>55</xdr:col>
      <xdr:colOff>0</xdr:colOff>
      <xdr:row>86</xdr:row>
      <xdr:rowOff>13639</xdr:rowOff>
    </xdr:to>
    <xdr:cxnSp macro="">
      <xdr:nvCxnSpPr>
        <xdr:cNvPr id="361" name="直線コネクタ 360">
          <a:extLst>
            <a:ext uri="{FF2B5EF4-FFF2-40B4-BE49-F238E27FC236}">
              <a16:creationId xmlns:a16="http://schemas.microsoft.com/office/drawing/2014/main" id="{2A93F2FC-F95C-40ED-99D1-0BC6EB4B2DFA}"/>
            </a:ext>
          </a:extLst>
        </xdr:cNvPr>
        <xdr:cNvCxnSpPr/>
      </xdr:nvCxnSpPr>
      <xdr:spPr>
        <a:xfrm>
          <a:off x="8686800" y="142185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134289</xdr:rowOff>
    </xdr:from>
    <xdr:to>
      <xdr:col>46</xdr:col>
      <xdr:colOff>38100</xdr:colOff>
      <xdr:row>86</xdr:row>
      <xdr:rowOff>64439</xdr:rowOff>
    </xdr:to>
    <xdr:sp macro="" textlink="">
      <xdr:nvSpPr>
        <xdr:cNvPr id="362" name="楕円 361">
          <a:extLst>
            <a:ext uri="{FF2B5EF4-FFF2-40B4-BE49-F238E27FC236}">
              <a16:creationId xmlns:a16="http://schemas.microsoft.com/office/drawing/2014/main" id="{86BC0BB4-5BFE-4D17-AA58-2DF7E2C54902}"/>
            </a:ext>
          </a:extLst>
        </xdr:cNvPr>
        <xdr:cNvSpPr/>
      </xdr:nvSpPr>
      <xdr:spPr>
        <a:xfrm>
          <a:off x="7842250" y="141741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13639</xdr:rowOff>
    </xdr:from>
    <xdr:to>
      <xdr:col>50</xdr:col>
      <xdr:colOff>114300</xdr:colOff>
      <xdr:row>86</xdr:row>
      <xdr:rowOff>13639</xdr:rowOff>
    </xdr:to>
    <xdr:cxnSp macro="">
      <xdr:nvCxnSpPr>
        <xdr:cNvPr id="363" name="直線コネクタ 362">
          <a:extLst>
            <a:ext uri="{FF2B5EF4-FFF2-40B4-BE49-F238E27FC236}">
              <a16:creationId xmlns:a16="http://schemas.microsoft.com/office/drawing/2014/main" id="{B81DC7AC-7D29-4794-92C8-D1DB4C0E91B4}"/>
            </a:ext>
          </a:extLst>
        </xdr:cNvPr>
        <xdr:cNvCxnSpPr/>
      </xdr:nvCxnSpPr>
      <xdr:spPr>
        <a:xfrm>
          <a:off x="7886700" y="142185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134289</xdr:rowOff>
    </xdr:from>
    <xdr:to>
      <xdr:col>41</xdr:col>
      <xdr:colOff>101600</xdr:colOff>
      <xdr:row>86</xdr:row>
      <xdr:rowOff>64439</xdr:rowOff>
    </xdr:to>
    <xdr:sp macro="" textlink="">
      <xdr:nvSpPr>
        <xdr:cNvPr id="364" name="楕円 363">
          <a:extLst>
            <a:ext uri="{FF2B5EF4-FFF2-40B4-BE49-F238E27FC236}">
              <a16:creationId xmlns:a16="http://schemas.microsoft.com/office/drawing/2014/main" id="{C50874CF-ACBF-4755-84D6-0C9FDFF60AD5}"/>
            </a:ext>
          </a:extLst>
        </xdr:cNvPr>
        <xdr:cNvSpPr/>
      </xdr:nvSpPr>
      <xdr:spPr>
        <a:xfrm>
          <a:off x="7029450" y="14174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13639</xdr:rowOff>
    </xdr:from>
    <xdr:to>
      <xdr:col>45</xdr:col>
      <xdr:colOff>177800</xdr:colOff>
      <xdr:row>86</xdr:row>
      <xdr:rowOff>13639</xdr:rowOff>
    </xdr:to>
    <xdr:cxnSp macro="">
      <xdr:nvCxnSpPr>
        <xdr:cNvPr id="365" name="直線コネクタ 364">
          <a:extLst>
            <a:ext uri="{FF2B5EF4-FFF2-40B4-BE49-F238E27FC236}">
              <a16:creationId xmlns:a16="http://schemas.microsoft.com/office/drawing/2014/main" id="{C14BC468-28EC-4096-AB5D-246C3F36DB07}"/>
            </a:ext>
          </a:extLst>
        </xdr:cNvPr>
        <xdr:cNvCxnSpPr/>
      </xdr:nvCxnSpPr>
      <xdr:spPr>
        <a:xfrm>
          <a:off x="7080250" y="1421858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134289</xdr:rowOff>
    </xdr:from>
    <xdr:to>
      <xdr:col>36</xdr:col>
      <xdr:colOff>165100</xdr:colOff>
      <xdr:row>86</xdr:row>
      <xdr:rowOff>64439</xdr:rowOff>
    </xdr:to>
    <xdr:sp macro="" textlink="">
      <xdr:nvSpPr>
        <xdr:cNvPr id="366" name="楕円 365">
          <a:extLst>
            <a:ext uri="{FF2B5EF4-FFF2-40B4-BE49-F238E27FC236}">
              <a16:creationId xmlns:a16="http://schemas.microsoft.com/office/drawing/2014/main" id="{7E29902B-6620-4A4B-9043-61C065E81D00}"/>
            </a:ext>
          </a:extLst>
        </xdr:cNvPr>
        <xdr:cNvSpPr/>
      </xdr:nvSpPr>
      <xdr:spPr>
        <a:xfrm>
          <a:off x="6235700" y="14174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13639</xdr:rowOff>
    </xdr:from>
    <xdr:to>
      <xdr:col>41</xdr:col>
      <xdr:colOff>50800</xdr:colOff>
      <xdr:row>86</xdr:row>
      <xdr:rowOff>13639</xdr:rowOff>
    </xdr:to>
    <xdr:cxnSp macro="">
      <xdr:nvCxnSpPr>
        <xdr:cNvPr id="367" name="直線コネクタ 366">
          <a:extLst>
            <a:ext uri="{FF2B5EF4-FFF2-40B4-BE49-F238E27FC236}">
              <a16:creationId xmlns:a16="http://schemas.microsoft.com/office/drawing/2014/main" id="{829B8F7B-C748-4C12-9C67-75D758523EBC}"/>
            </a:ext>
          </a:extLst>
        </xdr:cNvPr>
        <xdr:cNvCxnSpPr/>
      </xdr:nvCxnSpPr>
      <xdr:spPr>
        <a:xfrm>
          <a:off x="6286500" y="142185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2B2647CF-5FBF-4D6C-9AB7-AD9DF8B477C3}"/>
            </a:ext>
          </a:extLst>
        </xdr:cNvPr>
        <xdr:cNvSpPr txBox="1"/>
      </xdr:nvSpPr>
      <xdr:spPr>
        <a:xfrm>
          <a:off x="8458277" y="1385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47EA7B8A-73DB-4BF0-B182-1C9A1B56FD00}"/>
            </a:ext>
          </a:extLst>
        </xdr:cNvPr>
        <xdr:cNvSpPr txBox="1"/>
      </xdr:nvSpPr>
      <xdr:spPr>
        <a:xfrm>
          <a:off x="7677227" y="1385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5DF9C40D-DD70-499C-B830-878E4DFFE262}"/>
            </a:ext>
          </a:extLst>
        </xdr:cNvPr>
        <xdr:cNvSpPr txBox="1"/>
      </xdr:nvSpPr>
      <xdr:spPr>
        <a:xfrm>
          <a:off x="6864427" y="138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253A32A4-7408-498B-BF66-4F54B3F21CAD}"/>
            </a:ext>
          </a:extLst>
        </xdr:cNvPr>
        <xdr:cNvSpPr txBox="1"/>
      </xdr:nvSpPr>
      <xdr:spPr>
        <a:xfrm>
          <a:off x="6070677" y="1384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55566</xdr:rowOff>
    </xdr:from>
    <xdr:ext cx="469744" cy="259045"/>
    <xdr:sp macro="" textlink="">
      <xdr:nvSpPr>
        <xdr:cNvPr id="372" name="n_1mainValue【公営住宅】&#10;一人当たり面積">
          <a:extLst>
            <a:ext uri="{FF2B5EF4-FFF2-40B4-BE49-F238E27FC236}">
              <a16:creationId xmlns:a16="http://schemas.microsoft.com/office/drawing/2014/main" id="{C82FCC26-3672-4419-B946-6945CB327533}"/>
            </a:ext>
          </a:extLst>
        </xdr:cNvPr>
        <xdr:cNvSpPr txBox="1"/>
      </xdr:nvSpPr>
      <xdr:spPr>
        <a:xfrm>
          <a:off x="8458277" y="142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55566</xdr:rowOff>
    </xdr:from>
    <xdr:ext cx="469744" cy="259045"/>
    <xdr:sp macro="" textlink="">
      <xdr:nvSpPr>
        <xdr:cNvPr id="373" name="n_2mainValue【公営住宅】&#10;一人当たり面積">
          <a:extLst>
            <a:ext uri="{FF2B5EF4-FFF2-40B4-BE49-F238E27FC236}">
              <a16:creationId xmlns:a16="http://schemas.microsoft.com/office/drawing/2014/main" id="{F3D65BC5-3493-4701-BAC1-4C9859A4C8A0}"/>
            </a:ext>
          </a:extLst>
        </xdr:cNvPr>
        <xdr:cNvSpPr txBox="1"/>
      </xdr:nvSpPr>
      <xdr:spPr>
        <a:xfrm>
          <a:off x="7677227" y="142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55566</xdr:rowOff>
    </xdr:from>
    <xdr:ext cx="469744" cy="259045"/>
    <xdr:sp macro="" textlink="">
      <xdr:nvSpPr>
        <xdr:cNvPr id="374" name="n_3mainValue【公営住宅】&#10;一人当たり面積">
          <a:extLst>
            <a:ext uri="{FF2B5EF4-FFF2-40B4-BE49-F238E27FC236}">
              <a16:creationId xmlns:a16="http://schemas.microsoft.com/office/drawing/2014/main" id="{406E906F-0190-4E05-A972-DC71515EDF6B}"/>
            </a:ext>
          </a:extLst>
        </xdr:cNvPr>
        <xdr:cNvSpPr txBox="1"/>
      </xdr:nvSpPr>
      <xdr:spPr>
        <a:xfrm>
          <a:off x="6864427" y="142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55566</xdr:rowOff>
    </xdr:from>
    <xdr:ext cx="469744" cy="259045"/>
    <xdr:sp macro="" textlink="">
      <xdr:nvSpPr>
        <xdr:cNvPr id="375" name="n_4mainValue【公営住宅】&#10;一人当たり面積">
          <a:extLst>
            <a:ext uri="{FF2B5EF4-FFF2-40B4-BE49-F238E27FC236}">
              <a16:creationId xmlns:a16="http://schemas.microsoft.com/office/drawing/2014/main" id="{5A8D2E81-D567-4ADB-9028-4AAF7FF36B9E}"/>
            </a:ext>
          </a:extLst>
        </xdr:cNvPr>
        <xdr:cNvSpPr txBox="1"/>
      </xdr:nvSpPr>
      <xdr:spPr>
        <a:xfrm>
          <a:off x="6070677" y="142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23210FF-BBE7-4FA5-97DF-74A2F3461F6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28C0A4F-44C3-4B20-A99A-56F8FC2A6BA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548FB34-0465-41DB-BA55-A615636F392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F6BB074-2A79-4502-AD11-F1AE91410AF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C27351F-8B5A-4017-A8AB-7D9189A309E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DBA7F0E-67C2-4AAD-9A99-E59AE72D05B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AE34F88-BA6A-4D3B-99E0-D91054B7554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1EB5C29-7D7E-4A84-B451-E441B1FC1125}"/>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EB5C0A-4E2C-478D-A0A9-4F852BECE3F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CE46D5D-17F8-4C44-A4A3-61AF5ACBD4A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3B092AF-533E-4008-889A-CEFEA62645D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9F86F11-C601-48B8-81E2-A68948400F4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D40F31E-00D1-41F1-838E-C6C1AD7C0AD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8A72439F-C520-43A7-ADF1-16F827A814B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BF6DE30-5723-4821-AFBB-61BDEFEFC7B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548AF9E8-322F-4D3B-BFB8-D7A231BDF719}"/>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E74C09A-5B34-42EE-A99A-C6144EE6EC8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796B019C-3ECD-4813-BD16-BF92110051E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05A406F-2DA4-4955-9242-3211E874008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C9ABAC0-F210-4542-A842-E6ADFD61DF5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32ABDA3-03D1-49A9-B295-918B5EB05D9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54DE23E-5574-4A37-9ABC-077962A851C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EDDDF36E-3406-485D-AAE5-781AEE02292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56CA561-EEA7-4FC2-BAAA-347AF6FA87C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72ECF66-BFF1-4AA3-BE4B-23C4B32570E1}"/>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83E2996-662F-4B38-8918-C251425847A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FE343CE-A3EE-4A6C-B675-CDB5311782CA}"/>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46E9B74-CAB4-4A53-BB3A-417227D11337}"/>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D12C495B-3F7D-4A28-94A5-08100D14BCF7}"/>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F24960BF-6E62-4DD6-A72C-9303A3C8769F}"/>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B239F1F4-1949-4BB6-9D69-722F5D5AABEB}"/>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2A0775C5-0CFB-405B-83D1-DA3559E1A52E}"/>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F5002AE8-FB53-4406-AB81-52A2F4C856F2}"/>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CCB99096-541A-4F90-9BBD-A6C3FC4F0D2B}"/>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DF9E8813-F6CD-430D-B7EC-F5B016F89BD4}"/>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5A7472F6-506A-42ED-84FF-15433951612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3B584936-C605-4592-A8B0-903139E849B5}"/>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74EB1B1-4544-49FD-83EA-08AAD4662D3F}"/>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A1942BF8-20EA-42AB-830C-DEE5BCEF9361}"/>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BF5FE2C-EFDD-4178-8822-F3BF6BA6530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5B4AF10-2087-439F-B7D5-FA1DC1681A3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95B2A37E-531F-4285-B3FC-62FC99E9AAA1}"/>
            </a:ext>
          </a:extLst>
        </xdr:cNvPr>
        <xdr:cNvCxnSpPr/>
      </xdr:nvCxnSpPr>
      <xdr:spPr>
        <a:xfrm flipV="1">
          <a:off x="14699614" y="5676356"/>
          <a:ext cx="0" cy="135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B0FE1D78-B977-480C-A632-E70EE66D8CBD}"/>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25F4DB4E-D6C8-40A6-8F67-475384C4BEF4}"/>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DAC26B5-A635-498C-A287-30D29E753793}"/>
            </a:ext>
          </a:extLst>
        </xdr:cNvPr>
        <xdr:cNvSpPr txBox="1"/>
      </xdr:nvSpPr>
      <xdr:spPr>
        <a:xfrm>
          <a:off x="14738350" y="54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92DE5BBD-A01C-4097-B75A-A7DF025651FF}"/>
            </a:ext>
          </a:extLst>
        </xdr:cNvPr>
        <xdr:cNvCxnSpPr/>
      </xdr:nvCxnSpPr>
      <xdr:spPr>
        <a:xfrm>
          <a:off x="14611350" y="56763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CADDCD9B-C700-4A34-BF55-97E2073BD3D4}"/>
            </a:ext>
          </a:extLst>
        </xdr:cNvPr>
        <xdr:cNvSpPr txBox="1"/>
      </xdr:nvSpPr>
      <xdr:spPr>
        <a:xfrm>
          <a:off x="14738350" y="6282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FEE1C363-BD02-4B32-925A-445234ADDFD4}"/>
            </a:ext>
          </a:extLst>
        </xdr:cNvPr>
        <xdr:cNvSpPr/>
      </xdr:nvSpPr>
      <xdr:spPr>
        <a:xfrm>
          <a:off x="14649450" y="62973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48BC52CA-0047-4D60-BAA0-EF9BD3193D5F}"/>
            </a:ext>
          </a:extLst>
        </xdr:cNvPr>
        <xdr:cNvSpPr/>
      </xdr:nvSpPr>
      <xdr:spPr>
        <a:xfrm>
          <a:off x="138874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DCE325DE-9167-45BE-A1D7-98B588DD5646}"/>
            </a:ext>
          </a:extLst>
        </xdr:cNvPr>
        <xdr:cNvSpPr/>
      </xdr:nvSpPr>
      <xdr:spPr>
        <a:xfrm>
          <a:off x="13093700" y="6279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94FB32A6-5098-4026-9F32-47AEC5F66768}"/>
            </a:ext>
          </a:extLst>
        </xdr:cNvPr>
        <xdr:cNvSpPr/>
      </xdr:nvSpPr>
      <xdr:spPr>
        <a:xfrm>
          <a:off x="12299950" y="62612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F76D2BD2-BE36-4CB3-AC8E-1D3CBFE9C34A}"/>
            </a:ext>
          </a:extLst>
        </xdr:cNvPr>
        <xdr:cNvSpPr/>
      </xdr:nvSpPr>
      <xdr:spPr>
        <a:xfrm>
          <a:off x="11487150" y="625638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477467A-A6DD-4B77-84B4-303538884F8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D7DBE25-F863-4AA0-9CDF-A8B03BF9698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5AE29BA-1D84-4F95-9D0A-2DA89B5F41C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EB4898C-7FAA-420F-A04D-AB9B6D365D1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BB41F48-092F-43CC-995F-BC771DAA855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33" name="楕円 432">
          <a:extLst>
            <a:ext uri="{FF2B5EF4-FFF2-40B4-BE49-F238E27FC236}">
              <a16:creationId xmlns:a16="http://schemas.microsoft.com/office/drawing/2014/main" id="{C3D09B77-C5A1-4320-B1C3-2BFE5C2B1526}"/>
            </a:ext>
          </a:extLst>
        </xdr:cNvPr>
        <xdr:cNvSpPr/>
      </xdr:nvSpPr>
      <xdr:spPr>
        <a:xfrm>
          <a:off x="14649450" y="62826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25417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3140B3E5-1527-40D4-BF96-AB2058AB63A3}"/>
            </a:ext>
          </a:extLst>
        </xdr:cNvPr>
        <xdr:cNvSpPr txBox="1"/>
      </xdr:nvSpPr>
      <xdr:spPr>
        <a:xfrm>
          <a:off x="1473835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46627</xdr:rowOff>
    </xdr:from>
    <xdr:to>
      <xdr:col>81</xdr:col>
      <xdr:colOff>101600</xdr:colOff>
      <xdr:row>38</xdr:row>
      <xdr:rowOff>148227</xdr:rowOff>
    </xdr:to>
    <xdr:sp macro="" textlink="">
      <xdr:nvSpPr>
        <xdr:cNvPr id="435" name="楕円 434">
          <a:extLst>
            <a:ext uri="{FF2B5EF4-FFF2-40B4-BE49-F238E27FC236}">
              <a16:creationId xmlns:a16="http://schemas.microsoft.com/office/drawing/2014/main" id="{F6483499-5B41-44E3-8B3A-F15A4E73BADA}"/>
            </a:ext>
          </a:extLst>
        </xdr:cNvPr>
        <xdr:cNvSpPr/>
      </xdr:nvSpPr>
      <xdr:spPr>
        <a:xfrm>
          <a:off x="13887450" y="63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97427</xdr:rowOff>
    </xdr:to>
    <xdr:cxnSp macro="">
      <xdr:nvCxnSpPr>
        <xdr:cNvPr id="436" name="直線コネクタ 435">
          <a:extLst>
            <a:ext uri="{FF2B5EF4-FFF2-40B4-BE49-F238E27FC236}">
              <a16:creationId xmlns:a16="http://schemas.microsoft.com/office/drawing/2014/main" id="{31D756C3-C93F-4284-A8EE-66DA240DA03C}"/>
            </a:ext>
          </a:extLst>
        </xdr:cNvPr>
        <xdr:cNvCxnSpPr/>
      </xdr:nvCxnSpPr>
      <xdr:spPr>
        <a:xfrm flipV="1">
          <a:off x="13938250" y="6333490"/>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37" name="楕円 436">
          <a:extLst>
            <a:ext uri="{FF2B5EF4-FFF2-40B4-BE49-F238E27FC236}">
              <a16:creationId xmlns:a16="http://schemas.microsoft.com/office/drawing/2014/main" id="{9D1A4F0D-4496-4279-AABF-1181F355A59A}"/>
            </a:ext>
          </a:extLst>
        </xdr:cNvPr>
        <xdr:cNvSpPr/>
      </xdr:nvSpPr>
      <xdr:spPr>
        <a:xfrm>
          <a:off x="130937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74567</xdr:rowOff>
    </xdr:from>
    <xdr:to>
      <xdr:col>81</xdr:col>
      <xdr:colOff>50800</xdr:colOff>
      <xdr:row>38</xdr:row>
      <xdr:rowOff>97427</xdr:rowOff>
    </xdr:to>
    <xdr:cxnSp macro="">
      <xdr:nvCxnSpPr>
        <xdr:cNvPr id="438" name="直線コネクタ 437">
          <a:extLst>
            <a:ext uri="{FF2B5EF4-FFF2-40B4-BE49-F238E27FC236}">
              <a16:creationId xmlns:a16="http://schemas.microsoft.com/office/drawing/2014/main" id="{03D08F57-E489-4D14-AF37-D6B53D557D85}"/>
            </a:ext>
          </a:extLst>
        </xdr:cNvPr>
        <xdr:cNvCxnSpPr/>
      </xdr:nvCxnSpPr>
      <xdr:spPr>
        <a:xfrm>
          <a:off x="13144500" y="6354717"/>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167459</xdr:rowOff>
    </xdr:from>
    <xdr:to>
      <xdr:col>72</xdr:col>
      <xdr:colOff>38100</xdr:colOff>
      <xdr:row>38</xdr:row>
      <xdr:rowOff>97609</xdr:rowOff>
    </xdr:to>
    <xdr:sp macro="" textlink="">
      <xdr:nvSpPr>
        <xdr:cNvPr id="439" name="楕円 438">
          <a:extLst>
            <a:ext uri="{FF2B5EF4-FFF2-40B4-BE49-F238E27FC236}">
              <a16:creationId xmlns:a16="http://schemas.microsoft.com/office/drawing/2014/main" id="{9F142DF7-8745-49F1-BC1E-5EF77F08A6F4}"/>
            </a:ext>
          </a:extLst>
        </xdr:cNvPr>
        <xdr:cNvSpPr/>
      </xdr:nvSpPr>
      <xdr:spPr>
        <a:xfrm>
          <a:off x="12299950" y="62825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46809</xdr:rowOff>
    </xdr:from>
    <xdr:to>
      <xdr:col>76</xdr:col>
      <xdr:colOff>114300</xdr:colOff>
      <xdr:row>38</xdr:row>
      <xdr:rowOff>74567</xdr:rowOff>
    </xdr:to>
    <xdr:cxnSp macro="">
      <xdr:nvCxnSpPr>
        <xdr:cNvPr id="440" name="直線コネクタ 439">
          <a:extLst>
            <a:ext uri="{FF2B5EF4-FFF2-40B4-BE49-F238E27FC236}">
              <a16:creationId xmlns:a16="http://schemas.microsoft.com/office/drawing/2014/main" id="{E4A8EC2E-948F-4F54-BE08-6326C19AB708}"/>
            </a:ext>
          </a:extLst>
        </xdr:cNvPr>
        <xdr:cNvCxnSpPr/>
      </xdr:nvCxnSpPr>
      <xdr:spPr>
        <a:xfrm>
          <a:off x="12344400" y="6326959"/>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441" name="楕円 440">
          <a:extLst>
            <a:ext uri="{FF2B5EF4-FFF2-40B4-BE49-F238E27FC236}">
              <a16:creationId xmlns:a16="http://schemas.microsoft.com/office/drawing/2014/main" id="{8751394D-B1AD-43F9-A108-BA2750C6B927}"/>
            </a:ext>
          </a:extLst>
        </xdr:cNvPr>
        <xdr:cNvSpPr/>
      </xdr:nvSpPr>
      <xdr:spPr>
        <a:xfrm>
          <a:off x="11487150" y="619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46809</xdr:rowOff>
    </xdr:to>
    <xdr:cxnSp macro="">
      <xdr:nvCxnSpPr>
        <xdr:cNvPr id="442" name="直線コネクタ 441">
          <a:extLst>
            <a:ext uri="{FF2B5EF4-FFF2-40B4-BE49-F238E27FC236}">
              <a16:creationId xmlns:a16="http://schemas.microsoft.com/office/drawing/2014/main" id="{E4509C1B-2876-4C7D-B6C7-557697650609}"/>
            </a:ext>
          </a:extLst>
        </xdr:cNvPr>
        <xdr:cNvCxnSpPr/>
      </xdr:nvCxnSpPr>
      <xdr:spPr>
        <a:xfrm>
          <a:off x="11537950" y="6248400"/>
          <a:ext cx="806450"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453F4E69-48A7-407D-9651-ECFB3F83691B}"/>
            </a:ext>
          </a:extLst>
        </xdr:cNvPr>
        <xdr:cNvSpPr txBox="1"/>
      </xdr:nvSpPr>
      <xdr:spPr>
        <a:xfrm>
          <a:off x="13742044" y="609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590F7B07-1AD9-4FAC-972D-AFD08C2BC31D}"/>
            </a:ext>
          </a:extLst>
        </xdr:cNvPr>
        <xdr:cNvSpPr txBox="1"/>
      </xdr:nvSpPr>
      <xdr:spPr>
        <a:xfrm>
          <a:off x="12960994" y="606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ED62A30-E58F-401C-A16D-5537B96ADEFF}"/>
            </a:ext>
          </a:extLst>
        </xdr:cNvPr>
        <xdr:cNvSpPr txBox="1"/>
      </xdr:nvSpPr>
      <xdr:spPr>
        <a:xfrm>
          <a:off x="12167244" y="604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3F87506A-3850-4611-BC60-EA393881D6FE}"/>
            </a:ext>
          </a:extLst>
        </xdr:cNvPr>
        <xdr:cNvSpPr txBox="1"/>
      </xdr:nvSpPr>
      <xdr:spPr>
        <a:xfrm>
          <a:off x="113544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139354</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EAEEF10B-39E3-4D2F-9457-CCD73A996DA6}"/>
            </a:ext>
          </a:extLst>
        </xdr:cNvPr>
        <xdr:cNvSpPr txBox="1"/>
      </xdr:nvSpPr>
      <xdr:spPr>
        <a:xfrm>
          <a:off x="1374204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116494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EBEDD8FA-6779-4DEF-A6E3-20F9457C306C}"/>
            </a:ext>
          </a:extLst>
        </xdr:cNvPr>
        <xdr:cNvSpPr txBox="1"/>
      </xdr:nvSpPr>
      <xdr:spPr>
        <a:xfrm>
          <a:off x="12960994" y="6396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88736</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6E7053C3-2E13-4347-8C52-A9A889F55665}"/>
            </a:ext>
          </a:extLst>
        </xdr:cNvPr>
        <xdr:cNvSpPr txBox="1"/>
      </xdr:nvSpPr>
      <xdr:spPr>
        <a:xfrm>
          <a:off x="12167244" y="636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4C6F7C2B-6A13-411F-A2BC-622BECD02DDE}"/>
            </a:ext>
          </a:extLst>
        </xdr:cNvPr>
        <xdr:cNvSpPr txBox="1"/>
      </xdr:nvSpPr>
      <xdr:spPr>
        <a:xfrm>
          <a:off x="113544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8AC6188D-0213-4D9F-B2D9-FE37D66ADC9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D837FE50-EC2D-470D-BC48-63ACCB663D0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BF36E398-CFB8-4334-BD79-40E37639A1D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67A3F5D-CAFE-405C-B149-33BC11C34DF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EBF6D5A-B577-45A6-B2AD-53F4F30D40C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CF42520F-2EF4-446A-A2EB-B06BC43210D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88FCEEF-E6F1-4AA6-9EDD-3AA579A61D7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8000BD3D-62BB-42EC-BF00-66C7288AE6F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5E88114-CF47-4EFD-9925-C775EC31CDC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ECAAF3A-D0A9-449B-B211-3581F992013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D340A9D8-5F33-45A2-9F5C-FFEFB222E09E}"/>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3B9D3CE0-1B87-4E06-A35E-6515CB897000}"/>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B81CFDA2-3796-4195-A658-1D138A0F63B4}"/>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D02199D2-2B10-42FF-8575-47374F715B38}"/>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18420E4B-48C7-4717-8E25-E5107606CB45}"/>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899E7EC9-AF80-47AA-9F8D-C7B5BE0714B6}"/>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372EB69C-64B3-41CF-9EEE-CEE2D58B60E3}"/>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C2346457-3B14-4FE7-918A-E4E4C12EBA5B}"/>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78E4B188-3E58-4A42-AEBA-B87AB14125D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9EA1F251-0933-4894-A947-EC2A3F81535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C900093D-1001-4F6C-9122-5F4055F6B8F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3D15ACE4-5DE0-4A72-8F65-F5BA3B276124}"/>
            </a:ext>
          </a:extLst>
        </xdr:cNvPr>
        <xdr:cNvCxnSpPr/>
      </xdr:nvCxnSpPr>
      <xdr:spPr>
        <a:xfrm flipV="1">
          <a:off x="19951064" y="5783326"/>
          <a:ext cx="0" cy="1107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7546CC93-5113-4925-AA47-10507319417A}"/>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73BC4FA9-C785-4095-B996-323B0CF94A9E}"/>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FB8856F6-6D7E-4197-BEB4-DE0120A9CC99}"/>
            </a:ext>
          </a:extLst>
        </xdr:cNvPr>
        <xdr:cNvSpPr txBox="1"/>
      </xdr:nvSpPr>
      <xdr:spPr>
        <a:xfrm>
          <a:off x="19989800" y="55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4EFE1ECF-53EB-4A80-B5C0-FC16CC9827D7}"/>
            </a:ext>
          </a:extLst>
        </xdr:cNvPr>
        <xdr:cNvCxnSpPr/>
      </xdr:nvCxnSpPr>
      <xdr:spPr>
        <a:xfrm>
          <a:off x="19881850" y="5783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C3DB18BF-AF11-40C5-A6E4-A62C9A1B02C3}"/>
            </a:ext>
          </a:extLst>
        </xdr:cNvPr>
        <xdr:cNvSpPr txBox="1"/>
      </xdr:nvSpPr>
      <xdr:spPr>
        <a:xfrm>
          <a:off x="19989800" y="6577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36A6FBBC-98A7-4586-976B-E26F105166E4}"/>
            </a:ext>
          </a:extLst>
        </xdr:cNvPr>
        <xdr:cNvSpPr/>
      </xdr:nvSpPr>
      <xdr:spPr>
        <a:xfrm>
          <a:off x="19900900" y="65986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5998F82E-77C8-4658-8E53-6214D8998073}"/>
            </a:ext>
          </a:extLst>
        </xdr:cNvPr>
        <xdr:cNvSpPr/>
      </xdr:nvSpPr>
      <xdr:spPr>
        <a:xfrm>
          <a:off x="19157950" y="6594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959D1D43-CC29-4953-B7F2-54D58F0F5CF3}"/>
            </a:ext>
          </a:extLst>
        </xdr:cNvPr>
        <xdr:cNvSpPr/>
      </xdr:nvSpPr>
      <xdr:spPr>
        <a:xfrm>
          <a:off x="18345150" y="6589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DF72466A-7B70-4EDD-A443-A65F8339A5A1}"/>
            </a:ext>
          </a:extLst>
        </xdr:cNvPr>
        <xdr:cNvSpPr/>
      </xdr:nvSpPr>
      <xdr:spPr>
        <a:xfrm>
          <a:off x="17551400" y="6582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2AE0B596-714C-4030-A15A-14C708569785}"/>
            </a:ext>
          </a:extLst>
        </xdr:cNvPr>
        <xdr:cNvSpPr/>
      </xdr:nvSpPr>
      <xdr:spPr>
        <a:xfrm>
          <a:off x="16757650" y="6564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186AECC-EC08-4661-BD3B-6755C38DCE7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A9CEF38-7E73-4F5A-A7F6-3421A1A49FE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7D4066C-03F3-4C7A-91D8-4D94BB08888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83D33FA-B3B3-4080-866C-3175D730BCA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12D3332-16D2-4D48-A9DC-1DFE420BAEE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109982</xdr:rowOff>
    </xdr:from>
    <xdr:to>
      <xdr:col>116</xdr:col>
      <xdr:colOff>114300</xdr:colOff>
      <xdr:row>39</xdr:row>
      <xdr:rowOff>40132</xdr:rowOff>
    </xdr:to>
    <xdr:sp macro="" textlink="">
      <xdr:nvSpPr>
        <xdr:cNvPr id="488" name="楕円 487">
          <a:extLst>
            <a:ext uri="{FF2B5EF4-FFF2-40B4-BE49-F238E27FC236}">
              <a16:creationId xmlns:a16="http://schemas.microsoft.com/office/drawing/2014/main" id="{A4C9375D-32C4-468F-952E-E35685861D65}"/>
            </a:ext>
          </a:extLst>
        </xdr:cNvPr>
        <xdr:cNvSpPr/>
      </xdr:nvSpPr>
      <xdr:spPr>
        <a:xfrm>
          <a:off x="19900900" y="6390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132859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C674AFEF-ACE9-4645-BA3F-554D359945DE}"/>
            </a:ext>
          </a:extLst>
        </xdr:cNvPr>
        <xdr:cNvSpPr txBox="1"/>
      </xdr:nvSpPr>
      <xdr:spPr>
        <a:xfrm>
          <a:off x="19989800" y="624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55118</xdr:rowOff>
    </xdr:from>
    <xdr:to>
      <xdr:col>112</xdr:col>
      <xdr:colOff>38100</xdr:colOff>
      <xdr:row>38</xdr:row>
      <xdr:rowOff>156718</xdr:rowOff>
    </xdr:to>
    <xdr:sp macro="" textlink="">
      <xdr:nvSpPr>
        <xdr:cNvPr id="490" name="楕円 489">
          <a:extLst>
            <a:ext uri="{FF2B5EF4-FFF2-40B4-BE49-F238E27FC236}">
              <a16:creationId xmlns:a16="http://schemas.microsoft.com/office/drawing/2014/main" id="{03D1B42D-C75A-4524-9CC0-59947D5565F9}"/>
            </a:ext>
          </a:extLst>
        </xdr:cNvPr>
        <xdr:cNvSpPr/>
      </xdr:nvSpPr>
      <xdr:spPr>
        <a:xfrm>
          <a:off x="19157950" y="63352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105918</xdr:rowOff>
    </xdr:from>
    <xdr:to>
      <xdr:col>116</xdr:col>
      <xdr:colOff>63500</xdr:colOff>
      <xdr:row>38</xdr:row>
      <xdr:rowOff>160782</xdr:rowOff>
    </xdr:to>
    <xdr:cxnSp macro="">
      <xdr:nvCxnSpPr>
        <xdr:cNvPr id="491" name="直線コネクタ 490">
          <a:extLst>
            <a:ext uri="{FF2B5EF4-FFF2-40B4-BE49-F238E27FC236}">
              <a16:creationId xmlns:a16="http://schemas.microsoft.com/office/drawing/2014/main" id="{56FDF32A-0AB0-49BC-B0F2-8F2B28E2A4AC}"/>
            </a:ext>
          </a:extLst>
        </xdr:cNvPr>
        <xdr:cNvCxnSpPr/>
      </xdr:nvCxnSpPr>
      <xdr:spPr>
        <a:xfrm>
          <a:off x="19202400" y="6386068"/>
          <a:ext cx="7493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148844</xdr:rowOff>
    </xdr:from>
    <xdr:to>
      <xdr:col>107</xdr:col>
      <xdr:colOff>101600</xdr:colOff>
      <xdr:row>38</xdr:row>
      <xdr:rowOff>78994</xdr:rowOff>
    </xdr:to>
    <xdr:sp macro="" textlink="">
      <xdr:nvSpPr>
        <xdr:cNvPr id="492" name="楕円 491">
          <a:extLst>
            <a:ext uri="{FF2B5EF4-FFF2-40B4-BE49-F238E27FC236}">
              <a16:creationId xmlns:a16="http://schemas.microsoft.com/office/drawing/2014/main" id="{FF70CA2C-0CF2-4A66-8743-E6496757EAD1}"/>
            </a:ext>
          </a:extLst>
        </xdr:cNvPr>
        <xdr:cNvSpPr/>
      </xdr:nvSpPr>
      <xdr:spPr>
        <a:xfrm>
          <a:off x="18345150" y="62638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28194</xdr:rowOff>
    </xdr:from>
    <xdr:to>
      <xdr:col>111</xdr:col>
      <xdr:colOff>177800</xdr:colOff>
      <xdr:row>38</xdr:row>
      <xdr:rowOff>105918</xdr:rowOff>
    </xdr:to>
    <xdr:cxnSp macro="">
      <xdr:nvCxnSpPr>
        <xdr:cNvPr id="493" name="直線コネクタ 492">
          <a:extLst>
            <a:ext uri="{FF2B5EF4-FFF2-40B4-BE49-F238E27FC236}">
              <a16:creationId xmlns:a16="http://schemas.microsoft.com/office/drawing/2014/main" id="{5C5F52EE-BF2F-442F-B28D-468702361C8A}"/>
            </a:ext>
          </a:extLst>
        </xdr:cNvPr>
        <xdr:cNvCxnSpPr/>
      </xdr:nvCxnSpPr>
      <xdr:spPr>
        <a:xfrm>
          <a:off x="18395950" y="6308344"/>
          <a:ext cx="8064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144272</xdr:rowOff>
    </xdr:from>
    <xdr:to>
      <xdr:col>102</xdr:col>
      <xdr:colOff>165100</xdr:colOff>
      <xdr:row>38</xdr:row>
      <xdr:rowOff>74422</xdr:rowOff>
    </xdr:to>
    <xdr:sp macro="" textlink="">
      <xdr:nvSpPr>
        <xdr:cNvPr id="494" name="楕円 493">
          <a:extLst>
            <a:ext uri="{FF2B5EF4-FFF2-40B4-BE49-F238E27FC236}">
              <a16:creationId xmlns:a16="http://schemas.microsoft.com/office/drawing/2014/main" id="{E0CF781B-7C06-4CF4-BD66-FF4AAAF58C5D}"/>
            </a:ext>
          </a:extLst>
        </xdr:cNvPr>
        <xdr:cNvSpPr/>
      </xdr:nvSpPr>
      <xdr:spPr>
        <a:xfrm>
          <a:off x="17551400" y="6259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23622</xdr:rowOff>
    </xdr:from>
    <xdr:to>
      <xdr:col>107</xdr:col>
      <xdr:colOff>50800</xdr:colOff>
      <xdr:row>38</xdr:row>
      <xdr:rowOff>28194</xdr:rowOff>
    </xdr:to>
    <xdr:cxnSp macro="">
      <xdr:nvCxnSpPr>
        <xdr:cNvPr id="495" name="直線コネクタ 494">
          <a:extLst>
            <a:ext uri="{FF2B5EF4-FFF2-40B4-BE49-F238E27FC236}">
              <a16:creationId xmlns:a16="http://schemas.microsoft.com/office/drawing/2014/main" id="{56527CBA-66E9-472C-A3CB-8F03CEE69504}"/>
            </a:ext>
          </a:extLst>
        </xdr:cNvPr>
        <xdr:cNvCxnSpPr/>
      </xdr:nvCxnSpPr>
      <xdr:spPr>
        <a:xfrm>
          <a:off x="17602200" y="630377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146558</xdr:rowOff>
    </xdr:from>
    <xdr:to>
      <xdr:col>98</xdr:col>
      <xdr:colOff>38100</xdr:colOff>
      <xdr:row>38</xdr:row>
      <xdr:rowOff>76708</xdr:rowOff>
    </xdr:to>
    <xdr:sp macro="" textlink="">
      <xdr:nvSpPr>
        <xdr:cNvPr id="496" name="楕円 495">
          <a:extLst>
            <a:ext uri="{FF2B5EF4-FFF2-40B4-BE49-F238E27FC236}">
              <a16:creationId xmlns:a16="http://schemas.microsoft.com/office/drawing/2014/main" id="{05A5B503-80B4-4955-8789-2EA62C99B04D}"/>
            </a:ext>
          </a:extLst>
        </xdr:cNvPr>
        <xdr:cNvSpPr/>
      </xdr:nvSpPr>
      <xdr:spPr>
        <a:xfrm>
          <a:off x="16757650" y="6261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23622</xdr:rowOff>
    </xdr:from>
    <xdr:to>
      <xdr:col>102</xdr:col>
      <xdr:colOff>114300</xdr:colOff>
      <xdr:row>38</xdr:row>
      <xdr:rowOff>25908</xdr:rowOff>
    </xdr:to>
    <xdr:cxnSp macro="">
      <xdr:nvCxnSpPr>
        <xdr:cNvPr id="497" name="直線コネクタ 496">
          <a:extLst>
            <a:ext uri="{FF2B5EF4-FFF2-40B4-BE49-F238E27FC236}">
              <a16:creationId xmlns:a16="http://schemas.microsoft.com/office/drawing/2014/main" id="{F9F4EDCE-964C-4E14-9535-3258786A139F}"/>
            </a:ext>
          </a:extLst>
        </xdr:cNvPr>
        <xdr:cNvCxnSpPr/>
      </xdr:nvCxnSpPr>
      <xdr:spPr>
        <a:xfrm flipV="1">
          <a:off x="16802100" y="630377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C62B711-08B6-4379-B58D-EE3F3CABD3E3}"/>
            </a:ext>
          </a:extLst>
        </xdr:cNvPr>
        <xdr:cNvSpPr txBox="1"/>
      </xdr:nvSpPr>
      <xdr:spPr>
        <a:xfrm>
          <a:off x="18980227" y="668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8CFC0C2-D38E-466C-8161-17BE33451B8E}"/>
            </a:ext>
          </a:extLst>
        </xdr:cNvPr>
        <xdr:cNvSpPr txBox="1"/>
      </xdr:nvSpPr>
      <xdr:spPr>
        <a:xfrm>
          <a:off x="18180127" y="667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E6F1555C-212B-4C0E-80E4-2698458A2277}"/>
            </a:ext>
          </a:extLst>
        </xdr:cNvPr>
        <xdr:cNvSpPr txBox="1"/>
      </xdr:nvSpPr>
      <xdr:spPr>
        <a:xfrm>
          <a:off x="17386377" y="66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E1DC0314-D632-4D9A-A4A5-895322D0E752}"/>
            </a:ext>
          </a:extLst>
        </xdr:cNvPr>
        <xdr:cNvSpPr txBox="1"/>
      </xdr:nvSpPr>
      <xdr:spPr>
        <a:xfrm>
          <a:off x="165926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1795</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C549D5AC-C814-4B50-A5FF-DA962D439104}"/>
            </a:ext>
          </a:extLst>
        </xdr:cNvPr>
        <xdr:cNvSpPr txBox="1"/>
      </xdr:nvSpPr>
      <xdr:spPr>
        <a:xfrm>
          <a:off x="18980227" y="611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4CA7C4E-E14F-4823-BBB7-6F27829051A1}"/>
            </a:ext>
          </a:extLst>
        </xdr:cNvPr>
        <xdr:cNvSpPr txBox="1"/>
      </xdr:nvSpPr>
      <xdr:spPr>
        <a:xfrm>
          <a:off x="18180127"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90949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7221DAD-6103-4983-A530-0A36C4F1A9B8}"/>
            </a:ext>
          </a:extLst>
        </xdr:cNvPr>
        <xdr:cNvSpPr txBox="1"/>
      </xdr:nvSpPr>
      <xdr:spPr>
        <a:xfrm>
          <a:off x="17386377"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93235</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7634C219-122E-4568-B62A-8CCD56F3FE50}"/>
            </a:ext>
          </a:extLst>
        </xdr:cNvPr>
        <xdr:cNvSpPr txBox="1"/>
      </xdr:nvSpPr>
      <xdr:spPr>
        <a:xfrm>
          <a:off x="16592627"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0AE16DB-FCC6-4C4B-A5EA-88A1DA5CFC9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4CEF3849-CB8B-4FCB-8140-9C94801F1BC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27D6137-E4EA-445A-A0C1-DA8B75A2AED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EB5FD2DE-EF16-447E-96D2-BB5F52A03D7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319AED79-8EAC-4472-9FD3-156FADCD9BD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E9436249-68ED-4C4E-B6FD-9D49349FF15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85A6E91-465E-4CA4-BB1D-71F4E68E4AC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2637BB4-7C5D-4D7B-AC47-3EF9058DC4C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D9610656-C41A-4BF8-8811-0009584D1752}"/>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240FE677-0978-4B7C-973F-C22AF1FD37AF}"/>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D60CE82-9339-44A0-9A96-2B40FA25C36C}"/>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9F543441-47F6-4F3A-BD40-B0FBF144081A}"/>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183D5206-3C73-49DA-8AD3-BCCB840A84CA}"/>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003AEBE4-8420-43DB-98F5-0EE5DF600C1E}"/>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57B31B16-F301-4376-AE1F-9F69F42A0C4A}"/>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D02ED10D-01A6-493E-897A-16594A096C39}"/>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53D45243-3FF4-42F8-B4E8-2150E31DB44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60F3E3AE-63F8-42BA-AAAF-8484ADD1CBAB}"/>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7283FC30-B51B-4A9E-B76F-C0320A42ED5B}"/>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7E02F54-760D-4E49-BB1F-E8471FDEE23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FB9294A1-2BA8-401B-8568-87F07DE1119D}"/>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2F3153C-D6BA-417E-A5EA-8D5CA51E785B}"/>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5B025492-D530-4475-ADAC-013F52BABA4C}"/>
            </a:ext>
          </a:extLst>
        </xdr:cNvPr>
        <xdr:cNvCxnSpPr/>
      </xdr:nvCxnSpPr>
      <xdr:spPr>
        <a:xfrm flipV="1">
          <a:off x="14699614" y="918972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80F9C18C-4478-43A6-8A95-F32577FD2384}"/>
            </a:ext>
          </a:extLst>
        </xdr:cNvPr>
        <xdr:cNvSpPr txBox="1"/>
      </xdr:nvSpPr>
      <xdr:spPr>
        <a:xfrm>
          <a:off x="14738350" y="1038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BCA1E06F-F95B-4E83-A542-DB62B7C22095}"/>
            </a:ext>
          </a:extLst>
        </xdr:cNvPr>
        <xdr:cNvCxnSpPr/>
      </xdr:nvCxnSpPr>
      <xdr:spPr>
        <a:xfrm>
          <a:off x="14611350" y="10379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E8B6AEF9-9070-4EB5-996D-D1DF317A045F}"/>
            </a:ext>
          </a:extLst>
        </xdr:cNvPr>
        <xdr:cNvSpPr txBox="1"/>
      </xdr:nvSpPr>
      <xdr:spPr>
        <a:xfrm>
          <a:off x="1473835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3E43D7FB-512D-4D21-B3BA-597F0662ED32}"/>
            </a:ext>
          </a:extLst>
        </xdr:cNvPr>
        <xdr:cNvCxnSpPr/>
      </xdr:nvCxnSpPr>
      <xdr:spPr>
        <a:xfrm>
          <a:off x="146113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58CC364-4311-48FF-99EE-9A6816C4F57F}"/>
            </a:ext>
          </a:extLst>
        </xdr:cNvPr>
        <xdr:cNvSpPr txBox="1"/>
      </xdr:nvSpPr>
      <xdr:spPr>
        <a:xfrm>
          <a:off x="14738350" y="964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81AB67FE-4C76-4F81-8354-9DE1B7F7FA61}"/>
            </a:ext>
          </a:extLst>
        </xdr:cNvPr>
        <xdr:cNvSpPr/>
      </xdr:nvSpPr>
      <xdr:spPr>
        <a:xfrm>
          <a:off x="14649450" y="97901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D545C73C-A982-40FC-9E1E-A8B3C3EB8D81}"/>
            </a:ext>
          </a:extLst>
        </xdr:cNvPr>
        <xdr:cNvSpPr/>
      </xdr:nvSpPr>
      <xdr:spPr>
        <a:xfrm>
          <a:off x="13887450" y="97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4843E4BD-A857-4B7C-88DE-71DA508E8B7E}"/>
            </a:ext>
          </a:extLst>
        </xdr:cNvPr>
        <xdr:cNvSpPr/>
      </xdr:nvSpPr>
      <xdr:spPr>
        <a:xfrm>
          <a:off x="13093700" y="9741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7D2B0191-5270-4BBE-AAD4-FB713CB86EC0}"/>
            </a:ext>
          </a:extLst>
        </xdr:cNvPr>
        <xdr:cNvSpPr/>
      </xdr:nvSpPr>
      <xdr:spPr>
        <a:xfrm>
          <a:off x="12299950" y="9723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3ADC6D9B-00C0-4AF8-842F-E4E0C0E619C5}"/>
            </a:ext>
          </a:extLst>
        </xdr:cNvPr>
        <xdr:cNvSpPr/>
      </xdr:nvSpPr>
      <xdr:spPr>
        <a:xfrm>
          <a:off x="11487150" y="9705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FB31A3A-A7C7-49E3-8BC6-C231A243F42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7E37DE2-069A-44BE-8797-B3082C52CAE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BEF922F-F7A9-411D-AA21-DE2D87C53C6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05B5B2F-390B-4E47-BFCA-0DFD62D26E1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72DC678-A94C-44F2-BDE8-CD429076572E}"/>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45212</xdr:rowOff>
    </xdr:from>
    <xdr:to>
      <xdr:col>85</xdr:col>
      <xdr:colOff>177800</xdr:colOff>
      <xdr:row>59</xdr:row>
      <xdr:rowOff>146812</xdr:rowOff>
    </xdr:to>
    <xdr:sp macro="" textlink="">
      <xdr:nvSpPr>
        <xdr:cNvPr id="544" name="楕円 543">
          <a:extLst>
            <a:ext uri="{FF2B5EF4-FFF2-40B4-BE49-F238E27FC236}">
              <a16:creationId xmlns:a16="http://schemas.microsoft.com/office/drawing/2014/main" id="{C55FB947-BAA1-443C-8AD7-78CE6F03D094}"/>
            </a:ext>
          </a:extLst>
        </xdr:cNvPr>
        <xdr:cNvSpPr/>
      </xdr:nvSpPr>
      <xdr:spPr>
        <a:xfrm>
          <a:off x="14649450" y="97924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23639</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5DFD98B-14BB-47B3-91D7-DCCD5B316192}"/>
            </a:ext>
          </a:extLst>
        </xdr:cNvPr>
        <xdr:cNvSpPr txBox="1"/>
      </xdr:nvSpPr>
      <xdr:spPr>
        <a:xfrm>
          <a:off x="14738350" y="977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168656</xdr:rowOff>
    </xdr:from>
    <xdr:to>
      <xdr:col>81</xdr:col>
      <xdr:colOff>101600</xdr:colOff>
      <xdr:row>59</xdr:row>
      <xdr:rowOff>98806</xdr:rowOff>
    </xdr:to>
    <xdr:sp macro="" textlink="">
      <xdr:nvSpPr>
        <xdr:cNvPr id="546" name="楕円 545">
          <a:extLst>
            <a:ext uri="{FF2B5EF4-FFF2-40B4-BE49-F238E27FC236}">
              <a16:creationId xmlns:a16="http://schemas.microsoft.com/office/drawing/2014/main" id="{B3E0A51F-1882-44BA-A43D-20729F5F6E34}"/>
            </a:ext>
          </a:extLst>
        </xdr:cNvPr>
        <xdr:cNvSpPr/>
      </xdr:nvSpPr>
      <xdr:spPr>
        <a:xfrm>
          <a:off x="13887450" y="97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48006</xdr:rowOff>
    </xdr:from>
    <xdr:to>
      <xdr:col>85</xdr:col>
      <xdr:colOff>127000</xdr:colOff>
      <xdr:row>59</xdr:row>
      <xdr:rowOff>96012</xdr:rowOff>
    </xdr:to>
    <xdr:cxnSp macro="">
      <xdr:nvCxnSpPr>
        <xdr:cNvPr id="547" name="直線コネクタ 546">
          <a:extLst>
            <a:ext uri="{FF2B5EF4-FFF2-40B4-BE49-F238E27FC236}">
              <a16:creationId xmlns:a16="http://schemas.microsoft.com/office/drawing/2014/main" id="{052F33F3-B694-4C37-B524-3CD0E7BDCA85}"/>
            </a:ext>
          </a:extLst>
        </xdr:cNvPr>
        <xdr:cNvCxnSpPr/>
      </xdr:nvCxnSpPr>
      <xdr:spPr>
        <a:xfrm>
          <a:off x="13938250" y="9795256"/>
          <a:ext cx="762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48" name="楕円 547">
          <a:extLst>
            <a:ext uri="{FF2B5EF4-FFF2-40B4-BE49-F238E27FC236}">
              <a16:creationId xmlns:a16="http://schemas.microsoft.com/office/drawing/2014/main" id="{3EE9A3A5-D6A5-4E92-B29E-A8077C8C0D2D}"/>
            </a:ext>
          </a:extLst>
        </xdr:cNvPr>
        <xdr:cNvSpPr/>
      </xdr:nvSpPr>
      <xdr:spPr>
        <a:xfrm>
          <a:off x="1309370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48006</xdr:rowOff>
    </xdr:to>
    <xdr:cxnSp macro="">
      <xdr:nvCxnSpPr>
        <xdr:cNvPr id="549" name="直線コネクタ 548">
          <a:extLst>
            <a:ext uri="{FF2B5EF4-FFF2-40B4-BE49-F238E27FC236}">
              <a16:creationId xmlns:a16="http://schemas.microsoft.com/office/drawing/2014/main" id="{29A0DE38-0B9B-4313-81FA-CF0998E7151F}"/>
            </a:ext>
          </a:extLst>
        </xdr:cNvPr>
        <xdr:cNvCxnSpPr/>
      </xdr:nvCxnSpPr>
      <xdr:spPr>
        <a:xfrm>
          <a:off x="13144500" y="9747250"/>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129794</xdr:rowOff>
    </xdr:from>
    <xdr:to>
      <xdr:col>72</xdr:col>
      <xdr:colOff>38100</xdr:colOff>
      <xdr:row>59</xdr:row>
      <xdr:rowOff>59944</xdr:rowOff>
    </xdr:to>
    <xdr:sp macro="" textlink="">
      <xdr:nvSpPr>
        <xdr:cNvPr id="550" name="楕円 549">
          <a:extLst>
            <a:ext uri="{FF2B5EF4-FFF2-40B4-BE49-F238E27FC236}">
              <a16:creationId xmlns:a16="http://schemas.microsoft.com/office/drawing/2014/main" id="{5AC53035-340A-4997-8108-839ADB43BF7A}"/>
            </a:ext>
          </a:extLst>
        </xdr:cNvPr>
        <xdr:cNvSpPr/>
      </xdr:nvSpPr>
      <xdr:spPr>
        <a:xfrm>
          <a:off x="12299950" y="97119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9144</xdr:rowOff>
    </xdr:to>
    <xdr:cxnSp macro="">
      <xdr:nvCxnSpPr>
        <xdr:cNvPr id="551" name="直線コネクタ 550">
          <a:extLst>
            <a:ext uri="{FF2B5EF4-FFF2-40B4-BE49-F238E27FC236}">
              <a16:creationId xmlns:a16="http://schemas.microsoft.com/office/drawing/2014/main" id="{806DC349-F6FC-4BF5-A767-01E4F9EA8D09}"/>
            </a:ext>
          </a:extLst>
        </xdr:cNvPr>
        <xdr:cNvCxnSpPr/>
      </xdr:nvCxnSpPr>
      <xdr:spPr>
        <a:xfrm flipV="1">
          <a:off x="12344400" y="9747250"/>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100076</xdr:rowOff>
    </xdr:from>
    <xdr:to>
      <xdr:col>67</xdr:col>
      <xdr:colOff>101600</xdr:colOff>
      <xdr:row>59</xdr:row>
      <xdr:rowOff>30226</xdr:rowOff>
    </xdr:to>
    <xdr:sp macro="" textlink="">
      <xdr:nvSpPr>
        <xdr:cNvPr id="552" name="楕円 551">
          <a:extLst>
            <a:ext uri="{FF2B5EF4-FFF2-40B4-BE49-F238E27FC236}">
              <a16:creationId xmlns:a16="http://schemas.microsoft.com/office/drawing/2014/main" id="{A93D3B78-E785-40BA-8C88-ADEF72AD7A0E}"/>
            </a:ext>
          </a:extLst>
        </xdr:cNvPr>
        <xdr:cNvSpPr/>
      </xdr:nvSpPr>
      <xdr:spPr>
        <a:xfrm>
          <a:off x="11487150" y="9682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150876</xdr:rowOff>
    </xdr:from>
    <xdr:to>
      <xdr:col>71</xdr:col>
      <xdr:colOff>177800</xdr:colOff>
      <xdr:row>59</xdr:row>
      <xdr:rowOff>9144</xdr:rowOff>
    </xdr:to>
    <xdr:cxnSp macro="">
      <xdr:nvCxnSpPr>
        <xdr:cNvPr id="553" name="直線コネクタ 552">
          <a:extLst>
            <a:ext uri="{FF2B5EF4-FFF2-40B4-BE49-F238E27FC236}">
              <a16:creationId xmlns:a16="http://schemas.microsoft.com/office/drawing/2014/main" id="{D23C8DCB-964D-442F-BBC1-73723209B41D}"/>
            </a:ext>
          </a:extLst>
        </xdr:cNvPr>
        <xdr:cNvCxnSpPr/>
      </xdr:nvCxnSpPr>
      <xdr:spPr>
        <a:xfrm>
          <a:off x="11537950" y="9733026"/>
          <a:ext cx="80645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FFA71E46-F8EB-4120-BB17-903F18E778CF}"/>
            </a:ext>
          </a:extLst>
        </xdr:cNvPr>
        <xdr:cNvSpPr txBox="1"/>
      </xdr:nvSpPr>
      <xdr:spPr>
        <a:xfrm>
          <a:off x="13742044" y="98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C64C8604-95A5-46F5-B6F7-8F8E38998ADF}"/>
            </a:ext>
          </a:extLst>
        </xdr:cNvPr>
        <xdr:cNvSpPr txBox="1"/>
      </xdr:nvSpPr>
      <xdr:spPr>
        <a:xfrm>
          <a:off x="12960994" y="9828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683ABA21-0832-4DCD-BC7D-34AA22EA8107}"/>
            </a:ext>
          </a:extLst>
        </xdr:cNvPr>
        <xdr:cNvSpPr txBox="1"/>
      </xdr:nvSpPr>
      <xdr:spPr>
        <a:xfrm>
          <a:off x="12167244" y="980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AE3830D3-EB9E-42CE-8925-894731035119}"/>
            </a:ext>
          </a:extLst>
        </xdr:cNvPr>
        <xdr:cNvSpPr txBox="1"/>
      </xdr:nvSpPr>
      <xdr:spPr>
        <a:xfrm>
          <a:off x="11354444" y="97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115333</xdr:rowOff>
    </xdr:from>
    <xdr:ext cx="405111" cy="259045"/>
    <xdr:sp macro="" textlink="">
      <xdr:nvSpPr>
        <xdr:cNvPr id="558" name="n_1mainValue【学校施設】&#10;有形固定資産減価償却率">
          <a:extLst>
            <a:ext uri="{FF2B5EF4-FFF2-40B4-BE49-F238E27FC236}">
              <a16:creationId xmlns:a16="http://schemas.microsoft.com/office/drawing/2014/main" id="{9F0C1DA0-CF2C-4A00-A559-27FC1516FD2B}"/>
            </a:ext>
          </a:extLst>
        </xdr:cNvPr>
        <xdr:cNvSpPr txBox="1"/>
      </xdr:nvSpPr>
      <xdr:spPr>
        <a:xfrm>
          <a:off x="13742044" y="953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559" name="n_2mainValue【学校施設】&#10;有形固定資産減価償却率">
          <a:extLst>
            <a:ext uri="{FF2B5EF4-FFF2-40B4-BE49-F238E27FC236}">
              <a16:creationId xmlns:a16="http://schemas.microsoft.com/office/drawing/2014/main" id="{E734210C-C8D2-48D3-A569-B06DDF7A6A9E}"/>
            </a:ext>
          </a:extLst>
        </xdr:cNvPr>
        <xdr:cNvSpPr txBox="1"/>
      </xdr:nvSpPr>
      <xdr:spPr>
        <a:xfrm>
          <a:off x="12960994"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76471</xdr:rowOff>
    </xdr:from>
    <xdr:ext cx="405111" cy="259045"/>
    <xdr:sp macro="" textlink="">
      <xdr:nvSpPr>
        <xdr:cNvPr id="560" name="n_3mainValue【学校施設】&#10;有形固定資産減価償却率">
          <a:extLst>
            <a:ext uri="{FF2B5EF4-FFF2-40B4-BE49-F238E27FC236}">
              <a16:creationId xmlns:a16="http://schemas.microsoft.com/office/drawing/2014/main" id="{9DCF7E44-D441-4E21-9457-FE38099E861E}"/>
            </a:ext>
          </a:extLst>
        </xdr:cNvPr>
        <xdr:cNvSpPr txBox="1"/>
      </xdr:nvSpPr>
      <xdr:spPr>
        <a:xfrm>
          <a:off x="12167244" y="949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46753</xdr:rowOff>
    </xdr:from>
    <xdr:ext cx="405111" cy="259045"/>
    <xdr:sp macro="" textlink="">
      <xdr:nvSpPr>
        <xdr:cNvPr id="561" name="n_4mainValue【学校施設】&#10;有形固定資産減価償却率">
          <a:extLst>
            <a:ext uri="{FF2B5EF4-FFF2-40B4-BE49-F238E27FC236}">
              <a16:creationId xmlns:a16="http://schemas.microsoft.com/office/drawing/2014/main" id="{2768E866-888D-47B5-827D-4986413810BA}"/>
            </a:ext>
          </a:extLst>
        </xdr:cNvPr>
        <xdr:cNvSpPr txBox="1"/>
      </xdr:nvSpPr>
      <xdr:spPr>
        <a:xfrm>
          <a:off x="11354444" y="946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3600597C-3F46-4F4B-87A9-16BBD9E177C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4329954-5D6E-4E62-B4A0-3E75A33CAF6E}"/>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5D1D09D-92EC-4ED7-97F0-212EB6FEA63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7AC51186-7FAC-4080-BB73-9CC35BC7083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9E5C03F-2019-43B2-AE1D-9C29746A8B6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2C571C0-ABC3-4776-81A2-72CBD1EB70E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24BB9DBE-0DEB-45BC-A11E-F61E642DA37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E261A15-5B80-46CE-BFBC-CB0D74C5E1D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7F0F9C0-B9F2-4173-AE02-A3E3966C36A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8F059B2-6CF7-4641-A7AA-B1D16F322F6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1428B959-B80E-4DB3-B7AA-A2A82AF7CB1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4C3AA5A1-922D-49A5-8787-E55651B48D2A}"/>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6200CDAA-39EE-45A6-87DF-76FFA76DB45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5CAC3AFF-96E5-4C8A-AF49-60C985DB2B38}"/>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206C6105-BA54-4F03-BA49-73ABD8F89FE1}"/>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51455766-DBA1-402A-A31C-D1CB974B74A1}"/>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848E984E-BED6-4B5C-942C-A6F975C0011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5F713B30-38C2-41B6-A396-100EDA6F28E3}"/>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25307A80-C534-46FB-99EB-00C4971660B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449A688E-6598-43C7-992E-CED0A98AB16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91E8527F-42B0-4437-BC32-D42B125D650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06EA4BE3-4467-4F13-BB78-1B09372CAB7E}"/>
            </a:ext>
          </a:extLst>
        </xdr:cNvPr>
        <xdr:cNvCxnSpPr/>
      </xdr:nvCxnSpPr>
      <xdr:spPr>
        <a:xfrm flipV="1">
          <a:off x="19951064" y="9294013"/>
          <a:ext cx="0" cy="12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01EEB020-D440-41D4-B776-080499D6582A}"/>
            </a:ext>
          </a:extLst>
        </xdr:cNvPr>
        <xdr:cNvSpPr txBox="1"/>
      </xdr:nvSpPr>
      <xdr:spPr>
        <a:xfrm>
          <a:off x="19989800"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C0A0CF7C-7005-475B-8683-05373E158B8B}"/>
            </a:ext>
          </a:extLst>
        </xdr:cNvPr>
        <xdr:cNvCxnSpPr/>
      </xdr:nvCxnSpPr>
      <xdr:spPr>
        <a:xfrm>
          <a:off x="19881850" y="10508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7C9D6978-4041-4CEF-9877-2120AF1DBB9B}"/>
            </a:ext>
          </a:extLst>
        </xdr:cNvPr>
        <xdr:cNvSpPr txBox="1"/>
      </xdr:nvSpPr>
      <xdr:spPr>
        <a:xfrm>
          <a:off x="19989800" y="908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28BDD60D-97EF-4E7D-9B69-D4D98804B902}"/>
            </a:ext>
          </a:extLst>
        </xdr:cNvPr>
        <xdr:cNvCxnSpPr/>
      </xdr:nvCxnSpPr>
      <xdr:spPr>
        <a:xfrm>
          <a:off x="19881850" y="9294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0EC9E1FD-4521-40D2-B288-08DCD1E0D371}"/>
            </a:ext>
          </a:extLst>
        </xdr:cNvPr>
        <xdr:cNvSpPr txBox="1"/>
      </xdr:nvSpPr>
      <xdr:spPr>
        <a:xfrm>
          <a:off x="19989800" y="9722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208A8D98-C805-4F9B-8ACF-413B6D7E0C0F}"/>
            </a:ext>
          </a:extLst>
        </xdr:cNvPr>
        <xdr:cNvSpPr/>
      </xdr:nvSpPr>
      <xdr:spPr>
        <a:xfrm>
          <a:off x="19900900" y="9864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F5F4C7B0-3625-47B7-82D1-2B651BD091F6}"/>
            </a:ext>
          </a:extLst>
        </xdr:cNvPr>
        <xdr:cNvSpPr/>
      </xdr:nvSpPr>
      <xdr:spPr>
        <a:xfrm>
          <a:off x="19157950" y="98711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4A200C4E-0CA3-4CA0-8C0C-AC5D79BFDC38}"/>
            </a:ext>
          </a:extLst>
        </xdr:cNvPr>
        <xdr:cNvSpPr/>
      </xdr:nvSpPr>
      <xdr:spPr>
        <a:xfrm>
          <a:off x="18345150" y="9862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B2DFEEF4-A6AA-4232-9B33-4AFE9610A323}"/>
            </a:ext>
          </a:extLst>
        </xdr:cNvPr>
        <xdr:cNvSpPr/>
      </xdr:nvSpPr>
      <xdr:spPr>
        <a:xfrm>
          <a:off x="17551400" y="98729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0F286CC0-1E41-4E63-B7D5-C1C01005D54B}"/>
            </a:ext>
          </a:extLst>
        </xdr:cNvPr>
        <xdr:cNvSpPr/>
      </xdr:nvSpPr>
      <xdr:spPr>
        <a:xfrm>
          <a:off x="16757650" y="985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2529BCB-31DC-4E2E-9ABB-19D351D7485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C575405-F70E-4D91-8572-2EBF86CB13A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FF72CD5-69C7-45EC-9D9B-170AED2058C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AE1F9C7-A751-433F-8AC3-551A2683526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42BFF6F-8F74-4E0E-9B8E-4C74DA73276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78587</xdr:rowOff>
    </xdr:from>
    <xdr:to>
      <xdr:col>116</xdr:col>
      <xdr:colOff>114300</xdr:colOff>
      <xdr:row>61</xdr:row>
      <xdr:rowOff>8737</xdr:rowOff>
    </xdr:to>
    <xdr:sp macro="" textlink="">
      <xdr:nvSpPr>
        <xdr:cNvPr id="599" name="楕円 598">
          <a:extLst>
            <a:ext uri="{FF2B5EF4-FFF2-40B4-BE49-F238E27FC236}">
              <a16:creationId xmlns:a16="http://schemas.microsoft.com/office/drawing/2014/main" id="{D91E5BF3-A2B6-49D7-BF71-C5EC03CCDF58}"/>
            </a:ext>
          </a:extLst>
        </xdr:cNvPr>
        <xdr:cNvSpPr/>
      </xdr:nvSpPr>
      <xdr:spPr>
        <a:xfrm>
          <a:off x="19900900" y="9990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57014</xdr:rowOff>
    </xdr:from>
    <xdr:ext cx="469744" cy="259045"/>
    <xdr:sp macro="" textlink="">
      <xdr:nvSpPr>
        <xdr:cNvPr id="600" name="【学校施設】&#10;一人当たり面積該当値テキスト">
          <a:extLst>
            <a:ext uri="{FF2B5EF4-FFF2-40B4-BE49-F238E27FC236}">
              <a16:creationId xmlns:a16="http://schemas.microsoft.com/office/drawing/2014/main" id="{A7C7787A-F1C5-4574-A546-EC66F4A37A76}"/>
            </a:ext>
          </a:extLst>
        </xdr:cNvPr>
        <xdr:cNvSpPr txBox="1"/>
      </xdr:nvSpPr>
      <xdr:spPr>
        <a:xfrm>
          <a:off x="19989800" y="99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80416</xdr:rowOff>
    </xdr:from>
    <xdr:to>
      <xdr:col>112</xdr:col>
      <xdr:colOff>38100</xdr:colOff>
      <xdr:row>61</xdr:row>
      <xdr:rowOff>10566</xdr:rowOff>
    </xdr:to>
    <xdr:sp macro="" textlink="">
      <xdr:nvSpPr>
        <xdr:cNvPr id="601" name="楕円 600">
          <a:extLst>
            <a:ext uri="{FF2B5EF4-FFF2-40B4-BE49-F238E27FC236}">
              <a16:creationId xmlns:a16="http://schemas.microsoft.com/office/drawing/2014/main" id="{FC549683-3B1A-4784-96C5-A670EE7B7F4C}"/>
            </a:ext>
          </a:extLst>
        </xdr:cNvPr>
        <xdr:cNvSpPr/>
      </xdr:nvSpPr>
      <xdr:spPr>
        <a:xfrm>
          <a:off x="19157950" y="9992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129387</xdr:rowOff>
    </xdr:from>
    <xdr:to>
      <xdr:col>116</xdr:col>
      <xdr:colOff>63500</xdr:colOff>
      <xdr:row>60</xdr:row>
      <xdr:rowOff>131216</xdr:rowOff>
    </xdr:to>
    <xdr:cxnSp macro="">
      <xdr:nvCxnSpPr>
        <xdr:cNvPr id="602" name="直線コネクタ 601">
          <a:extLst>
            <a:ext uri="{FF2B5EF4-FFF2-40B4-BE49-F238E27FC236}">
              <a16:creationId xmlns:a16="http://schemas.microsoft.com/office/drawing/2014/main" id="{921A12E4-C074-4D56-A511-1FC03850A8A0}"/>
            </a:ext>
          </a:extLst>
        </xdr:cNvPr>
        <xdr:cNvCxnSpPr/>
      </xdr:nvCxnSpPr>
      <xdr:spPr>
        <a:xfrm flipV="1">
          <a:off x="19202400" y="10041737"/>
          <a:ext cx="7493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70815</xdr:rowOff>
    </xdr:from>
    <xdr:to>
      <xdr:col>107</xdr:col>
      <xdr:colOff>101600</xdr:colOff>
      <xdr:row>61</xdr:row>
      <xdr:rowOff>965</xdr:rowOff>
    </xdr:to>
    <xdr:sp macro="" textlink="">
      <xdr:nvSpPr>
        <xdr:cNvPr id="603" name="楕円 602">
          <a:extLst>
            <a:ext uri="{FF2B5EF4-FFF2-40B4-BE49-F238E27FC236}">
              <a16:creationId xmlns:a16="http://schemas.microsoft.com/office/drawing/2014/main" id="{BB9E1B00-E77A-434B-B6F9-D6791FA320D7}"/>
            </a:ext>
          </a:extLst>
        </xdr:cNvPr>
        <xdr:cNvSpPr/>
      </xdr:nvSpPr>
      <xdr:spPr>
        <a:xfrm>
          <a:off x="18345150" y="9983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121615</xdr:rowOff>
    </xdr:from>
    <xdr:to>
      <xdr:col>111</xdr:col>
      <xdr:colOff>177800</xdr:colOff>
      <xdr:row>60</xdr:row>
      <xdr:rowOff>131216</xdr:rowOff>
    </xdr:to>
    <xdr:cxnSp macro="">
      <xdr:nvCxnSpPr>
        <xdr:cNvPr id="604" name="直線コネクタ 603">
          <a:extLst>
            <a:ext uri="{FF2B5EF4-FFF2-40B4-BE49-F238E27FC236}">
              <a16:creationId xmlns:a16="http://schemas.microsoft.com/office/drawing/2014/main" id="{C0D67CEE-C117-4399-BE90-6CE2C4DC115D}"/>
            </a:ext>
          </a:extLst>
        </xdr:cNvPr>
        <xdr:cNvCxnSpPr/>
      </xdr:nvCxnSpPr>
      <xdr:spPr>
        <a:xfrm>
          <a:off x="18395950" y="10033965"/>
          <a:ext cx="80645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80416</xdr:rowOff>
    </xdr:from>
    <xdr:to>
      <xdr:col>102</xdr:col>
      <xdr:colOff>165100</xdr:colOff>
      <xdr:row>61</xdr:row>
      <xdr:rowOff>10566</xdr:rowOff>
    </xdr:to>
    <xdr:sp macro="" textlink="">
      <xdr:nvSpPr>
        <xdr:cNvPr id="605" name="楕円 604">
          <a:extLst>
            <a:ext uri="{FF2B5EF4-FFF2-40B4-BE49-F238E27FC236}">
              <a16:creationId xmlns:a16="http://schemas.microsoft.com/office/drawing/2014/main" id="{49AAC775-7B48-4A38-8DBC-EF1B6E6C4A48}"/>
            </a:ext>
          </a:extLst>
        </xdr:cNvPr>
        <xdr:cNvSpPr/>
      </xdr:nvSpPr>
      <xdr:spPr>
        <a:xfrm>
          <a:off x="17551400" y="9992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121615</xdr:rowOff>
    </xdr:from>
    <xdr:to>
      <xdr:col>107</xdr:col>
      <xdr:colOff>50800</xdr:colOff>
      <xdr:row>60</xdr:row>
      <xdr:rowOff>131216</xdr:rowOff>
    </xdr:to>
    <xdr:cxnSp macro="">
      <xdr:nvCxnSpPr>
        <xdr:cNvPr id="606" name="直線コネクタ 605">
          <a:extLst>
            <a:ext uri="{FF2B5EF4-FFF2-40B4-BE49-F238E27FC236}">
              <a16:creationId xmlns:a16="http://schemas.microsoft.com/office/drawing/2014/main" id="{963ADB9A-AD40-472B-AF12-D51E808540E8}"/>
            </a:ext>
          </a:extLst>
        </xdr:cNvPr>
        <xdr:cNvCxnSpPr/>
      </xdr:nvCxnSpPr>
      <xdr:spPr>
        <a:xfrm flipV="1">
          <a:off x="17602200" y="10033965"/>
          <a:ext cx="79375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81331</xdr:rowOff>
    </xdr:from>
    <xdr:to>
      <xdr:col>98</xdr:col>
      <xdr:colOff>38100</xdr:colOff>
      <xdr:row>61</xdr:row>
      <xdr:rowOff>11481</xdr:rowOff>
    </xdr:to>
    <xdr:sp macro="" textlink="">
      <xdr:nvSpPr>
        <xdr:cNvPr id="607" name="楕円 606">
          <a:extLst>
            <a:ext uri="{FF2B5EF4-FFF2-40B4-BE49-F238E27FC236}">
              <a16:creationId xmlns:a16="http://schemas.microsoft.com/office/drawing/2014/main" id="{E9478F1C-2664-4F28-8DEB-8F488160E6FD}"/>
            </a:ext>
          </a:extLst>
        </xdr:cNvPr>
        <xdr:cNvSpPr/>
      </xdr:nvSpPr>
      <xdr:spPr>
        <a:xfrm>
          <a:off x="16757650" y="99936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131216</xdr:rowOff>
    </xdr:from>
    <xdr:to>
      <xdr:col>102</xdr:col>
      <xdr:colOff>114300</xdr:colOff>
      <xdr:row>60</xdr:row>
      <xdr:rowOff>132131</xdr:rowOff>
    </xdr:to>
    <xdr:cxnSp macro="">
      <xdr:nvCxnSpPr>
        <xdr:cNvPr id="608" name="直線コネクタ 607">
          <a:extLst>
            <a:ext uri="{FF2B5EF4-FFF2-40B4-BE49-F238E27FC236}">
              <a16:creationId xmlns:a16="http://schemas.microsoft.com/office/drawing/2014/main" id="{586D1B37-C250-4A51-86B9-D25D4FC8E72C}"/>
            </a:ext>
          </a:extLst>
        </xdr:cNvPr>
        <xdr:cNvCxnSpPr/>
      </xdr:nvCxnSpPr>
      <xdr:spPr>
        <a:xfrm flipV="1">
          <a:off x="16802100" y="10043566"/>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D820C9A2-E2CD-4BEB-BA50-DEE2D8D81EF1}"/>
            </a:ext>
          </a:extLst>
        </xdr:cNvPr>
        <xdr:cNvSpPr txBox="1"/>
      </xdr:nvSpPr>
      <xdr:spPr>
        <a:xfrm>
          <a:off x="18980227" y="96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DF5AEB37-9661-4B13-91A9-D709E82E8EBA}"/>
            </a:ext>
          </a:extLst>
        </xdr:cNvPr>
        <xdr:cNvSpPr txBox="1"/>
      </xdr:nvSpPr>
      <xdr:spPr>
        <a:xfrm>
          <a:off x="18180127" y="96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986AE694-D96F-4C30-9F3C-8BB5BD705851}"/>
            </a:ext>
          </a:extLst>
        </xdr:cNvPr>
        <xdr:cNvSpPr txBox="1"/>
      </xdr:nvSpPr>
      <xdr:spPr>
        <a:xfrm>
          <a:off x="17386377" y="96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8935EE31-C292-44D7-ADF7-4FD6B5986D5F}"/>
            </a:ext>
          </a:extLst>
        </xdr:cNvPr>
        <xdr:cNvSpPr txBox="1"/>
      </xdr:nvSpPr>
      <xdr:spPr>
        <a:xfrm>
          <a:off x="16592627" y="96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1693</xdr:rowOff>
    </xdr:from>
    <xdr:ext cx="469744" cy="259045"/>
    <xdr:sp macro="" textlink="">
      <xdr:nvSpPr>
        <xdr:cNvPr id="613" name="n_1mainValue【学校施設】&#10;一人当たり面積">
          <a:extLst>
            <a:ext uri="{FF2B5EF4-FFF2-40B4-BE49-F238E27FC236}">
              <a16:creationId xmlns:a16="http://schemas.microsoft.com/office/drawing/2014/main" id="{5D3CEB8E-CBAC-4D65-8E5A-AF44C759C1FC}"/>
            </a:ext>
          </a:extLst>
        </xdr:cNvPr>
        <xdr:cNvSpPr txBox="1"/>
      </xdr:nvSpPr>
      <xdr:spPr>
        <a:xfrm>
          <a:off x="18980227" y="100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163542</xdr:rowOff>
    </xdr:from>
    <xdr:ext cx="469744" cy="259045"/>
    <xdr:sp macro="" textlink="">
      <xdr:nvSpPr>
        <xdr:cNvPr id="614" name="n_2mainValue【学校施設】&#10;一人当たり面積">
          <a:extLst>
            <a:ext uri="{FF2B5EF4-FFF2-40B4-BE49-F238E27FC236}">
              <a16:creationId xmlns:a16="http://schemas.microsoft.com/office/drawing/2014/main" id="{AE0485C0-B7FA-4585-9040-6A23B71EE5D9}"/>
            </a:ext>
          </a:extLst>
        </xdr:cNvPr>
        <xdr:cNvSpPr txBox="1"/>
      </xdr:nvSpPr>
      <xdr:spPr>
        <a:xfrm>
          <a:off x="18180127" y="1007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1693</xdr:rowOff>
    </xdr:from>
    <xdr:ext cx="469744" cy="259045"/>
    <xdr:sp macro="" textlink="">
      <xdr:nvSpPr>
        <xdr:cNvPr id="615" name="n_3mainValue【学校施設】&#10;一人当たり面積">
          <a:extLst>
            <a:ext uri="{FF2B5EF4-FFF2-40B4-BE49-F238E27FC236}">
              <a16:creationId xmlns:a16="http://schemas.microsoft.com/office/drawing/2014/main" id="{CA52D9D8-8F95-4F38-9534-957873EE12E2}"/>
            </a:ext>
          </a:extLst>
        </xdr:cNvPr>
        <xdr:cNvSpPr txBox="1"/>
      </xdr:nvSpPr>
      <xdr:spPr>
        <a:xfrm>
          <a:off x="17386377" y="100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2608</xdr:rowOff>
    </xdr:from>
    <xdr:ext cx="469744" cy="259045"/>
    <xdr:sp macro="" textlink="">
      <xdr:nvSpPr>
        <xdr:cNvPr id="616" name="n_4mainValue【学校施設】&#10;一人当たり面積">
          <a:extLst>
            <a:ext uri="{FF2B5EF4-FFF2-40B4-BE49-F238E27FC236}">
              <a16:creationId xmlns:a16="http://schemas.microsoft.com/office/drawing/2014/main" id="{FB089DED-AAAB-42F6-BB5A-46148D36C312}"/>
            </a:ext>
          </a:extLst>
        </xdr:cNvPr>
        <xdr:cNvSpPr txBox="1"/>
      </xdr:nvSpPr>
      <xdr:spPr>
        <a:xfrm>
          <a:off x="16592627" y="1008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0557664-A3F8-4306-836E-4D9E3514028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578C1CA9-4108-4B4D-A988-27C38A5780B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78175751-6C7F-47C2-BB59-7B5429A0992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55E2845-7544-44FA-8220-AABDDF8E166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393C4736-1BC4-43D1-9D2E-E904197FEB3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1D99C843-C997-42AD-8D44-6B71A63F3B3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C7DC926-81A6-48DC-8F20-8120CF5B743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0FC5BEC-29D6-41C8-9C46-537E6B299ABE}"/>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AF935998-23FC-4AA0-9048-09E0A9D8F9C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DAC3D19D-2A0F-4F16-B2E5-C44F71A812C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38FB5533-97B8-492C-A351-D6A3C9A64AC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B18D4BC7-A585-478A-BB24-CF2C41BD3E0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425D48DE-2A54-4C89-820B-421B0FD006B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E85AC3E2-B6AC-434C-B00F-D046317793B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7638D732-92FE-4DF3-8521-C3CC30F1705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48C21139-A4AC-4F9C-8B7C-9FA95FC6567E}"/>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FF44D55F-9433-47DA-939F-6F3D8A22445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167C1A31-34A2-47C3-A040-1E0610FF8D3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E1575AE-B2E8-4C69-9FCC-1549F71525D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6B937549-C1A4-44C4-9468-1F0D323A2A4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B3C22031-BB00-4B83-A9CF-BA1D3EF5E94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C254CA8F-213F-4462-8734-3B52B68CE7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4925D656-E0EC-41D4-8193-1FF1F27A218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31257011-B4EF-432B-B10F-8D39F8A33A8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AFD54ED3-BB73-4FB9-9281-5793D4EF02C3}"/>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519DFBDC-5349-46A5-875A-3D9D679A328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A199154B-E236-41EF-B2F0-656387D109DB}"/>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9420066A-5963-4825-9559-4C166AD1519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5F09F0C9-98CC-41EE-90FE-FC18312B49B7}"/>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359ED319-4D2A-4DC2-8672-EE2D82751D1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A64B9796-63A6-440E-9C15-948368C26D3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CFD471A8-8810-4FB0-8A50-A0624CC4C40C}"/>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CD167381-5C72-4F6B-ABE6-14B26986F87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CD283D0B-9519-44CE-B6D5-0412F3B6A82D}"/>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57E2E969-C6DA-48D1-841A-DC818A313B4B}"/>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9894D68C-B42D-4480-9B16-7EEE0658A4E5}"/>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1EAC3C23-1D07-42EF-9534-6D2E83B9B36F}"/>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E5ED7332-6645-4C7C-A45F-797E8CB13B75}"/>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93086653-90B1-49A3-84A7-EB85009DED46}"/>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4D7A83DB-C59B-44CA-8298-735775A7FB6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E64B9A52-AE4A-438A-847B-57FF361F08E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41A80883-B8E1-4F59-91B9-13047EB89DF3}"/>
            </a:ext>
          </a:extLst>
        </xdr:cNvPr>
        <xdr:cNvCxnSpPr/>
      </xdr:nvCxnSpPr>
      <xdr:spPr>
        <a:xfrm flipV="1">
          <a:off x="14699614" y="166921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3A2B1B04-E3D1-4728-B4BD-577AAB4BEC07}"/>
            </a:ext>
          </a:extLst>
        </xdr:cNvPr>
        <xdr:cNvSpPr txBox="1"/>
      </xdr:nvSpPr>
      <xdr:spPr>
        <a:xfrm>
          <a:off x="1473835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1855143F-60E8-4946-87F6-F3E50D8D7238}"/>
            </a:ext>
          </a:extLst>
        </xdr:cNvPr>
        <xdr:cNvCxnSpPr/>
      </xdr:nvCxnSpPr>
      <xdr:spPr>
        <a:xfrm>
          <a:off x="146113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EF0E2F26-63DE-42CD-B12B-F6256E247AB0}"/>
            </a:ext>
          </a:extLst>
        </xdr:cNvPr>
        <xdr:cNvSpPr txBox="1"/>
      </xdr:nvSpPr>
      <xdr:spPr>
        <a:xfrm>
          <a:off x="14738350" y="164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E0398366-0DA6-4A5C-B55A-299F662932D6}"/>
            </a:ext>
          </a:extLst>
        </xdr:cNvPr>
        <xdr:cNvCxnSpPr/>
      </xdr:nvCxnSpPr>
      <xdr:spPr>
        <a:xfrm>
          <a:off x="14611350" y="16692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a:extLst>
            <a:ext uri="{FF2B5EF4-FFF2-40B4-BE49-F238E27FC236}">
              <a16:creationId xmlns:a16="http://schemas.microsoft.com/office/drawing/2014/main" id="{F334E1EE-BD7F-465A-BC1F-42CDEE37A9E6}"/>
            </a:ext>
          </a:extLst>
        </xdr:cNvPr>
        <xdr:cNvSpPr txBox="1"/>
      </xdr:nvSpPr>
      <xdr:spPr>
        <a:xfrm>
          <a:off x="14738350" y="17385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E106F02E-AE30-40D3-85C2-7E5F9A704EA5}"/>
            </a:ext>
          </a:extLst>
        </xdr:cNvPr>
        <xdr:cNvSpPr/>
      </xdr:nvSpPr>
      <xdr:spPr>
        <a:xfrm>
          <a:off x="14649450" y="1753452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EFC21F4F-6E11-40B0-8B93-83700F6DDCDB}"/>
            </a:ext>
          </a:extLst>
        </xdr:cNvPr>
        <xdr:cNvSpPr/>
      </xdr:nvSpPr>
      <xdr:spPr>
        <a:xfrm>
          <a:off x="13887450" y="1752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C1E31865-3088-4730-B99A-B6652F3BEBC3}"/>
            </a:ext>
          </a:extLst>
        </xdr:cNvPr>
        <xdr:cNvSpPr/>
      </xdr:nvSpPr>
      <xdr:spPr>
        <a:xfrm>
          <a:off x="13093700" y="174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09BB88E9-961B-498E-99EC-424B01B2DC71}"/>
            </a:ext>
          </a:extLst>
        </xdr:cNvPr>
        <xdr:cNvSpPr/>
      </xdr:nvSpPr>
      <xdr:spPr>
        <a:xfrm>
          <a:off x="12299950" y="1751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B3460AB2-82B4-47F0-AE77-6DA41D5E2D35}"/>
            </a:ext>
          </a:extLst>
        </xdr:cNvPr>
        <xdr:cNvSpPr/>
      </xdr:nvSpPr>
      <xdr:spPr>
        <a:xfrm>
          <a:off x="11487150" y="1750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A38CBF5C-8671-4E43-BF57-223CFB47FA9B}"/>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39FFEF5-3E1A-44F3-BABC-5AC769433A3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1D93FD3-100D-4083-A77D-41FB1ACE23F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C92985F-386E-4680-839A-EC2D3065166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44A4BF7-DD22-4F53-95D9-6CCD4EE7884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674" name="楕円 673">
          <a:extLst>
            <a:ext uri="{FF2B5EF4-FFF2-40B4-BE49-F238E27FC236}">
              <a16:creationId xmlns:a16="http://schemas.microsoft.com/office/drawing/2014/main" id="{6C071A72-332A-489D-97A5-75FA992A65AD}"/>
            </a:ext>
          </a:extLst>
        </xdr:cNvPr>
        <xdr:cNvSpPr/>
      </xdr:nvSpPr>
      <xdr:spPr>
        <a:xfrm>
          <a:off x="14649450" y="177125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675" name="【公民館】&#10;有形固定資産減価償却率該当値テキスト">
          <a:extLst>
            <a:ext uri="{FF2B5EF4-FFF2-40B4-BE49-F238E27FC236}">
              <a16:creationId xmlns:a16="http://schemas.microsoft.com/office/drawing/2014/main" id="{5F976A57-BF91-4F54-83C0-E205D9B4CD6C}"/>
            </a:ext>
          </a:extLst>
        </xdr:cNvPr>
        <xdr:cNvSpPr txBox="1"/>
      </xdr:nvSpPr>
      <xdr:spPr>
        <a:xfrm>
          <a:off x="14738350"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92348</xdr:rowOff>
    </xdr:from>
    <xdr:to>
      <xdr:col>81</xdr:col>
      <xdr:colOff>101600</xdr:colOff>
      <xdr:row>107</xdr:row>
      <xdr:rowOff>22498</xdr:rowOff>
    </xdr:to>
    <xdr:sp macro="" textlink="">
      <xdr:nvSpPr>
        <xdr:cNvPr id="676" name="楕円 675">
          <a:extLst>
            <a:ext uri="{FF2B5EF4-FFF2-40B4-BE49-F238E27FC236}">
              <a16:creationId xmlns:a16="http://schemas.microsoft.com/office/drawing/2014/main" id="{E266B5DB-79F3-4307-A0D4-F8FFACFBE695}"/>
            </a:ext>
          </a:extLst>
        </xdr:cNvPr>
        <xdr:cNvSpPr/>
      </xdr:nvSpPr>
      <xdr:spPr>
        <a:xfrm>
          <a:off x="1388745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143148</xdr:rowOff>
    </xdr:from>
    <xdr:to>
      <xdr:col>85</xdr:col>
      <xdr:colOff>127000</xdr:colOff>
      <xdr:row>106</xdr:row>
      <xdr:rowOff>161108</xdr:rowOff>
    </xdr:to>
    <xdr:cxnSp macro="">
      <xdr:nvCxnSpPr>
        <xdr:cNvPr id="677" name="直線コネクタ 676">
          <a:extLst>
            <a:ext uri="{FF2B5EF4-FFF2-40B4-BE49-F238E27FC236}">
              <a16:creationId xmlns:a16="http://schemas.microsoft.com/office/drawing/2014/main" id="{4BB52649-4CB8-4DFE-9B15-673DAC4A40BD}"/>
            </a:ext>
          </a:extLst>
        </xdr:cNvPr>
        <xdr:cNvCxnSpPr/>
      </xdr:nvCxnSpPr>
      <xdr:spPr>
        <a:xfrm>
          <a:off x="13938250" y="17745348"/>
          <a:ext cx="762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165826</xdr:rowOff>
    </xdr:from>
    <xdr:to>
      <xdr:col>76</xdr:col>
      <xdr:colOff>165100</xdr:colOff>
      <xdr:row>107</xdr:row>
      <xdr:rowOff>95976</xdr:rowOff>
    </xdr:to>
    <xdr:sp macro="" textlink="">
      <xdr:nvSpPr>
        <xdr:cNvPr id="678" name="楕円 677">
          <a:extLst>
            <a:ext uri="{FF2B5EF4-FFF2-40B4-BE49-F238E27FC236}">
              <a16:creationId xmlns:a16="http://schemas.microsoft.com/office/drawing/2014/main" id="{E1EC2433-2D9F-42CA-93D9-0814139386B5}"/>
            </a:ext>
          </a:extLst>
        </xdr:cNvPr>
        <xdr:cNvSpPr/>
      </xdr:nvSpPr>
      <xdr:spPr>
        <a:xfrm>
          <a:off x="13093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107</xdr:row>
      <xdr:rowOff>45176</xdr:rowOff>
    </xdr:to>
    <xdr:cxnSp macro="">
      <xdr:nvCxnSpPr>
        <xdr:cNvPr id="679" name="直線コネクタ 678">
          <a:extLst>
            <a:ext uri="{FF2B5EF4-FFF2-40B4-BE49-F238E27FC236}">
              <a16:creationId xmlns:a16="http://schemas.microsoft.com/office/drawing/2014/main" id="{A1C6062C-4E96-426C-954D-6DA932FB2139}"/>
            </a:ext>
          </a:extLst>
        </xdr:cNvPr>
        <xdr:cNvCxnSpPr/>
      </xdr:nvCxnSpPr>
      <xdr:spPr>
        <a:xfrm flipV="1">
          <a:off x="13144500" y="17745348"/>
          <a:ext cx="79375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147864</xdr:rowOff>
    </xdr:from>
    <xdr:to>
      <xdr:col>72</xdr:col>
      <xdr:colOff>38100</xdr:colOff>
      <xdr:row>107</xdr:row>
      <xdr:rowOff>78014</xdr:rowOff>
    </xdr:to>
    <xdr:sp macro="" textlink="">
      <xdr:nvSpPr>
        <xdr:cNvPr id="680" name="楕円 679">
          <a:extLst>
            <a:ext uri="{FF2B5EF4-FFF2-40B4-BE49-F238E27FC236}">
              <a16:creationId xmlns:a16="http://schemas.microsoft.com/office/drawing/2014/main" id="{4811AA1D-CB5E-4727-8BA4-700A03DC2F6C}"/>
            </a:ext>
          </a:extLst>
        </xdr:cNvPr>
        <xdr:cNvSpPr/>
      </xdr:nvSpPr>
      <xdr:spPr>
        <a:xfrm>
          <a:off x="12299950" y="177500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27214</xdr:rowOff>
    </xdr:from>
    <xdr:to>
      <xdr:col>76</xdr:col>
      <xdr:colOff>114300</xdr:colOff>
      <xdr:row>107</xdr:row>
      <xdr:rowOff>45176</xdr:rowOff>
    </xdr:to>
    <xdr:cxnSp macro="">
      <xdr:nvCxnSpPr>
        <xdr:cNvPr id="681" name="直線コネクタ 680">
          <a:extLst>
            <a:ext uri="{FF2B5EF4-FFF2-40B4-BE49-F238E27FC236}">
              <a16:creationId xmlns:a16="http://schemas.microsoft.com/office/drawing/2014/main" id="{47033038-54A3-4926-86FF-6B0146AB5FF3}"/>
            </a:ext>
          </a:extLst>
        </xdr:cNvPr>
        <xdr:cNvCxnSpPr/>
      </xdr:nvCxnSpPr>
      <xdr:spPr>
        <a:xfrm>
          <a:off x="12344400" y="17800864"/>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682" name="楕円 681">
          <a:extLst>
            <a:ext uri="{FF2B5EF4-FFF2-40B4-BE49-F238E27FC236}">
              <a16:creationId xmlns:a16="http://schemas.microsoft.com/office/drawing/2014/main" id="{4DF30DC6-C94B-4B2D-9E8B-E8DAA3D38262}"/>
            </a:ext>
          </a:extLst>
        </xdr:cNvPr>
        <xdr:cNvSpPr/>
      </xdr:nvSpPr>
      <xdr:spPr>
        <a:xfrm>
          <a:off x="1148715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27214</xdr:rowOff>
    </xdr:to>
    <xdr:cxnSp macro="">
      <xdr:nvCxnSpPr>
        <xdr:cNvPr id="683" name="直線コネクタ 682">
          <a:extLst>
            <a:ext uri="{FF2B5EF4-FFF2-40B4-BE49-F238E27FC236}">
              <a16:creationId xmlns:a16="http://schemas.microsoft.com/office/drawing/2014/main" id="{780FCB85-E336-4823-9DB9-19D5BACF0710}"/>
            </a:ext>
          </a:extLst>
        </xdr:cNvPr>
        <xdr:cNvCxnSpPr/>
      </xdr:nvCxnSpPr>
      <xdr:spPr>
        <a:xfrm>
          <a:off x="11537950" y="17771473"/>
          <a:ext cx="8064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a16="http://schemas.microsoft.com/office/drawing/2014/main" id="{C83EC7A5-1879-45F1-A556-A7AEAA9BFFB0}"/>
            </a:ext>
          </a:extLst>
        </xdr:cNvPr>
        <xdr:cNvSpPr txBox="1"/>
      </xdr:nvSpPr>
      <xdr:spPr>
        <a:xfrm>
          <a:off x="137420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a16="http://schemas.microsoft.com/office/drawing/2014/main" id="{00817CFE-36F8-427C-AE10-A1B54B3726BF}"/>
            </a:ext>
          </a:extLst>
        </xdr:cNvPr>
        <xdr:cNvSpPr txBox="1"/>
      </xdr:nvSpPr>
      <xdr:spPr>
        <a:xfrm>
          <a:off x="1296099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a:extLst>
            <a:ext uri="{FF2B5EF4-FFF2-40B4-BE49-F238E27FC236}">
              <a16:creationId xmlns:a16="http://schemas.microsoft.com/office/drawing/2014/main" id="{04A13EE6-A234-479D-B3FE-DE2A1E0BD62B}"/>
            </a:ext>
          </a:extLst>
        </xdr:cNvPr>
        <xdr:cNvSpPr txBox="1"/>
      </xdr:nvSpPr>
      <xdr:spPr>
        <a:xfrm>
          <a:off x="121672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a:extLst>
            <a:ext uri="{FF2B5EF4-FFF2-40B4-BE49-F238E27FC236}">
              <a16:creationId xmlns:a16="http://schemas.microsoft.com/office/drawing/2014/main" id="{25A00E2D-4479-470F-91F0-1B0B3D04D6B4}"/>
            </a:ext>
          </a:extLst>
        </xdr:cNvPr>
        <xdr:cNvSpPr txBox="1"/>
      </xdr:nvSpPr>
      <xdr:spPr>
        <a:xfrm>
          <a:off x="113544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13625</xdr:rowOff>
    </xdr:from>
    <xdr:ext cx="405111" cy="259045"/>
    <xdr:sp macro="" textlink="">
      <xdr:nvSpPr>
        <xdr:cNvPr id="688" name="n_1mainValue【公民館】&#10;有形固定資産減価償却率">
          <a:extLst>
            <a:ext uri="{FF2B5EF4-FFF2-40B4-BE49-F238E27FC236}">
              <a16:creationId xmlns:a16="http://schemas.microsoft.com/office/drawing/2014/main" id="{B5BC49EC-9826-496E-A996-369FADD04437}"/>
            </a:ext>
          </a:extLst>
        </xdr:cNvPr>
        <xdr:cNvSpPr txBox="1"/>
      </xdr:nvSpPr>
      <xdr:spPr>
        <a:xfrm>
          <a:off x="13742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87103</xdr:rowOff>
    </xdr:from>
    <xdr:ext cx="405111" cy="259045"/>
    <xdr:sp macro="" textlink="">
      <xdr:nvSpPr>
        <xdr:cNvPr id="689" name="n_2mainValue【公民館】&#10;有形固定資産減価償却率">
          <a:extLst>
            <a:ext uri="{FF2B5EF4-FFF2-40B4-BE49-F238E27FC236}">
              <a16:creationId xmlns:a16="http://schemas.microsoft.com/office/drawing/2014/main" id="{34E51120-4082-42F5-8F8B-554461338D48}"/>
            </a:ext>
          </a:extLst>
        </xdr:cNvPr>
        <xdr:cNvSpPr txBox="1"/>
      </xdr:nvSpPr>
      <xdr:spPr>
        <a:xfrm>
          <a:off x="12960994"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69141</xdr:rowOff>
    </xdr:from>
    <xdr:ext cx="405111" cy="259045"/>
    <xdr:sp macro="" textlink="">
      <xdr:nvSpPr>
        <xdr:cNvPr id="690" name="n_3mainValue【公民館】&#10;有形固定資産減価償却率">
          <a:extLst>
            <a:ext uri="{FF2B5EF4-FFF2-40B4-BE49-F238E27FC236}">
              <a16:creationId xmlns:a16="http://schemas.microsoft.com/office/drawing/2014/main" id="{414CE359-2801-47ED-8AD5-81443FF9F28F}"/>
            </a:ext>
          </a:extLst>
        </xdr:cNvPr>
        <xdr:cNvSpPr txBox="1"/>
      </xdr:nvSpPr>
      <xdr:spPr>
        <a:xfrm>
          <a:off x="121672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691" name="n_4mainValue【公民館】&#10;有形固定資産減価償却率">
          <a:extLst>
            <a:ext uri="{FF2B5EF4-FFF2-40B4-BE49-F238E27FC236}">
              <a16:creationId xmlns:a16="http://schemas.microsoft.com/office/drawing/2014/main" id="{96D620A0-DB3F-4260-9D22-76B7F7A79D56}"/>
            </a:ext>
          </a:extLst>
        </xdr:cNvPr>
        <xdr:cNvSpPr txBox="1"/>
      </xdr:nvSpPr>
      <xdr:spPr>
        <a:xfrm>
          <a:off x="11354444"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E6EC6131-B9B1-4FC2-A6FE-FE811BF5EF2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D1C2FEC2-A8D4-44EE-9BDB-9325B86745F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CE31E4A-10B9-4046-AB42-E0CCCB2BA02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BE191ECC-D487-47B6-BC4D-A463403A599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1C063E85-468F-47FC-B8BF-292BD59A0F3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FB2C866C-CD70-4A3A-9B14-10BB4BAF43A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B41492F7-241E-4203-B330-82647F8E8DE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9D8BD172-E006-4B79-854D-C0A2A3ADC55B}"/>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E6BFA42E-E9C7-4089-8112-361F7C99604B}"/>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289CEDC2-2DA2-4272-AC93-020C1DE4D14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C8E94CAC-8B8F-4857-8E27-78BC0C40A0F6}"/>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F295333E-AF86-4639-AC06-75219CE44DAC}"/>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6F94551D-9ECC-42A8-85D5-CBF0AB6DFA8C}"/>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3E3640B5-7A6E-4148-B689-DEBB391EDD21}"/>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76A01990-3B14-4C19-A5B5-5E292FC0C45D}"/>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D1529778-0642-4148-B158-A165BFCDAA16}"/>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1A71E0D5-05E9-4DA0-8C70-95EC5B2495FA}"/>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18A6EEFF-87CD-4C56-8367-CD80846076DC}"/>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DAF38552-0642-4009-9B03-4A2A47A1A4CC}"/>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383F4881-551D-4DA3-921F-8192E319865E}"/>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11A09506-1290-4F47-9ECD-BB3B57A9E639}"/>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F93D297A-B42C-44D7-9F93-32CB7D8BAC64}"/>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DE8E513F-5868-4885-831E-F2AC9272375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7F6BB93E-6ADA-49E6-8B8C-148C3A1D1E7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211D550-C23E-4A8A-A5D2-A44ECEF9B91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185A6130-93E3-4CD0-A7B8-E3CDD7526A3F}"/>
            </a:ext>
          </a:extLst>
        </xdr:cNvPr>
        <xdr:cNvCxnSpPr/>
      </xdr:nvCxnSpPr>
      <xdr:spPr>
        <a:xfrm flipV="1">
          <a:off x="19951064" y="166790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9FF09587-D7CC-4AF5-AFEB-D104A2B55EFF}"/>
            </a:ext>
          </a:extLst>
        </xdr:cNvPr>
        <xdr:cNvSpPr txBox="1"/>
      </xdr:nvSpPr>
      <xdr:spPr>
        <a:xfrm>
          <a:off x="19989800"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232B8474-82A0-43EB-A3A3-A5CF7D256DA6}"/>
            </a:ext>
          </a:extLst>
        </xdr:cNvPr>
        <xdr:cNvCxnSpPr/>
      </xdr:nvCxnSpPr>
      <xdr:spPr>
        <a:xfrm>
          <a:off x="198818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BC440432-7738-41C0-B654-0642EF92B9BF}"/>
            </a:ext>
          </a:extLst>
        </xdr:cNvPr>
        <xdr:cNvSpPr txBox="1"/>
      </xdr:nvSpPr>
      <xdr:spPr>
        <a:xfrm>
          <a:off x="19989800" y="164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25B8FD51-6EE8-43C3-9806-1719AB106737}"/>
            </a:ext>
          </a:extLst>
        </xdr:cNvPr>
        <xdr:cNvCxnSpPr/>
      </xdr:nvCxnSpPr>
      <xdr:spPr>
        <a:xfrm>
          <a:off x="19881850" y="16679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C93785E5-71FE-483F-8097-12AF7F601A51}"/>
            </a:ext>
          </a:extLst>
        </xdr:cNvPr>
        <xdr:cNvSpPr txBox="1"/>
      </xdr:nvSpPr>
      <xdr:spPr>
        <a:xfrm>
          <a:off x="19989800" y="1767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AD81E31E-8F4A-4061-9172-A8455D942202}"/>
            </a:ext>
          </a:extLst>
        </xdr:cNvPr>
        <xdr:cNvSpPr/>
      </xdr:nvSpPr>
      <xdr:spPr>
        <a:xfrm>
          <a:off x="199009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C4D8106B-D97C-49A3-86F6-77083928F6BF}"/>
            </a:ext>
          </a:extLst>
        </xdr:cNvPr>
        <xdr:cNvSpPr/>
      </xdr:nvSpPr>
      <xdr:spPr>
        <a:xfrm>
          <a:off x="19157950" y="177027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4E6917A5-4561-4F3D-8AFE-456737EA9136}"/>
            </a:ext>
          </a:extLst>
        </xdr:cNvPr>
        <xdr:cNvSpPr/>
      </xdr:nvSpPr>
      <xdr:spPr>
        <a:xfrm>
          <a:off x="1834515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F8AE04A4-10A8-47D6-A5A2-E49D1A462630}"/>
            </a:ext>
          </a:extLst>
        </xdr:cNvPr>
        <xdr:cNvSpPr/>
      </xdr:nvSpPr>
      <xdr:spPr>
        <a:xfrm>
          <a:off x="17551400" y="177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0C589C28-8F69-4090-B977-5A38568BC085}"/>
            </a:ext>
          </a:extLst>
        </xdr:cNvPr>
        <xdr:cNvSpPr/>
      </xdr:nvSpPr>
      <xdr:spPr>
        <a:xfrm>
          <a:off x="16757650" y="17699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AB145D8-2155-4141-A465-691E7D22536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1E6720F-4E79-4649-9288-07B55E7F864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E0DCD5D-A338-49D8-8DC4-553C9E7EB784}"/>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0C3743D-5C6D-409D-A732-3C0A4158797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756F811-4BDF-4B04-8186-4BA42CB8CBA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46627</xdr:rowOff>
    </xdr:from>
    <xdr:to>
      <xdr:col>116</xdr:col>
      <xdr:colOff>114300</xdr:colOff>
      <xdr:row>103</xdr:row>
      <xdr:rowOff>148227</xdr:rowOff>
    </xdr:to>
    <xdr:sp macro="" textlink="">
      <xdr:nvSpPr>
        <xdr:cNvPr id="733" name="楕円 732">
          <a:extLst>
            <a:ext uri="{FF2B5EF4-FFF2-40B4-BE49-F238E27FC236}">
              <a16:creationId xmlns:a16="http://schemas.microsoft.com/office/drawing/2014/main" id="{E7464665-C8CF-4542-B8C1-299150A4713E}"/>
            </a:ext>
          </a:extLst>
        </xdr:cNvPr>
        <xdr:cNvSpPr/>
      </xdr:nvSpPr>
      <xdr:spPr>
        <a:xfrm>
          <a:off x="199009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69504</xdr:rowOff>
    </xdr:from>
    <xdr:ext cx="469744" cy="259045"/>
    <xdr:sp macro="" textlink="">
      <xdr:nvSpPr>
        <xdr:cNvPr id="734" name="【公民館】&#10;一人当たり面積該当値テキスト">
          <a:extLst>
            <a:ext uri="{FF2B5EF4-FFF2-40B4-BE49-F238E27FC236}">
              <a16:creationId xmlns:a16="http://schemas.microsoft.com/office/drawing/2014/main" id="{833069B3-5B67-4933-9DD6-77B862057705}"/>
            </a:ext>
          </a:extLst>
        </xdr:cNvPr>
        <xdr:cNvSpPr txBox="1"/>
      </xdr:nvSpPr>
      <xdr:spPr>
        <a:xfrm>
          <a:off x="19989800" y="1698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76019</xdr:rowOff>
    </xdr:from>
    <xdr:to>
      <xdr:col>112</xdr:col>
      <xdr:colOff>38100</xdr:colOff>
      <xdr:row>104</xdr:row>
      <xdr:rowOff>6169</xdr:rowOff>
    </xdr:to>
    <xdr:sp macro="" textlink="">
      <xdr:nvSpPr>
        <xdr:cNvPr id="735" name="楕円 734">
          <a:extLst>
            <a:ext uri="{FF2B5EF4-FFF2-40B4-BE49-F238E27FC236}">
              <a16:creationId xmlns:a16="http://schemas.microsoft.com/office/drawing/2014/main" id="{AB1D5C21-3A1B-46C9-ADA0-1B3FE8D0692B}"/>
            </a:ext>
          </a:extLst>
        </xdr:cNvPr>
        <xdr:cNvSpPr/>
      </xdr:nvSpPr>
      <xdr:spPr>
        <a:xfrm>
          <a:off x="19157950" y="17163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97427</xdr:rowOff>
    </xdr:from>
    <xdr:to>
      <xdr:col>116</xdr:col>
      <xdr:colOff>63500</xdr:colOff>
      <xdr:row>103</xdr:row>
      <xdr:rowOff>126819</xdr:rowOff>
    </xdr:to>
    <xdr:cxnSp macro="">
      <xdr:nvCxnSpPr>
        <xdr:cNvPr id="736" name="直線コネクタ 735">
          <a:extLst>
            <a:ext uri="{FF2B5EF4-FFF2-40B4-BE49-F238E27FC236}">
              <a16:creationId xmlns:a16="http://schemas.microsoft.com/office/drawing/2014/main" id="{E1CE06C0-BDE6-4DC2-9C3E-B723B7775DF3}"/>
            </a:ext>
          </a:extLst>
        </xdr:cNvPr>
        <xdr:cNvCxnSpPr/>
      </xdr:nvCxnSpPr>
      <xdr:spPr>
        <a:xfrm flipV="1">
          <a:off x="19202400" y="17185277"/>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53158</xdr:rowOff>
    </xdr:from>
    <xdr:to>
      <xdr:col>107</xdr:col>
      <xdr:colOff>101600</xdr:colOff>
      <xdr:row>103</xdr:row>
      <xdr:rowOff>154758</xdr:rowOff>
    </xdr:to>
    <xdr:sp macro="" textlink="">
      <xdr:nvSpPr>
        <xdr:cNvPr id="737" name="楕円 736">
          <a:extLst>
            <a:ext uri="{FF2B5EF4-FFF2-40B4-BE49-F238E27FC236}">
              <a16:creationId xmlns:a16="http://schemas.microsoft.com/office/drawing/2014/main" id="{B812E952-1549-4976-8233-83544A15D54D}"/>
            </a:ext>
          </a:extLst>
        </xdr:cNvPr>
        <xdr:cNvSpPr/>
      </xdr:nvSpPr>
      <xdr:spPr>
        <a:xfrm>
          <a:off x="1834515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103958</xdr:rowOff>
    </xdr:from>
    <xdr:to>
      <xdr:col>111</xdr:col>
      <xdr:colOff>177800</xdr:colOff>
      <xdr:row>103</xdr:row>
      <xdr:rowOff>126819</xdr:rowOff>
    </xdr:to>
    <xdr:cxnSp macro="">
      <xdr:nvCxnSpPr>
        <xdr:cNvPr id="738" name="直線コネクタ 737">
          <a:extLst>
            <a:ext uri="{FF2B5EF4-FFF2-40B4-BE49-F238E27FC236}">
              <a16:creationId xmlns:a16="http://schemas.microsoft.com/office/drawing/2014/main" id="{6260CEAE-248D-4812-9341-448281E06BC4}"/>
            </a:ext>
          </a:extLst>
        </xdr:cNvPr>
        <xdr:cNvCxnSpPr/>
      </xdr:nvCxnSpPr>
      <xdr:spPr>
        <a:xfrm>
          <a:off x="18395950" y="17191808"/>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62956</xdr:rowOff>
    </xdr:from>
    <xdr:to>
      <xdr:col>102</xdr:col>
      <xdr:colOff>165100</xdr:colOff>
      <xdr:row>103</xdr:row>
      <xdr:rowOff>164556</xdr:rowOff>
    </xdr:to>
    <xdr:sp macro="" textlink="">
      <xdr:nvSpPr>
        <xdr:cNvPr id="739" name="楕円 738">
          <a:extLst>
            <a:ext uri="{FF2B5EF4-FFF2-40B4-BE49-F238E27FC236}">
              <a16:creationId xmlns:a16="http://schemas.microsoft.com/office/drawing/2014/main" id="{040C2EEE-A9E7-4A50-8741-5294A7A67175}"/>
            </a:ext>
          </a:extLst>
        </xdr:cNvPr>
        <xdr:cNvSpPr/>
      </xdr:nvSpPr>
      <xdr:spPr>
        <a:xfrm>
          <a:off x="175514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103958</xdr:rowOff>
    </xdr:from>
    <xdr:to>
      <xdr:col>107</xdr:col>
      <xdr:colOff>50800</xdr:colOff>
      <xdr:row>103</xdr:row>
      <xdr:rowOff>113756</xdr:rowOff>
    </xdr:to>
    <xdr:cxnSp macro="">
      <xdr:nvCxnSpPr>
        <xdr:cNvPr id="740" name="直線コネクタ 739">
          <a:extLst>
            <a:ext uri="{FF2B5EF4-FFF2-40B4-BE49-F238E27FC236}">
              <a16:creationId xmlns:a16="http://schemas.microsoft.com/office/drawing/2014/main" id="{ED8DEB01-C756-4439-8AE8-4286ECF1D798}"/>
            </a:ext>
          </a:extLst>
        </xdr:cNvPr>
        <xdr:cNvCxnSpPr/>
      </xdr:nvCxnSpPr>
      <xdr:spPr>
        <a:xfrm flipV="1">
          <a:off x="17602200" y="17191808"/>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66221</xdr:rowOff>
    </xdr:from>
    <xdr:to>
      <xdr:col>98</xdr:col>
      <xdr:colOff>38100</xdr:colOff>
      <xdr:row>103</xdr:row>
      <xdr:rowOff>167821</xdr:rowOff>
    </xdr:to>
    <xdr:sp macro="" textlink="">
      <xdr:nvSpPr>
        <xdr:cNvPr id="741" name="楕円 740">
          <a:extLst>
            <a:ext uri="{FF2B5EF4-FFF2-40B4-BE49-F238E27FC236}">
              <a16:creationId xmlns:a16="http://schemas.microsoft.com/office/drawing/2014/main" id="{5A636195-062E-43C1-B341-D4ED63909FF0}"/>
            </a:ext>
          </a:extLst>
        </xdr:cNvPr>
        <xdr:cNvSpPr/>
      </xdr:nvSpPr>
      <xdr:spPr>
        <a:xfrm>
          <a:off x="16757650" y="171540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113756</xdr:rowOff>
    </xdr:from>
    <xdr:to>
      <xdr:col>102</xdr:col>
      <xdr:colOff>114300</xdr:colOff>
      <xdr:row>103</xdr:row>
      <xdr:rowOff>117021</xdr:rowOff>
    </xdr:to>
    <xdr:cxnSp macro="">
      <xdr:nvCxnSpPr>
        <xdr:cNvPr id="742" name="直線コネクタ 741">
          <a:extLst>
            <a:ext uri="{FF2B5EF4-FFF2-40B4-BE49-F238E27FC236}">
              <a16:creationId xmlns:a16="http://schemas.microsoft.com/office/drawing/2014/main" id="{DA09AD6A-508D-4BB3-8844-9F5F11752AFD}"/>
            </a:ext>
          </a:extLst>
        </xdr:cNvPr>
        <xdr:cNvCxnSpPr/>
      </xdr:nvCxnSpPr>
      <xdr:spPr>
        <a:xfrm flipV="1">
          <a:off x="16802100" y="17201606"/>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EDDC1037-CDDB-4279-83DC-9CBF94487938}"/>
            </a:ext>
          </a:extLst>
        </xdr:cNvPr>
        <xdr:cNvSpPr txBox="1"/>
      </xdr:nvSpPr>
      <xdr:spPr>
        <a:xfrm>
          <a:off x="18980227" y="177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F12733DE-99D5-4F9D-A25D-75467BBC3F2D}"/>
            </a:ext>
          </a:extLst>
        </xdr:cNvPr>
        <xdr:cNvSpPr txBox="1"/>
      </xdr:nvSpPr>
      <xdr:spPr>
        <a:xfrm>
          <a:off x="18180127" y="1780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2851D565-9EC7-4E9F-97ED-211AC8365C2F}"/>
            </a:ext>
          </a:extLst>
        </xdr:cNvPr>
        <xdr:cNvSpPr txBox="1"/>
      </xdr:nvSpPr>
      <xdr:spPr>
        <a:xfrm>
          <a:off x="17386377" y="177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837EFB82-342B-48CC-A15F-D1E45DF2C343}"/>
            </a:ext>
          </a:extLst>
        </xdr:cNvPr>
        <xdr:cNvSpPr txBox="1"/>
      </xdr:nvSpPr>
      <xdr:spPr>
        <a:xfrm>
          <a:off x="16592627" y="1779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22696</xdr:rowOff>
    </xdr:from>
    <xdr:ext cx="469744" cy="259045"/>
    <xdr:sp macro="" textlink="">
      <xdr:nvSpPr>
        <xdr:cNvPr id="747" name="n_1mainValue【公民館】&#10;一人当たり面積">
          <a:extLst>
            <a:ext uri="{FF2B5EF4-FFF2-40B4-BE49-F238E27FC236}">
              <a16:creationId xmlns:a16="http://schemas.microsoft.com/office/drawing/2014/main" id="{19B10637-84C7-4F5B-B862-78CAD97D361E}"/>
            </a:ext>
          </a:extLst>
        </xdr:cNvPr>
        <xdr:cNvSpPr txBox="1"/>
      </xdr:nvSpPr>
      <xdr:spPr>
        <a:xfrm>
          <a:off x="18980227" y="16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171285</xdr:rowOff>
    </xdr:from>
    <xdr:ext cx="469744" cy="259045"/>
    <xdr:sp macro="" textlink="">
      <xdr:nvSpPr>
        <xdr:cNvPr id="748" name="n_2mainValue【公民館】&#10;一人当たり面積">
          <a:extLst>
            <a:ext uri="{FF2B5EF4-FFF2-40B4-BE49-F238E27FC236}">
              <a16:creationId xmlns:a16="http://schemas.microsoft.com/office/drawing/2014/main" id="{8C59A330-33F5-46BD-875E-396F3CF8B35A}"/>
            </a:ext>
          </a:extLst>
        </xdr:cNvPr>
        <xdr:cNvSpPr txBox="1"/>
      </xdr:nvSpPr>
      <xdr:spPr>
        <a:xfrm>
          <a:off x="18180127" y="169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9633</xdr:rowOff>
    </xdr:from>
    <xdr:ext cx="469744" cy="259045"/>
    <xdr:sp macro="" textlink="">
      <xdr:nvSpPr>
        <xdr:cNvPr id="749" name="n_3mainValue【公民館】&#10;一人当たり面積">
          <a:extLst>
            <a:ext uri="{FF2B5EF4-FFF2-40B4-BE49-F238E27FC236}">
              <a16:creationId xmlns:a16="http://schemas.microsoft.com/office/drawing/2014/main" id="{8F63408D-5BD0-4CF4-A9E8-167CDF33170E}"/>
            </a:ext>
          </a:extLst>
        </xdr:cNvPr>
        <xdr:cNvSpPr txBox="1"/>
      </xdr:nvSpPr>
      <xdr:spPr>
        <a:xfrm>
          <a:off x="17386377" y="169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12898</xdr:rowOff>
    </xdr:from>
    <xdr:ext cx="469744" cy="259045"/>
    <xdr:sp macro="" textlink="">
      <xdr:nvSpPr>
        <xdr:cNvPr id="750" name="n_4mainValue【公民館】&#10;一人当たり面積">
          <a:extLst>
            <a:ext uri="{FF2B5EF4-FFF2-40B4-BE49-F238E27FC236}">
              <a16:creationId xmlns:a16="http://schemas.microsoft.com/office/drawing/2014/main" id="{727B9F63-0F0D-4743-8893-0FA1A72DA24B}"/>
            </a:ext>
          </a:extLst>
        </xdr:cNvPr>
        <xdr:cNvSpPr txBox="1"/>
      </xdr:nvSpPr>
      <xdr:spPr>
        <a:xfrm>
          <a:off x="16592627" y="1692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7FB3C175-74FE-4CCD-BDD6-2F03BD670CE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4466BA16-D69C-4678-80EF-EB8432F8476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4E606DE1-32DF-4059-8D77-AABDF4E294B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認定こども園・幼稚園・保育所を除き、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有形固定資産減価償却率が類似団体と比べて高くなっている。公共施設等総合管理計画に基づき、引き続き長期的な視点で優先順位の高い施設から順に改修を進めていく。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特に有形固定資産減価償却率が高くなっているが、いずれの町営住宅においても大規模改修の予定がないため、当面は「町営住宅長寿命化計画」に従って居住者の生活環境維持に必要な改修・修繕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認定こども園・幼稚園・保育所については、有形固定資産減価償却率は類似団体と同等、一人当たり面積は類似団体を上回っている。引き続き「幼保一体型総合計画」に基づき、幼保一体化を推進していく。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類似団体と比べて高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、１人当たり面積は類似団体を大きく上回っている。今後は施設の利用頻度などを考慮し、集約を検討した上で、計画的に再整備する。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FA51FB-D78A-464E-A1B5-89D6C26A5BE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1EB78B-21A5-4ED6-AA79-189760814CF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A4B792-FD81-4442-A76F-01ED9ADEC90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441928-CDAD-4853-9A46-63A3A9DE262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20EB77-F2CA-4CE2-A65B-7EF8144F965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C9CDA3B-10A9-4C38-86F9-94DF6C1F3F2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5FDB62-5706-42F2-8389-2CDEF13BC13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E8CBFE-75F5-400A-A15F-7AF256B4170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F6F644-F245-49FA-9F14-184A8A1C8A9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D411CF-6BFE-4B5B-8DB2-24DFB059469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4B2B70-FC24-4A43-B450-886835B1879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7F7CA5-CA2F-4DF9-88C0-3C12E697A91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1C5730-2AE5-4795-8DF0-809E8EF3B7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439BD7-5218-4657-B467-58E2EBEA298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B37F3F-85B0-40E8-A09D-C21E3417C50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13F28D4-6879-4A17-AA7B-BBA47B973D9C}"/>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10A5F5-0D08-4C1D-A18E-771CE23C48F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ED881A-EDD1-4ADA-851D-75789992B2F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2A5C69-96F2-4C96-8DD1-60CC11761A7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87C702-4B16-44AA-B3D7-97F4E73B4C6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12E85C-44E0-4DC1-9019-71998C5BFAA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25B0D6-380B-42A9-A7C7-85150120EC7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313D15-6CDC-4FCB-9664-02D350127E2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DB21CC-2176-40FC-B990-C736EA4EAFA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3BEC96-02D7-420D-A1CA-9C1492AD6FB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2F1C6E-02ED-433F-A4BB-FD4A62BF11F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9681F7-07A2-40A6-9979-9EF552D962D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25673D-440B-4467-9198-60EFD06F4AA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F6B73F-4624-4A5F-9807-9C69BF20F19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D57AE5-9022-4DBF-897B-4402BE77B96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8967C1-ED41-4EB1-9D34-56BF1F2AEFD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006D16-D118-4809-BF02-7DE0822B4C1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C7243F-4629-4CE7-99E5-0E336A114ED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A7CEB7-B078-4ABC-AEBA-7B578552455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F64357-013E-4766-A60F-612C9AE55E9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3D7E91-4322-4EF8-B28C-B792C38DECC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9BAE13-C5F2-48FF-B668-3707C6D5E3B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0250AC-F708-422A-80F5-F4E6C7D3E0D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2CA95B-C9AF-4779-B017-55AC98ECA80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FEE501-B4D6-462E-A79E-E22D73A14EC5}"/>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D13812-6E93-496B-A629-B6380A087AD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7174FD0-BECE-4453-933B-F4488530B5F9}"/>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B9B6249-C163-4FD0-AF71-23E6BD1B4449}"/>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D4CFD72-6709-4401-9DF2-DD1F3A5D658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7602B62-9CC9-477C-A956-6734E5E06453}"/>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36C9E18-EEC9-4E98-BB41-DA4B9FA6ACF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A6A2B15-4F60-48E0-A717-A9E55A2823F7}"/>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96226DB-C06B-4F60-A501-9CC61E70C10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95324A-3E17-4BB8-A1C9-0766C1857601}"/>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0F87A2-3AC9-43DC-B568-E1AD6CF5914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99E60EB-8D8B-45AA-998E-E7FA46C113AE}"/>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75F7BA3-16F7-431D-A5C3-374A68CB8A9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4BB8C9E-0471-445B-992B-6F8CC4CA2219}"/>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81DBBB-91A2-4241-95DB-6A0463A354CA}"/>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892641D-BC99-4307-B5DB-CC6B5724576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9671A37-E650-4C69-A5F3-572F1127E2A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646A3FF-1E4F-4BEB-B6C9-83D65A2CC3CE}"/>
            </a:ext>
          </a:extLst>
        </xdr:cNvPr>
        <xdr:cNvCxnSpPr/>
      </xdr:nvCxnSpPr>
      <xdr:spPr>
        <a:xfrm flipV="1">
          <a:off x="4177665" y="5624104"/>
          <a:ext cx="0" cy="140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3709D53-DB12-4C02-81B4-E89AAFC7DAC0}"/>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23D4E65-838D-4D2B-B790-39195A975D4D}"/>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69880658-CDC4-4637-916C-483B7B7A4C39}"/>
            </a:ext>
          </a:extLst>
        </xdr:cNvPr>
        <xdr:cNvSpPr txBox="1"/>
      </xdr:nvSpPr>
      <xdr:spPr>
        <a:xfrm>
          <a:off x="4216400" y="541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A8C8D852-9A98-4380-9CC7-6DD316BD5B7E}"/>
            </a:ext>
          </a:extLst>
        </xdr:cNvPr>
        <xdr:cNvCxnSpPr/>
      </xdr:nvCxnSpPr>
      <xdr:spPr>
        <a:xfrm>
          <a:off x="4108450" y="5624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3F699FF6-B950-4411-903D-3DDA449624B6}"/>
            </a:ext>
          </a:extLst>
        </xdr:cNvPr>
        <xdr:cNvSpPr txBox="1"/>
      </xdr:nvSpPr>
      <xdr:spPr>
        <a:xfrm>
          <a:off x="4216400" y="611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69CFF1DE-F815-4F43-8B4F-0CE0586DD510}"/>
            </a:ext>
          </a:extLst>
        </xdr:cNvPr>
        <xdr:cNvSpPr/>
      </xdr:nvSpPr>
      <xdr:spPr>
        <a:xfrm>
          <a:off x="4127500" y="62645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381078E6-A3EE-46F7-9D44-DF0828BD9B87}"/>
            </a:ext>
          </a:extLst>
        </xdr:cNvPr>
        <xdr:cNvSpPr/>
      </xdr:nvSpPr>
      <xdr:spPr>
        <a:xfrm>
          <a:off x="3384550" y="6230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439A4EAA-73F9-47B8-B9C0-09D132DB4ABE}"/>
            </a:ext>
          </a:extLst>
        </xdr:cNvPr>
        <xdr:cNvSpPr/>
      </xdr:nvSpPr>
      <xdr:spPr>
        <a:xfrm>
          <a:off x="2571750" y="619923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D739842E-79FA-4EE2-8B4E-01C51B65BC85}"/>
            </a:ext>
          </a:extLst>
        </xdr:cNvPr>
        <xdr:cNvSpPr/>
      </xdr:nvSpPr>
      <xdr:spPr>
        <a:xfrm>
          <a:off x="1778000" y="61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C23329B7-6DD3-4FB8-82F8-D27AD0C9BE10}"/>
            </a:ext>
          </a:extLst>
        </xdr:cNvPr>
        <xdr:cNvSpPr/>
      </xdr:nvSpPr>
      <xdr:spPr>
        <a:xfrm>
          <a:off x="984250" y="61339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46360E-C2A8-475B-8316-371474071A4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51C220-BD7B-4C9B-868B-AC9C3EE6293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126A0B-FE41-4AC5-80F1-8E57A240AB9B}"/>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286362-24A7-4635-AD6A-8DB59864A4E1}"/>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EA3AB6E-0E58-4AD8-A5A0-4F735E5E7E1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a:extLst>
            <a:ext uri="{FF2B5EF4-FFF2-40B4-BE49-F238E27FC236}">
              <a16:creationId xmlns:a16="http://schemas.microsoft.com/office/drawing/2014/main" id="{1CD88BE7-5A3A-4E80-8D0C-C40B6DF65ECC}"/>
            </a:ext>
          </a:extLst>
        </xdr:cNvPr>
        <xdr:cNvSpPr/>
      </xdr:nvSpPr>
      <xdr:spPr>
        <a:xfrm>
          <a:off x="4127500" y="63610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AF11E332-C938-438F-B12B-FEBD63A40D8F}"/>
            </a:ext>
          </a:extLst>
        </xdr:cNvPr>
        <xdr:cNvSpPr txBox="1"/>
      </xdr:nvSpPr>
      <xdr:spPr>
        <a:xfrm>
          <a:off x="4216400" y="6339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6" name="楕円 75">
          <a:extLst>
            <a:ext uri="{FF2B5EF4-FFF2-40B4-BE49-F238E27FC236}">
              <a16:creationId xmlns:a16="http://schemas.microsoft.com/office/drawing/2014/main" id="{81491160-93F1-4022-9EC8-8D5CDE737259}"/>
            </a:ext>
          </a:extLst>
        </xdr:cNvPr>
        <xdr:cNvSpPr/>
      </xdr:nvSpPr>
      <xdr:spPr>
        <a:xfrm>
          <a:off x="3384550" y="6328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131717</xdr:rowOff>
    </xdr:to>
    <xdr:cxnSp macro="">
      <xdr:nvCxnSpPr>
        <xdr:cNvPr id="77" name="直線コネクタ 76">
          <a:extLst>
            <a:ext uri="{FF2B5EF4-FFF2-40B4-BE49-F238E27FC236}">
              <a16:creationId xmlns:a16="http://schemas.microsoft.com/office/drawing/2014/main" id="{40E58440-1831-466F-8B94-29F999AC1B25}"/>
            </a:ext>
          </a:extLst>
        </xdr:cNvPr>
        <xdr:cNvCxnSpPr/>
      </xdr:nvCxnSpPr>
      <xdr:spPr>
        <a:xfrm>
          <a:off x="3429000" y="6379210"/>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a:extLst>
            <a:ext uri="{FF2B5EF4-FFF2-40B4-BE49-F238E27FC236}">
              <a16:creationId xmlns:a16="http://schemas.microsoft.com/office/drawing/2014/main" id="{760D7430-174A-4E48-87D9-EFF098FB2140}"/>
            </a:ext>
          </a:extLst>
        </xdr:cNvPr>
        <xdr:cNvSpPr/>
      </xdr:nvSpPr>
      <xdr:spPr>
        <a:xfrm>
          <a:off x="257175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99060</xdr:rowOff>
    </xdr:to>
    <xdr:cxnSp macro="">
      <xdr:nvCxnSpPr>
        <xdr:cNvPr id="79" name="直線コネクタ 78">
          <a:extLst>
            <a:ext uri="{FF2B5EF4-FFF2-40B4-BE49-F238E27FC236}">
              <a16:creationId xmlns:a16="http://schemas.microsoft.com/office/drawing/2014/main" id="{BDEAC57C-B952-4A67-A694-4C70A3D9A905}"/>
            </a:ext>
          </a:extLst>
        </xdr:cNvPr>
        <xdr:cNvCxnSpPr/>
      </xdr:nvCxnSpPr>
      <xdr:spPr>
        <a:xfrm>
          <a:off x="2622550" y="634492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149497</xdr:rowOff>
    </xdr:from>
    <xdr:to>
      <xdr:col>10</xdr:col>
      <xdr:colOff>165100</xdr:colOff>
      <xdr:row>38</xdr:row>
      <xdr:rowOff>79647</xdr:rowOff>
    </xdr:to>
    <xdr:sp macro="" textlink="">
      <xdr:nvSpPr>
        <xdr:cNvPr id="80" name="楕円 79">
          <a:extLst>
            <a:ext uri="{FF2B5EF4-FFF2-40B4-BE49-F238E27FC236}">
              <a16:creationId xmlns:a16="http://schemas.microsoft.com/office/drawing/2014/main" id="{E3D690CE-8AFA-4DA8-BCC9-50E140236ABA}"/>
            </a:ext>
          </a:extLst>
        </xdr:cNvPr>
        <xdr:cNvSpPr/>
      </xdr:nvSpPr>
      <xdr:spPr>
        <a:xfrm>
          <a:off x="1778000" y="6264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28847</xdr:rowOff>
    </xdr:from>
    <xdr:to>
      <xdr:col>15</xdr:col>
      <xdr:colOff>50800</xdr:colOff>
      <xdr:row>38</xdr:row>
      <xdr:rowOff>64770</xdr:rowOff>
    </xdr:to>
    <xdr:cxnSp macro="">
      <xdr:nvCxnSpPr>
        <xdr:cNvPr id="81" name="直線コネクタ 80">
          <a:extLst>
            <a:ext uri="{FF2B5EF4-FFF2-40B4-BE49-F238E27FC236}">
              <a16:creationId xmlns:a16="http://schemas.microsoft.com/office/drawing/2014/main" id="{F8E4C184-7A83-4AC4-923E-8235ABFA3A6C}"/>
            </a:ext>
          </a:extLst>
        </xdr:cNvPr>
        <xdr:cNvCxnSpPr/>
      </xdr:nvCxnSpPr>
      <xdr:spPr>
        <a:xfrm>
          <a:off x="1828800" y="6308997"/>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5076CBB0-0FE5-47D8-AD60-84104972E3A1}"/>
            </a:ext>
          </a:extLst>
        </xdr:cNvPr>
        <xdr:cNvSpPr/>
      </xdr:nvSpPr>
      <xdr:spPr>
        <a:xfrm>
          <a:off x="984250" y="62302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28847</xdr:rowOff>
    </xdr:to>
    <xdr:cxnSp macro="">
      <xdr:nvCxnSpPr>
        <xdr:cNvPr id="83" name="直線コネクタ 82">
          <a:extLst>
            <a:ext uri="{FF2B5EF4-FFF2-40B4-BE49-F238E27FC236}">
              <a16:creationId xmlns:a16="http://schemas.microsoft.com/office/drawing/2014/main" id="{87F83265-C5B0-4D17-B912-8300D0C4581A}"/>
            </a:ext>
          </a:extLst>
        </xdr:cNvPr>
        <xdr:cNvCxnSpPr/>
      </xdr:nvCxnSpPr>
      <xdr:spPr>
        <a:xfrm>
          <a:off x="1028700" y="6281057"/>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99EDC500-F7AF-4075-8D6B-135F8EB1C314}"/>
            </a:ext>
          </a:extLst>
        </xdr:cNvPr>
        <xdr:cNvSpPr txBox="1"/>
      </xdr:nvSpPr>
      <xdr:spPr>
        <a:xfrm>
          <a:off x="3239144" y="6011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C87DC37D-4680-4F71-A681-1CDFF77D0C93}"/>
            </a:ext>
          </a:extLst>
        </xdr:cNvPr>
        <xdr:cNvSpPr txBox="1"/>
      </xdr:nvSpPr>
      <xdr:spPr>
        <a:xfrm>
          <a:off x="2439044" y="598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1F171008-9717-4D03-B952-6AB0575947A5}"/>
            </a:ext>
          </a:extLst>
        </xdr:cNvPr>
        <xdr:cNvSpPr txBox="1"/>
      </xdr:nvSpPr>
      <xdr:spPr>
        <a:xfrm>
          <a:off x="164529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D04E5F28-730E-4C86-88F7-817BC6D7B5FD}"/>
            </a:ext>
          </a:extLst>
        </xdr:cNvPr>
        <xdr:cNvSpPr txBox="1"/>
      </xdr:nvSpPr>
      <xdr:spPr>
        <a:xfrm>
          <a:off x="851544" y="592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DC1DCC03-1899-4A4F-AD23-67B88AAC7AD3}"/>
            </a:ext>
          </a:extLst>
        </xdr:cNvPr>
        <xdr:cNvSpPr txBox="1"/>
      </xdr:nvSpPr>
      <xdr:spPr>
        <a:xfrm>
          <a:off x="32391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9CFFF694-E04F-4D58-82EA-B201077301E3}"/>
            </a:ext>
          </a:extLst>
        </xdr:cNvPr>
        <xdr:cNvSpPr txBox="1"/>
      </xdr:nvSpPr>
      <xdr:spPr>
        <a:xfrm>
          <a:off x="2439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70774</xdr:rowOff>
    </xdr:from>
    <xdr:ext cx="405111" cy="259045"/>
    <xdr:sp macro="" textlink="">
      <xdr:nvSpPr>
        <xdr:cNvPr id="90" name="n_3mainValue【図書館】&#10;有形固定資産減価償却率">
          <a:extLst>
            <a:ext uri="{FF2B5EF4-FFF2-40B4-BE49-F238E27FC236}">
              <a16:creationId xmlns:a16="http://schemas.microsoft.com/office/drawing/2014/main" id="{1543CF34-D16E-49DF-AE71-C1BC59A48C52}"/>
            </a:ext>
          </a:extLst>
        </xdr:cNvPr>
        <xdr:cNvSpPr txBox="1"/>
      </xdr:nvSpPr>
      <xdr:spPr>
        <a:xfrm>
          <a:off x="1645294" y="635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92C16F62-2F12-4585-B2D3-ECD45C7B5989}"/>
            </a:ext>
          </a:extLst>
        </xdr:cNvPr>
        <xdr:cNvSpPr txBox="1"/>
      </xdr:nvSpPr>
      <xdr:spPr>
        <a:xfrm>
          <a:off x="851544" y="631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CAAD44-C925-4FF8-8D49-44EEA4132FC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9BDC758-F64A-4EE2-92EE-0DC72397665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6EE1BE-69B5-41E0-8FC5-106FBB1273D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27E32BB-1413-48DA-AD67-97FD910F9EA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586294C-2C79-4A13-91F3-F745FD63D88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11BAB48-39DA-4782-A128-B3E20717DE19}"/>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6F5DD3E-5B78-4D55-938D-23EFC103905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95CEED5-5DB8-47A8-B5D9-43C0F18C8DC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3E13D2E-FD68-4A9E-A7EF-EA9B9FFC34B9}"/>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6C7892E-22F5-4B6B-9648-B0AB4B46084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3E55670-61A7-4608-8F1D-DC42EF8242F8}"/>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DC32FD1-2149-4EBC-89E6-6F24AFDF1872}"/>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9852930-AC42-4A01-81BE-C9D13A4048A6}"/>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73EE7F4-E1DA-4E10-93D8-AAA809226FAD}"/>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C42744B-A62B-4411-91B9-8A3BB73F7EC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D1D541D-FFEB-44F6-ACF6-E6DCC668D3DA}"/>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2E731BE-F997-4170-A023-14A0EFE7CBD5}"/>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A357ADC-4BCE-41CC-B9B6-B5D46A5EE254}"/>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84A3236-5B05-41D0-997E-C46FEC32B641}"/>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A49E6F6-6D62-4A39-88C4-8D685526BF1F}"/>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A4F727F-DC20-475B-B88C-FE5D6A657C55}"/>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5E0F9BA-5284-4126-ACD6-6AA083DDFBC1}"/>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BBA802E-8EA0-4B35-BC8B-C6F875BAB1A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64D9228A-DE30-4BF6-857C-05E4AD216A96}"/>
            </a:ext>
          </a:extLst>
        </xdr:cNvPr>
        <xdr:cNvCxnSpPr/>
      </xdr:nvCxnSpPr>
      <xdr:spPr>
        <a:xfrm flipV="1">
          <a:off x="9429115" y="5737860"/>
          <a:ext cx="0" cy="12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56671B9A-0DB3-4A1A-8BBB-C579203ACB26}"/>
            </a:ext>
          </a:extLst>
        </xdr:cNvPr>
        <xdr:cNvSpPr txBox="1"/>
      </xdr:nvSpPr>
      <xdr:spPr>
        <a:xfrm>
          <a:off x="9467850"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AF8EABCA-C678-4BB3-B6F8-84906C716966}"/>
            </a:ext>
          </a:extLst>
        </xdr:cNvPr>
        <xdr:cNvCxnSpPr/>
      </xdr:nvCxnSpPr>
      <xdr:spPr>
        <a:xfrm>
          <a:off x="935990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DEC78C7-3089-46F4-8510-719AE93FA17C}"/>
            </a:ext>
          </a:extLst>
        </xdr:cNvPr>
        <xdr:cNvSpPr txBox="1"/>
      </xdr:nvSpPr>
      <xdr:spPr>
        <a:xfrm>
          <a:off x="9467850" y="55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572861E9-77D9-4D8B-9669-3902DAC7136D}"/>
            </a:ext>
          </a:extLst>
        </xdr:cNvPr>
        <xdr:cNvCxnSpPr/>
      </xdr:nvCxnSpPr>
      <xdr:spPr>
        <a:xfrm>
          <a:off x="9359900" y="5737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623B3182-8A04-4DDA-B6A7-044B3F15B6A3}"/>
            </a:ext>
          </a:extLst>
        </xdr:cNvPr>
        <xdr:cNvSpPr txBox="1"/>
      </xdr:nvSpPr>
      <xdr:spPr>
        <a:xfrm>
          <a:off x="946785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37F72B33-EC21-4A00-9FE2-236A9932042B}"/>
            </a:ext>
          </a:extLst>
        </xdr:cNvPr>
        <xdr:cNvSpPr/>
      </xdr:nvSpPr>
      <xdr:spPr>
        <a:xfrm>
          <a:off x="9398000" y="6689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2FBA4659-7915-491C-8F0E-3C17026484E2}"/>
            </a:ext>
          </a:extLst>
        </xdr:cNvPr>
        <xdr:cNvSpPr/>
      </xdr:nvSpPr>
      <xdr:spPr>
        <a:xfrm>
          <a:off x="8636000" y="6692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D4B1BD5C-69CE-466D-A669-AF15ACBF24DF}"/>
            </a:ext>
          </a:extLst>
        </xdr:cNvPr>
        <xdr:cNvSpPr/>
      </xdr:nvSpPr>
      <xdr:spPr>
        <a:xfrm>
          <a:off x="7842250" y="6696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7A7C027C-16F3-4903-8597-DD5F8F9A9290}"/>
            </a:ext>
          </a:extLst>
        </xdr:cNvPr>
        <xdr:cNvSpPr/>
      </xdr:nvSpPr>
      <xdr:spPr>
        <a:xfrm>
          <a:off x="7029450" y="6700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44119C71-F784-4483-ADA5-32F93C09F066}"/>
            </a:ext>
          </a:extLst>
        </xdr:cNvPr>
        <xdr:cNvSpPr/>
      </xdr:nvSpPr>
      <xdr:spPr>
        <a:xfrm>
          <a:off x="6235700" y="671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7B9CEA-5A7F-458B-AC77-A2FE164F498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45A62A-99D7-40C6-8A53-6193295CF595}"/>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1B8940-4DAD-400D-961C-BAE7B2ABB9B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8A79A5-998F-4B5E-B651-A4333CB1005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CDDA336-E67F-43A8-BE2F-7F161A4DEDC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31" name="楕円 130">
          <a:extLst>
            <a:ext uri="{FF2B5EF4-FFF2-40B4-BE49-F238E27FC236}">
              <a16:creationId xmlns:a16="http://schemas.microsoft.com/office/drawing/2014/main" id="{2975D20C-E338-440B-A434-48A7892F0BDD}"/>
            </a:ext>
          </a:extLst>
        </xdr:cNvPr>
        <xdr:cNvSpPr/>
      </xdr:nvSpPr>
      <xdr:spPr>
        <a:xfrm>
          <a:off x="9398000" y="6624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AEB99156-3878-4212-83B3-777910A262BA}"/>
            </a:ext>
          </a:extLst>
        </xdr:cNvPr>
        <xdr:cNvSpPr txBox="1"/>
      </xdr:nvSpPr>
      <xdr:spPr>
        <a:xfrm>
          <a:off x="9467850" y="648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17780</xdr:rowOff>
    </xdr:from>
    <xdr:to>
      <xdr:col>50</xdr:col>
      <xdr:colOff>165100</xdr:colOff>
      <xdr:row>40</xdr:row>
      <xdr:rowOff>119380</xdr:rowOff>
    </xdr:to>
    <xdr:sp macro="" textlink="">
      <xdr:nvSpPr>
        <xdr:cNvPr id="133" name="楕円 132">
          <a:extLst>
            <a:ext uri="{FF2B5EF4-FFF2-40B4-BE49-F238E27FC236}">
              <a16:creationId xmlns:a16="http://schemas.microsoft.com/office/drawing/2014/main" id="{F666D06C-80B3-4320-AA2D-6CF09CB329B2}"/>
            </a:ext>
          </a:extLst>
        </xdr:cNvPr>
        <xdr:cNvSpPr/>
      </xdr:nvSpPr>
      <xdr:spPr>
        <a:xfrm>
          <a:off x="86360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64770</xdr:rowOff>
    </xdr:from>
    <xdr:to>
      <xdr:col>55</xdr:col>
      <xdr:colOff>0</xdr:colOff>
      <xdr:row>40</xdr:row>
      <xdr:rowOff>68580</xdr:rowOff>
    </xdr:to>
    <xdr:cxnSp macro="">
      <xdr:nvCxnSpPr>
        <xdr:cNvPr id="134" name="直線コネクタ 133">
          <a:extLst>
            <a:ext uri="{FF2B5EF4-FFF2-40B4-BE49-F238E27FC236}">
              <a16:creationId xmlns:a16="http://schemas.microsoft.com/office/drawing/2014/main" id="{E536A804-D9FC-400E-A4A4-F12C8D605654}"/>
            </a:ext>
          </a:extLst>
        </xdr:cNvPr>
        <xdr:cNvCxnSpPr/>
      </xdr:nvCxnSpPr>
      <xdr:spPr>
        <a:xfrm flipV="1">
          <a:off x="8686800" y="667512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xdr:rowOff>
    </xdr:from>
    <xdr:to>
      <xdr:col>46</xdr:col>
      <xdr:colOff>38100</xdr:colOff>
      <xdr:row>40</xdr:row>
      <xdr:rowOff>115570</xdr:rowOff>
    </xdr:to>
    <xdr:sp macro="" textlink="">
      <xdr:nvSpPr>
        <xdr:cNvPr id="135" name="楕円 134">
          <a:extLst>
            <a:ext uri="{FF2B5EF4-FFF2-40B4-BE49-F238E27FC236}">
              <a16:creationId xmlns:a16="http://schemas.microsoft.com/office/drawing/2014/main" id="{C6359FCF-3229-4F91-844A-A3934B02A40A}"/>
            </a:ext>
          </a:extLst>
        </xdr:cNvPr>
        <xdr:cNvSpPr/>
      </xdr:nvSpPr>
      <xdr:spPr>
        <a:xfrm>
          <a:off x="7842250" y="6624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64770</xdr:rowOff>
    </xdr:from>
    <xdr:to>
      <xdr:col>50</xdr:col>
      <xdr:colOff>114300</xdr:colOff>
      <xdr:row>40</xdr:row>
      <xdr:rowOff>68580</xdr:rowOff>
    </xdr:to>
    <xdr:cxnSp macro="">
      <xdr:nvCxnSpPr>
        <xdr:cNvPr id="136" name="直線コネクタ 135">
          <a:extLst>
            <a:ext uri="{FF2B5EF4-FFF2-40B4-BE49-F238E27FC236}">
              <a16:creationId xmlns:a16="http://schemas.microsoft.com/office/drawing/2014/main" id="{6B761FEC-C908-4A0E-AF19-AE32DF76A6EE}"/>
            </a:ext>
          </a:extLst>
        </xdr:cNvPr>
        <xdr:cNvCxnSpPr/>
      </xdr:nvCxnSpPr>
      <xdr:spPr>
        <a:xfrm>
          <a:off x="7886700" y="667512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xdr:rowOff>
    </xdr:from>
    <xdr:to>
      <xdr:col>41</xdr:col>
      <xdr:colOff>101600</xdr:colOff>
      <xdr:row>40</xdr:row>
      <xdr:rowOff>115570</xdr:rowOff>
    </xdr:to>
    <xdr:sp macro="" textlink="">
      <xdr:nvSpPr>
        <xdr:cNvPr id="137" name="楕円 136">
          <a:extLst>
            <a:ext uri="{FF2B5EF4-FFF2-40B4-BE49-F238E27FC236}">
              <a16:creationId xmlns:a16="http://schemas.microsoft.com/office/drawing/2014/main" id="{8294EC82-11C4-4494-8D41-F38795CE3944}"/>
            </a:ext>
          </a:extLst>
        </xdr:cNvPr>
        <xdr:cNvSpPr/>
      </xdr:nvSpPr>
      <xdr:spPr>
        <a:xfrm>
          <a:off x="702945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64770</xdr:rowOff>
    </xdr:from>
    <xdr:to>
      <xdr:col>45</xdr:col>
      <xdr:colOff>177800</xdr:colOff>
      <xdr:row>40</xdr:row>
      <xdr:rowOff>64770</xdr:rowOff>
    </xdr:to>
    <xdr:cxnSp macro="">
      <xdr:nvCxnSpPr>
        <xdr:cNvPr id="138" name="直線コネクタ 137">
          <a:extLst>
            <a:ext uri="{FF2B5EF4-FFF2-40B4-BE49-F238E27FC236}">
              <a16:creationId xmlns:a16="http://schemas.microsoft.com/office/drawing/2014/main" id="{286E81BE-9210-4E64-9145-4B1CBF539F5C}"/>
            </a:ext>
          </a:extLst>
        </xdr:cNvPr>
        <xdr:cNvCxnSpPr/>
      </xdr:nvCxnSpPr>
      <xdr:spPr>
        <a:xfrm>
          <a:off x="7080250" y="66751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xdr:rowOff>
    </xdr:from>
    <xdr:to>
      <xdr:col>36</xdr:col>
      <xdr:colOff>165100</xdr:colOff>
      <xdr:row>40</xdr:row>
      <xdr:rowOff>115570</xdr:rowOff>
    </xdr:to>
    <xdr:sp macro="" textlink="">
      <xdr:nvSpPr>
        <xdr:cNvPr id="139" name="楕円 138">
          <a:extLst>
            <a:ext uri="{FF2B5EF4-FFF2-40B4-BE49-F238E27FC236}">
              <a16:creationId xmlns:a16="http://schemas.microsoft.com/office/drawing/2014/main" id="{4EC64563-75F0-43BF-9C5B-C395131DBA55}"/>
            </a:ext>
          </a:extLst>
        </xdr:cNvPr>
        <xdr:cNvSpPr/>
      </xdr:nvSpPr>
      <xdr:spPr>
        <a:xfrm>
          <a:off x="6235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64770</xdr:rowOff>
    </xdr:from>
    <xdr:to>
      <xdr:col>41</xdr:col>
      <xdr:colOff>50800</xdr:colOff>
      <xdr:row>40</xdr:row>
      <xdr:rowOff>64770</xdr:rowOff>
    </xdr:to>
    <xdr:cxnSp macro="">
      <xdr:nvCxnSpPr>
        <xdr:cNvPr id="140" name="直線コネクタ 139">
          <a:extLst>
            <a:ext uri="{FF2B5EF4-FFF2-40B4-BE49-F238E27FC236}">
              <a16:creationId xmlns:a16="http://schemas.microsoft.com/office/drawing/2014/main" id="{E9211BBE-7016-47A7-A6D8-C8623F0F3BD5}"/>
            </a:ext>
          </a:extLst>
        </xdr:cNvPr>
        <xdr:cNvCxnSpPr/>
      </xdr:nvCxnSpPr>
      <xdr:spPr>
        <a:xfrm>
          <a:off x="6286500" y="66751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558A5ABC-ABFB-4403-9174-AF9336F735EF}"/>
            </a:ext>
          </a:extLst>
        </xdr:cNvPr>
        <xdr:cNvSpPr txBox="1"/>
      </xdr:nvSpPr>
      <xdr:spPr>
        <a:xfrm>
          <a:off x="8458277"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495B5B43-4C11-4A9B-9951-293641CF6335}"/>
            </a:ext>
          </a:extLst>
        </xdr:cNvPr>
        <xdr:cNvSpPr txBox="1"/>
      </xdr:nvSpPr>
      <xdr:spPr>
        <a:xfrm>
          <a:off x="7677227" y="67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5386467B-673A-480E-88E3-824EDBDB4545}"/>
            </a:ext>
          </a:extLst>
        </xdr:cNvPr>
        <xdr:cNvSpPr txBox="1"/>
      </xdr:nvSpPr>
      <xdr:spPr>
        <a:xfrm>
          <a:off x="6864427" y="678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DC8F0B7B-725B-48B4-BC9D-2191F047EEE2}"/>
            </a:ext>
          </a:extLst>
        </xdr:cNvPr>
        <xdr:cNvSpPr txBox="1"/>
      </xdr:nvSpPr>
      <xdr:spPr>
        <a:xfrm>
          <a:off x="607067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135907</xdr:rowOff>
    </xdr:from>
    <xdr:ext cx="469744" cy="259045"/>
    <xdr:sp macro="" textlink="">
      <xdr:nvSpPr>
        <xdr:cNvPr id="145" name="n_1mainValue【図書館】&#10;一人当たり面積">
          <a:extLst>
            <a:ext uri="{FF2B5EF4-FFF2-40B4-BE49-F238E27FC236}">
              <a16:creationId xmlns:a16="http://schemas.microsoft.com/office/drawing/2014/main" id="{82495793-F720-417F-8238-E7A68B2DECBB}"/>
            </a:ext>
          </a:extLst>
        </xdr:cNvPr>
        <xdr:cNvSpPr txBox="1"/>
      </xdr:nvSpPr>
      <xdr:spPr>
        <a:xfrm>
          <a:off x="8458277" y="641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132097</xdr:rowOff>
    </xdr:from>
    <xdr:ext cx="469744" cy="259045"/>
    <xdr:sp macro="" textlink="">
      <xdr:nvSpPr>
        <xdr:cNvPr id="146" name="n_2mainValue【図書館】&#10;一人当たり面積">
          <a:extLst>
            <a:ext uri="{FF2B5EF4-FFF2-40B4-BE49-F238E27FC236}">
              <a16:creationId xmlns:a16="http://schemas.microsoft.com/office/drawing/2014/main" id="{1CBBA135-6170-4160-AE78-AE0B9AEEF86B}"/>
            </a:ext>
          </a:extLst>
        </xdr:cNvPr>
        <xdr:cNvSpPr txBox="1"/>
      </xdr:nvSpPr>
      <xdr:spPr>
        <a:xfrm>
          <a:off x="7677227"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132097</xdr:rowOff>
    </xdr:from>
    <xdr:ext cx="469744" cy="259045"/>
    <xdr:sp macro="" textlink="">
      <xdr:nvSpPr>
        <xdr:cNvPr id="147" name="n_3mainValue【図書館】&#10;一人当たり面積">
          <a:extLst>
            <a:ext uri="{FF2B5EF4-FFF2-40B4-BE49-F238E27FC236}">
              <a16:creationId xmlns:a16="http://schemas.microsoft.com/office/drawing/2014/main" id="{B01D73F9-69EF-476E-A8DE-88354D527EF4}"/>
            </a:ext>
          </a:extLst>
        </xdr:cNvPr>
        <xdr:cNvSpPr txBox="1"/>
      </xdr:nvSpPr>
      <xdr:spPr>
        <a:xfrm>
          <a:off x="6864427"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132097</xdr:rowOff>
    </xdr:from>
    <xdr:ext cx="469744" cy="259045"/>
    <xdr:sp macro="" textlink="">
      <xdr:nvSpPr>
        <xdr:cNvPr id="148" name="n_4mainValue【図書館】&#10;一人当たり面積">
          <a:extLst>
            <a:ext uri="{FF2B5EF4-FFF2-40B4-BE49-F238E27FC236}">
              <a16:creationId xmlns:a16="http://schemas.microsoft.com/office/drawing/2014/main" id="{6030DF3E-14F3-49CC-B085-EBC09FF633D8}"/>
            </a:ext>
          </a:extLst>
        </xdr:cNvPr>
        <xdr:cNvSpPr txBox="1"/>
      </xdr:nvSpPr>
      <xdr:spPr>
        <a:xfrm>
          <a:off x="6070677"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B058B8D-BF3D-44AF-8AF1-79E6F3D76CD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C4CC0C2-868C-4815-8A6C-8E3C6F4A86A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DCB2488-9264-4511-BCA1-D4907584970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98A3365-2B1A-4E84-B1A3-4D157182D6A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7C42157-0BBE-4F3B-8216-7E2ACFEA942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A6B3E88-07C0-43F2-AF16-6A21160A9B2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BF59E3F-FA2D-4961-8357-3DF6164C3B5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89589DB-6C48-4E5C-92CE-A99D59F2A53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5D707EA-D30F-4D19-ADED-F7981F062B0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F9AAB56-5FC0-4958-995D-00C7EF979F8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024F34D-924C-43C5-B1C0-68DD0B9B158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87BC366-9224-4B2F-8B97-91A9A20C08B1}"/>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107DBE7-1690-4CD0-93BC-914581DA7D58}"/>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314B385-B70D-4991-BA99-83C0DE048C61}"/>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AA0920F-224E-40A3-8DE6-26336CFA868D}"/>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7131986-C2F9-4BB9-8A5E-1414F7C9BB9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C794F62-38B4-4066-B396-8CCAD88A3F9E}"/>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D8C22D8-F144-41BA-869F-2A2A4673548E}"/>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F977D2F-BB7A-4ABA-901E-D430C397B1F5}"/>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8BD9DEA-417B-409A-84CF-D842857F2BA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312B5D7-92EA-4F29-BAD9-0659E042A3C0}"/>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C1B3C3D-D30E-452B-B749-A1ACB74B715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DBD3849-AEDE-4550-B8EF-17FB0C04E4BD}"/>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4E11968-51DE-4D32-B2EA-86DCF3D574C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4EF9DC3-F37B-4914-AC3A-AD13FEE2097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64C587B-AAF6-4CAF-A7E6-640EB43B968E}"/>
            </a:ext>
          </a:extLst>
        </xdr:cNvPr>
        <xdr:cNvCxnSpPr/>
      </xdr:nvCxnSpPr>
      <xdr:spPr>
        <a:xfrm flipV="1">
          <a:off x="4177665" y="922727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6B5C667-4377-46AA-836E-9D98CCADD6D4}"/>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29AFD5D-7B2D-48F1-81BE-D154A2A9A836}"/>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E67C1756-C1AE-4BE4-9DBB-70EE434475BB}"/>
            </a:ext>
          </a:extLst>
        </xdr:cNvPr>
        <xdr:cNvSpPr txBox="1"/>
      </xdr:nvSpPr>
      <xdr:spPr>
        <a:xfrm>
          <a:off x="4216400" y="9008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D55BF7F6-CECE-415C-9770-177F30481918}"/>
            </a:ext>
          </a:extLst>
        </xdr:cNvPr>
        <xdr:cNvCxnSpPr/>
      </xdr:nvCxnSpPr>
      <xdr:spPr>
        <a:xfrm>
          <a:off x="4108450" y="9227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563E704-0239-438E-8E64-A2EE2C76CFAD}"/>
            </a:ext>
          </a:extLst>
        </xdr:cNvPr>
        <xdr:cNvSpPr txBox="1"/>
      </xdr:nvSpPr>
      <xdr:spPr>
        <a:xfrm>
          <a:off x="4216400" y="9957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A07CD609-AF3A-48B5-9487-3A59AFF2CA96}"/>
            </a:ext>
          </a:extLst>
        </xdr:cNvPr>
        <xdr:cNvSpPr/>
      </xdr:nvSpPr>
      <xdr:spPr>
        <a:xfrm>
          <a:off x="4127500" y="1010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80B0DCD4-D557-4D27-AB3E-AC5B7AE4A15C}"/>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2F6CC326-DAEF-4501-BB41-BAF52DA2308D}"/>
            </a:ext>
          </a:extLst>
        </xdr:cNvPr>
        <xdr:cNvSpPr/>
      </xdr:nvSpPr>
      <xdr:spPr>
        <a:xfrm>
          <a:off x="2571750" y="1010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E3979820-6CE8-49A9-95CC-5532E9FE2EC5}"/>
            </a:ext>
          </a:extLst>
        </xdr:cNvPr>
        <xdr:cNvSpPr/>
      </xdr:nvSpPr>
      <xdr:spPr>
        <a:xfrm>
          <a:off x="17780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98B84166-0ADC-40DC-9A8F-6F6C26F67E25}"/>
            </a:ext>
          </a:extLst>
        </xdr:cNvPr>
        <xdr:cNvSpPr/>
      </xdr:nvSpPr>
      <xdr:spPr>
        <a:xfrm>
          <a:off x="984250" y="100805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E7D7C4-00D9-4BF4-BC0D-D72D8ACE21D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FB427AA-9BFC-4FD7-B987-70ACF9CCB87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B84A832-43D0-4517-977E-00120E3D4DF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D354BA6-D949-4A1A-9E75-0460904D5C5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9B56514-FB35-477F-BF29-19DB1308193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90" name="楕円 189">
          <a:extLst>
            <a:ext uri="{FF2B5EF4-FFF2-40B4-BE49-F238E27FC236}">
              <a16:creationId xmlns:a16="http://schemas.microsoft.com/office/drawing/2014/main" id="{F5683CA3-2D42-4B33-B369-8095261CBF43}"/>
            </a:ext>
          </a:extLst>
        </xdr:cNvPr>
        <xdr:cNvSpPr/>
      </xdr:nvSpPr>
      <xdr:spPr>
        <a:xfrm>
          <a:off x="4127500" y="10358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3D9A023-CE8F-4563-A2C8-B413A48EB1CE}"/>
            </a:ext>
          </a:extLst>
        </xdr:cNvPr>
        <xdr:cNvSpPr txBox="1"/>
      </xdr:nvSpPr>
      <xdr:spPr>
        <a:xfrm>
          <a:off x="4216400" y="10336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68399</xdr:rowOff>
    </xdr:from>
    <xdr:to>
      <xdr:col>20</xdr:col>
      <xdr:colOff>38100</xdr:colOff>
      <xdr:row>62</xdr:row>
      <xdr:rowOff>169999</xdr:rowOff>
    </xdr:to>
    <xdr:sp macro="" textlink="">
      <xdr:nvSpPr>
        <xdr:cNvPr id="192" name="楕円 191">
          <a:extLst>
            <a:ext uri="{FF2B5EF4-FFF2-40B4-BE49-F238E27FC236}">
              <a16:creationId xmlns:a16="http://schemas.microsoft.com/office/drawing/2014/main" id="{7812537A-DC8F-4BB2-97D5-7AFD7086918B}"/>
            </a:ext>
          </a:extLst>
        </xdr:cNvPr>
        <xdr:cNvSpPr/>
      </xdr:nvSpPr>
      <xdr:spPr>
        <a:xfrm>
          <a:off x="3384550" y="103109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119199</xdr:rowOff>
    </xdr:from>
    <xdr:to>
      <xdr:col>24</xdr:col>
      <xdr:colOff>63500</xdr:colOff>
      <xdr:row>62</xdr:row>
      <xdr:rowOff>166551</xdr:rowOff>
    </xdr:to>
    <xdr:cxnSp macro="">
      <xdr:nvCxnSpPr>
        <xdr:cNvPr id="193" name="直線コネクタ 192">
          <a:extLst>
            <a:ext uri="{FF2B5EF4-FFF2-40B4-BE49-F238E27FC236}">
              <a16:creationId xmlns:a16="http://schemas.microsoft.com/office/drawing/2014/main" id="{47DF6349-1083-456B-A247-A4F69D781FE5}"/>
            </a:ext>
          </a:extLst>
        </xdr:cNvPr>
        <xdr:cNvCxnSpPr/>
      </xdr:nvCxnSpPr>
      <xdr:spPr>
        <a:xfrm>
          <a:off x="3429000" y="10361749"/>
          <a:ext cx="7493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30843</xdr:rowOff>
    </xdr:from>
    <xdr:to>
      <xdr:col>15</xdr:col>
      <xdr:colOff>101600</xdr:colOff>
      <xdr:row>62</xdr:row>
      <xdr:rowOff>132443</xdr:rowOff>
    </xdr:to>
    <xdr:sp macro="" textlink="">
      <xdr:nvSpPr>
        <xdr:cNvPr id="194" name="楕円 193">
          <a:extLst>
            <a:ext uri="{FF2B5EF4-FFF2-40B4-BE49-F238E27FC236}">
              <a16:creationId xmlns:a16="http://schemas.microsoft.com/office/drawing/2014/main" id="{B713D7E3-43D3-4BB6-9AF6-7893F1F91344}"/>
            </a:ext>
          </a:extLst>
        </xdr:cNvPr>
        <xdr:cNvSpPr/>
      </xdr:nvSpPr>
      <xdr:spPr>
        <a:xfrm>
          <a:off x="2571750" y="102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81643</xdr:rowOff>
    </xdr:from>
    <xdr:to>
      <xdr:col>19</xdr:col>
      <xdr:colOff>177800</xdr:colOff>
      <xdr:row>62</xdr:row>
      <xdr:rowOff>119199</xdr:rowOff>
    </xdr:to>
    <xdr:cxnSp macro="">
      <xdr:nvCxnSpPr>
        <xdr:cNvPr id="195" name="直線コネクタ 194">
          <a:extLst>
            <a:ext uri="{FF2B5EF4-FFF2-40B4-BE49-F238E27FC236}">
              <a16:creationId xmlns:a16="http://schemas.microsoft.com/office/drawing/2014/main" id="{57E6D6BA-5C00-4D0D-B571-AFA4A317EE05}"/>
            </a:ext>
          </a:extLst>
        </xdr:cNvPr>
        <xdr:cNvCxnSpPr/>
      </xdr:nvCxnSpPr>
      <xdr:spPr>
        <a:xfrm>
          <a:off x="2622550" y="10324193"/>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164737</xdr:rowOff>
    </xdr:from>
    <xdr:to>
      <xdr:col>10</xdr:col>
      <xdr:colOff>165100</xdr:colOff>
      <xdr:row>62</xdr:row>
      <xdr:rowOff>94887</xdr:rowOff>
    </xdr:to>
    <xdr:sp macro="" textlink="">
      <xdr:nvSpPr>
        <xdr:cNvPr id="196" name="楕円 195">
          <a:extLst>
            <a:ext uri="{FF2B5EF4-FFF2-40B4-BE49-F238E27FC236}">
              <a16:creationId xmlns:a16="http://schemas.microsoft.com/office/drawing/2014/main" id="{6EF3A86A-27C7-477D-A4CB-0C9490A9A2B1}"/>
            </a:ext>
          </a:extLst>
        </xdr:cNvPr>
        <xdr:cNvSpPr/>
      </xdr:nvSpPr>
      <xdr:spPr>
        <a:xfrm>
          <a:off x="1778000" y="102421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44087</xdr:rowOff>
    </xdr:from>
    <xdr:to>
      <xdr:col>15</xdr:col>
      <xdr:colOff>50800</xdr:colOff>
      <xdr:row>62</xdr:row>
      <xdr:rowOff>81643</xdr:rowOff>
    </xdr:to>
    <xdr:cxnSp macro="">
      <xdr:nvCxnSpPr>
        <xdr:cNvPr id="197" name="直線コネクタ 196">
          <a:extLst>
            <a:ext uri="{FF2B5EF4-FFF2-40B4-BE49-F238E27FC236}">
              <a16:creationId xmlns:a16="http://schemas.microsoft.com/office/drawing/2014/main" id="{FC75CE12-6ABD-493B-9F11-2DEEB9E81208}"/>
            </a:ext>
          </a:extLst>
        </xdr:cNvPr>
        <xdr:cNvCxnSpPr/>
      </xdr:nvCxnSpPr>
      <xdr:spPr>
        <a:xfrm>
          <a:off x="1828800" y="10286637"/>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39007</xdr:rowOff>
    </xdr:from>
    <xdr:to>
      <xdr:col>6</xdr:col>
      <xdr:colOff>38100</xdr:colOff>
      <xdr:row>62</xdr:row>
      <xdr:rowOff>140607</xdr:rowOff>
    </xdr:to>
    <xdr:sp macro="" textlink="">
      <xdr:nvSpPr>
        <xdr:cNvPr id="198" name="楕円 197">
          <a:extLst>
            <a:ext uri="{FF2B5EF4-FFF2-40B4-BE49-F238E27FC236}">
              <a16:creationId xmlns:a16="http://schemas.microsoft.com/office/drawing/2014/main" id="{3BA897BA-D2D0-4640-B14F-F3DF38BFFDD7}"/>
            </a:ext>
          </a:extLst>
        </xdr:cNvPr>
        <xdr:cNvSpPr/>
      </xdr:nvSpPr>
      <xdr:spPr>
        <a:xfrm>
          <a:off x="984250" y="10281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44087</xdr:rowOff>
    </xdr:from>
    <xdr:to>
      <xdr:col>10</xdr:col>
      <xdr:colOff>114300</xdr:colOff>
      <xdr:row>62</xdr:row>
      <xdr:rowOff>89807</xdr:rowOff>
    </xdr:to>
    <xdr:cxnSp macro="">
      <xdr:nvCxnSpPr>
        <xdr:cNvPr id="199" name="直線コネクタ 198">
          <a:extLst>
            <a:ext uri="{FF2B5EF4-FFF2-40B4-BE49-F238E27FC236}">
              <a16:creationId xmlns:a16="http://schemas.microsoft.com/office/drawing/2014/main" id="{1D0A4DB0-CDF8-4859-BB36-D5218B57271C}"/>
            </a:ext>
          </a:extLst>
        </xdr:cNvPr>
        <xdr:cNvCxnSpPr/>
      </xdr:nvCxnSpPr>
      <xdr:spPr>
        <a:xfrm flipV="1">
          <a:off x="1028700" y="10286637"/>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DC1BD31F-75D3-4F5C-B019-7F64173B0984}"/>
            </a:ext>
          </a:extLst>
        </xdr:cNvPr>
        <xdr:cNvSpPr txBox="1"/>
      </xdr:nvSpPr>
      <xdr:spPr>
        <a:xfrm>
          <a:off x="32391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3F9C42E3-D5F8-4EC1-8ACA-B4791B5B68CF}"/>
            </a:ext>
          </a:extLst>
        </xdr:cNvPr>
        <xdr:cNvSpPr txBox="1"/>
      </xdr:nvSpPr>
      <xdr:spPr>
        <a:xfrm>
          <a:off x="2439044" y="989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8CC0AF03-D562-4AF8-8829-BBF4D461216D}"/>
            </a:ext>
          </a:extLst>
        </xdr:cNvPr>
        <xdr:cNvSpPr txBox="1"/>
      </xdr:nvSpPr>
      <xdr:spPr>
        <a:xfrm>
          <a:off x="164529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7C9B1C00-248B-45EE-928E-6BE191956033}"/>
            </a:ext>
          </a:extLst>
        </xdr:cNvPr>
        <xdr:cNvSpPr txBox="1"/>
      </xdr:nvSpPr>
      <xdr:spPr>
        <a:xfrm>
          <a:off x="851544" y="986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161126</xdr:rowOff>
    </xdr:from>
    <xdr:ext cx="405111" cy="259045"/>
    <xdr:sp macro="" textlink="">
      <xdr:nvSpPr>
        <xdr:cNvPr id="204" name="n_1mainValue【体育館・プール】&#10;有形固定資産減価償却率">
          <a:extLst>
            <a:ext uri="{FF2B5EF4-FFF2-40B4-BE49-F238E27FC236}">
              <a16:creationId xmlns:a16="http://schemas.microsoft.com/office/drawing/2014/main" id="{8ED9A704-AE9F-4AE5-9334-DA5CA756BFE2}"/>
            </a:ext>
          </a:extLst>
        </xdr:cNvPr>
        <xdr:cNvSpPr txBox="1"/>
      </xdr:nvSpPr>
      <xdr:spPr>
        <a:xfrm>
          <a:off x="3239144" y="10403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123570</xdr:rowOff>
    </xdr:from>
    <xdr:ext cx="405111" cy="259045"/>
    <xdr:sp macro="" textlink="">
      <xdr:nvSpPr>
        <xdr:cNvPr id="205" name="n_2mainValue【体育館・プール】&#10;有形固定資産減価償却率">
          <a:extLst>
            <a:ext uri="{FF2B5EF4-FFF2-40B4-BE49-F238E27FC236}">
              <a16:creationId xmlns:a16="http://schemas.microsoft.com/office/drawing/2014/main" id="{9DFF68A4-2702-43D0-A6CC-A0B6E5225734}"/>
            </a:ext>
          </a:extLst>
        </xdr:cNvPr>
        <xdr:cNvSpPr txBox="1"/>
      </xdr:nvSpPr>
      <xdr:spPr>
        <a:xfrm>
          <a:off x="2439044" y="1036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86014</xdr:rowOff>
    </xdr:from>
    <xdr:ext cx="405111" cy="259045"/>
    <xdr:sp macro="" textlink="">
      <xdr:nvSpPr>
        <xdr:cNvPr id="206" name="n_3mainValue【体育館・プール】&#10;有形固定資産減価償却率">
          <a:extLst>
            <a:ext uri="{FF2B5EF4-FFF2-40B4-BE49-F238E27FC236}">
              <a16:creationId xmlns:a16="http://schemas.microsoft.com/office/drawing/2014/main" id="{9F9A728A-8D69-4892-9040-F44BCBD8739B}"/>
            </a:ext>
          </a:extLst>
        </xdr:cNvPr>
        <xdr:cNvSpPr txBox="1"/>
      </xdr:nvSpPr>
      <xdr:spPr>
        <a:xfrm>
          <a:off x="1645294" y="1032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131734</xdr:rowOff>
    </xdr:from>
    <xdr:ext cx="405111" cy="259045"/>
    <xdr:sp macro="" textlink="">
      <xdr:nvSpPr>
        <xdr:cNvPr id="207" name="n_4mainValue【体育館・プール】&#10;有形固定資産減価償却率">
          <a:extLst>
            <a:ext uri="{FF2B5EF4-FFF2-40B4-BE49-F238E27FC236}">
              <a16:creationId xmlns:a16="http://schemas.microsoft.com/office/drawing/2014/main" id="{FB12581D-72D9-4F04-BCFF-DA732F970987}"/>
            </a:ext>
          </a:extLst>
        </xdr:cNvPr>
        <xdr:cNvSpPr txBox="1"/>
      </xdr:nvSpPr>
      <xdr:spPr>
        <a:xfrm>
          <a:off x="851544" y="1037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AE1D5CF-A469-4990-B637-4B9314E4D49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539DB50-5CB2-490D-AC0B-BEFBA919F74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A19FDD1-3566-4A12-A646-189908E1CDC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A96AF84-5794-43C9-A5A4-C95247341BB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4229B4D-5DB8-4B2F-A8CE-92AC91C92B4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8254E72-5337-489F-9183-F5B71371528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3F94B1A-0CC3-4B19-A85E-1BA7DFD9231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8DD1F37-FB9D-42A6-8C26-BF1D474B162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624680F-A412-4F5C-8985-712F6C379EC8}"/>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915AB2D-6652-49CF-8011-CD8AC946747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D920CA0-4A1A-424E-A135-5A6B8679FE07}"/>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275E6BA7-27BC-402A-BDE6-70E641A69A92}"/>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53DB247-74B6-4853-A560-90951108353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FCAD727-4921-4186-A8B0-68A4DC2656AC}"/>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35297291-1C0B-4CC8-8072-AE865E048CA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53166AB-BD41-4CA9-B825-29EBA7A9AC71}"/>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B91C9D3-0B92-426F-85FB-4A1A22CE5DD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B128907-7817-45F8-A874-4B80704C3DF6}"/>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B65C638-5059-418C-B6B5-DF46EC614EE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75AC9C4-CA9A-43D3-ABD1-4E2510E15AB3}"/>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D607B43-0A4A-4E1C-8D96-088E6D77859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3FCE8DA-6CED-4E54-87D4-9D42DAE63F9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6E89860-70EB-49C8-856E-A79774F2F3A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69967732-8D32-485A-A185-4AE2BBD695EE}"/>
            </a:ext>
          </a:extLst>
        </xdr:cNvPr>
        <xdr:cNvCxnSpPr/>
      </xdr:nvCxnSpPr>
      <xdr:spPr>
        <a:xfrm flipV="1">
          <a:off x="9429115" y="936434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E4DB5F6B-66C4-4A55-8721-3C4566D4B2B4}"/>
            </a:ext>
          </a:extLst>
        </xdr:cNvPr>
        <xdr:cNvSpPr txBox="1"/>
      </xdr:nvSpPr>
      <xdr:spPr>
        <a:xfrm>
          <a:off x="9467850"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6CCD220-3E17-4183-90BF-9E258EEEBFB9}"/>
            </a:ext>
          </a:extLst>
        </xdr:cNvPr>
        <xdr:cNvCxnSpPr/>
      </xdr:nvCxnSpPr>
      <xdr:spPr>
        <a:xfrm>
          <a:off x="9359900" y="10635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95AFD5A5-D1B1-44E4-B9FC-576FB61914DF}"/>
            </a:ext>
          </a:extLst>
        </xdr:cNvPr>
        <xdr:cNvSpPr txBox="1"/>
      </xdr:nvSpPr>
      <xdr:spPr>
        <a:xfrm>
          <a:off x="9467850" y="914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F734EABD-3155-4E7C-943A-E0ECFB029AE7}"/>
            </a:ext>
          </a:extLst>
        </xdr:cNvPr>
        <xdr:cNvCxnSpPr/>
      </xdr:nvCxnSpPr>
      <xdr:spPr>
        <a:xfrm>
          <a:off x="9359900" y="9364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DCD7D6DF-7D12-41E5-B17D-216937DB9CB0}"/>
            </a:ext>
          </a:extLst>
        </xdr:cNvPr>
        <xdr:cNvSpPr txBox="1"/>
      </xdr:nvSpPr>
      <xdr:spPr>
        <a:xfrm>
          <a:off x="9467850" y="10142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BBB26CE6-6A8A-4746-88AE-2CED7F26F2FB}"/>
            </a:ext>
          </a:extLst>
        </xdr:cNvPr>
        <xdr:cNvSpPr/>
      </xdr:nvSpPr>
      <xdr:spPr>
        <a:xfrm>
          <a:off x="9398000" y="10285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411E02CF-4E8B-4C1C-AF46-F68ED48392B2}"/>
            </a:ext>
          </a:extLst>
        </xdr:cNvPr>
        <xdr:cNvSpPr/>
      </xdr:nvSpPr>
      <xdr:spPr>
        <a:xfrm>
          <a:off x="8636000"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F8CEE87C-BDE6-4627-9C42-6DB271812996}"/>
            </a:ext>
          </a:extLst>
        </xdr:cNvPr>
        <xdr:cNvSpPr/>
      </xdr:nvSpPr>
      <xdr:spPr>
        <a:xfrm>
          <a:off x="7842250" y="10294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14693590-2793-4C16-9465-EF1F97390527}"/>
            </a:ext>
          </a:extLst>
        </xdr:cNvPr>
        <xdr:cNvSpPr/>
      </xdr:nvSpPr>
      <xdr:spPr>
        <a:xfrm>
          <a:off x="7029450" y="1030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7B3AC70-0C29-4A67-8FEA-D89AC51B780C}"/>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C7F49AA-1A54-43AC-AFCD-DAB6241681A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CF13C02-5749-40F7-91A1-C4569D62315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6734F1-7214-4F82-BA11-3BE9BC180FF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B78E7E7-BF1F-4B8D-B35D-7CC95EE3132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BB9F0D-EE1B-49A4-9A06-E01DA32D507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164465</xdr:rowOff>
    </xdr:from>
    <xdr:to>
      <xdr:col>55</xdr:col>
      <xdr:colOff>50800</xdr:colOff>
      <xdr:row>64</xdr:row>
      <xdr:rowOff>94615</xdr:rowOff>
    </xdr:to>
    <xdr:sp macro="" textlink="">
      <xdr:nvSpPr>
        <xdr:cNvPr id="247" name="楕円 246">
          <a:extLst>
            <a:ext uri="{FF2B5EF4-FFF2-40B4-BE49-F238E27FC236}">
              <a16:creationId xmlns:a16="http://schemas.microsoft.com/office/drawing/2014/main" id="{6282510A-679E-4C3B-A2CA-9B5F0A0F9D24}"/>
            </a:ext>
          </a:extLst>
        </xdr:cNvPr>
        <xdr:cNvSpPr/>
      </xdr:nvSpPr>
      <xdr:spPr>
        <a:xfrm>
          <a:off x="9398000" y="10572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79392</xdr:rowOff>
    </xdr:from>
    <xdr:ext cx="469744" cy="259045"/>
    <xdr:sp macro="" textlink="">
      <xdr:nvSpPr>
        <xdr:cNvPr id="248" name="【体育館・プール】&#10;一人当たり面積該当値テキスト">
          <a:extLst>
            <a:ext uri="{FF2B5EF4-FFF2-40B4-BE49-F238E27FC236}">
              <a16:creationId xmlns:a16="http://schemas.microsoft.com/office/drawing/2014/main" id="{37FD0EAC-80A1-465C-B30F-F6AEF3E28824}"/>
            </a:ext>
          </a:extLst>
        </xdr:cNvPr>
        <xdr:cNvSpPr txBox="1"/>
      </xdr:nvSpPr>
      <xdr:spPr>
        <a:xfrm>
          <a:off x="9467850" y="104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168275</xdr:rowOff>
    </xdr:from>
    <xdr:to>
      <xdr:col>50</xdr:col>
      <xdr:colOff>165100</xdr:colOff>
      <xdr:row>64</xdr:row>
      <xdr:rowOff>98425</xdr:rowOff>
    </xdr:to>
    <xdr:sp macro="" textlink="">
      <xdr:nvSpPr>
        <xdr:cNvPr id="249" name="楕円 248">
          <a:extLst>
            <a:ext uri="{FF2B5EF4-FFF2-40B4-BE49-F238E27FC236}">
              <a16:creationId xmlns:a16="http://schemas.microsoft.com/office/drawing/2014/main" id="{EEC0DCD3-0CAD-47EC-B9DF-1B202FA9C170}"/>
            </a:ext>
          </a:extLst>
        </xdr:cNvPr>
        <xdr:cNvSpPr/>
      </xdr:nvSpPr>
      <xdr:spPr>
        <a:xfrm>
          <a:off x="8636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43815</xdr:rowOff>
    </xdr:from>
    <xdr:to>
      <xdr:col>55</xdr:col>
      <xdr:colOff>0</xdr:colOff>
      <xdr:row>64</xdr:row>
      <xdr:rowOff>47625</xdr:rowOff>
    </xdr:to>
    <xdr:cxnSp macro="">
      <xdr:nvCxnSpPr>
        <xdr:cNvPr id="250" name="直線コネクタ 249">
          <a:extLst>
            <a:ext uri="{FF2B5EF4-FFF2-40B4-BE49-F238E27FC236}">
              <a16:creationId xmlns:a16="http://schemas.microsoft.com/office/drawing/2014/main" id="{EC6186AC-7E71-4F18-9292-A2895949A356}"/>
            </a:ext>
          </a:extLst>
        </xdr:cNvPr>
        <xdr:cNvCxnSpPr/>
      </xdr:nvCxnSpPr>
      <xdr:spPr>
        <a:xfrm flipV="1">
          <a:off x="8686800" y="1061656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164465</xdr:rowOff>
    </xdr:from>
    <xdr:to>
      <xdr:col>46</xdr:col>
      <xdr:colOff>38100</xdr:colOff>
      <xdr:row>64</xdr:row>
      <xdr:rowOff>94615</xdr:rowOff>
    </xdr:to>
    <xdr:sp macro="" textlink="">
      <xdr:nvSpPr>
        <xdr:cNvPr id="251" name="楕円 250">
          <a:extLst>
            <a:ext uri="{FF2B5EF4-FFF2-40B4-BE49-F238E27FC236}">
              <a16:creationId xmlns:a16="http://schemas.microsoft.com/office/drawing/2014/main" id="{EE46FFAA-676B-4AE7-A96A-37BA10B168B2}"/>
            </a:ext>
          </a:extLst>
        </xdr:cNvPr>
        <xdr:cNvSpPr/>
      </xdr:nvSpPr>
      <xdr:spPr>
        <a:xfrm>
          <a:off x="7842250" y="10572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43815</xdr:rowOff>
    </xdr:from>
    <xdr:to>
      <xdr:col>50</xdr:col>
      <xdr:colOff>114300</xdr:colOff>
      <xdr:row>64</xdr:row>
      <xdr:rowOff>47625</xdr:rowOff>
    </xdr:to>
    <xdr:cxnSp macro="">
      <xdr:nvCxnSpPr>
        <xdr:cNvPr id="252" name="直線コネクタ 251">
          <a:extLst>
            <a:ext uri="{FF2B5EF4-FFF2-40B4-BE49-F238E27FC236}">
              <a16:creationId xmlns:a16="http://schemas.microsoft.com/office/drawing/2014/main" id="{A4540F4B-6645-4D01-BF96-36234E86C8F3}"/>
            </a:ext>
          </a:extLst>
        </xdr:cNvPr>
        <xdr:cNvCxnSpPr/>
      </xdr:nvCxnSpPr>
      <xdr:spPr>
        <a:xfrm>
          <a:off x="7886700" y="1061656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166370</xdr:rowOff>
    </xdr:from>
    <xdr:to>
      <xdr:col>41</xdr:col>
      <xdr:colOff>101600</xdr:colOff>
      <xdr:row>64</xdr:row>
      <xdr:rowOff>96520</xdr:rowOff>
    </xdr:to>
    <xdr:sp macro="" textlink="">
      <xdr:nvSpPr>
        <xdr:cNvPr id="253" name="楕円 252">
          <a:extLst>
            <a:ext uri="{FF2B5EF4-FFF2-40B4-BE49-F238E27FC236}">
              <a16:creationId xmlns:a16="http://schemas.microsoft.com/office/drawing/2014/main" id="{9F18BBED-7983-475A-A225-C18295D6D321}"/>
            </a:ext>
          </a:extLst>
        </xdr:cNvPr>
        <xdr:cNvSpPr/>
      </xdr:nvSpPr>
      <xdr:spPr>
        <a:xfrm>
          <a:off x="7029450" y="10574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43815</xdr:rowOff>
    </xdr:from>
    <xdr:to>
      <xdr:col>45</xdr:col>
      <xdr:colOff>177800</xdr:colOff>
      <xdr:row>64</xdr:row>
      <xdr:rowOff>45720</xdr:rowOff>
    </xdr:to>
    <xdr:cxnSp macro="">
      <xdr:nvCxnSpPr>
        <xdr:cNvPr id="254" name="直線コネクタ 253">
          <a:extLst>
            <a:ext uri="{FF2B5EF4-FFF2-40B4-BE49-F238E27FC236}">
              <a16:creationId xmlns:a16="http://schemas.microsoft.com/office/drawing/2014/main" id="{A25FCC79-D6C5-4663-9A62-FA2CFD3E4EA7}"/>
            </a:ext>
          </a:extLst>
        </xdr:cNvPr>
        <xdr:cNvCxnSpPr/>
      </xdr:nvCxnSpPr>
      <xdr:spPr>
        <a:xfrm flipV="1">
          <a:off x="7080250" y="1061656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168275</xdr:rowOff>
    </xdr:from>
    <xdr:to>
      <xdr:col>36</xdr:col>
      <xdr:colOff>165100</xdr:colOff>
      <xdr:row>64</xdr:row>
      <xdr:rowOff>98425</xdr:rowOff>
    </xdr:to>
    <xdr:sp macro="" textlink="">
      <xdr:nvSpPr>
        <xdr:cNvPr id="255" name="楕円 254">
          <a:extLst>
            <a:ext uri="{FF2B5EF4-FFF2-40B4-BE49-F238E27FC236}">
              <a16:creationId xmlns:a16="http://schemas.microsoft.com/office/drawing/2014/main" id="{852F84B3-446E-4C7F-9C82-6FBCD023D438}"/>
            </a:ext>
          </a:extLst>
        </xdr:cNvPr>
        <xdr:cNvSpPr/>
      </xdr:nvSpPr>
      <xdr:spPr>
        <a:xfrm>
          <a:off x="6235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45720</xdr:rowOff>
    </xdr:from>
    <xdr:to>
      <xdr:col>41</xdr:col>
      <xdr:colOff>50800</xdr:colOff>
      <xdr:row>64</xdr:row>
      <xdr:rowOff>47625</xdr:rowOff>
    </xdr:to>
    <xdr:cxnSp macro="">
      <xdr:nvCxnSpPr>
        <xdr:cNvPr id="256" name="直線コネクタ 255">
          <a:extLst>
            <a:ext uri="{FF2B5EF4-FFF2-40B4-BE49-F238E27FC236}">
              <a16:creationId xmlns:a16="http://schemas.microsoft.com/office/drawing/2014/main" id="{A12FE171-4498-4142-8CF6-A27D85F245C2}"/>
            </a:ext>
          </a:extLst>
        </xdr:cNvPr>
        <xdr:cNvCxnSpPr/>
      </xdr:nvCxnSpPr>
      <xdr:spPr>
        <a:xfrm flipV="1">
          <a:off x="6286500" y="1061847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762DE9CE-3831-4915-A702-4CE72C6E46F8}"/>
            </a:ext>
          </a:extLst>
        </xdr:cNvPr>
        <xdr:cNvSpPr txBox="1"/>
      </xdr:nvSpPr>
      <xdr:spPr>
        <a:xfrm>
          <a:off x="8458277" y="100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9994992A-F5B6-4E95-A54C-3DEFC0F1C692}"/>
            </a:ext>
          </a:extLst>
        </xdr:cNvPr>
        <xdr:cNvSpPr txBox="1"/>
      </xdr:nvSpPr>
      <xdr:spPr>
        <a:xfrm>
          <a:off x="76772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E132F24B-E5C5-4220-88B9-196E7C509826}"/>
            </a:ext>
          </a:extLst>
        </xdr:cNvPr>
        <xdr:cNvSpPr txBox="1"/>
      </xdr:nvSpPr>
      <xdr:spPr>
        <a:xfrm>
          <a:off x="686442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EF381240-F5AD-44E1-900E-BD85BC76D625}"/>
            </a:ext>
          </a:extLst>
        </xdr:cNvPr>
        <xdr:cNvSpPr txBox="1"/>
      </xdr:nvSpPr>
      <xdr:spPr>
        <a:xfrm>
          <a:off x="60706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89552</xdr:rowOff>
    </xdr:from>
    <xdr:ext cx="469744" cy="259045"/>
    <xdr:sp macro="" textlink="">
      <xdr:nvSpPr>
        <xdr:cNvPr id="261" name="n_1mainValue【体育館・プール】&#10;一人当たり面積">
          <a:extLst>
            <a:ext uri="{FF2B5EF4-FFF2-40B4-BE49-F238E27FC236}">
              <a16:creationId xmlns:a16="http://schemas.microsoft.com/office/drawing/2014/main" id="{C55FBEDB-92EE-4AF4-AA99-456164073CFF}"/>
            </a:ext>
          </a:extLst>
        </xdr:cNvPr>
        <xdr:cNvSpPr txBox="1"/>
      </xdr:nvSpPr>
      <xdr:spPr>
        <a:xfrm>
          <a:off x="8458277" y="1066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85742</xdr:rowOff>
    </xdr:from>
    <xdr:ext cx="469744" cy="259045"/>
    <xdr:sp macro="" textlink="">
      <xdr:nvSpPr>
        <xdr:cNvPr id="262" name="n_2mainValue【体育館・プール】&#10;一人当たり面積">
          <a:extLst>
            <a:ext uri="{FF2B5EF4-FFF2-40B4-BE49-F238E27FC236}">
              <a16:creationId xmlns:a16="http://schemas.microsoft.com/office/drawing/2014/main" id="{894272CE-BBA0-4407-84D1-6A50D5FA594E}"/>
            </a:ext>
          </a:extLst>
        </xdr:cNvPr>
        <xdr:cNvSpPr txBox="1"/>
      </xdr:nvSpPr>
      <xdr:spPr>
        <a:xfrm>
          <a:off x="76772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263" name="n_3mainValue【体育館・プール】&#10;一人当たり面積">
          <a:extLst>
            <a:ext uri="{FF2B5EF4-FFF2-40B4-BE49-F238E27FC236}">
              <a16:creationId xmlns:a16="http://schemas.microsoft.com/office/drawing/2014/main" id="{72DAE0C4-A203-464D-BEB6-24C7104F84AB}"/>
            </a:ext>
          </a:extLst>
        </xdr:cNvPr>
        <xdr:cNvSpPr txBox="1"/>
      </xdr:nvSpPr>
      <xdr:spPr>
        <a:xfrm>
          <a:off x="6864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89552</xdr:rowOff>
    </xdr:from>
    <xdr:ext cx="469744" cy="259045"/>
    <xdr:sp macro="" textlink="">
      <xdr:nvSpPr>
        <xdr:cNvPr id="264" name="n_4mainValue【体育館・プール】&#10;一人当たり面積">
          <a:extLst>
            <a:ext uri="{FF2B5EF4-FFF2-40B4-BE49-F238E27FC236}">
              <a16:creationId xmlns:a16="http://schemas.microsoft.com/office/drawing/2014/main" id="{05981DD9-236B-4E5A-9AD9-AF1915963732}"/>
            </a:ext>
          </a:extLst>
        </xdr:cNvPr>
        <xdr:cNvSpPr txBox="1"/>
      </xdr:nvSpPr>
      <xdr:spPr>
        <a:xfrm>
          <a:off x="6070677" y="1066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FDE9CE5-A683-495C-B705-7DE5DE40E2C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9CD5767-28DF-4D89-B56B-EC4F3E35508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FECE829-D79C-499B-BACB-6749C65E2A9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1593580-63B4-4972-B1B6-11B4F707F67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F6D2AAE-AF00-48C1-BA49-D86E8011FFE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8BE61A8-1FEE-4814-BE7E-127E7435C442}"/>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FD2A3A2-7AD1-4B5B-834E-EC0D748AC10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08AD49F-901F-4C61-B422-390D61E5C3F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F4EB51B0-0072-4617-BE44-9F7D5A38121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C8E0AD0-5393-4EE0-AAE4-6CE36B38B85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E4BF4B3-58C6-4202-B89E-BB49DFB0498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CAF55A0D-E2AA-4A8A-8FB3-3E723700E1F3}"/>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3A661A0A-AD28-4717-83F4-C8948A5407B6}"/>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54CE9414-BAC6-4C71-9108-B0E6BC308BC3}"/>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1046E7F-EE12-42C3-9C4E-7E67399FC28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85519EB-8EF1-44AE-9FEA-F389595528B1}"/>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4DA5354-EC12-4A94-8391-2DDA1707EFA8}"/>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B5BE067-7581-4C2D-8452-366108E0230F}"/>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EABA1A3-EB11-48D2-91CF-28F164900C21}"/>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870F33D7-AA3C-483F-B197-268437128642}"/>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B7711EF-AF31-41E5-A26C-E6DB6E5E2D2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FAB5A77-DF99-4051-AB2C-FFD5D0E037FC}"/>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B41E7079-EC3D-4C09-BE23-CCC9C997DCB2}"/>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5486C65-651A-4B34-9488-1DA665CBF11C}"/>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AA924DCA-B75D-49C7-82D2-A59F62CD0635}"/>
            </a:ext>
          </a:extLst>
        </xdr:cNvPr>
        <xdr:cNvCxnSpPr/>
      </xdr:nvCxnSpPr>
      <xdr:spPr>
        <a:xfrm flipV="1">
          <a:off x="4177665" y="1285621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C332135-EE5C-4338-A501-B68F1BFC6549}"/>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250CC569-5586-4039-8BC2-BA2012AFB8F8}"/>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521A282-74A3-42CC-95E0-AC7735B18DB0}"/>
            </a:ext>
          </a:extLst>
        </xdr:cNvPr>
        <xdr:cNvSpPr txBox="1"/>
      </xdr:nvSpPr>
      <xdr:spPr>
        <a:xfrm>
          <a:off x="421640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AF2792CF-98AB-4DBD-ABD4-EB1EA67DF9C3}"/>
            </a:ext>
          </a:extLst>
        </xdr:cNvPr>
        <xdr:cNvCxnSpPr/>
      </xdr:nvCxnSpPr>
      <xdr:spPr>
        <a:xfrm>
          <a:off x="41084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D8E8C01-69A8-414E-B472-B5733EAABFD4}"/>
            </a:ext>
          </a:extLst>
        </xdr:cNvPr>
        <xdr:cNvSpPr txBox="1"/>
      </xdr:nvSpPr>
      <xdr:spPr>
        <a:xfrm>
          <a:off x="42164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5C21CFDA-1BB5-4CAE-A00E-5535890268EE}"/>
            </a:ext>
          </a:extLst>
        </xdr:cNvPr>
        <xdr:cNvSpPr/>
      </xdr:nvSpPr>
      <xdr:spPr>
        <a:xfrm>
          <a:off x="4127500" y="1355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C6A2CB98-737C-421D-B353-9F6F0D314BEC}"/>
            </a:ext>
          </a:extLst>
        </xdr:cNvPr>
        <xdr:cNvSpPr/>
      </xdr:nvSpPr>
      <xdr:spPr>
        <a:xfrm>
          <a:off x="3384550" y="13543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78683FC7-BEA2-40F4-A540-0D02A3249D3F}"/>
            </a:ext>
          </a:extLst>
        </xdr:cNvPr>
        <xdr:cNvSpPr/>
      </xdr:nvSpPr>
      <xdr:spPr>
        <a:xfrm>
          <a:off x="2571750" y="13524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64BDDCF3-16F0-4D99-BB50-6B0CB6484363}"/>
            </a:ext>
          </a:extLst>
        </xdr:cNvPr>
        <xdr:cNvSpPr/>
      </xdr:nvSpPr>
      <xdr:spPr>
        <a:xfrm>
          <a:off x="177800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36B7548A-7070-4D39-80DE-12A604534DBC}"/>
            </a:ext>
          </a:extLst>
        </xdr:cNvPr>
        <xdr:cNvSpPr/>
      </xdr:nvSpPr>
      <xdr:spPr>
        <a:xfrm>
          <a:off x="9842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BF979C2-360B-4677-9934-B19EAFDB0DD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6FCD865-A761-4C23-849E-87D32875B52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74303D8-5EC4-47A9-AF9B-52ABD755C61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0704F79-9F46-43E6-87C6-021EC7E906A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3DC8A65-6356-4EDB-91F0-3805694947B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305" name="楕円 304">
          <a:extLst>
            <a:ext uri="{FF2B5EF4-FFF2-40B4-BE49-F238E27FC236}">
              <a16:creationId xmlns:a16="http://schemas.microsoft.com/office/drawing/2014/main" id="{050E8266-1415-4DC8-87D3-1CA2054635CB}"/>
            </a:ext>
          </a:extLst>
        </xdr:cNvPr>
        <xdr:cNvSpPr/>
      </xdr:nvSpPr>
      <xdr:spPr>
        <a:xfrm>
          <a:off x="4127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8491161-B1B9-46A0-8F7D-073053878CFF}"/>
            </a:ext>
          </a:extLst>
        </xdr:cNvPr>
        <xdr:cNvSpPr txBox="1"/>
      </xdr:nvSpPr>
      <xdr:spPr>
        <a:xfrm>
          <a:off x="42164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137795</xdr:rowOff>
    </xdr:from>
    <xdr:to>
      <xdr:col>20</xdr:col>
      <xdr:colOff>38100</xdr:colOff>
      <xdr:row>81</xdr:row>
      <xdr:rowOff>67945</xdr:rowOff>
    </xdr:to>
    <xdr:sp macro="" textlink="">
      <xdr:nvSpPr>
        <xdr:cNvPr id="307" name="楕円 306">
          <a:extLst>
            <a:ext uri="{FF2B5EF4-FFF2-40B4-BE49-F238E27FC236}">
              <a16:creationId xmlns:a16="http://schemas.microsoft.com/office/drawing/2014/main" id="{228FE3DA-E3D6-4037-8FE0-968FB25B5890}"/>
            </a:ext>
          </a:extLst>
        </xdr:cNvPr>
        <xdr:cNvSpPr/>
      </xdr:nvSpPr>
      <xdr:spPr>
        <a:xfrm>
          <a:off x="3384550" y="133521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17145</xdr:rowOff>
    </xdr:from>
    <xdr:to>
      <xdr:col>24</xdr:col>
      <xdr:colOff>63500</xdr:colOff>
      <xdr:row>81</xdr:row>
      <xdr:rowOff>64770</xdr:rowOff>
    </xdr:to>
    <xdr:cxnSp macro="">
      <xdr:nvCxnSpPr>
        <xdr:cNvPr id="308" name="直線コネクタ 307">
          <a:extLst>
            <a:ext uri="{FF2B5EF4-FFF2-40B4-BE49-F238E27FC236}">
              <a16:creationId xmlns:a16="http://schemas.microsoft.com/office/drawing/2014/main" id="{EE3A6CCE-2EBE-4AA7-A15E-24839F3A767C}"/>
            </a:ext>
          </a:extLst>
        </xdr:cNvPr>
        <xdr:cNvCxnSpPr/>
      </xdr:nvCxnSpPr>
      <xdr:spPr>
        <a:xfrm>
          <a:off x="3429000" y="13396595"/>
          <a:ext cx="7493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309" name="楕円 308">
          <a:extLst>
            <a:ext uri="{FF2B5EF4-FFF2-40B4-BE49-F238E27FC236}">
              <a16:creationId xmlns:a16="http://schemas.microsoft.com/office/drawing/2014/main" id="{83CBB502-AB01-4143-A91E-FADA1BF89798}"/>
            </a:ext>
          </a:extLst>
        </xdr:cNvPr>
        <xdr:cNvSpPr/>
      </xdr:nvSpPr>
      <xdr:spPr>
        <a:xfrm>
          <a:off x="2571750" y="13373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38100</xdr:rowOff>
    </xdr:to>
    <xdr:cxnSp macro="">
      <xdr:nvCxnSpPr>
        <xdr:cNvPr id="310" name="直線コネクタ 309">
          <a:extLst>
            <a:ext uri="{FF2B5EF4-FFF2-40B4-BE49-F238E27FC236}">
              <a16:creationId xmlns:a16="http://schemas.microsoft.com/office/drawing/2014/main" id="{C9E83840-60E2-4AC4-A6F1-72673228871E}"/>
            </a:ext>
          </a:extLst>
        </xdr:cNvPr>
        <xdr:cNvCxnSpPr/>
      </xdr:nvCxnSpPr>
      <xdr:spPr>
        <a:xfrm flipV="1">
          <a:off x="2622550" y="1339659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11" name="楕円 310">
          <a:extLst>
            <a:ext uri="{FF2B5EF4-FFF2-40B4-BE49-F238E27FC236}">
              <a16:creationId xmlns:a16="http://schemas.microsoft.com/office/drawing/2014/main" id="{1568EDDE-7727-4D5E-AF0F-B7AD8C7A9157}"/>
            </a:ext>
          </a:extLst>
        </xdr:cNvPr>
        <xdr:cNvSpPr/>
      </xdr:nvSpPr>
      <xdr:spPr>
        <a:xfrm>
          <a:off x="1778000" y="13331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38100</xdr:rowOff>
    </xdr:to>
    <xdr:cxnSp macro="">
      <xdr:nvCxnSpPr>
        <xdr:cNvPr id="312" name="直線コネクタ 311">
          <a:extLst>
            <a:ext uri="{FF2B5EF4-FFF2-40B4-BE49-F238E27FC236}">
              <a16:creationId xmlns:a16="http://schemas.microsoft.com/office/drawing/2014/main" id="{49FD89D3-C855-4245-9921-905DDF99C8C4}"/>
            </a:ext>
          </a:extLst>
        </xdr:cNvPr>
        <xdr:cNvCxnSpPr/>
      </xdr:nvCxnSpPr>
      <xdr:spPr>
        <a:xfrm>
          <a:off x="1828800" y="13381989"/>
          <a:ext cx="79375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86361</xdr:rowOff>
    </xdr:from>
    <xdr:to>
      <xdr:col>6</xdr:col>
      <xdr:colOff>38100</xdr:colOff>
      <xdr:row>81</xdr:row>
      <xdr:rowOff>16511</xdr:rowOff>
    </xdr:to>
    <xdr:sp macro="" textlink="">
      <xdr:nvSpPr>
        <xdr:cNvPr id="313" name="楕円 312">
          <a:extLst>
            <a:ext uri="{FF2B5EF4-FFF2-40B4-BE49-F238E27FC236}">
              <a16:creationId xmlns:a16="http://schemas.microsoft.com/office/drawing/2014/main" id="{A05DB9A6-7FCB-4F91-85DA-D70D4690467D}"/>
            </a:ext>
          </a:extLst>
        </xdr:cNvPr>
        <xdr:cNvSpPr/>
      </xdr:nvSpPr>
      <xdr:spPr>
        <a:xfrm>
          <a:off x="984250" y="133007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137161</xdr:rowOff>
    </xdr:from>
    <xdr:to>
      <xdr:col>10</xdr:col>
      <xdr:colOff>114300</xdr:colOff>
      <xdr:row>80</xdr:row>
      <xdr:rowOff>167639</xdr:rowOff>
    </xdr:to>
    <xdr:cxnSp macro="">
      <xdr:nvCxnSpPr>
        <xdr:cNvPr id="314" name="直線コネクタ 313">
          <a:extLst>
            <a:ext uri="{FF2B5EF4-FFF2-40B4-BE49-F238E27FC236}">
              <a16:creationId xmlns:a16="http://schemas.microsoft.com/office/drawing/2014/main" id="{E1D14776-06DD-4B33-B24A-0EA3B1CB607D}"/>
            </a:ext>
          </a:extLst>
        </xdr:cNvPr>
        <xdr:cNvCxnSpPr/>
      </xdr:nvCxnSpPr>
      <xdr:spPr>
        <a:xfrm>
          <a:off x="1028700" y="13351511"/>
          <a:ext cx="8001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6BE9CAEF-A700-42A4-B44B-695CEC7444AF}"/>
            </a:ext>
          </a:extLst>
        </xdr:cNvPr>
        <xdr:cNvSpPr txBox="1"/>
      </xdr:nvSpPr>
      <xdr:spPr>
        <a:xfrm>
          <a:off x="3239144"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CEC718E5-1F0A-442A-92B3-A84895EBF371}"/>
            </a:ext>
          </a:extLst>
        </xdr:cNvPr>
        <xdr:cNvSpPr txBox="1"/>
      </xdr:nvSpPr>
      <xdr:spPr>
        <a:xfrm>
          <a:off x="2439044"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A1D5B79F-B233-4B75-90D5-BA9A2C929D13}"/>
            </a:ext>
          </a:extLst>
        </xdr:cNvPr>
        <xdr:cNvSpPr txBox="1"/>
      </xdr:nvSpPr>
      <xdr:spPr>
        <a:xfrm>
          <a:off x="164529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924D40C6-4D3A-4F4E-A999-237A7770A04F}"/>
            </a:ext>
          </a:extLst>
        </xdr:cNvPr>
        <xdr:cNvSpPr txBox="1"/>
      </xdr:nvSpPr>
      <xdr:spPr>
        <a:xfrm>
          <a:off x="851544"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84472</xdr:rowOff>
    </xdr:from>
    <xdr:ext cx="405111" cy="259045"/>
    <xdr:sp macro="" textlink="">
      <xdr:nvSpPr>
        <xdr:cNvPr id="319" name="n_1mainValue【福祉施設】&#10;有形固定資産減価償却率">
          <a:extLst>
            <a:ext uri="{FF2B5EF4-FFF2-40B4-BE49-F238E27FC236}">
              <a16:creationId xmlns:a16="http://schemas.microsoft.com/office/drawing/2014/main" id="{D610C1AE-F00E-47D1-945C-E27F7E358539}"/>
            </a:ext>
          </a:extLst>
        </xdr:cNvPr>
        <xdr:cNvSpPr txBox="1"/>
      </xdr:nvSpPr>
      <xdr:spPr>
        <a:xfrm>
          <a:off x="32391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320" name="n_2mainValue【福祉施設】&#10;有形固定資産減価償却率">
          <a:extLst>
            <a:ext uri="{FF2B5EF4-FFF2-40B4-BE49-F238E27FC236}">
              <a16:creationId xmlns:a16="http://schemas.microsoft.com/office/drawing/2014/main" id="{B27CB300-57D3-40A1-91AE-83056CC14780}"/>
            </a:ext>
          </a:extLst>
        </xdr:cNvPr>
        <xdr:cNvSpPr txBox="1"/>
      </xdr:nvSpPr>
      <xdr:spPr>
        <a:xfrm>
          <a:off x="24390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21" name="n_3mainValue【福祉施設】&#10;有形固定資産減価償却率">
          <a:extLst>
            <a:ext uri="{FF2B5EF4-FFF2-40B4-BE49-F238E27FC236}">
              <a16:creationId xmlns:a16="http://schemas.microsoft.com/office/drawing/2014/main" id="{A3925730-2D93-4D5A-A048-4AA3DE5DCF57}"/>
            </a:ext>
          </a:extLst>
        </xdr:cNvPr>
        <xdr:cNvSpPr txBox="1"/>
      </xdr:nvSpPr>
      <xdr:spPr>
        <a:xfrm>
          <a:off x="164529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33038</xdr:rowOff>
    </xdr:from>
    <xdr:ext cx="405111" cy="259045"/>
    <xdr:sp macro="" textlink="">
      <xdr:nvSpPr>
        <xdr:cNvPr id="322" name="n_4mainValue【福祉施設】&#10;有形固定資産減価償却率">
          <a:extLst>
            <a:ext uri="{FF2B5EF4-FFF2-40B4-BE49-F238E27FC236}">
              <a16:creationId xmlns:a16="http://schemas.microsoft.com/office/drawing/2014/main" id="{6D35A9EB-D068-42DB-A5EC-C18C55EA1AD0}"/>
            </a:ext>
          </a:extLst>
        </xdr:cNvPr>
        <xdr:cNvSpPr txBox="1"/>
      </xdr:nvSpPr>
      <xdr:spPr>
        <a:xfrm>
          <a:off x="8515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1EDDBD2-1FA6-498F-8089-FA240AC3505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2246646-CD72-47A1-8D1C-F74E9FC1D0C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5075616-4AC3-433D-B038-5C0DC7C5BD9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F680892-3946-40DD-A9E1-CEAABBF53F5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00D1A12-6002-4A1F-83DD-E060C75477C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7CA307E-4E57-41E5-8EA5-671A5E285648}"/>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9E0C554-5F74-44FD-A654-DFEF1A66EF4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BC66135-519B-415C-93DC-EB7B3250BA1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14FC74F-604B-4087-A794-F5E7A584D33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1125915-8D3B-4986-8CC5-704B55094032}"/>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1D9CD6A7-FF50-44DA-9830-25200B711DA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97EBCB60-5580-4A94-8C9E-9D98D24024CF}"/>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7D90D45-DF1F-45AF-B92D-E22BBFD8D6F5}"/>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C84D687B-442C-4D81-81DC-B5A1D5872067}"/>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487E1FB9-59A8-46E7-845B-468FF8C172E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5D63DF-D214-46CF-8E35-45159B51749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A75CF7F-B198-4753-8921-6E8111094E46}"/>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A6D84008-E61B-4488-98BE-9C4A6C8CF0D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E62A0DA-BB56-48B5-9B80-33C39932605C}"/>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B4AD2423-4352-4CD5-BE22-34DF2D2533A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278E2DD-6133-494E-A4B1-7095214EBEE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13402606-1600-4E3D-A6D1-9936D8FD288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8A202252-7B5F-4937-9619-2A1277FC7FA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172C2B7A-6443-46E0-AF34-DE2EA54B8521}"/>
            </a:ext>
          </a:extLst>
        </xdr:cNvPr>
        <xdr:cNvCxnSpPr/>
      </xdr:nvCxnSpPr>
      <xdr:spPr>
        <a:xfrm flipV="1">
          <a:off x="9429115" y="13079730"/>
          <a:ext cx="0" cy="12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9DD6D2E5-3543-476F-8661-D8B79EE60D70}"/>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3EE01777-8429-4E8E-822E-DE6826563E30}"/>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33502DD9-049D-4912-9D0C-777239555341}"/>
            </a:ext>
          </a:extLst>
        </xdr:cNvPr>
        <xdr:cNvSpPr txBox="1"/>
      </xdr:nvSpPr>
      <xdr:spPr>
        <a:xfrm>
          <a:off x="9467850" y="128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108410F6-3467-455A-937C-CA02CF5F6C06}"/>
            </a:ext>
          </a:extLst>
        </xdr:cNvPr>
        <xdr:cNvCxnSpPr/>
      </xdr:nvCxnSpPr>
      <xdr:spPr>
        <a:xfrm>
          <a:off x="935990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85F569F7-5757-4A0A-B108-8C0483E83AC7}"/>
            </a:ext>
          </a:extLst>
        </xdr:cNvPr>
        <xdr:cNvSpPr txBox="1"/>
      </xdr:nvSpPr>
      <xdr:spPr>
        <a:xfrm>
          <a:off x="946785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A24DB777-2413-4E07-8BF5-B25437A032D1}"/>
            </a:ext>
          </a:extLst>
        </xdr:cNvPr>
        <xdr:cNvSpPr/>
      </xdr:nvSpPr>
      <xdr:spPr>
        <a:xfrm>
          <a:off x="9398000" y="13953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7DAFC2FC-3B98-43DD-8D9F-4972B1268D31}"/>
            </a:ext>
          </a:extLst>
        </xdr:cNvPr>
        <xdr:cNvSpPr/>
      </xdr:nvSpPr>
      <xdr:spPr>
        <a:xfrm>
          <a:off x="8636000" y="13968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6C1BB565-46DB-4D8B-A763-4696AF25BA3B}"/>
            </a:ext>
          </a:extLst>
        </xdr:cNvPr>
        <xdr:cNvSpPr/>
      </xdr:nvSpPr>
      <xdr:spPr>
        <a:xfrm>
          <a:off x="7842250" y="139611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AB618C40-C277-45E2-A84E-1EDB02767C5C}"/>
            </a:ext>
          </a:extLst>
        </xdr:cNvPr>
        <xdr:cNvSpPr/>
      </xdr:nvSpPr>
      <xdr:spPr>
        <a:xfrm>
          <a:off x="7029450" y="13949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8DC0B5D-7B4B-4386-9839-B4BB3A4400EE}"/>
            </a:ext>
          </a:extLst>
        </xdr:cNvPr>
        <xdr:cNvSpPr/>
      </xdr:nvSpPr>
      <xdr:spPr>
        <a:xfrm>
          <a:off x="6235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6A716A1-E335-4353-9A9A-8DAB366117F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B5A4240-243F-4A6E-BC67-CC50FA0A9C3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641C863-A3E0-42CF-BD05-6D99DABF9B7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3C81DA9-3628-4EB4-889D-186A203FA6B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85ED1D7-5F64-41F8-9A0E-B36A70A4C52D}"/>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71120</xdr:rowOff>
    </xdr:from>
    <xdr:to>
      <xdr:col>55</xdr:col>
      <xdr:colOff>50800</xdr:colOff>
      <xdr:row>83</xdr:row>
      <xdr:rowOff>1270</xdr:rowOff>
    </xdr:to>
    <xdr:sp macro="" textlink="">
      <xdr:nvSpPr>
        <xdr:cNvPr id="362" name="楕円 361">
          <a:extLst>
            <a:ext uri="{FF2B5EF4-FFF2-40B4-BE49-F238E27FC236}">
              <a16:creationId xmlns:a16="http://schemas.microsoft.com/office/drawing/2014/main" id="{6400EBF9-41E7-4EF3-B252-5AE773BD8E06}"/>
            </a:ext>
          </a:extLst>
        </xdr:cNvPr>
        <xdr:cNvSpPr/>
      </xdr:nvSpPr>
      <xdr:spPr>
        <a:xfrm>
          <a:off x="9398000" y="13615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93997</xdr:rowOff>
    </xdr:from>
    <xdr:ext cx="469744" cy="259045"/>
    <xdr:sp macro="" textlink="">
      <xdr:nvSpPr>
        <xdr:cNvPr id="363" name="【福祉施設】&#10;一人当たり面積該当値テキスト">
          <a:extLst>
            <a:ext uri="{FF2B5EF4-FFF2-40B4-BE49-F238E27FC236}">
              <a16:creationId xmlns:a16="http://schemas.microsoft.com/office/drawing/2014/main" id="{FF6240CA-13E5-4302-871C-F3800272CA2E}"/>
            </a:ext>
          </a:extLst>
        </xdr:cNvPr>
        <xdr:cNvSpPr txBox="1"/>
      </xdr:nvSpPr>
      <xdr:spPr>
        <a:xfrm>
          <a:off x="9467850"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71120</xdr:rowOff>
    </xdr:from>
    <xdr:to>
      <xdr:col>50</xdr:col>
      <xdr:colOff>165100</xdr:colOff>
      <xdr:row>83</xdr:row>
      <xdr:rowOff>1270</xdr:rowOff>
    </xdr:to>
    <xdr:sp macro="" textlink="">
      <xdr:nvSpPr>
        <xdr:cNvPr id="364" name="楕円 363">
          <a:extLst>
            <a:ext uri="{FF2B5EF4-FFF2-40B4-BE49-F238E27FC236}">
              <a16:creationId xmlns:a16="http://schemas.microsoft.com/office/drawing/2014/main" id="{95565607-ED2E-4F8D-AEF3-E16B485801D2}"/>
            </a:ext>
          </a:extLst>
        </xdr:cNvPr>
        <xdr:cNvSpPr/>
      </xdr:nvSpPr>
      <xdr:spPr>
        <a:xfrm>
          <a:off x="863600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121920</xdr:rowOff>
    </xdr:from>
    <xdr:to>
      <xdr:col>55</xdr:col>
      <xdr:colOff>0</xdr:colOff>
      <xdr:row>82</xdr:row>
      <xdr:rowOff>121920</xdr:rowOff>
    </xdr:to>
    <xdr:cxnSp macro="">
      <xdr:nvCxnSpPr>
        <xdr:cNvPr id="365" name="直線コネクタ 364">
          <a:extLst>
            <a:ext uri="{FF2B5EF4-FFF2-40B4-BE49-F238E27FC236}">
              <a16:creationId xmlns:a16="http://schemas.microsoft.com/office/drawing/2014/main" id="{72325934-B43C-41A6-8426-F69EA088C987}"/>
            </a:ext>
          </a:extLst>
        </xdr:cNvPr>
        <xdr:cNvCxnSpPr/>
      </xdr:nvCxnSpPr>
      <xdr:spPr>
        <a:xfrm>
          <a:off x="8686800" y="136664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48261</xdr:rowOff>
    </xdr:from>
    <xdr:to>
      <xdr:col>46</xdr:col>
      <xdr:colOff>38100</xdr:colOff>
      <xdr:row>82</xdr:row>
      <xdr:rowOff>149861</xdr:rowOff>
    </xdr:to>
    <xdr:sp macro="" textlink="">
      <xdr:nvSpPr>
        <xdr:cNvPr id="366" name="楕円 365">
          <a:extLst>
            <a:ext uri="{FF2B5EF4-FFF2-40B4-BE49-F238E27FC236}">
              <a16:creationId xmlns:a16="http://schemas.microsoft.com/office/drawing/2014/main" id="{DDA1632A-5A34-4CF3-AA64-8F85795B0ADE}"/>
            </a:ext>
          </a:extLst>
        </xdr:cNvPr>
        <xdr:cNvSpPr/>
      </xdr:nvSpPr>
      <xdr:spPr>
        <a:xfrm>
          <a:off x="7842250" y="13592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99061</xdr:rowOff>
    </xdr:from>
    <xdr:to>
      <xdr:col>50</xdr:col>
      <xdr:colOff>114300</xdr:colOff>
      <xdr:row>82</xdr:row>
      <xdr:rowOff>121920</xdr:rowOff>
    </xdr:to>
    <xdr:cxnSp macro="">
      <xdr:nvCxnSpPr>
        <xdr:cNvPr id="367" name="直線コネクタ 366">
          <a:extLst>
            <a:ext uri="{FF2B5EF4-FFF2-40B4-BE49-F238E27FC236}">
              <a16:creationId xmlns:a16="http://schemas.microsoft.com/office/drawing/2014/main" id="{B788535F-3FCF-4B09-8E92-4088E6C91207}"/>
            </a:ext>
          </a:extLst>
        </xdr:cNvPr>
        <xdr:cNvCxnSpPr/>
      </xdr:nvCxnSpPr>
      <xdr:spPr>
        <a:xfrm>
          <a:off x="7886700" y="1364361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44450</xdr:rowOff>
    </xdr:from>
    <xdr:to>
      <xdr:col>41</xdr:col>
      <xdr:colOff>101600</xdr:colOff>
      <xdr:row>82</xdr:row>
      <xdr:rowOff>146050</xdr:rowOff>
    </xdr:to>
    <xdr:sp macro="" textlink="">
      <xdr:nvSpPr>
        <xdr:cNvPr id="368" name="楕円 367">
          <a:extLst>
            <a:ext uri="{FF2B5EF4-FFF2-40B4-BE49-F238E27FC236}">
              <a16:creationId xmlns:a16="http://schemas.microsoft.com/office/drawing/2014/main" id="{23A8013C-30E4-4F1A-8126-64490588F9AF}"/>
            </a:ext>
          </a:extLst>
        </xdr:cNvPr>
        <xdr:cNvSpPr/>
      </xdr:nvSpPr>
      <xdr:spPr>
        <a:xfrm>
          <a:off x="702945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95250</xdr:rowOff>
    </xdr:from>
    <xdr:to>
      <xdr:col>45</xdr:col>
      <xdr:colOff>177800</xdr:colOff>
      <xdr:row>82</xdr:row>
      <xdr:rowOff>99061</xdr:rowOff>
    </xdr:to>
    <xdr:cxnSp macro="">
      <xdr:nvCxnSpPr>
        <xdr:cNvPr id="369" name="直線コネクタ 368">
          <a:extLst>
            <a:ext uri="{FF2B5EF4-FFF2-40B4-BE49-F238E27FC236}">
              <a16:creationId xmlns:a16="http://schemas.microsoft.com/office/drawing/2014/main" id="{23F01EA0-4E6B-4A41-AF15-1B7083C6F671}"/>
            </a:ext>
          </a:extLst>
        </xdr:cNvPr>
        <xdr:cNvCxnSpPr/>
      </xdr:nvCxnSpPr>
      <xdr:spPr>
        <a:xfrm>
          <a:off x="7080250" y="13639800"/>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44450</xdr:rowOff>
    </xdr:from>
    <xdr:to>
      <xdr:col>36</xdr:col>
      <xdr:colOff>165100</xdr:colOff>
      <xdr:row>82</xdr:row>
      <xdr:rowOff>146050</xdr:rowOff>
    </xdr:to>
    <xdr:sp macro="" textlink="">
      <xdr:nvSpPr>
        <xdr:cNvPr id="370" name="楕円 369">
          <a:extLst>
            <a:ext uri="{FF2B5EF4-FFF2-40B4-BE49-F238E27FC236}">
              <a16:creationId xmlns:a16="http://schemas.microsoft.com/office/drawing/2014/main" id="{373FA26D-0193-40E6-84DF-9E5042562E7F}"/>
            </a:ext>
          </a:extLst>
        </xdr:cNvPr>
        <xdr:cNvSpPr/>
      </xdr:nvSpPr>
      <xdr:spPr>
        <a:xfrm>
          <a:off x="6235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95250</xdr:rowOff>
    </xdr:from>
    <xdr:to>
      <xdr:col>41</xdr:col>
      <xdr:colOff>50800</xdr:colOff>
      <xdr:row>82</xdr:row>
      <xdr:rowOff>95250</xdr:rowOff>
    </xdr:to>
    <xdr:cxnSp macro="">
      <xdr:nvCxnSpPr>
        <xdr:cNvPr id="371" name="直線コネクタ 370">
          <a:extLst>
            <a:ext uri="{FF2B5EF4-FFF2-40B4-BE49-F238E27FC236}">
              <a16:creationId xmlns:a16="http://schemas.microsoft.com/office/drawing/2014/main" id="{B339EBF1-F703-45AE-AB88-F87ECE17AC50}"/>
            </a:ext>
          </a:extLst>
        </xdr:cNvPr>
        <xdr:cNvCxnSpPr/>
      </xdr:nvCxnSpPr>
      <xdr:spPr>
        <a:xfrm>
          <a:off x="6286500" y="136398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10AF9ECC-24B6-48C4-BD15-B011B64F7394}"/>
            </a:ext>
          </a:extLst>
        </xdr:cNvPr>
        <xdr:cNvSpPr txBox="1"/>
      </xdr:nvSpPr>
      <xdr:spPr>
        <a:xfrm>
          <a:off x="845827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EDFD715C-003E-400A-9BCA-CA26232CE566}"/>
            </a:ext>
          </a:extLst>
        </xdr:cNvPr>
        <xdr:cNvSpPr txBox="1"/>
      </xdr:nvSpPr>
      <xdr:spPr>
        <a:xfrm>
          <a:off x="7677227"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2DF15F11-23E3-4802-93D6-CEAC8CEE5EAB}"/>
            </a:ext>
          </a:extLst>
        </xdr:cNvPr>
        <xdr:cNvSpPr txBox="1"/>
      </xdr:nvSpPr>
      <xdr:spPr>
        <a:xfrm>
          <a:off x="6864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2B43D4E9-6A1B-4567-A55F-6EFE390B5665}"/>
            </a:ext>
          </a:extLst>
        </xdr:cNvPr>
        <xdr:cNvSpPr txBox="1"/>
      </xdr:nvSpPr>
      <xdr:spPr>
        <a:xfrm>
          <a:off x="60706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17797</xdr:rowOff>
    </xdr:from>
    <xdr:ext cx="469744" cy="259045"/>
    <xdr:sp macro="" textlink="">
      <xdr:nvSpPr>
        <xdr:cNvPr id="376" name="n_1mainValue【福祉施設】&#10;一人当たり面積">
          <a:extLst>
            <a:ext uri="{FF2B5EF4-FFF2-40B4-BE49-F238E27FC236}">
              <a16:creationId xmlns:a16="http://schemas.microsoft.com/office/drawing/2014/main" id="{8E82FE93-B4D9-4E3B-9FBD-7CCB6EB11F25}"/>
            </a:ext>
          </a:extLst>
        </xdr:cNvPr>
        <xdr:cNvSpPr txBox="1"/>
      </xdr:nvSpPr>
      <xdr:spPr>
        <a:xfrm>
          <a:off x="8458277" y="133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166388</xdr:rowOff>
    </xdr:from>
    <xdr:ext cx="469744" cy="259045"/>
    <xdr:sp macro="" textlink="">
      <xdr:nvSpPr>
        <xdr:cNvPr id="377" name="n_2mainValue【福祉施設】&#10;一人当たり面積">
          <a:extLst>
            <a:ext uri="{FF2B5EF4-FFF2-40B4-BE49-F238E27FC236}">
              <a16:creationId xmlns:a16="http://schemas.microsoft.com/office/drawing/2014/main" id="{58D18E49-F9A2-4921-8941-3AB5BD99F569}"/>
            </a:ext>
          </a:extLst>
        </xdr:cNvPr>
        <xdr:cNvSpPr txBox="1"/>
      </xdr:nvSpPr>
      <xdr:spPr>
        <a:xfrm>
          <a:off x="7677227" y="133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162577</xdr:rowOff>
    </xdr:from>
    <xdr:ext cx="469744" cy="259045"/>
    <xdr:sp macro="" textlink="">
      <xdr:nvSpPr>
        <xdr:cNvPr id="378" name="n_3mainValue【福祉施設】&#10;一人当たり面積">
          <a:extLst>
            <a:ext uri="{FF2B5EF4-FFF2-40B4-BE49-F238E27FC236}">
              <a16:creationId xmlns:a16="http://schemas.microsoft.com/office/drawing/2014/main" id="{C25216AC-A6FD-439A-AED6-9243F7368198}"/>
            </a:ext>
          </a:extLst>
        </xdr:cNvPr>
        <xdr:cNvSpPr txBox="1"/>
      </xdr:nvSpPr>
      <xdr:spPr>
        <a:xfrm>
          <a:off x="68644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162577</xdr:rowOff>
    </xdr:from>
    <xdr:ext cx="469744" cy="259045"/>
    <xdr:sp macro="" textlink="">
      <xdr:nvSpPr>
        <xdr:cNvPr id="379" name="n_4mainValue【福祉施設】&#10;一人当たり面積">
          <a:extLst>
            <a:ext uri="{FF2B5EF4-FFF2-40B4-BE49-F238E27FC236}">
              <a16:creationId xmlns:a16="http://schemas.microsoft.com/office/drawing/2014/main" id="{A9150526-0F57-429B-ABC3-F9B5FEE24571}"/>
            </a:ext>
          </a:extLst>
        </xdr:cNvPr>
        <xdr:cNvSpPr txBox="1"/>
      </xdr:nvSpPr>
      <xdr:spPr>
        <a:xfrm>
          <a:off x="607067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9AFE0AC-FCBC-4967-BD73-AD40B8181C7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55E12E9-6559-4166-99CD-F55D740A646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740C39E-2F88-471A-B64F-B700C585DC2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62A4D3D-E4AF-41FA-903F-429ECB9FF24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8610E5E-1811-40E1-8C25-1CAADBCD9F5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1030340-BA1D-44E8-B530-A227C37051E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B903550-0896-405A-AD37-AF31941FAA3B}"/>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CB26865-E436-4DA9-A939-6807C56145B4}"/>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F8968B27-9886-4FAD-89A8-65DAC8712C2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74A67DE-03AE-452B-9243-2B1D6E6485E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1A5C62EA-F4E4-45E8-B151-CC6B55768668}"/>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37B9840-404F-4218-9544-617CD99B892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7B1F22F3-8D2E-4E93-9159-553FE593044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1F9752B-6945-4E7B-AB0F-8E4057B7799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718D428D-1C28-4641-9CEC-C4B7E0C2F1C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EC0DDE35-7E17-4D0E-90FC-7377D7E904D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D860D38-57C8-479F-8951-DBE90E35AD6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895FE84-7160-407D-8839-63684ADFC52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725EF54F-618E-4F59-B93F-6DDF1A7DAFC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FF04166-C528-450A-A1CE-66AE563BD4B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10827469-42B9-4535-91A8-39D356517EBA}"/>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54CD3A3-3C6C-4001-AFFB-4897745EBF8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C10F231-8773-45BA-9BCC-04DB1E287015}"/>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E1722CC-6FC7-41E1-BCF4-E8B2764055F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8D57D04-4C11-4117-918F-737420964DB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ECCED06-90AF-4E0A-A72A-F9CB9BAAF3B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951B0BA-EE57-416A-8AE9-7EFB80E5729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9C8D0E9E-D09A-4693-A0B0-87025C9471B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5A84180C-EBEC-453B-940D-812CFFB6320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628F9255-2A01-4B59-BF7E-9541CA01027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FD78DBCB-90F0-46AA-909A-32FA2F784B41}"/>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6B80E063-D88F-4D92-86CB-C5BBEFB210E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2A086B77-A5BE-4B24-91F9-1FBF18344B73}"/>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C767B75F-7ADC-4189-BDC0-0674172D9A33}"/>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8AD3F032-D91E-4B2F-AB0C-F956E85043A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C06B3E43-0E35-4E5F-80C0-58607AAF4EFE}"/>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67759D7A-0D17-4487-AD99-52D1A7D4A184}"/>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4F0DFA8-2367-47B7-9480-662A2B27C0E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DCF2BAB5-4D3E-4BEA-AF5C-9451599EDBA7}"/>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6464BC6-949F-4301-A869-F97AF3E3AE58}"/>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67853F11-7CA0-4A6B-8108-9A7ECDEA30C8}"/>
            </a:ext>
          </a:extLst>
        </xdr:cNvPr>
        <xdr:cNvCxnSpPr/>
      </xdr:nvCxnSpPr>
      <xdr:spPr>
        <a:xfrm flipV="1">
          <a:off x="14699614" y="543433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3DD16D19-79FC-4B92-8887-53F7C0145FD8}"/>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A57F509E-BD8D-4C7E-B5BF-E3DFCCBC56C9}"/>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C160BD6C-8734-4021-9277-2B8744325CF8}"/>
            </a:ext>
          </a:extLst>
        </xdr:cNvPr>
        <xdr:cNvSpPr txBox="1"/>
      </xdr:nvSpPr>
      <xdr:spPr>
        <a:xfrm>
          <a:off x="14738350" y="521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96B07EBD-EB8B-40C8-81E5-2F0A2C6E66E3}"/>
            </a:ext>
          </a:extLst>
        </xdr:cNvPr>
        <xdr:cNvCxnSpPr/>
      </xdr:nvCxnSpPr>
      <xdr:spPr>
        <a:xfrm>
          <a:off x="14611350" y="5434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4573D18-6750-4110-9A17-C3CD3756BDF7}"/>
            </a:ext>
          </a:extLst>
        </xdr:cNvPr>
        <xdr:cNvSpPr txBox="1"/>
      </xdr:nvSpPr>
      <xdr:spPr>
        <a:xfrm>
          <a:off x="1473835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27B122F8-EAAB-4BE2-819D-36CED1B18105}"/>
            </a:ext>
          </a:extLst>
        </xdr:cNvPr>
        <xdr:cNvSpPr/>
      </xdr:nvSpPr>
      <xdr:spPr>
        <a:xfrm>
          <a:off x="14649450" y="6245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A916E935-4170-4E20-8B29-5CAB08BF7FDB}"/>
            </a:ext>
          </a:extLst>
        </xdr:cNvPr>
        <xdr:cNvSpPr/>
      </xdr:nvSpPr>
      <xdr:spPr>
        <a:xfrm>
          <a:off x="1388745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42D560C6-05E5-4D42-A249-98C721AD84FF}"/>
            </a:ext>
          </a:extLst>
        </xdr:cNvPr>
        <xdr:cNvSpPr/>
      </xdr:nvSpPr>
      <xdr:spPr>
        <a:xfrm>
          <a:off x="13093700" y="6268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3A743EED-B6FD-4667-AAD8-5E43B2EC034F}"/>
            </a:ext>
          </a:extLst>
        </xdr:cNvPr>
        <xdr:cNvSpPr/>
      </xdr:nvSpPr>
      <xdr:spPr>
        <a:xfrm>
          <a:off x="12299950" y="6269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8A11D567-3C45-4A83-9F2C-6F6AEF51B216}"/>
            </a:ext>
          </a:extLst>
        </xdr:cNvPr>
        <xdr:cNvSpPr/>
      </xdr:nvSpPr>
      <xdr:spPr>
        <a:xfrm>
          <a:off x="1148715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31892F3-CBB0-4CEA-805A-650E49CF8F9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81835E5-17FC-4AB7-B12F-6EEE36A271C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BDF6EEB-5AF3-43A4-BB94-B6AD1E961B1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BFD8A79-C668-454E-B2D8-A18AA5A212E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F974E19-DB7D-4B6A-9A48-A5E409B4246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436" name="楕円 435">
          <a:extLst>
            <a:ext uri="{FF2B5EF4-FFF2-40B4-BE49-F238E27FC236}">
              <a16:creationId xmlns:a16="http://schemas.microsoft.com/office/drawing/2014/main" id="{AB4D6D3F-D6EF-46AD-940C-4B9AE6C3408E}"/>
            </a:ext>
          </a:extLst>
        </xdr:cNvPr>
        <xdr:cNvSpPr/>
      </xdr:nvSpPr>
      <xdr:spPr>
        <a:xfrm>
          <a:off x="14649450" y="5903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A188BF12-B66C-4637-96D4-86CC7FD310AE}"/>
            </a:ext>
          </a:extLst>
        </xdr:cNvPr>
        <xdr:cNvSpPr txBox="1"/>
      </xdr:nvSpPr>
      <xdr:spPr>
        <a:xfrm>
          <a:off x="14738350"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438" name="楕円 437">
          <a:extLst>
            <a:ext uri="{FF2B5EF4-FFF2-40B4-BE49-F238E27FC236}">
              <a16:creationId xmlns:a16="http://schemas.microsoft.com/office/drawing/2014/main" id="{B4045B6F-9226-4105-9DF2-5787AF4524EC}"/>
            </a:ext>
          </a:extLst>
        </xdr:cNvPr>
        <xdr:cNvSpPr/>
      </xdr:nvSpPr>
      <xdr:spPr>
        <a:xfrm>
          <a:off x="13887450" y="58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100965</xdr:rowOff>
    </xdr:from>
    <xdr:to>
      <xdr:col>85</xdr:col>
      <xdr:colOff>127000</xdr:colOff>
      <xdr:row>35</xdr:row>
      <xdr:rowOff>169545</xdr:rowOff>
    </xdr:to>
    <xdr:cxnSp macro="">
      <xdr:nvCxnSpPr>
        <xdr:cNvPr id="439" name="直線コネクタ 438">
          <a:extLst>
            <a:ext uri="{FF2B5EF4-FFF2-40B4-BE49-F238E27FC236}">
              <a16:creationId xmlns:a16="http://schemas.microsoft.com/office/drawing/2014/main" id="{1FE61872-8B33-4972-98D0-7A40E4A1A58B}"/>
            </a:ext>
          </a:extLst>
        </xdr:cNvPr>
        <xdr:cNvCxnSpPr/>
      </xdr:nvCxnSpPr>
      <xdr:spPr>
        <a:xfrm>
          <a:off x="13938250" y="5885815"/>
          <a:ext cx="762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53975</xdr:rowOff>
    </xdr:from>
    <xdr:to>
      <xdr:col>76</xdr:col>
      <xdr:colOff>165100</xdr:colOff>
      <xdr:row>35</xdr:row>
      <xdr:rowOff>155575</xdr:rowOff>
    </xdr:to>
    <xdr:sp macro="" textlink="">
      <xdr:nvSpPr>
        <xdr:cNvPr id="440" name="楕円 439">
          <a:extLst>
            <a:ext uri="{FF2B5EF4-FFF2-40B4-BE49-F238E27FC236}">
              <a16:creationId xmlns:a16="http://schemas.microsoft.com/office/drawing/2014/main" id="{86B04AF9-44BD-4217-9F54-7AAE88BAA4E1}"/>
            </a:ext>
          </a:extLst>
        </xdr:cNvPr>
        <xdr:cNvSpPr/>
      </xdr:nvSpPr>
      <xdr:spPr>
        <a:xfrm>
          <a:off x="130937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35</xdr:row>
      <xdr:rowOff>104775</xdr:rowOff>
    </xdr:to>
    <xdr:cxnSp macro="">
      <xdr:nvCxnSpPr>
        <xdr:cNvPr id="441" name="直線コネクタ 440">
          <a:extLst>
            <a:ext uri="{FF2B5EF4-FFF2-40B4-BE49-F238E27FC236}">
              <a16:creationId xmlns:a16="http://schemas.microsoft.com/office/drawing/2014/main" id="{78E3CD1B-BC15-4FDB-AE67-25935A2B022C}"/>
            </a:ext>
          </a:extLst>
        </xdr:cNvPr>
        <xdr:cNvCxnSpPr/>
      </xdr:nvCxnSpPr>
      <xdr:spPr>
        <a:xfrm flipV="1">
          <a:off x="13144500" y="5885815"/>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442" name="楕円 441">
          <a:extLst>
            <a:ext uri="{FF2B5EF4-FFF2-40B4-BE49-F238E27FC236}">
              <a16:creationId xmlns:a16="http://schemas.microsoft.com/office/drawing/2014/main" id="{CEF88591-4C3D-4A89-9E00-DEC9D7C39F0F}"/>
            </a:ext>
          </a:extLst>
        </xdr:cNvPr>
        <xdr:cNvSpPr/>
      </xdr:nvSpPr>
      <xdr:spPr>
        <a:xfrm>
          <a:off x="12299950" y="5812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78105</xdr:rowOff>
    </xdr:from>
    <xdr:to>
      <xdr:col>76</xdr:col>
      <xdr:colOff>114300</xdr:colOff>
      <xdr:row>35</xdr:row>
      <xdr:rowOff>104775</xdr:rowOff>
    </xdr:to>
    <xdr:cxnSp macro="">
      <xdr:nvCxnSpPr>
        <xdr:cNvPr id="443" name="直線コネクタ 442">
          <a:extLst>
            <a:ext uri="{FF2B5EF4-FFF2-40B4-BE49-F238E27FC236}">
              <a16:creationId xmlns:a16="http://schemas.microsoft.com/office/drawing/2014/main" id="{A1673818-84C7-49FB-8B3D-6DBA98A8BB13}"/>
            </a:ext>
          </a:extLst>
        </xdr:cNvPr>
        <xdr:cNvCxnSpPr/>
      </xdr:nvCxnSpPr>
      <xdr:spPr>
        <a:xfrm>
          <a:off x="12344400" y="5862955"/>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149225</xdr:rowOff>
    </xdr:from>
    <xdr:to>
      <xdr:col>67</xdr:col>
      <xdr:colOff>101600</xdr:colOff>
      <xdr:row>35</xdr:row>
      <xdr:rowOff>79375</xdr:rowOff>
    </xdr:to>
    <xdr:sp macro="" textlink="">
      <xdr:nvSpPr>
        <xdr:cNvPr id="444" name="楕円 443">
          <a:extLst>
            <a:ext uri="{FF2B5EF4-FFF2-40B4-BE49-F238E27FC236}">
              <a16:creationId xmlns:a16="http://schemas.microsoft.com/office/drawing/2014/main" id="{1A9368E6-B921-4F83-B75C-8080082F9717}"/>
            </a:ext>
          </a:extLst>
        </xdr:cNvPr>
        <xdr:cNvSpPr/>
      </xdr:nvSpPr>
      <xdr:spPr>
        <a:xfrm>
          <a:off x="11487150" y="5768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28575</xdr:rowOff>
    </xdr:from>
    <xdr:to>
      <xdr:col>71</xdr:col>
      <xdr:colOff>177800</xdr:colOff>
      <xdr:row>35</xdr:row>
      <xdr:rowOff>78105</xdr:rowOff>
    </xdr:to>
    <xdr:cxnSp macro="">
      <xdr:nvCxnSpPr>
        <xdr:cNvPr id="445" name="直線コネクタ 444">
          <a:extLst>
            <a:ext uri="{FF2B5EF4-FFF2-40B4-BE49-F238E27FC236}">
              <a16:creationId xmlns:a16="http://schemas.microsoft.com/office/drawing/2014/main" id="{79D761DA-BB66-43A3-9269-BFB35B7B38EB}"/>
            </a:ext>
          </a:extLst>
        </xdr:cNvPr>
        <xdr:cNvCxnSpPr/>
      </xdr:nvCxnSpPr>
      <xdr:spPr>
        <a:xfrm>
          <a:off x="11537950" y="5813425"/>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1A388FAC-E937-440B-B74F-5E10A9B67C03}"/>
            </a:ext>
          </a:extLst>
        </xdr:cNvPr>
        <xdr:cNvSpPr txBox="1"/>
      </xdr:nvSpPr>
      <xdr:spPr>
        <a:xfrm>
          <a:off x="13742044" y="632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B30217A7-24EF-47EC-840A-8EA38D030DE5}"/>
            </a:ext>
          </a:extLst>
        </xdr:cNvPr>
        <xdr:cNvSpPr txBox="1"/>
      </xdr:nvSpPr>
      <xdr:spPr>
        <a:xfrm>
          <a:off x="12960994"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39898CCF-F9C3-4E16-8211-9772A878123C}"/>
            </a:ext>
          </a:extLst>
        </xdr:cNvPr>
        <xdr:cNvSpPr txBox="1"/>
      </xdr:nvSpPr>
      <xdr:spPr>
        <a:xfrm>
          <a:off x="121672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92D1BDFB-4B12-430F-927D-1D2BD411D637}"/>
            </a:ext>
          </a:extLst>
        </xdr:cNvPr>
        <xdr:cNvSpPr txBox="1"/>
      </xdr:nvSpPr>
      <xdr:spPr>
        <a:xfrm>
          <a:off x="11354444"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4616BBAF-56EF-4B35-86AA-D0A91E06FCDC}"/>
            </a:ext>
          </a:extLst>
        </xdr:cNvPr>
        <xdr:cNvSpPr txBox="1"/>
      </xdr:nvSpPr>
      <xdr:spPr>
        <a:xfrm>
          <a:off x="13742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5365D2C1-EDBE-4B74-9B99-9670E22AD4D9}"/>
            </a:ext>
          </a:extLst>
        </xdr:cNvPr>
        <xdr:cNvSpPr txBox="1"/>
      </xdr:nvSpPr>
      <xdr:spPr>
        <a:xfrm>
          <a:off x="1296099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145432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D330B720-3DC0-46AA-A146-48BAD7B055BD}"/>
            </a:ext>
          </a:extLst>
        </xdr:cNvPr>
        <xdr:cNvSpPr txBox="1"/>
      </xdr:nvSpPr>
      <xdr:spPr>
        <a:xfrm>
          <a:off x="12167244"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95902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DEEECB46-62F7-4851-8BD8-9253F84C3937}"/>
            </a:ext>
          </a:extLst>
        </xdr:cNvPr>
        <xdr:cNvSpPr txBox="1"/>
      </xdr:nvSpPr>
      <xdr:spPr>
        <a:xfrm>
          <a:off x="11354444" y="555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3F51088-B218-4825-B10B-60C36B0D4E8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A19B675-D124-4255-ADE3-5BBD3949676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E10C70A-26E3-4D2A-AD78-AFFEC8D5D49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0495DB3-0BC7-4400-B3AA-A6A3F6FF056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3F1B813-1AB7-4F7E-AA5B-6C40881AD13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53AA91E-2427-44B7-87D6-C02EA6AD4F8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67ACB96-0C84-4B8F-AC24-93124CA7EF5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7CDBBC8-7875-4F01-B7CA-7B3F4B24BEF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5C6BB02A-F4EB-44BE-B7D0-4147658694FA}"/>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ACFE3F0-0441-4562-91B9-C8E7A1FAD40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555DF252-CD3E-4FC7-A712-8EDA138C90DF}"/>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4E643359-7C7B-421D-98B7-34FD247D54D6}"/>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EA97091B-9A9E-43D3-ACF5-15C1F5D15AD4}"/>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31530D7A-21A4-4135-9705-15940B4CAFA6}"/>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CB3BF140-F9E7-4839-BE7B-61E7BBBA30F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376E97BC-B2C5-4533-9765-A19C58A29D6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C30EDF9-D4BA-4118-A94C-AFD11EB0544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CB8B7AED-01CF-4FC7-8953-489EF563FD59}"/>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CB63D37D-37DD-48CC-9EDB-564127245F1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489FB0D2-0371-4742-BE1A-A5D75015B4C4}"/>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A4430F0-5516-4DF8-984E-DECE66AD550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59C0831A-4EAC-4862-A503-D92BCA66500D}"/>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C40D8ACA-E728-43EC-92F8-B4BA58AAF19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4FB80999-A2E0-44F2-B300-6AC561B0F857}"/>
            </a:ext>
          </a:extLst>
        </xdr:cNvPr>
        <xdr:cNvCxnSpPr/>
      </xdr:nvCxnSpPr>
      <xdr:spPr>
        <a:xfrm flipV="1">
          <a:off x="19951064" y="5718631"/>
          <a:ext cx="0" cy="12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CC8F9C2B-5A6F-4A23-A5C2-AAAD0AC5F1D8}"/>
            </a:ext>
          </a:extLst>
        </xdr:cNvPr>
        <xdr:cNvSpPr txBox="1"/>
      </xdr:nvSpPr>
      <xdr:spPr>
        <a:xfrm>
          <a:off x="19989800" y="69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36B16FF9-4E15-4386-8535-34B5A91ECA65}"/>
            </a:ext>
          </a:extLst>
        </xdr:cNvPr>
        <xdr:cNvCxnSpPr/>
      </xdr:nvCxnSpPr>
      <xdr:spPr>
        <a:xfrm>
          <a:off x="19881850" y="6970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47B1772D-A88E-4A14-988F-4DC6F776D02D}"/>
            </a:ext>
          </a:extLst>
        </xdr:cNvPr>
        <xdr:cNvSpPr txBox="1"/>
      </xdr:nvSpPr>
      <xdr:spPr>
        <a:xfrm>
          <a:off x="19989800" y="55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715C0F79-A85D-4F4C-BFD5-502E1F9AF231}"/>
            </a:ext>
          </a:extLst>
        </xdr:cNvPr>
        <xdr:cNvCxnSpPr/>
      </xdr:nvCxnSpPr>
      <xdr:spPr>
        <a:xfrm>
          <a:off x="19881850" y="5718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F4262B64-9A92-4AC3-BBC1-702A218753DB}"/>
            </a:ext>
          </a:extLst>
        </xdr:cNvPr>
        <xdr:cNvSpPr txBox="1"/>
      </xdr:nvSpPr>
      <xdr:spPr>
        <a:xfrm>
          <a:off x="19989800" y="657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D71F7A56-61A6-4D99-90A4-5CAB1230DC7C}"/>
            </a:ext>
          </a:extLst>
        </xdr:cNvPr>
        <xdr:cNvSpPr/>
      </xdr:nvSpPr>
      <xdr:spPr>
        <a:xfrm>
          <a:off x="19900900" y="65979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EC4D2C21-DC92-4615-9F11-7327AB9169FB}"/>
            </a:ext>
          </a:extLst>
        </xdr:cNvPr>
        <xdr:cNvSpPr/>
      </xdr:nvSpPr>
      <xdr:spPr>
        <a:xfrm>
          <a:off x="19157950" y="6607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D6E8CD12-0D99-4A49-987F-D803C9E81DC2}"/>
            </a:ext>
          </a:extLst>
        </xdr:cNvPr>
        <xdr:cNvSpPr/>
      </xdr:nvSpPr>
      <xdr:spPr>
        <a:xfrm>
          <a:off x="18345150" y="664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CF803BAB-754E-4BED-A49F-FF60BCBC6125}"/>
            </a:ext>
          </a:extLst>
        </xdr:cNvPr>
        <xdr:cNvSpPr/>
      </xdr:nvSpPr>
      <xdr:spPr>
        <a:xfrm>
          <a:off x="17551400" y="663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603F7B2E-C44E-435F-A27D-B05780A41FD9}"/>
            </a:ext>
          </a:extLst>
        </xdr:cNvPr>
        <xdr:cNvSpPr/>
      </xdr:nvSpPr>
      <xdr:spPr>
        <a:xfrm>
          <a:off x="16757650" y="6654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7D365BD-0148-441E-B6FC-6FBCCD7C797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F4F5932-D1EF-4B0D-A814-B071BA4A341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114588A-0DA6-4B66-A7FF-8AF80107594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51750B8-6AAB-4782-905B-766B047A157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04D6886-7732-4C93-ACC5-F502ED3CE38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131828</xdr:rowOff>
    </xdr:from>
    <xdr:to>
      <xdr:col>116</xdr:col>
      <xdr:colOff>114300</xdr:colOff>
      <xdr:row>39</xdr:row>
      <xdr:rowOff>61978</xdr:rowOff>
    </xdr:to>
    <xdr:sp macro="" textlink="">
      <xdr:nvSpPr>
        <xdr:cNvPr id="493" name="楕円 492">
          <a:extLst>
            <a:ext uri="{FF2B5EF4-FFF2-40B4-BE49-F238E27FC236}">
              <a16:creationId xmlns:a16="http://schemas.microsoft.com/office/drawing/2014/main" id="{9B4F2670-35CE-447A-B7C2-896088B99E9C}"/>
            </a:ext>
          </a:extLst>
        </xdr:cNvPr>
        <xdr:cNvSpPr/>
      </xdr:nvSpPr>
      <xdr:spPr>
        <a:xfrm>
          <a:off x="19900900" y="6411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154705</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ACA0B5C3-1F2C-4FBB-8153-15BD95C6A999}"/>
            </a:ext>
          </a:extLst>
        </xdr:cNvPr>
        <xdr:cNvSpPr txBox="1"/>
      </xdr:nvSpPr>
      <xdr:spPr>
        <a:xfrm>
          <a:off x="19989800" y="626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166881</xdr:rowOff>
    </xdr:from>
    <xdr:to>
      <xdr:col>112</xdr:col>
      <xdr:colOff>38100</xdr:colOff>
      <xdr:row>39</xdr:row>
      <xdr:rowOff>97031</xdr:rowOff>
    </xdr:to>
    <xdr:sp macro="" textlink="">
      <xdr:nvSpPr>
        <xdr:cNvPr id="495" name="楕円 494">
          <a:extLst>
            <a:ext uri="{FF2B5EF4-FFF2-40B4-BE49-F238E27FC236}">
              <a16:creationId xmlns:a16="http://schemas.microsoft.com/office/drawing/2014/main" id="{36A89ACD-D417-4832-8B64-CC99D87F4DF9}"/>
            </a:ext>
          </a:extLst>
        </xdr:cNvPr>
        <xdr:cNvSpPr/>
      </xdr:nvSpPr>
      <xdr:spPr>
        <a:xfrm>
          <a:off x="19157950" y="64470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11178</xdr:rowOff>
    </xdr:from>
    <xdr:to>
      <xdr:col>116</xdr:col>
      <xdr:colOff>63500</xdr:colOff>
      <xdr:row>39</xdr:row>
      <xdr:rowOff>46231</xdr:rowOff>
    </xdr:to>
    <xdr:cxnSp macro="">
      <xdr:nvCxnSpPr>
        <xdr:cNvPr id="496" name="直線コネクタ 495">
          <a:extLst>
            <a:ext uri="{FF2B5EF4-FFF2-40B4-BE49-F238E27FC236}">
              <a16:creationId xmlns:a16="http://schemas.microsoft.com/office/drawing/2014/main" id="{BA14B207-18D1-48FE-9474-E09D5D697B15}"/>
            </a:ext>
          </a:extLst>
        </xdr:cNvPr>
        <xdr:cNvCxnSpPr/>
      </xdr:nvCxnSpPr>
      <xdr:spPr>
        <a:xfrm flipV="1">
          <a:off x="19202400" y="6456428"/>
          <a:ext cx="7493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131783</xdr:rowOff>
    </xdr:from>
    <xdr:to>
      <xdr:col>107</xdr:col>
      <xdr:colOff>101600</xdr:colOff>
      <xdr:row>39</xdr:row>
      <xdr:rowOff>61933</xdr:rowOff>
    </xdr:to>
    <xdr:sp macro="" textlink="">
      <xdr:nvSpPr>
        <xdr:cNvPr id="497" name="楕円 496">
          <a:extLst>
            <a:ext uri="{FF2B5EF4-FFF2-40B4-BE49-F238E27FC236}">
              <a16:creationId xmlns:a16="http://schemas.microsoft.com/office/drawing/2014/main" id="{E3402F4B-6468-47FD-A27F-1490F2755656}"/>
            </a:ext>
          </a:extLst>
        </xdr:cNvPr>
        <xdr:cNvSpPr/>
      </xdr:nvSpPr>
      <xdr:spPr>
        <a:xfrm>
          <a:off x="18345150" y="6411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11133</xdr:rowOff>
    </xdr:from>
    <xdr:to>
      <xdr:col>111</xdr:col>
      <xdr:colOff>177800</xdr:colOff>
      <xdr:row>39</xdr:row>
      <xdr:rowOff>46231</xdr:rowOff>
    </xdr:to>
    <xdr:cxnSp macro="">
      <xdr:nvCxnSpPr>
        <xdr:cNvPr id="498" name="直線コネクタ 497">
          <a:extLst>
            <a:ext uri="{FF2B5EF4-FFF2-40B4-BE49-F238E27FC236}">
              <a16:creationId xmlns:a16="http://schemas.microsoft.com/office/drawing/2014/main" id="{2692EA15-11BD-4378-BC67-3C81CA4E4EEF}"/>
            </a:ext>
          </a:extLst>
        </xdr:cNvPr>
        <xdr:cNvCxnSpPr/>
      </xdr:nvCxnSpPr>
      <xdr:spPr>
        <a:xfrm>
          <a:off x="18395950" y="6456383"/>
          <a:ext cx="80645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126552</xdr:rowOff>
    </xdr:from>
    <xdr:to>
      <xdr:col>102</xdr:col>
      <xdr:colOff>165100</xdr:colOff>
      <xdr:row>39</xdr:row>
      <xdr:rowOff>56702</xdr:rowOff>
    </xdr:to>
    <xdr:sp macro="" textlink="">
      <xdr:nvSpPr>
        <xdr:cNvPr id="499" name="楕円 498">
          <a:extLst>
            <a:ext uri="{FF2B5EF4-FFF2-40B4-BE49-F238E27FC236}">
              <a16:creationId xmlns:a16="http://schemas.microsoft.com/office/drawing/2014/main" id="{511B4583-7FE6-48E5-B044-674CDEA28EF3}"/>
            </a:ext>
          </a:extLst>
        </xdr:cNvPr>
        <xdr:cNvSpPr/>
      </xdr:nvSpPr>
      <xdr:spPr>
        <a:xfrm>
          <a:off x="17551400" y="6406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5902</xdr:rowOff>
    </xdr:from>
    <xdr:to>
      <xdr:col>107</xdr:col>
      <xdr:colOff>50800</xdr:colOff>
      <xdr:row>39</xdr:row>
      <xdr:rowOff>11133</xdr:rowOff>
    </xdr:to>
    <xdr:cxnSp macro="">
      <xdr:nvCxnSpPr>
        <xdr:cNvPr id="500" name="直線コネクタ 499">
          <a:extLst>
            <a:ext uri="{FF2B5EF4-FFF2-40B4-BE49-F238E27FC236}">
              <a16:creationId xmlns:a16="http://schemas.microsoft.com/office/drawing/2014/main" id="{0AE4FA75-FDF2-4765-82BE-FC492ABA89BB}"/>
            </a:ext>
          </a:extLst>
        </xdr:cNvPr>
        <xdr:cNvCxnSpPr/>
      </xdr:nvCxnSpPr>
      <xdr:spPr>
        <a:xfrm>
          <a:off x="17602200" y="6451152"/>
          <a:ext cx="79375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132507</xdr:rowOff>
    </xdr:from>
    <xdr:to>
      <xdr:col>98</xdr:col>
      <xdr:colOff>38100</xdr:colOff>
      <xdr:row>39</xdr:row>
      <xdr:rowOff>62657</xdr:rowOff>
    </xdr:to>
    <xdr:sp macro="" textlink="">
      <xdr:nvSpPr>
        <xdr:cNvPr id="501" name="楕円 500">
          <a:extLst>
            <a:ext uri="{FF2B5EF4-FFF2-40B4-BE49-F238E27FC236}">
              <a16:creationId xmlns:a16="http://schemas.microsoft.com/office/drawing/2014/main" id="{B77FF1B5-C889-4082-A80F-B1DDA4A86C6A}"/>
            </a:ext>
          </a:extLst>
        </xdr:cNvPr>
        <xdr:cNvSpPr/>
      </xdr:nvSpPr>
      <xdr:spPr>
        <a:xfrm>
          <a:off x="16757650" y="64126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5902</xdr:rowOff>
    </xdr:from>
    <xdr:to>
      <xdr:col>102</xdr:col>
      <xdr:colOff>114300</xdr:colOff>
      <xdr:row>39</xdr:row>
      <xdr:rowOff>11857</xdr:rowOff>
    </xdr:to>
    <xdr:cxnSp macro="">
      <xdr:nvCxnSpPr>
        <xdr:cNvPr id="502" name="直線コネクタ 501">
          <a:extLst>
            <a:ext uri="{FF2B5EF4-FFF2-40B4-BE49-F238E27FC236}">
              <a16:creationId xmlns:a16="http://schemas.microsoft.com/office/drawing/2014/main" id="{0160571A-AFD9-45A0-BB08-042F7E420BA7}"/>
            </a:ext>
          </a:extLst>
        </xdr:cNvPr>
        <xdr:cNvCxnSpPr/>
      </xdr:nvCxnSpPr>
      <xdr:spPr>
        <a:xfrm flipV="1">
          <a:off x="16802100" y="6451152"/>
          <a:ext cx="8001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1E1A2301-E80D-4A77-95CE-3801B30DB4DC}"/>
            </a:ext>
          </a:extLst>
        </xdr:cNvPr>
        <xdr:cNvSpPr txBox="1"/>
      </xdr:nvSpPr>
      <xdr:spPr>
        <a:xfrm>
          <a:off x="18947911" y="67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8F9BBC44-3A15-4315-928F-20DDB8F5FDE8}"/>
            </a:ext>
          </a:extLst>
        </xdr:cNvPr>
        <xdr:cNvSpPr txBox="1"/>
      </xdr:nvSpPr>
      <xdr:spPr>
        <a:xfrm>
          <a:off x="18166861" y="67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74DB8781-ABBF-4CE1-B6C4-B9C0EF739B7B}"/>
            </a:ext>
          </a:extLst>
        </xdr:cNvPr>
        <xdr:cNvSpPr txBox="1"/>
      </xdr:nvSpPr>
      <xdr:spPr>
        <a:xfrm>
          <a:off x="17354061" y="67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169E2F6A-5D5E-476A-BE3D-873021E22EB5}"/>
            </a:ext>
          </a:extLst>
        </xdr:cNvPr>
        <xdr:cNvSpPr txBox="1"/>
      </xdr:nvSpPr>
      <xdr:spPr>
        <a:xfrm>
          <a:off x="16560311" y="67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113558</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4CD983E6-6E46-4A69-A174-2DCE37512CDB}"/>
            </a:ext>
          </a:extLst>
        </xdr:cNvPr>
        <xdr:cNvSpPr txBox="1"/>
      </xdr:nvSpPr>
      <xdr:spPr>
        <a:xfrm>
          <a:off x="18915595" y="62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78460</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75E320D0-CC83-4CA0-9F73-A15091B01A08}"/>
            </a:ext>
          </a:extLst>
        </xdr:cNvPr>
        <xdr:cNvSpPr txBox="1"/>
      </xdr:nvSpPr>
      <xdr:spPr>
        <a:xfrm>
          <a:off x="18134545" y="61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73229</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9D935065-4673-4569-B5E3-C5DA4538715E}"/>
            </a:ext>
          </a:extLst>
        </xdr:cNvPr>
        <xdr:cNvSpPr txBox="1"/>
      </xdr:nvSpPr>
      <xdr:spPr>
        <a:xfrm>
          <a:off x="17321745" y="618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79184</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64D1ECD2-6F7D-4516-A795-80EEB84F9B02}"/>
            </a:ext>
          </a:extLst>
        </xdr:cNvPr>
        <xdr:cNvSpPr txBox="1"/>
      </xdr:nvSpPr>
      <xdr:spPr>
        <a:xfrm>
          <a:off x="16527995" y="61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6D75D3E2-CE3A-4B0D-91DE-2E74E763AA1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1DED3BC-B461-4E0E-83DC-C0BEDFD7DE0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2C5DA86-7364-46C4-AA2F-08737BC8C85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D1FC984-B38D-47B0-8149-09157230CD3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FD11BB6E-8117-4101-A4C4-E29F007E8BD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9237C4E-0E1A-4EDA-BDEA-2CE4CFC2BBBC}"/>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7B7AEC7-6672-4A9D-89D3-9C3F1D2B725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FC1E024-E1B4-4FB2-8A4B-936D93DD9F25}"/>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AA69B4F2-DA8B-4C71-B0AE-8DC0E3904F7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3EAA091-0816-4227-81CD-AC5C6978BB6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1290CD2A-B688-4812-B9A0-9A9FD448992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AE556ACA-F6B8-40A8-ABB2-127D9A93392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F37BDB24-3BC9-4696-8748-B86CEB7E1F6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AECB8843-90AE-410F-8446-7DB98EDA523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A6029D6-96AC-4E26-B8AD-D54609D4ACB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779400BC-50C9-415F-A251-C2C10A60EC9C}"/>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32BBAE2F-6117-4964-B123-78A3E95D72ED}"/>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1A4B7995-9017-44F0-AF74-51C5882269F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57091BA9-56A9-48A3-8DAB-EE49F99681D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BAD4F8CD-0EBD-4066-B978-113127E2779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554A24EC-ED74-4234-8115-D5F56A65420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D3F44870-3C2E-4F11-B16C-1B1189D00FC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C38E1D1C-DD80-45BD-829A-885D3D5808B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BD5E7FDD-DE0C-40C5-9A2C-903041F3B7D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A1346EB7-F3BF-4351-8941-884428C2DED2}"/>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21976BAF-444C-4DC3-994A-A2781365312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E17C9332-F2EC-42DC-B6CA-96EEB645400D}"/>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6835B6EE-E982-4D95-BE43-0D31710025A6}"/>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8A8B969F-9900-46AA-BFF8-D39C4BC5873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63FA6F97-7C04-4726-BBA5-9BA47D827C6E}"/>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E5A82F37-9BDA-412C-8900-02CF6DAC8044}"/>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45A46FF-887E-4822-B9CB-E1F30B80317E}"/>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B2C85D3A-77C5-4660-A2F4-CD184E1A793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ECDDF0FD-7796-4F82-99E5-E4536B0D76D6}"/>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DDE347B1-6925-484D-B1EF-3F222D385C94}"/>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0A11CCC4-04F4-417B-9B13-144C2641B249}"/>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20E9B696-37D6-4FA2-97BC-8D194C9A973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CA0F90F1-DEA0-412F-8E9A-2CD614C0FE1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8E53CF53-0952-49C6-B5ED-08B11FA69118}"/>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920F2A48-23C1-4C44-B147-AF6AC13BBA0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1" name="直線コネクタ 550">
          <a:extLst>
            <a:ext uri="{FF2B5EF4-FFF2-40B4-BE49-F238E27FC236}">
              <a16:creationId xmlns:a16="http://schemas.microsoft.com/office/drawing/2014/main" id="{83300ACA-F18A-4C87-90BC-4182BA449512}"/>
            </a:ext>
          </a:extLst>
        </xdr:cNvPr>
        <xdr:cNvCxnSpPr/>
      </xdr:nvCxnSpPr>
      <xdr:spPr>
        <a:xfrm flipV="1">
          <a:off x="14699614" y="1275524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A27EBDC6-D4F6-4376-8D55-54E9975CF8B1}"/>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3" name="直線コネクタ 552">
          <a:extLst>
            <a:ext uri="{FF2B5EF4-FFF2-40B4-BE49-F238E27FC236}">
              <a16:creationId xmlns:a16="http://schemas.microsoft.com/office/drawing/2014/main" id="{A5FBC3C7-69FC-4A9F-808C-767310B4CDB4}"/>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3542AC2F-EFC3-458D-8432-38287327AC24}"/>
            </a:ext>
          </a:extLst>
        </xdr:cNvPr>
        <xdr:cNvSpPr txBox="1"/>
      </xdr:nvSpPr>
      <xdr:spPr>
        <a:xfrm>
          <a:off x="14738350" y="1254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5" name="直線コネクタ 554">
          <a:extLst>
            <a:ext uri="{FF2B5EF4-FFF2-40B4-BE49-F238E27FC236}">
              <a16:creationId xmlns:a16="http://schemas.microsoft.com/office/drawing/2014/main" id="{E72A1A84-0E24-4738-9473-55710F3B2CA1}"/>
            </a:ext>
          </a:extLst>
        </xdr:cNvPr>
        <xdr:cNvCxnSpPr/>
      </xdr:nvCxnSpPr>
      <xdr:spPr>
        <a:xfrm>
          <a:off x="14611350" y="1275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5C0981BF-542B-4B66-BFCD-CE057898C0EA}"/>
            </a:ext>
          </a:extLst>
        </xdr:cNvPr>
        <xdr:cNvSpPr txBox="1"/>
      </xdr:nvSpPr>
      <xdr:spPr>
        <a:xfrm>
          <a:off x="14738350" y="13539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7" name="フローチャート: 判断 556">
          <a:extLst>
            <a:ext uri="{FF2B5EF4-FFF2-40B4-BE49-F238E27FC236}">
              <a16:creationId xmlns:a16="http://schemas.microsoft.com/office/drawing/2014/main" id="{F5EE979A-E64D-49DF-B3B3-966D9DDECD07}"/>
            </a:ext>
          </a:extLst>
        </xdr:cNvPr>
        <xdr:cNvSpPr/>
      </xdr:nvSpPr>
      <xdr:spPr>
        <a:xfrm>
          <a:off x="14649450" y="1355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8" name="フローチャート: 判断 557">
          <a:extLst>
            <a:ext uri="{FF2B5EF4-FFF2-40B4-BE49-F238E27FC236}">
              <a16:creationId xmlns:a16="http://schemas.microsoft.com/office/drawing/2014/main" id="{B30B1B1A-38D0-4D37-9EDB-AEEA7A7D7EBB}"/>
            </a:ext>
          </a:extLst>
        </xdr:cNvPr>
        <xdr:cNvSpPr/>
      </xdr:nvSpPr>
      <xdr:spPr>
        <a:xfrm>
          <a:off x="13887450" y="13543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59" name="フローチャート: 判断 558">
          <a:extLst>
            <a:ext uri="{FF2B5EF4-FFF2-40B4-BE49-F238E27FC236}">
              <a16:creationId xmlns:a16="http://schemas.microsoft.com/office/drawing/2014/main" id="{3F65D061-FFCD-48B8-B5DA-043FCF9EEEEC}"/>
            </a:ext>
          </a:extLst>
        </xdr:cNvPr>
        <xdr:cNvSpPr/>
      </xdr:nvSpPr>
      <xdr:spPr>
        <a:xfrm>
          <a:off x="13093700" y="1352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0" name="フローチャート: 判断 559">
          <a:extLst>
            <a:ext uri="{FF2B5EF4-FFF2-40B4-BE49-F238E27FC236}">
              <a16:creationId xmlns:a16="http://schemas.microsoft.com/office/drawing/2014/main" id="{639959DB-6F40-4A3F-96B8-C2ABE10057F1}"/>
            </a:ext>
          </a:extLst>
        </xdr:cNvPr>
        <xdr:cNvSpPr/>
      </xdr:nvSpPr>
      <xdr:spPr>
        <a:xfrm>
          <a:off x="12299950" y="13513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1" name="フローチャート: 判断 560">
          <a:extLst>
            <a:ext uri="{FF2B5EF4-FFF2-40B4-BE49-F238E27FC236}">
              <a16:creationId xmlns:a16="http://schemas.microsoft.com/office/drawing/2014/main" id="{5F057D95-3602-4323-B173-FF19696D08EA}"/>
            </a:ext>
          </a:extLst>
        </xdr:cNvPr>
        <xdr:cNvSpPr/>
      </xdr:nvSpPr>
      <xdr:spPr>
        <a:xfrm>
          <a:off x="11487150" y="13496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9D939FD0-324D-4CE2-ADE2-A8B045FAA00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1100AA6-C766-495E-8834-C9ECAA9184A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A532DD4-50A8-4D59-897D-A15B31700D8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FF8B1B5-0357-495A-B6F4-76910A725B9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49BABD3-A2C9-431A-A647-37C7AF58B634}"/>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67" name="楕円 566">
          <a:extLst>
            <a:ext uri="{FF2B5EF4-FFF2-40B4-BE49-F238E27FC236}">
              <a16:creationId xmlns:a16="http://schemas.microsoft.com/office/drawing/2014/main" id="{D8F01FF6-D630-4CCA-A268-C7D98902D73C}"/>
            </a:ext>
          </a:extLst>
        </xdr:cNvPr>
        <xdr:cNvSpPr/>
      </xdr:nvSpPr>
      <xdr:spPr>
        <a:xfrm>
          <a:off x="14649450" y="1351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156863</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291E6DC2-104E-4342-87D7-A0FF6000BF6A}"/>
            </a:ext>
          </a:extLst>
        </xdr:cNvPr>
        <xdr:cNvSpPr txBox="1"/>
      </xdr:nvSpPr>
      <xdr:spPr>
        <a:xfrm>
          <a:off x="14738350" y="1337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569" name="楕円 568">
          <a:extLst>
            <a:ext uri="{FF2B5EF4-FFF2-40B4-BE49-F238E27FC236}">
              <a16:creationId xmlns:a16="http://schemas.microsoft.com/office/drawing/2014/main" id="{AC43F180-7C64-4893-B65B-7449FF0F5ECE}"/>
            </a:ext>
          </a:extLst>
        </xdr:cNvPr>
        <xdr:cNvSpPr/>
      </xdr:nvSpPr>
      <xdr:spPr>
        <a:xfrm>
          <a:off x="13887450" y="13473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144780</xdr:rowOff>
    </xdr:from>
    <xdr:to>
      <xdr:col>85</xdr:col>
      <xdr:colOff>127000</xdr:colOff>
      <xdr:row>82</xdr:row>
      <xdr:rowOff>13336</xdr:rowOff>
    </xdr:to>
    <xdr:cxnSp macro="">
      <xdr:nvCxnSpPr>
        <xdr:cNvPr id="570" name="直線コネクタ 569">
          <a:extLst>
            <a:ext uri="{FF2B5EF4-FFF2-40B4-BE49-F238E27FC236}">
              <a16:creationId xmlns:a16="http://schemas.microsoft.com/office/drawing/2014/main" id="{94142952-B144-419F-B302-34A468A6578A}"/>
            </a:ext>
          </a:extLst>
        </xdr:cNvPr>
        <xdr:cNvCxnSpPr/>
      </xdr:nvCxnSpPr>
      <xdr:spPr>
        <a:xfrm>
          <a:off x="13938250" y="13524230"/>
          <a:ext cx="7620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71" name="楕円 570">
          <a:extLst>
            <a:ext uri="{FF2B5EF4-FFF2-40B4-BE49-F238E27FC236}">
              <a16:creationId xmlns:a16="http://schemas.microsoft.com/office/drawing/2014/main" id="{FDD3EAD4-047A-4C68-B293-9F61F3BDEF94}"/>
            </a:ext>
          </a:extLst>
        </xdr:cNvPr>
        <xdr:cNvSpPr/>
      </xdr:nvSpPr>
      <xdr:spPr>
        <a:xfrm>
          <a:off x="130937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106680</xdr:rowOff>
    </xdr:from>
    <xdr:to>
      <xdr:col>81</xdr:col>
      <xdr:colOff>50800</xdr:colOff>
      <xdr:row>81</xdr:row>
      <xdr:rowOff>144780</xdr:rowOff>
    </xdr:to>
    <xdr:cxnSp macro="">
      <xdr:nvCxnSpPr>
        <xdr:cNvPr id="572" name="直線コネクタ 571">
          <a:extLst>
            <a:ext uri="{FF2B5EF4-FFF2-40B4-BE49-F238E27FC236}">
              <a16:creationId xmlns:a16="http://schemas.microsoft.com/office/drawing/2014/main" id="{F3922F2C-BFF1-466B-99CE-95FB29871CAD}"/>
            </a:ext>
          </a:extLst>
        </xdr:cNvPr>
        <xdr:cNvCxnSpPr/>
      </xdr:nvCxnSpPr>
      <xdr:spPr>
        <a:xfrm>
          <a:off x="13144500" y="1348613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8255</xdr:rowOff>
    </xdr:from>
    <xdr:to>
      <xdr:col>72</xdr:col>
      <xdr:colOff>38100</xdr:colOff>
      <xdr:row>82</xdr:row>
      <xdr:rowOff>109855</xdr:rowOff>
    </xdr:to>
    <xdr:sp macro="" textlink="">
      <xdr:nvSpPr>
        <xdr:cNvPr id="573" name="楕円 572">
          <a:extLst>
            <a:ext uri="{FF2B5EF4-FFF2-40B4-BE49-F238E27FC236}">
              <a16:creationId xmlns:a16="http://schemas.microsoft.com/office/drawing/2014/main" id="{B33C8271-B50E-456C-952B-B689EF1D0275}"/>
            </a:ext>
          </a:extLst>
        </xdr:cNvPr>
        <xdr:cNvSpPr/>
      </xdr:nvSpPr>
      <xdr:spPr>
        <a:xfrm>
          <a:off x="12299950" y="1355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106680</xdr:rowOff>
    </xdr:from>
    <xdr:to>
      <xdr:col>76</xdr:col>
      <xdr:colOff>114300</xdr:colOff>
      <xdr:row>82</xdr:row>
      <xdr:rowOff>59055</xdr:rowOff>
    </xdr:to>
    <xdr:cxnSp macro="">
      <xdr:nvCxnSpPr>
        <xdr:cNvPr id="574" name="直線コネクタ 573">
          <a:extLst>
            <a:ext uri="{FF2B5EF4-FFF2-40B4-BE49-F238E27FC236}">
              <a16:creationId xmlns:a16="http://schemas.microsoft.com/office/drawing/2014/main" id="{E6BC11C4-B40A-4758-ABC2-770D48FB8FDE}"/>
            </a:ext>
          </a:extLst>
        </xdr:cNvPr>
        <xdr:cNvCxnSpPr/>
      </xdr:nvCxnSpPr>
      <xdr:spPr>
        <a:xfrm flipV="1">
          <a:off x="12344400" y="13486130"/>
          <a:ext cx="8001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160655</xdr:rowOff>
    </xdr:from>
    <xdr:to>
      <xdr:col>67</xdr:col>
      <xdr:colOff>101600</xdr:colOff>
      <xdr:row>82</xdr:row>
      <xdr:rowOff>90805</xdr:rowOff>
    </xdr:to>
    <xdr:sp macro="" textlink="">
      <xdr:nvSpPr>
        <xdr:cNvPr id="575" name="楕円 574">
          <a:extLst>
            <a:ext uri="{FF2B5EF4-FFF2-40B4-BE49-F238E27FC236}">
              <a16:creationId xmlns:a16="http://schemas.microsoft.com/office/drawing/2014/main" id="{38E97E30-C148-4E7F-95B3-E0DE31EED0C1}"/>
            </a:ext>
          </a:extLst>
        </xdr:cNvPr>
        <xdr:cNvSpPr/>
      </xdr:nvSpPr>
      <xdr:spPr>
        <a:xfrm>
          <a:off x="11487150" y="13540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40005</xdr:rowOff>
    </xdr:from>
    <xdr:to>
      <xdr:col>71</xdr:col>
      <xdr:colOff>177800</xdr:colOff>
      <xdr:row>82</xdr:row>
      <xdr:rowOff>59055</xdr:rowOff>
    </xdr:to>
    <xdr:cxnSp macro="">
      <xdr:nvCxnSpPr>
        <xdr:cNvPr id="576" name="直線コネクタ 575">
          <a:extLst>
            <a:ext uri="{FF2B5EF4-FFF2-40B4-BE49-F238E27FC236}">
              <a16:creationId xmlns:a16="http://schemas.microsoft.com/office/drawing/2014/main" id="{6507F107-C671-4D18-94D1-DB809ECF97D2}"/>
            </a:ext>
          </a:extLst>
        </xdr:cNvPr>
        <xdr:cNvCxnSpPr/>
      </xdr:nvCxnSpPr>
      <xdr:spPr>
        <a:xfrm>
          <a:off x="11537950" y="1358455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7" name="n_1aveValue【消防施設】&#10;有形固定資産減価償却率">
          <a:extLst>
            <a:ext uri="{FF2B5EF4-FFF2-40B4-BE49-F238E27FC236}">
              <a16:creationId xmlns:a16="http://schemas.microsoft.com/office/drawing/2014/main" id="{8652F4DC-B70C-4778-AFEF-ECE1F51BCCDD}"/>
            </a:ext>
          </a:extLst>
        </xdr:cNvPr>
        <xdr:cNvSpPr txBox="1"/>
      </xdr:nvSpPr>
      <xdr:spPr>
        <a:xfrm>
          <a:off x="13742044"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78" name="n_2aveValue【消防施設】&#10;有形固定資産減価償却率">
          <a:extLst>
            <a:ext uri="{FF2B5EF4-FFF2-40B4-BE49-F238E27FC236}">
              <a16:creationId xmlns:a16="http://schemas.microsoft.com/office/drawing/2014/main" id="{AA8F8E2D-4189-411D-9BA2-FD8D5E49A5A7}"/>
            </a:ext>
          </a:extLst>
        </xdr:cNvPr>
        <xdr:cNvSpPr txBox="1"/>
      </xdr:nvSpPr>
      <xdr:spPr>
        <a:xfrm>
          <a:off x="12960994"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79" name="n_3aveValue【消防施設】&#10;有形固定資産減価償却率">
          <a:extLst>
            <a:ext uri="{FF2B5EF4-FFF2-40B4-BE49-F238E27FC236}">
              <a16:creationId xmlns:a16="http://schemas.microsoft.com/office/drawing/2014/main" id="{11C51E23-EA90-465A-9766-B12384AF0E78}"/>
            </a:ext>
          </a:extLst>
        </xdr:cNvPr>
        <xdr:cNvSpPr txBox="1"/>
      </xdr:nvSpPr>
      <xdr:spPr>
        <a:xfrm>
          <a:off x="1216724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0" name="n_4aveValue【消防施設】&#10;有形固定資産減価償却率">
          <a:extLst>
            <a:ext uri="{FF2B5EF4-FFF2-40B4-BE49-F238E27FC236}">
              <a16:creationId xmlns:a16="http://schemas.microsoft.com/office/drawing/2014/main" id="{59CEC5A6-1B9B-4907-ACA0-0E0140D02C64}"/>
            </a:ext>
          </a:extLst>
        </xdr:cNvPr>
        <xdr:cNvSpPr txBox="1"/>
      </xdr:nvSpPr>
      <xdr:spPr>
        <a:xfrm>
          <a:off x="11354444"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581" name="n_1mainValue【消防施設】&#10;有形固定資産減価償却率">
          <a:extLst>
            <a:ext uri="{FF2B5EF4-FFF2-40B4-BE49-F238E27FC236}">
              <a16:creationId xmlns:a16="http://schemas.microsoft.com/office/drawing/2014/main" id="{3FF007A0-7272-416C-BCD0-FC50A6830814}"/>
            </a:ext>
          </a:extLst>
        </xdr:cNvPr>
        <xdr:cNvSpPr txBox="1"/>
      </xdr:nvSpPr>
      <xdr:spPr>
        <a:xfrm>
          <a:off x="13742044"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582" name="n_2mainValue【消防施設】&#10;有形固定資産減価償却率">
          <a:extLst>
            <a:ext uri="{FF2B5EF4-FFF2-40B4-BE49-F238E27FC236}">
              <a16:creationId xmlns:a16="http://schemas.microsoft.com/office/drawing/2014/main" id="{22A3ABB2-C6BD-4283-A91B-ADD2697261C6}"/>
            </a:ext>
          </a:extLst>
        </xdr:cNvPr>
        <xdr:cNvSpPr txBox="1"/>
      </xdr:nvSpPr>
      <xdr:spPr>
        <a:xfrm>
          <a:off x="12960994" y="1321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100982</xdr:rowOff>
    </xdr:from>
    <xdr:ext cx="405111" cy="259045"/>
    <xdr:sp macro="" textlink="">
      <xdr:nvSpPr>
        <xdr:cNvPr id="583" name="n_3mainValue【消防施設】&#10;有形固定資産減価償却率">
          <a:extLst>
            <a:ext uri="{FF2B5EF4-FFF2-40B4-BE49-F238E27FC236}">
              <a16:creationId xmlns:a16="http://schemas.microsoft.com/office/drawing/2014/main" id="{5309A8FF-80AA-47C1-89B2-5D3FB397853C}"/>
            </a:ext>
          </a:extLst>
        </xdr:cNvPr>
        <xdr:cNvSpPr txBox="1"/>
      </xdr:nvSpPr>
      <xdr:spPr>
        <a:xfrm>
          <a:off x="12167244" y="1364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584" name="n_4mainValue【消防施設】&#10;有形固定資産減価償却率">
          <a:extLst>
            <a:ext uri="{FF2B5EF4-FFF2-40B4-BE49-F238E27FC236}">
              <a16:creationId xmlns:a16="http://schemas.microsoft.com/office/drawing/2014/main" id="{2EF560AB-D112-4804-8D27-08839475C923}"/>
            </a:ext>
          </a:extLst>
        </xdr:cNvPr>
        <xdr:cNvSpPr txBox="1"/>
      </xdr:nvSpPr>
      <xdr:spPr>
        <a:xfrm>
          <a:off x="1135444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BE6FE9A5-E7D1-4FDB-BD4D-DA012D01C4C9}"/>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74F44B0B-F678-4468-A4A9-4CF7039A048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70FF548F-EE74-4E2D-A220-46B5D64D352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60889CFA-C892-4507-96A3-E9AC945D871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7B1AD967-77D9-4BE1-A002-10EE7FCB7B9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F29BF761-1E06-46A6-96B2-847B05A0E07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33428FDB-B021-4BC0-AEBB-734C0626F1D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583637A-95AC-4241-A98E-AE5EA65284B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C4632FB2-EE5E-4701-8043-180A0565576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418A42EF-C8B9-473E-ACAE-CBE68476F06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810FA12F-8AE6-4855-8F6A-2F53AEC558F3}"/>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8F7219AA-46E9-4BB0-912E-D53FE6D0B2FA}"/>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6D6951E3-8E47-4AC0-9496-7A8B70812AF7}"/>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5E4A4196-B328-402F-A838-2960CFC50BC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B7B1BFAE-0BDD-4FDB-B43E-5A3115D5319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FF98EF0B-7286-42BD-BF7B-150116A7943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AD62F76E-D006-4931-8523-A3F7D05AC350}"/>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1C6A3AE0-5BB6-4D93-BCEE-E42D70D0FD07}"/>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80A8815A-622F-473B-80D6-909B2C59246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258E56D3-C090-4B1C-B3A5-75D1F126015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55FF5EF5-F863-4634-B6B4-C1224C8B715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6" name="直線コネクタ 605">
          <a:extLst>
            <a:ext uri="{FF2B5EF4-FFF2-40B4-BE49-F238E27FC236}">
              <a16:creationId xmlns:a16="http://schemas.microsoft.com/office/drawing/2014/main" id="{D38675FB-D175-4A07-B611-EB564907EBBE}"/>
            </a:ext>
          </a:extLst>
        </xdr:cNvPr>
        <xdr:cNvCxnSpPr/>
      </xdr:nvCxnSpPr>
      <xdr:spPr>
        <a:xfrm flipV="1">
          <a:off x="19951064" y="13094208"/>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7" name="【消防施設】&#10;一人当たり面積最小値テキスト">
          <a:extLst>
            <a:ext uri="{FF2B5EF4-FFF2-40B4-BE49-F238E27FC236}">
              <a16:creationId xmlns:a16="http://schemas.microsoft.com/office/drawing/2014/main" id="{CBD690FF-A949-409E-ACA9-3A2F738839A3}"/>
            </a:ext>
          </a:extLst>
        </xdr:cNvPr>
        <xdr:cNvSpPr txBox="1"/>
      </xdr:nvSpPr>
      <xdr:spPr>
        <a:xfrm>
          <a:off x="19989800"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8" name="直線コネクタ 607">
          <a:extLst>
            <a:ext uri="{FF2B5EF4-FFF2-40B4-BE49-F238E27FC236}">
              <a16:creationId xmlns:a16="http://schemas.microsoft.com/office/drawing/2014/main" id="{DC891E86-A7BC-4D8E-88CF-6A3B35162F29}"/>
            </a:ext>
          </a:extLst>
        </xdr:cNvPr>
        <xdr:cNvCxnSpPr/>
      </xdr:nvCxnSpPr>
      <xdr:spPr>
        <a:xfrm>
          <a:off x="1988185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09" name="【消防施設】&#10;一人当たり面積最大値テキスト">
          <a:extLst>
            <a:ext uri="{FF2B5EF4-FFF2-40B4-BE49-F238E27FC236}">
              <a16:creationId xmlns:a16="http://schemas.microsoft.com/office/drawing/2014/main" id="{5D04CE49-E9B3-4299-8FA2-29591E664DA3}"/>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0" name="直線コネクタ 609">
          <a:extLst>
            <a:ext uri="{FF2B5EF4-FFF2-40B4-BE49-F238E27FC236}">
              <a16:creationId xmlns:a16="http://schemas.microsoft.com/office/drawing/2014/main" id="{C6CB22F1-E8D8-4A6C-945D-E74295297180}"/>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1" name="【消防施設】&#10;一人当たり面積平均値テキスト">
          <a:extLst>
            <a:ext uri="{FF2B5EF4-FFF2-40B4-BE49-F238E27FC236}">
              <a16:creationId xmlns:a16="http://schemas.microsoft.com/office/drawing/2014/main" id="{9D24FF6E-BBCB-458B-84EF-A165F18A843A}"/>
            </a:ext>
          </a:extLst>
        </xdr:cNvPr>
        <xdr:cNvSpPr txBox="1"/>
      </xdr:nvSpPr>
      <xdr:spPr>
        <a:xfrm>
          <a:off x="19989800" y="1386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2" name="フローチャート: 判断 611">
          <a:extLst>
            <a:ext uri="{FF2B5EF4-FFF2-40B4-BE49-F238E27FC236}">
              <a16:creationId xmlns:a16="http://schemas.microsoft.com/office/drawing/2014/main" id="{287A1DDB-5A15-4A99-9C8B-2EDB40D9BF68}"/>
            </a:ext>
          </a:extLst>
        </xdr:cNvPr>
        <xdr:cNvSpPr/>
      </xdr:nvSpPr>
      <xdr:spPr>
        <a:xfrm>
          <a:off x="19900900" y="138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3" name="フローチャート: 判断 612">
          <a:extLst>
            <a:ext uri="{FF2B5EF4-FFF2-40B4-BE49-F238E27FC236}">
              <a16:creationId xmlns:a16="http://schemas.microsoft.com/office/drawing/2014/main" id="{D10934A5-FFF2-4565-9020-F4FA1BF096ED}"/>
            </a:ext>
          </a:extLst>
        </xdr:cNvPr>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4" name="フローチャート: 判断 613">
          <a:extLst>
            <a:ext uri="{FF2B5EF4-FFF2-40B4-BE49-F238E27FC236}">
              <a16:creationId xmlns:a16="http://schemas.microsoft.com/office/drawing/2014/main" id="{64757A59-F39C-49C2-9449-882B8D7956CE}"/>
            </a:ext>
          </a:extLst>
        </xdr:cNvPr>
        <xdr:cNvSpPr/>
      </xdr:nvSpPr>
      <xdr:spPr>
        <a:xfrm>
          <a:off x="18345150" y="1388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5" name="フローチャート: 判断 614">
          <a:extLst>
            <a:ext uri="{FF2B5EF4-FFF2-40B4-BE49-F238E27FC236}">
              <a16:creationId xmlns:a16="http://schemas.microsoft.com/office/drawing/2014/main" id="{3650343A-3063-4B31-BF8B-614823A6DA7F}"/>
            </a:ext>
          </a:extLst>
        </xdr:cNvPr>
        <xdr:cNvSpPr/>
      </xdr:nvSpPr>
      <xdr:spPr>
        <a:xfrm>
          <a:off x="17551400" y="1389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6" name="フローチャート: 判断 615">
          <a:extLst>
            <a:ext uri="{FF2B5EF4-FFF2-40B4-BE49-F238E27FC236}">
              <a16:creationId xmlns:a16="http://schemas.microsoft.com/office/drawing/2014/main" id="{B6207B5A-4D75-40CD-9F4D-4A372F4A98BA}"/>
            </a:ext>
          </a:extLst>
        </xdr:cNvPr>
        <xdr:cNvSpPr/>
      </xdr:nvSpPr>
      <xdr:spPr>
        <a:xfrm>
          <a:off x="16757650" y="138986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68311F0-25B3-4758-B083-F4DAD60D9F1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D7330C41-95F1-4F7B-9764-E3B7E424321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68B5B6-F124-49C2-857F-A4152692FCB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3320E53-3DE7-46F9-9CAF-0C974B7C650F}"/>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D1AAC3D-668C-4E1F-A658-0E46EFFE82B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22" name="楕円 621">
          <a:extLst>
            <a:ext uri="{FF2B5EF4-FFF2-40B4-BE49-F238E27FC236}">
              <a16:creationId xmlns:a16="http://schemas.microsoft.com/office/drawing/2014/main" id="{714BD51C-3E2B-4F3D-9FA8-0128863320EC}"/>
            </a:ext>
          </a:extLst>
        </xdr:cNvPr>
        <xdr:cNvSpPr/>
      </xdr:nvSpPr>
      <xdr:spPr>
        <a:xfrm>
          <a:off x="19900900" y="138272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140479</xdr:rowOff>
    </xdr:from>
    <xdr:ext cx="469744" cy="259045"/>
    <xdr:sp macro="" textlink="">
      <xdr:nvSpPr>
        <xdr:cNvPr id="623" name="【消防施設】&#10;一人当たり面積該当値テキスト">
          <a:extLst>
            <a:ext uri="{FF2B5EF4-FFF2-40B4-BE49-F238E27FC236}">
              <a16:creationId xmlns:a16="http://schemas.microsoft.com/office/drawing/2014/main" id="{75B98D1D-26B8-4321-916C-FBD275E7E8B2}"/>
            </a:ext>
          </a:extLst>
        </xdr:cNvPr>
        <xdr:cNvSpPr txBox="1"/>
      </xdr:nvSpPr>
      <xdr:spPr>
        <a:xfrm>
          <a:off x="19989800"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624" name="楕円 623">
          <a:extLst>
            <a:ext uri="{FF2B5EF4-FFF2-40B4-BE49-F238E27FC236}">
              <a16:creationId xmlns:a16="http://schemas.microsoft.com/office/drawing/2014/main" id="{3C95D350-E3EB-4B66-859F-D49AA07647C3}"/>
            </a:ext>
          </a:extLst>
        </xdr:cNvPr>
        <xdr:cNvSpPr/>
      </xdr:nvSpPr>
      <xdr:spPr>
        <a:xfrm>
          <a:off x="19157950" y="138272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168402</xdr:rowOff>
    </xdr:from>
    <xdr:to>
      <xdr:col>116</xdr:col>
      <xdr:colOff>63500</xdr:colOff>
      <xdr:row>83</xdr:row>
      <xdr:rowOff>168402</xdr:rowOff>
    </xdr:to>
    <xdr:cxnSp macro="">
      <xdr:nvCxnSpPr>
        <xdr:cNvPr id="625" name="直線コネクタ 624">
          <a:extLst>
            <a:ext uri="{FF2B5EF4-FFF2-40B4-BE49-F238E27FC236}">
              <a16:creationId xmlns:a16="http://schemas.microsoft.com/office/drawing/2014/main" id="{F3F43FBE-C6CF-4E26-ADB1-BE0A39893FC8}"/>
            </a:ext>
          </a:extLst>
        </xdr:cNvPr>
        <xdr:cNvCxnSpPr/>
      </xdr:nvCxnSpPr>
      <xdr:spPr>
        <a:xfrm>
          <a:off x="19202400" y="1387170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626" name="楕円 625">
          <a:extLst>
            <a:ext uri="{FF2B5EF4-FFF2-40B4-BE49-F238E27FC236}">
              <a16:creationId xmlns:a16="http://schemas.microsoft.com/office/drawing/2014/main" id="{469A8FCF-1414-46A6-AA43-23F0B827D0C0}"/>
            </a:ext>
          </a:extLst>
        </xdr:cNvPr>
        <xdr:cNvSpPr/>
      </xdr:nvSpPr>
      <xdr:spPr>
        <a:xfrm>
          <a:off x="18345150" y="138272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83</xdr:row>
      <xdr:rowOff>168402</xdr:rowOff>
    </xdr:to>
    <xdr:cxnSp macro="">
      <xdr:nvCxnSpPr>
        <xdr:cNvPr id="627" name="直線コネクタ 626">
          <a:extLst>
            <a:ext uri="{FF2B5EF4-FFF2-40B4-BE49-F238E27FC236}">
              <a16:creationId xmlns:a16="http://schemas.microsoft.com/office/drawing/2014/main" id="{5E312E8C-A0DA-43D6-8DCF-B036305C10C9}"/>
            </a:ext>
          </a:extLst>
        </xdr:cNvPr>
        <xdr:cNvCxnSpPr/>
      </xdr:nvCxnSpPr>
      <xdr:spPr>
        <a:xfrm>
          <a:off x="18395950" y="1387170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628" name="楕円 627">
          <a:extLst>
            <a:ext uri="{FF2B5EF4-FFF2-40B4-BE49-F238E27FC236}">
              <a16:creationId xmlns:a16="http://schemas.microsoft.com/office/drawing/2014/main" id="{A7E6F65F-53D0-45AD-BBFB-8EAD9739DC72}"/>
            </a:ext>
          </a:extLst>
        </xdr:cNvPr>
        <xdr:cNvSpPr/>
      </xdr:nvSpPr>
      <xdr:spPr>
        <a:xfrm>
          <a:off x="17551400" y="138272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83</xdr:row>
      <xdr:rowOff>168402</xdr:rowOff>
    </xdr:to>
    <xdr:cxnSp macro="">
      <xdr:nvCxnSpPr>
        <xdr:cNvPr id="629" name="直線コネクタ 628">
          <a:extLst>
            <a:ext uri="{FF2B5EF4-FFF2-40B4-BE49-F238E27FC236}">
              <a16:creationId xmlns:a16="http://schemas.microsoft.com/office/drawing/2014/main" id="{1B73B7EE-7725-46A8-8CEC-AA7CF587A2B9}"/>
            </a:ext>
          </a:extLst>
        </xdr:cNvPr>
        <xdr:cNvCxnSpPr/>
      </xdr:nvCxnSpPr>
      <xdr:spPr>
        <a:xfrm>
          <a:off x="17602200" y="1387170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630" name="楕円 629">
          <a:extLst>
            <a:ext uri="{FF2B5EF4-FFF2-40B4-BE49-F238E27FC236}">
              <a16:creationId xmlns:a16="http://schemas.microsoft.com/office/drawing/2014/main" id="{BE391F51-C407-42EC-B1BD-48192B1D5A48}"/>
            </a:ext>
          </a:extLst>
        </xdr:cNvPr>
        <xdr:cNvSpPr/>
      </xdr:nvSpPr>
      <xdr:spPr>
        <a:xfrm>
          <a:off x="16757650" y="138135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168402</xdr:rowOff>
    </xdr:to>
    <xdr:cxnSp macro="">
      <xdr:nvCxnSpPr>
        <xdr:cNvPr id="631" name="直線コネクタ 630">
          <a:extLst>
            <a:ext uri="{FF2B5EF4-FFF2-40B4-BE49-F238E27FC236}">
              <a16:creationId xmlns:a16="http://schemas.microsoft.com/office/drawing/2014/main" id="{2E1E67C5-D569-48C3-AD32-48591C9D077C}"/>
            </a:ext>
          </a:extLst>
        </xdr:cNvPr>
        <xdr:cNvCxnSpPr/>
      </xdr:nvCxnSpPr>
      <xdr:spPr>
        <a:xfrm>
          <a:off x="16802100" y="13864337"/>
          <a:ext cx="8001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2" name="n_1aveValue【消防施設】&#10;一人当たり面積">
          <a:extLst>
            <a:ext uri="{FF2B5EF4-FFF2-40B4-BE49-F238E27FC236}">
              <a16:creationId xmlns:a16="http://schemas.microsoft.com/office/drawing/2014/main" id="{99B9A92E-EA61-46DB-95B6-24D0DF7558C8}"/>
            </a:ext>
          </a:extLst>
        </xdr:cNvPr>
        <xdr:cNvSpPr txBox="1"/>
      </xdr:nvSpPr>
      <xdr:spPr>
        <a:xfrm>
          <a:off x="189802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3" name="n_2aveValue【消防施設】&#10;一人当たり面積">
          <a:extLst>
            <a:ext uri="{FF2B5EF4-FFF2-40B4-BE49-F238E27FC236}">
              <a16:creationId xmlns:a16="http://schemas.microsoft.com/office/drawing/2014/main" id="{2196DF10-742D-4844-B60B-902218F9261F}"/>
            </a:ext>
          </a:extLst>
        </xdr:cNvPr>
        <xdr:cNvSpPr txBox="1"/>
      </xdr:nvSpPr>
      <xdr:spPr>
        <a:xfrm>
          <a:off x="18180127" y="139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4" name="n_3aveValue【消防施設】&#10;一人当たり面積">
          <a:extLst>
            <a:ext uri="{FF2B5EF4-FFF2-40B4-BE49-F238E27FC236}">
              <a16:creationId xmlns:a16="http://schemas.microsoft.com/office/drawing/2014/main" id="{60B19316-8DB4-4A5C-90ED-BC2F680006D6}"/>
            </a:ext>
          </a:extLst>
        </xdr:cNvPr>
        <xdr:cNvSpPr txBox="1"/>
      </xdr:nvSpPr>
      <xdr:spPr>
        <a:xfrm>
          <a:off x="1738637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5" name="n_4aveValue【消防施設】&#10;一人当たり面積">
          <a:extLst>
            <a:ext uri="{FF2B5EF4-FFF2-40B4-BE49-F238E27FC236}">
              <a16:creationId xmlns:a16="http://schemas.microsoft.com/office/drawing/2014/main" id="{398815EB-8668-444E-920A-3A3037187548}"/>
            </a:ext>
          </a:extLst>
        </xdr:cNvPr>
        <xdr:cNvSpPr txBox="1"/>
      </xdr:nvSpPr>
      <xdr:spPr>
        <a:xfrm>
          <a:off x="1659262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64279</xdr:rowOff>
    </xdr:from>
    <xdr:ext cx="469744" cy="259045"/>
    <xdr:sp macro="" textlink="">
      <xdr:nvSpPr>
        <xdr:cNvPr id="636" name="n_1mainValue【消防施設】&#10;一人当たり面積">
          <a:extLst>
            <a:ext uri="{FF2B5EF4-FFF2-40B4-BE49-F238E27FC236}">
              <a16:creationId xmlns:a16="http://schemas.microsoft.com/office/drawing/2014/main" id="{99AF2E79-0648-4C01-8000-A7B13FE4F329}"/>
            </a:ext>
          </a:extLst>
        </xdr:cNvPr>
        <xdr:cNvSpPr txBox="1"/>
      </xdr:nvSpPr>
      <xdr:spPr>
        <a:xfrm>
          <a:off x="1898022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637" name="n_2mainValue【消防施設】&#10;一人当たり面積">
          <a:extLst>
            <a:ext uri="{FF2B5EF4-FFF2-40B4-BE49-F238E27FC236}">
              <a16:creationId xmlns:a16="http://schemas.microsoft.com/office/drawing/2014/main" id="{2EE1257F-B60F-4A8C-AB21-7DA892484B16}"/>
            </a:ext>
          </a:extLst>
        </xdr:cNvPr>
        <xdr:cNvSpPr txBox="1"/>
      </xdr:nvSpPr>
      <xdr:spPr>
        <a:xfrm>
          <a:off x="1818012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638" name="n_3mainValue【消防施設】&#10;一人当たり面積">
          <a:extLst>
            <a:ext uri="{FF2B5EF4-FFF2-40B4-BE49-F238E27FC236}">
              <a16:creationId xmlns:a16="http://schemas.microsoft.com/office/drawing/2014/main" id="{148B5E39-73F3-452D-B69C-4ECBC4614413}"/>
            </a:ext>
          </a:extLst>
        </xdr:cNvPr>
        <xdr:cNvSpPr txBox="1"/>
      </xdr:nvSpPr>
      <xdr:spPr>
        <a:xfrm>
          <a:off x="1738637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639" name="n_4mainValue【消防施設】&#10;一人当たり面積">
          <a:extLst>
            <a:ext uri="{FF2B5EF4-FFF2-40B4-BE49-F238E27FC236}">
              <a16:creationId xmlns:a16="http://schemas.microsoft.com/office/drawing/2014/main" id="{B16D1FFB-9E4F-4EBF-B67C-C7E0AD6137E0}"/>
            </a:ext>
          </a:extLst>
        </xdr:cNvPr>
        <xdr:cNvSpPr txBox="1"/>
      </xdr:nvSpPr>
      <xdr:spPr>
        <a:xfrm>
          <a:off x="16592627"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635F891-E48A-4281-BC53-207AB62DA76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8A7E29FC-D11E-4493-B968-65AFBCF5566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9768C86-8C53-4214-9A9B-83518746E20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132A3FA6-9EE5-4022-91D5-C6BEB17E4A08}"/>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CDA4854-D4A0-4FA6-BF24-E7E51C2D4D0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102EEAAF-21AD-47B5-A26C-A1CBC83D102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0288C2A-3F5A-4F87-BDC7-6DB0773BF9E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8FEF9F8F-4CBE-4F5E-AFCD-E957CD783474}"/>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F584A104-BC08-4004-BF37-86DC7679102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280A28E7-F686-46D3-9F8F-842DBB720B4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675EFD07-245C-4BF0-9229-1D66885C21F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CA0D7D24-6A6B-4DA2-A801-F388BFA7FD95}"/>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4348B7B-FAEB-4E9E-BC33-EA028DC9BDCF}"/>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5F1CCF0F-A199-4ACC-812F-9528A1D17E0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5F9B5D18-F818-4C1F-B781-F5A6124475D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56E55FB2-AD45-4092-8C2E-538A636DDE54}"/>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EA05558B-21A5-4157-BF3A-45FECFF9F17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DDA661FA-F577-4144-83EF-0B30EAFE693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5497FA8D-F824-40C0-9320-6DEEAB3AB479}"/>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E3BA14E3-997D-4ED5-97C6-FBA7E186FC8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95CF1B88-1B1E-47A0-8C22-D8DAD99CED8E}"/>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3D898C52-D3DB-4598-9618-375A2257606D}"/>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43CDE45A-5C3F-4213-B014-D510F6A9AE52}"/>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8C104CA8-FC15-4C43-BD26-0F79FA98BC3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B883EE78-8E80-42C0-9360-B9565EECD50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ACE7A4C5-B5CE-404C-B5EA-22954943D7E2}"/>
            </a:ext>
          </a:extLst>
        </xdr:cNvPr>
        <xdr:cNvCxnSpPr/>
      </xdr:nvCxnSpPr>
      <xdr:spPr>
        <a:xfrm flipV="1">
          <a:off x="14699614" y="165713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4E214B9D-85F3-4555-962D-9694A767CD94}"/>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BDA26EC0-0D2D-41FB-997B-0428029597A9}"/>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68" name="【庁舎】&#10;有形固定資産減価償却率最大値テキスト">
          <a:extLst>
            <a:ext uri="{FF2B5EF4-FFF2-40B4-BE49-F238E27FC236}">
              <a16:creationId xmlns:a16="http://schemas.microsoft.com/office/drawing/2014/main" id="{3C028B08-436D-453B-959F-9A7D8855D314}"/>
            </a:ext>
          </a:extLst>
        </xdr:cNvPr>
        <xdr:cNvSpPr txBox="1"/>
      </xdr:nvSpPr>
      <xdr:spPr>
        <a:xfrm>
          <a:off x="14738350" y="16346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69" name="直線コネクタ 668">
          <a:extLst>
            <a:ext uri="{FF2B5EF4-FFF2-40B4-BE49-F238E27FC236}">
              <a16:creationId xmlns:a16="http://schemas.microsoft.com/office/drawing/2014/main" id="{30486AD3-1FF5-4E5C-8730-5E1D41BAAE7E}"/>
            </a:ext>
          </a:extLst>
        </xdr:cNvPr>
        <xdr:cNvCxnSpPr/>
      </xdr:nvCxnSpPr>
      <xdr:spPr>
        <a:xfrm>
          <a:off x="14611350" y="16571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0" name="【庁舎】&#10;有形固定資産減価償却率平均値テキスト">
          <a:extLst>
            <a:ext uri="{FF2B5EF4-FFF2-40B4-BE49-F238E27FC236}">
              <a16:creationId xmlns:a16="http://schemas.microsoft.com/office/drawing/2014/main" id="{AF1145B9-09D7-487B-90B5-CB0FD015B084}"/>
            </a:ext>
          </a:extLst>
        </xdr:cNvPr>
        <xdr:cNvSpPr txBox="1"/>
      </xdr:nvSpPr>
      <xdr:spPr>
        <a:xfrm>
          <a:off x="14738350" y="17176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1" name="フローチャート: 判断 670">
          <a:extLst>
            <a:ext uri="{FF2B5EF4-FFF2-40B4-BE49-F238E27FC236}">
              <a16:creationId xmlns:a16="http://schemas.microsoft.com/office/drawing/2014/main" id="{DD716C3A-1077-4888-B955-8F90D601820D}"/>
            </a:ext>
          </a:extLst>
        </xdr:cNvPr>
        <xdr:cNvSpPr/>
      </xdr:nvSpPr>
      <xdr:spPr>
        <a:xfrm>
          <a:off x="14649450" y="173255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2" name="フローチャート: 判断 671">
          <a:extLst>
            <a:ext uri="{FF2B5EF4-FFF2-40B4-BE49-F238E27FC236}">
              <a16:creationId xmlns:a16="http://schemas.microsoft.com/office/drawing/2014/main" id="{744E88AE-AD2B-4A6D-A358-A572585AE220}"/>
            </a:ext>
          </a:extLst>
        </xdr:cNvPr>
        <xdr:cNvSpPr/>
      </xdr:nvSpPr>
      <xdr:spPr>
        <a:xfrm>
          <a:off x="13887450" y="17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3" name="フローチャート: 判断 672">
          <a:extLst>
            <a:ext uri="{FF2B5EF4-FFF2-40B4-BE49-F238E27FC236}">
              <a16:creationId xmlns:a16="http://schemas.microsoft.com/office/drawing/2014/main" id="{970B4CF7-412E-4418-8E78-09E15509529C}"/>
            </a:ext>
          </a:extLst>
        </xdr:cNvPr>
        <xdr:cNvSpPr/>
      </xdr:nvSpPr>
      <xdr:spPr>
        <a:xfrm>
          <a:off x="1309370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4" name="フローチャート: 判断 673">
          <a:extLst>
            <a:ext uri="{FF2B5EF4-FFF2-40B4-BE49-F238E27FC236}">
              <a16:creationId xmlns:a16="http://schemas.microsoft.com/office/drawing/2014/main" id="{B4D1E4E2-E898-4112-9ADA-2924BD0BC132}"/>
            </a:ext>
          </a:extLst>
        </xdr:cNvPr>
        <xdr:cNvSpPr/>
      </xdr:nvSpPr>
      <xdr:spPr>
        <a:xfrm>
          <a:off x="122999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5" name="フローチャート: 判断 674">
          <a:extLst>
            <a:ext uri="{FF2B5EF4-FFF2-40B4-BE49-F238E27FC236}">
              <a16:creationId xmlns:a16="http://schemas.microsoft.com/office/drawing/2014/main" id="{FAB9954E-F7C1-44E9-A601-2886834B63F0}"/>
            </a:ext>
          </a:extLst>
        </xdr:cNvPr>
        <xdr:cNvSpPr/>
      </xdr:nvSpPr>
      <xdr:spPr>
        <a:xfrm>
          <a:off x="11487150" y="17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F84BE3A-AE6B-42CD-8D6D-1547BBD1631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DDEBD5A-16DA-4F15-BC43-EFED19A430F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D8A4625-47E1-4175-8BAA-0E5765232D17}"/>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75F9B0B-276D-43BE-AA0C-C43BDD60BCF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159B216-9658-4002-8EF9-71A348A11CE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54792</xdr:rowOff>
    </xdr:from>
    <xdr:to>
      <xdr:col>85</xdr:col>
      <xdr:colOff>177800</xdr:colOff>
      <xdr:row>105</xdr:row>
      <xdr:rowOff>156392</xdr:rowOff>
    </xdr:to>
    <xdr:sp macro="" textlink="">
      <xdr:nvSpPr>
        <xdr:cNvPr id="681" name="楕円 680">
          <a:extLst>
            <a:ext uri="{FF2B5EF4-FFF2-40B4-BE49-F238E27FC236}">
              <a16:creationId xmlns:a16="http://schemas.microsoft.com/office/drawing/2014/main" id="{EEB50F2B-D5C8-49EB-8F45-8AC80A7FD100}"/>
            </a:ext>
          </a:extLst>
        </xdr:cNvPr>
        <xdr:cNvSpPr/>
      </xdr:nvSpPr>
      <xdr:spPr>
        <a:xfrm>
          <a:off x="14649450" y="174855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33219</xdr:rowOff>
    </xdr:from>
    <xdr:ext cx="405111" cy="259045"/>
    <xdr:sp macro="" textlink="">
      <xdr:nvSpPr>
        <xdr:cNvPr id="682" name="【庁舎】&#10;有形固定資産減価償却率該当値テキスト">
          <a:extLst>
            <a:ext uri="{FF2B5EF4-FFF2-40B4-BE49-F238E27FC236}">
              <a16:creationId xmlns:a16="http://schemas.microsoft.com/office/drawing/2014/main" id="{AAB3D26C-0292-487F-8F39-96D9EB8E8E73}"/>
            </a:ext>
          </a:extLst>
        </xdr:cNvPr>
        <xdr:cNvSpPr txBox="1"/>
      </xdr:nvSpPr>
      <xdr:spPr>
        <a:xfrm>
          <a:off x="14738350" y="1746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83" name="楕円 682">
          <a:extLst>
            <a:ext uri="{FF2B5EF4-FFF2-40B4-BE49-F238E27FC236}">
              <a16:creationId xmlns:a16="http://schemas.microsoft.com/office/drawing/2014/main" id="{44F0D03D-EE3B-441B-9B49-DA6AD32A858F}"/>
            </a:ext>
          </a:extLst>
        </xdr:cNvPr>
        <xdr:cNvSpPr/>
      </xdr:nvSpPr>
      <xdr:spPr>
        <a:xfrm>
          <a:off x="1388745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105592</xdr:rowOff>
    </xdr:to>
    <xdr:cxnSp macro="">
      <xdr:nvCxnSpPr>
        <xdr:cNvPr id="684" name="直線コネクタ 683">
          <a:extLst>
            <a:ext uri="{FF2B5EF4-FFF2-40B4-BE49-F238E27FC236}">
              <a16:creationId xmlns:a16="http://schemas.microsoft.com/office/drawing/2014/main" id="{AD99E005-44AB-4925-846C-169FD247BBB9}"/>
            </a:ext>
          </a:extLst>
        </xdr:cNvPr>
        <xdr:cNvCxnSpPr/>
      </xdr:nvCxnSpPr>
      <xdr:spPr>
        <a:xfrm>
          <a:off x="13938250" y="17518380"/>
          <a:ext cx="762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85" name="楕円 684">
          <a:extLst>
            <a:ext uri="{FF2B5EF4-FFF2-40B4-BE49-F238E27FC236}">
              <a16:creationId xmlns:a16="http://schemas.microsoft.com/office/drawing/2014/main" id="{9935BD2E-6AFA-4F82-8611-2C142FA05899}"/>
            </a:ext>
          </a:extLst>
        </xdr:cNvPr>
        <xdr:cNvSpPr/>
      </xdr:nvSpPr>
      <xdr:spPr>
        <a:xfrm>
          <a:off x="130937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106</xdr:row>
      <xdr:rowOff>37012</xdr:rowOff>
    </xdr:to>
    <xdr:cxnSp macro="">
      <xdr:nvCxnSpPr>
        <xdr:cNvPr id="686" name="直線コネクタ 685">
          <a:extLst>
            <a:ext uri="{FF2B5EF4-FFF2-40B4-BE49-F238E27FC236}">
              <a16:creationId xmlns:a16="http://schemas.microsoft.com/office/drawing/2014/main" id="{E0E36FB1-C7A5-406D-BA71-5A32A0BAC022}"/>
            </a:ext>
          </a:extLst>
        </xdr:cNvPr>
        <xdr:cNvCxnSpPr/>
      </xdr:nvCxnSpPr>
      <xdr:spPr>
        <a:xfrm flipV="1">
          <a:off x="13144500" y="17518380"/>
          <a:ext cx="79375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687" name="楕円 686">
          <a:extLst>
            <a:ext uri="{FF2B5EF4-FFF2-40B4-BE49-F238E27FC236}">
              <a16:creationId xmlns:a16="http://schemas.microsoft.com/office/drawing/2014/main" id="{90F060FA-62FE-40F8-AAA1-D9EAF58C8D7C}"/>
            </a:ext>
          </a:extLst>
        </xdr:cNvPr>
        <xdr:cNvSpPr/>
      </xdr:nvSpPr>
      <xdr:spPr>
        <a:xfrm>
          <a:off x="12299950" y="175655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xdr:rowOff>
    </xdr:from>
    <xdr:to>
      <xdr:col>76</xdr:col>
      <xdr:colOff>114300</xdr:colOff>
      <xdr:row>106</xdr:row>
      <xdr:rowOff>37012</xdr:rowOff>
    </xdr:to>
    <xdr:cxnSp macro="">
      <xdr:nvCxnSpPr>
        <xdr:cNvPr id="688" name="直線コネクタ 687">
          <a:extLst>
            <a:ext uri="{FF2B5EF4-FFF2-40B4-BE49-F238E27FC236}">
              <a16:creationId xmlns:a16="http://schemas.microsoft.com/office/drawing/2014/main" id="{7E4807F1-B129-4621-84D9-5C858183E1F2}"/>
            </a:ext>
          </a:extLst>
        </xdr:cNvPr>
        <xdr:cNvCxnSpPr/>
      </xdr:nvCxnSpPr>
      <xdr:spPr>
        <a:xfrm>
          <a:off x="12344400" y="17616351"/>
          <a:ext cx="8001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689" name="楕円 688">
          <a:extLst>
            <a:ext uri="{FF2B5EF4-FFF2-40B4-BE49-F238E27FC236}">
              <a16:creationId xmlns:a16="http://schemas.microsoft.com/office/drawing/2014/main" id="{6431D07C-639A-4597-B774-A4CD4375E74C}"/>
            </a:ext>
          </a:extLst>
        </xdr:cNvPr>
        <xdr:cNvSpPr/>
      </xdr:nvSpPr>
      <xdr:spPr>
        <a:xfrm>
          <a:off x="1148715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14151</xdr:rowOff>
    </xdr:to>
    <xdr:cxnSp macro="">
      <xdr:nvCxnSpPr>
        <xdr:cNvPr id="690" name="直線コネクタ 689">
          <a:extLst>
            <a:ext uri="{FF2B5EF4-FFF2-40B4-BE49-F238E27FC236}">
              <a16:creationId xmlns:a16="http://schemas.microsoft.com/office/drawing/2014/main" id="{F8862DB4-38D9-4948-B6D8-CF3620D5E90D}"/>
            </a:ext>
          </a:extLst>
        </xdr:cNvPr>
        <xdr:cNvCxnSpPr/>
      </xdr:nvCxnSpPr>
      <xdr:spPr>
        <a:xfrm>
          <a:off x="11537950" y="17585327"/>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1" name="n_1aveValue【庁舎】&#10;有形固定資産減価償却率">
          <a:extLst>
            <a:ext uri="{FF2B5EF4-FFF2-40B4-BE49-F238E27FC236}">
              <a16:creationId xmlns:a16="http://schemas.microsoft.com/office/drawing/2014/main" id="{0AC22A1A-AED4-436F-97F6-1EE4BE12C246}"/>
            </a:ext>
          </a:extLst>
        </xdr:cNvPr>
        <xdr:cNvSpPr txBox="1"/>
      </xdr:nvSpPr>
      <xdr:spPr>
        <a:xfrm>
          <a:off x="137420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2" name="n_2aveValue【庁舎】&#10;有形固定資産減価償却率">
          <a:extLst>
            <a:ext uri="{FF2B5EF4-FFF2-40B4-BE49-F238E27FC236}">
              <a16:creationId xmlns:a16="http://schemas.microsoft.com/office/drawing/2014/main" id="{FF65F0A1-CC5A-42DA-AB2C-7133F95D9E53}"/>
            </a:ext>
          </a:extLst>
        </xdr:cNvPr>
        <xdr:cNvSpPr txBox="1"/>
      </xdr:nvSpPr>
      <xdr:spPr>
        <a:xfrm>
          <a:off x="1296099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3" name="n_3aveValue【庁舎】&#10;有形固定資産減価償却率">
          <a:extLst>
            <a:ext uri="{FF2B5EF4-FFF2-40B4-BE49-F238E27FC236}">
              <a16:creationId xmlns:a16="http://schemas.microsoft.com/office/drawing/2014/main" id="{0F1660BA-9E5D-4F08-AA18-B21FED30242E}"/>
            </a:ext>
          </a:extLst>
        </xdr:cNvPr>
        <xdr:cNvSpPr txBox="1"/>
      </xdr:nvSpPr>
      <xdr:spPr>
        <a:xfrm>
          <a:off x="121672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4" name="n_4aveValue【庁舎】&#10;有形固定資産減価償却率">
          <a:extLst>
            <a:ext uri="{FF2B5EF4-FFF2-40B4-BE49-F238E27FC236}">
              <a16:creationId xmlns:a16="http://schemas.microsoft.com/office/drawing/2014/main" id="{A92AB15D-7BE7-4F57-B5AB-BF2B62972D39}"/>
            </a:ext>
          </a:extLst>
        </xdr:cNvPr>
        <xdr:cNvSpPr txBox="1"/>
      </xdr:nvSpPr>
      <xdr:spPr>
        <a:xfrm>
          <a:off x="113544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695" name="n_1mainValue【庁舎】&#10;有形固定資産減価償却率">
          <a:extLst>
            <a:ext uri="{FF2B5EF4-FFF2-40B4-BE49-F238E27FC236}">
              <a16:creationId xmlns:a16="http://schemas.microsoft.com/office/drawing/2014/main" id="{4FFED2F6-ACC6-45F1-AAB8-56F2DB61B6AD}"/>
            </a:ext>
          </a:extLst>
        </xdr:cNvPr>
        <xdr:cNvSpPr txBox="1"/>
      </xdr:nvSpPr>
      <xdr:spPr>
        <a:xfrm>
          <a:off x="137420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696" name="n_2mainValue【庁舎】&#10;有形固定資産減価償却率">
          <a:extLst>
            <a:ext uri="{FF2B5EF4-FFF2-40B4-BE49-F238E27FC236}">
              <a16:creationId xmlns:a16="http://schemas.microsoft.com/office/drawing/2014/main" id="{BFA58281-A569-46BB-AF1F-CCC22047936D}"/>
            </a:ext>
          </a:extLst>
        </xdr:cNvPr>
        <xdr:cNvSpPr txBox="1"/>
      </xdr:nvSpPr>
      <xdr:spPr>
        <a:xfrm>
          <a:off x="1296099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56078</xdr:rowOff>
    </xdr:from>
    <xdr:ext cx="405111" cy="259045"/>
    <xdr:sp macro="" textlink="">
      <xdr:nvSpPr>
        <xdr:cNvPr id="697" name="n_3mainValue【庁舎】&#10;有形固定資産減価償却率">
          <a:extLst>
            <a:ext uri="{FF2B5EF4-FFF2-40B4-BE49-F238E27FC236}">
              <a16:creationId xmlns:a16="http://schemas.microsoft.com/office/drawing/2014/main" id="{4A24E25A-E19D-4182-A22A-941E8B4C15FB}"/>
            </a:ext>
          </a:extLst>
        </xdr:cNvPr>
        <xdr:cNvSpPr txBox="1"/>
      </xdr:nvSpPr>
      <xdr:spPr>
        <a:xfrm>
          <a:off x="121672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698" name="n_4mainValue【庁舎】&#10;有形固定資産減価償却率">
          <a:extLst>
            <a:ext uri="{FF2B5EF4-FFF2-40B4-BE49-F238E27FC236}">
              <a16:creationId xmlns:a16="http://schemas.microsoft.com/office/drawing/2014/main" id="{BAB3375A-0E3B-4FC4-B392-522E6CF61382}"/>
            </a:ext>
          </a:extLst>
        </xdr:cNvPr>
        <xdr:cNvSpPr txBox="1"/>
      </xdr:nvSpPr>
      <xdr:spPr>
        <a:xfrm>
          <a:off x="11354444"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62992617-8874-456D-AC0C-2F78F91F973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FAC987E7-B2D0-4DF5-B18F-6E6868C2019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53A64531-1C53-49EB-B754-F2F29CDEE5E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83B65A57-CDD0-491E-B150-D8129F9F9C1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BDD073BC-0BA2-44CC-AA0E-730F491354C2}"/>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4866CD8-A764-42DA-9512-5E8C32EF346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55144130-6B21-41D5-91D9-5C0C2582E7F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5C7FA0EE-4943-4B81-B170-2739CE3A1E74}"/>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3F072D99-44C9-47CF-A2C7-0D72943A81C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EA965DC2-17F5-40F7-AF82-C6A0776161C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CF675882-1C22-4194-B363-E92BA7E71CC7}"/>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6FF044CC-61F9-4F3C-B502-BC587975B938}"/>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AA4BA1D0-546C-4E56-A757-DAFECBFDC621}"/>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F7B2E731-412A-4C6E-ABED-5B0BEA9C15C8}"/>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9B50CE51-6C7A-4061-BED5-3BD400BEFAF3}"/>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EBD8C295-6219-41F4-859D-5148208DECAC}"/>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6CB404B3-177E-4FF5-9EC3-F41DCBA3F81C}"/>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1F985C2F-F4FD-411C-AA2B-C72206D476BE}"/>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E7D1CDA0-E4E2-42A9-BD52-93D64E43CF3B}"/>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6C57EF10-1492-413D-AA77-CC5D1A01F1C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326028D2-8EB1-4D4C-AEB2-D47D310FD9B4}"/>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6052DA38-6E5E-4798-A173-7F9501905235}"/>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D2868CFB-4B02-4EF3-9C3E-BA7F4504991A}"/>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B3DBD1EC-56C8-458B-BFF3-183EFB56761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7DC7C28A-CF2C-41D5-BB15-E16210B3B3D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76DAF6C3-A09B-465B-A9D8-6F3EBD44E009}"/>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5" name="直線コネクタ 724">
          <a:extLst>
            <a:ext uri="{FF2B5EF4-FFF2-40B4-BE49-F238E27FC236}">
              <a16:creationId xmlns:a16="http://schemas.microsoft.com/office/drawing/2014/main" id="{378EC1C1-092E-46F5-B307-97CB53455338}"/>
            </a:ext>
          </a:extLst>
        </xdr:cNvPr>
        <xdr:cNvCxnSpPr/>
      </xdr:nvCxnSpPr>
      <xdr:spPr>
        <a:xfrm flipV="1">
          <a:off x="19951064" y="165647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6" name="【庁舎】&#10;一人当たり面積最小値テキスト">
          <a:extLst>
            <a:ext uri="{FF2B5EF4-FFF2-40B4-BE49-F238E27FC236}">
              <a16:creationId xmlns:a16="http://schemas.microsoft.com/office/drawing/2014/main" id="{20565607-9359-4719-9BFF-F9627C67476F}"/>
            </a:ext>
          </a:extLst>
        </xdr:cNvPr>
        <xdr:cNvSpPr txBox="1"/>
      </xdr:nvSpPr>
      <xdr:spPr>
        <a:xfrm>
          <a:off x="19989800"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7" name="直線コネクタ 726">
          <a:extLst>
            <a:ext uri="{FF2B5EF4-FFF2-40B4-BE49-F238E27FC236}">
              <a16:creationId xmlns:a16="http://schemas.microsoft.com/office/drawing/2014/main" id="{27141F88-B4D0-4F15-B9BD-7A83E15CBD67}"/>
            </a:ext>
          </a:extLst>
        </xdr:cNvPr>
        <xdr:cNvCxnSpPr/>
      </xdr:nvCxnSpPr>
      <xdr:spPr>
        <a:xfrm>
          <a:off x="19881850" y="18109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28" name="【庁舎】&#10;一人当たり面積最大値テキスト">
          <a:extLst>
            <a:ext uri="{FF2B5EF4-FFF2-40B4-BE49-F238E27FC236}">
              <a16:creationId xmlns:a16="http://schemas.microsoft.com/office/drawing/2014/main" id="{82A1080B-EECE-455C-A2D9-56BB52DB89AF}"/>
            </a:ext>
          </a:extLst>
        </xdr:cNvPr>
        <xdr:cNvSpPr txBox="1"/>
      </xdr:nvSpPr>
      <xdr:spPr>
        <a:xfrm>
          <a:off x="19989800" y="163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29" name="直線コネクタ 728">
          <a:extLst>
            <a:ext uri="{FF2B5EF4-FFF2-40B4-BE49-F238E27FC236}">
              <a16:creationId xmlns:a16="http://schemas.microsoft.com/office/drawing/2014/main" id="{1A02A1AD-9C52-4558-91FE-2E8DF50AAACF}"/>
            </a:ext>
          </a:extLst>
        </xdr:cNvPr>
        <xdr:cNvCxnSpPr/>
      </xdr:nvCxnSpPr>
      <xdr:spPr>
        <a:xfrm>
          <a:off x="19881850" y="16564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0" name="【庁舎】&#10;一人当たり面積平均値テキスト">
          <a:extLst>
            <a:ext uri="{FF2B5EF4-FFF2-40B4-BE49-F238E27FC236}">
              <a16:creationId xmlns:a16="http://schemas.microsoft.com/office/drawing/2014/main" id="{0AFD5E0C-84FF-4750-BE7E-E08CB3A2B795}"/>
            </a:ext>
          </a:extLst>
        </xdr:cNvPr>
        <xdr:cNvSpPr txBox="1"/>
      </xdr:nvSpPr>
      <xdr:spPr>
        <a:xfrm>
          <a:off x="19989800" y="17567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1" name="フローチャート: 判断 730">
          <a:extLst>
            <a:ext uri="{FF2B5EF4-FFF2-40B4-BE49-F238E27FC236}">
              <a16:creationId xmlns:a16="http://schemas.microsoft.com/office/drawing/2014/main" id="{0EEB3A44-0973-49CA-902C-80A0E2BFFC25}"/>
            </a:ext>
          </a:extLst>
        </xdr:cNvPr>
        <xdr:cNvSpPr/>
      </xdr:nvSpPr>
      <xdr:spPr>
        <a:xfrm>
          <a:off x="199009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2" name="フローチャート: 判断 731">
          <a:extLst>
            <a:ext uri="{FF2B5EF4-FFF2-40B4-BE49-F238E27FC236}">
              <a16:creationId xmlns:a16="http://schemas.microsoft.com/office/drawing/2014/main" id="{9A32EB84-A504-4BEA-9B58-0A1F5EC61DD6}"/>
            </a:ext>
          </a:extLst>
        </xdr:cNvPr>
        <xdr:cNvSpPr/>
      </xdr:nvSpPr>
      <xdr:spPr>
        <a:xfrm>
          <a:off x="19157950" y="1772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3" name="フローチャート: 判断 732">
          <a:extLst>
            <a:ext uri="{FF2B5EF4-FFF2-40B4-BE49-F238E27FC236}">
              <a16:creationId xmlns:a16="http://schemas.microsoft.com/office/drawing/2014/main" id="{8F13AC75-F0BF-4798-9F23-38D91487C588}"/>
            </a:ext>
          </a:extLst>
        </xdr:cNvPr>
        <xdr:cNvSpPr/>
      </xdr:nvSpPr>
      <xdr:spPr>
        <a:xfrm>
          <a:off x="18345150" y="177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4" name="フローチャート: 判断 733">
          <a:extLst>
            <a:ext uri="{FF2B5EF4-FFF2-40B4-BE49-F238E27FC236}">
              <a16:creationId xmlns:a16="http://schemas.microsoft.com/office/drawing/2014/main" id="{7741F7F7-D42E-47EE-8C6A-AF907D93E07E}"/>
            </a:ext>
          </a:extLst>
        </xdr:cNvPr>
        <xdr:cNvSpPr/>
      </xdr:nvSpPr>
      <xdr:spPr>
        <a:xfrm>
          <a:off x="175514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5" name="フローチャート: 判断 734">
          <a:extLst>
            <a:ext uri="{FF2B5EF4-FFF2-40B4-BE49-F238E27FC236}">
              <a16:creationId xmlns:a16="http://schemas.microsoft.com/office/drawing/2014/main" id="{07ED1569-4D73-408E-92D0-0F8CD71F7C17}"/>
            </a:ext>
          </a:extLst>
        </xdr:cNvPr>
        <xdr:cNvSpPr/>
      </xdr:nvSpPr>
      <xdr:spPr>
        <a:xfrm>
          <a:off x="16757650" y="17748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C17AEED-2654-44ED-9454-6EB895571EE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B573374-F1C8-4E9E-AE33-D76E398CBF3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8ECEDFF-F586-484C-BFCF-86F23A20757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BC2D9A6-9B84-4E67-B15F-9BCE051EE36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EA9C577D-7A5F-4452-97D0-A02260FBBB1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741" name="楕円 740">
          <a:extLst>
            <a:ext uri="{FF2B5EF4-FFF2-40B4-BE49-F238E27FC236}">
              <a16:creationId xmlns:a16="http://schemas.microsoft.com/office/drawing/2014/main" id="{1F87AD1B-EA33-41FB-92B7-9E0392567367}"/>
            </a:ext>
          </a:extLst>
        </xdr:cNvPr>
        <xdr:cNvSpPr/>
      </xdr:nvSpPr>
      <xdr:spPr>
        <a:xfrm>
          <a:off x="199009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742" name="【庁舎】&#10;一人当たり面積該当値テキスト">
          <a:extLst>
            <a:ext uri="{FF2B5EF4-FFF2-40B4-BE49-F238E27FC236}">
              <a16:creationId xmlns:a16="http://schemas.microsoft.com/office/drawing/2014/main" id="{0EA00606-2B4A-4A79-A80D-F5F17AE14392}"/>
            </a:ext>
          </a:extLst>
        </xdr:cNvPr>
        <xdr:cNvSpPr txBox="1"/>
      </xdr:nvSpPr>
      <xdr:spPr>
        <a:xfrm>
          <a:off x="19989800" y="179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743" name="楕円 742">
          <a:extLst>
            <a:ext uri="{FF2B5EF4-FFF2-40B4-BE49-F238E27FC236}">
              <a16:creationId xmlns:a16="http://schemas.microsoft.com/office/drawing/2014/main" id="{DC7C2F2F-AF62-4776-AF01-F88E822137F7}"/>
            </a:ext>
          </a:extLst>
        </xdr:cNvPr>
        <xdr:cNvSpPr/>
      </xdr:nvSpPr>
      <xdr:spPr>
        <a:xfrm>
          <a:off x="19157950" y="17990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744" name="直線コネクタ 743">
          <a:extLst>
            <a:ext uri="{FF2B5EF4-FFF2-40B4-BE49-F238E27FC236}">
              <a16:creationId xmlns:a16="http://schemas.microsoft.com/office/drawing/2014/main" id="{30EF57B3-75FB-46C0-B783-CCB3B0A7334A}"/>
            </a:ext>
          </a:extLst>
        </xdr:cNvPr>
        <xdr:cNvCxnSpPr/>
      </xdr:nvCxnSpPr>
      <xdr:spPr>
        <a:xfrm>
          <a:off x="19202400" y="1804089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745" name="楕円 744">
          <a:extLst>
            <a:ext uri="{FF2B5EF4-FFF2-40B4-BE49-F238E27FC236}">
              <a16:creationId xmlns:a16="http://schemas.microsoft.com/office/drawing/2014/main" id="{A4FD0ABA-F97E-4532-B06A-3107E2372DB3}"/>
            </a:ext>
          </a:extLst>
        </xdr:cNvPr>
        <xdr:cNvSpPr/>
      </xdr:nvSpPr>
      <xdr:spPr>
        <a:xfrm>
          <a:off x="1834515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95794</xdr:rowOff>
    </xdr:to>
    <xdr:cxnSp macro="">
      <xdr:nvCxnSpPr>
        <xdr:cNvPr id="746" name="直線コネクタ 745">
          <a:extLst>
            <a:ext uri="{FF2B5EF4-FFF2-40B4-BE49-F238E27FC236}">
              <a16:creationId xmlns:a16="http://schemas.microsoft.com/office/drawing/2014/main" id="{1DA960B3-D894-45DF-8505-BE0940B8ADA3}"/>
            </a:ext>
          </a:extLst>
        </xdr:cNvPr>
        <xdr:cNvCxnSpPr/>
      </xdr:nvCxnSpPr>
      <xdr:spPr>
        <a:xfrm>
          <a:off x="18395950" y="18037629"/>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747" name="楕円 746">
          <a:extLst>
            <a:ext uri="{FF2B5EF4-FFF2-40B4-BE49-F238E27FC236}">
              <a16:creationId xmlns:a16="http://schemas.microsoft.com/office/drawing/2014/main" id="{614F63E3-3CF4-4A80-97DC-A7A51C634818}"/>
            </a:ext>
          </a:extLst>
        </xdr:cNvPr>
        <xdr:cNvSpPr/>
      </xdr:nvSpPr>
      <xdr:spPr>
        <a:xfrm>
          <a:off x="175514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92529</xdr:rowOff>
    </xdr:to>
    <xdr:cxnSp macro="">
      <xdr:nvCxnSpPr>
        <xdr:cNvPr id="748" name="直線コネクタ 747">
          <a:extLst>
            <a:ext uri="{FF2B5EF4-FFF2-40B4-BE49-F238E27FC236}">
              <a16:creationId xmlns:a16="http://schemas.microsoft.com/office/drawing/2014/main" id="{90496DBB-BF7D-44EF-948D-62215F5AB491}"/>
            </a:ext>
          </a:extLst>
        </xdr:cNvPr>
        <xdr:cNvCxnSpPr/>
      </xdr:nvCxnSpPr>
      <xdr:spPr>
        <a:xfrm>
          <a:off x="17602200" y="180376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749" name="楕円 748">
          <a:extLst>
            <a:ext uri="{FF2B5EF4-FFF2-40B4-BE49-F238E27FC236}">
              <a16:creationId xmlns:a16="http://schemas.microsoft.com/office/drawing/2014/main" id="{B33081D5-E0BA-412F-BBAC-4B659AA5175C}"/>
            </a:ext>
          </a:extLst>
        </xdr:cNvPr>
        <xdr:cNvSpPr/>
      </xdr:nvSpPr>
      <xdr:spPr>
        <a:xfrm>
          <a:off x="16757650" y="179868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92529</xdr:rowOff>
    </xdr:from>
    <xdr:to>
      <xdr:col>102</xdr:col>
      <xdr:colOff>114300</xdr:colOff>
      <xdr:row>108</xdr:row>
      <xdr:rowOff>92529</xdr:rowOff>
    </xdr:to>
    <xdr:cxnSp macro="">
      <xdr:nvCxnSpPr>
        <xdr:cNvPr id="750" name="直線コネクタ 749">
          <a:extLst>
            <a:ext uri="{FF2B5EF4-FFF2-40B4-BE49-F238E27FC236}">
              <a16:creationId xmlns:a16="http://schemas.microsoft.com/office/drawing/2014/main" id="{18795EC8-C334-40F7-A559-67256A91D969}"/>
            </a:ext>
          </a:extLst>
        </xdr:cNvPr>
        <xdr:cNvCxnSpPr/>
      </xdr:nvCxnSpPr>
      <xdr:spPr>
        <a:xfrm>
          <a:off x="16802100" y="180376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1" name="n_1aveValue【庁舎】&#10;一人当たり面積">
          <a:extLst>
            <a:ext uri="{FF2B5EF4-FFF2-40B4-BE49-F238E27FC236}">
              <a16:creationId xmlns:a16="http://schemas.microsoft.com/office/drawing/2014/main" id="{6C9B3B5F-EEBA-42DE-976C-EB61C5B9B946}"/>
            </a:ext>
          </a:extLst>
        </xdr:cNvPr>
        <xdr:cNvSpPr txBox="1"/>
      </xdr:nvSpPr>
      <xdr:spPr>
        <a:xfrm>
          <a:off x="189802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2" name="n_2aveValue【庁舎】&#10;一人当たり面積">
          <a:extLst>
            <a:ext uri="{FF2B5EF4-FFF2-40B4-BE49-F238E27FC236}">
              <a16:creationId xmlns:a16="http://schemas.microsoft.com/office/drawing/2014/main" id="{2B545367-C6AD-46B2-AAA5-6A5BCB9F043B}"/>
            </a:ext>
          </a:extLst>
        </xdr:cNvPr>
        <xdr:cNvSpPr txBox="1"/>
      </xdr:nvSpPr>
      <xdr:spPr>
        <a:xfrm>
          <a:off x="1818012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3" name="n_3aveValue【庁舎】&#10;一人当たり面積">
          <a:extLst>
            <a:ext uri="{FF2B5EF4-FFF2-40B4-BE49-F238E27FC236}">
              <a16:creationId xmlns:a16="http://schemas.microsoft.com/office/drawing/2014/main" id="{4B4CCB9B-AA86-4C50-9537-8B90AF276BED}"/>
            </a:ext>
          </a:extLst>
        </xdr:cNvPr>
        <xdr:cNvSpPr txBox="1"/>
      </xdr:nvSpPr>
      <xdr:spPr>
        <a:xfrm>
          <a:off x="1738637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4" name="n_4aveValue【庁舎】&#10;一人当たり面積">
          <a:extLst>
            <a:ext uri="{FF2B5EF4-FFF2-40B4-BE49-F238E27FC236}">
              <a16:creationId xmlns:a16="http://schemas.microsoft.com/office/drawing/2014/main" id="{973ABD74-E38F-4D33-84BC-AA5BB4A5027F}"/>
            </a:ext>
          </a:extLst>
        </xdr:cNvPr>
        <xdr:cNvSpPr txBox="1"/>
      </xdr:nvSpPr>
      <xdr:spPr>
        <a:xfrm>
          <a:off x="165926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755" name="n_1mainValue【庁舎】&#10;一人当たり面積">
          <a:extLst>
            <a:ext uri="{FF2B5EF4-FFF2-40B4-BE49-F238E27FC236}">
              <a16:creationId xmlns:a16="http://schemas.microsoft.com/office/drawing/2014/main" id="{F94E66D9-CAAA-4829-9FF2-A6A10EE5EAFF}"/>
            </a:ext>
          </a:extLst>
        </xdr:cNvPr>
        <xdr:cNvSpPr txBox="1"/>
      </xdr:nvSpPr>
      <xdr:spPr>
        <a:xfrm>
          <a:off x="18980227"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756" name="n_2mainValue【庁舎】&#10;一人当たり面積">
          <a:extLst>
            <a:ext uri="{FF2B5EF4-FFF2-40B4-BE49-F238E27FC236}">
              <a16:creationId xmlns:a16="http://schemas.microsoft.com/office/drawing/2014/main" id="{4E8BEB2C-E254-4938-9E20-27C5861AD315}"/>
            </a:ext>
          </a:extLst>
        </xdr:cNvPr>
        <xdr:cNvSpPr txBox="1"/>
      </xdr:nvSpPr>
      <xdr:spPr>
        <a:xfrm>
          <a:off x="181801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757" name="n_3mainValue【庁舎】&#10;一人当たり面積">
          <a:extLst>
            <a:ext uri="{FF2B5EF4-FFF2-40B4-BE49-F238E27FC236}">
              <a16:creationId xmlns:a16="http://schemas.microsoft.com/office/drawing/2014/main" id="{2C9BF300-D392-47E4-A351-CE78495B9CEB}"/>
            </a:ext>
          </a:extLst>
        </xdr:cNvPr>
        <xdr:cNvSpPr txBox="1"/>
      </xdr:nvSpPr>
      <xdr:spPr>
        <a:xfrm>
          <a:off x="1738637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758" name="n_4mainValue【庁舎】&#10;一人当たり面積">
          <a:extLst>
            <a:ext uri="{FF2B5EF4-FFF2-40B4-BE49-F238E27FC236}">
              <a16:creationId xmlns:a16="http://schemas.microsoft.com/office/drawing/2014/main" id="{9DA59E68-2D38-4F47-A645-3C71FCA0BBA5}"/>
            </a:ext>
          </a:extLst>
        </xdr:cNvPr>
        <xdr:cNvSpPr txBox="1"/>
      </xdr:nvSpPr>
      <xdr:spPr>
        <a:xfrm>
          <a:off x="165926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7A5595E5-2117-4C6F-8247-8228C41107E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766C2FB0-D4C5-49A1-82DC-E9CFCF10839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1F612300-53D7-4BD9-BF21-3B8C41BC62F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一般廃棄物処理施設、福祉施設、消防施設において有形固定資産減価償却率が類似団体より低くなっている。</a:t>
          </a:r>
        </a:p>
        <a:p>
          <a:r>
            <a:rPr kumimoji="1" lang="ja-JP" altLang="en-US" sz="1300">
              <a:latin typeface="ＭＳ Ｐゴシック" panose="020B0600070205080204" pitchFamily="50" charset="-128"/>
              <a:ea typeface="ＭＳ Ｐゴシック" panose="020B0600070205080204" pitchFamily="50" charset="-128"/>
            </a:rPr>
            <a:t>なお、一般廃棄物処理施設については、令和３年度にクリーンセンターの操業が終了し、現在はリレーセンターに名称を変更してごみの中継施設となっている。広域ごみ処理施設稼働後もリレーセンター敷地の一部に不燃ごみの中継施設を建設し、現在の施設を解体撤去することは決定しているものの、残る大部分の跡地活用については未定であるため、早急な検討が必要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有形固定資産減価償却率は類似団体より高く、一人当たり面積は類似団体を下回っている。計画的な改修・修繕を続けながら、他施設との複合整備も検討しつつ、適切に管理していく。</a:t>
          </a:r>
        </a:p>
        <a:p>
          <a:r>
            <a:rPr kumimoji="1" lang="ja-JP" altLang="en-US" sz="1300">
              <a:latin typeface="ＭＳ Ｐゴシック" panose="020B0600070205080204" pitchFamily="50" charset="-128"/>
              <a:ea typeface="ＭＳ Ｐゴシック" panose="020B0600070205080204" pitchFamily="50" charset="-128"/>
            </a:rPr>
            <a:t>庁舎についても有形固定資産減価償却率は類似団体より高く、一人当たり面積が類似団体を下回っている。概ね２０年程度は長寿命化による現有施設の利用を継続する予定としており、将来的には施設の建替時期に合わせて</a:t>
          </a:r>
          <a:r>
            <a:rPr kumimoji="1" lang="en-US" altLang="ja-JP" sz="1300">
              <a:latin typeface="ＭＳ Ｐゴシック" panose="020B0600070205080204" pitchFamily="50" charset="-128"/>
              <a:ea typeface="ＭＳ Ｐゴシック" panose="020B0600070205080204" pitchFamily="50" charset="-128"/>
            </a:rPr>
            <a:t>PPP/PFI </a:t>
          </a:r>
          <a:r>
            <a:rPr kumimoji="1" lang="ja-JP" altLang="en-US" sz="1300">
              <a:latin typeface="ＭＳ Ｐゴシック" panose="020B0600070205080204" pitchFamily="50" charset="-128"/>
              <a:ea typeface="ＭＳ Ｐゴシック" panose="020B0600070205080204" pitchFamily="50" charset="-128"/>
            </a:rPr>
            <a:t>事業による建替や施設の複合化を検討している。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分子の基準財政収入額及び分母の基準財政需要額とも増加しているいるが、財政力指数は３年平均では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悪化しており、類似団体平均値</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年度からの単年度の財政力指数は</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で近年は横ばいとなっている。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企業誘致や徴収率強化等の財源拡大の取り組みを続け、財政基盤の強化に努める。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義務的経費である扶助費、公債費等の経常経費が約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億円増加し、分母である一般財源収入が増加しているため、</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ポイント悪化し、類似団体平均値</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公債費は山辺・県北西部広域環境衛生組合建設負担金の起債の償還が令和８年度から始まることから、今後さらに増加する見込みであるため、包括管理等の行政の効率化による公共施設の維持管理や費用対効果を鑑みた事業の取捨選択により、経常経費の削減に務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156528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1565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84138</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854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64</xdr:row>
      <xdr:rowOff>93663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854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93663</xdr:rowOff>
    </xdr:from>
    <xdr:to>
      <xdr:col>11</xdr:col>
      <xdr:colOff>31750</xdr:colOff>
      <xdr:row>64</xdr:row>
      <xdr:rowOff>117793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664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77805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42863</xdr:rowOff>
    </xdr:from>
    <xdr:to>
      <xdr:col>11</xdr:col>
      <xdr:colOff>82550</xdr:colOff>
      <xdr:row>64</xdr:row>
      <xdr:rowOff>144463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129240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66993</xdr:rowOff>
    </xdr:from>
    <xdr:to>
      <xdr:col>7</xdr:col>
      <xdr:colOff>31750</xdr:colOff>
      <xdr:row>64</xdr:row>
      <xdr:rowOff>168593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153370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人口は近年横ばいで推移しており、物件費については新型コロナウイルスが５類に引き下げられたことに伴って、関連する臨時経費が大幅に減少したことにより、類似団体平均（</a:t>
          </a:r>
          <a:r>
            <a:rPr kumimoji="1" lang="en-US" altLang="ja-JP" sz="1300">
              <a:latin typeface="ＭＳ Ｐゴシック" panose="020B0600070205080204" pitchFamily="50" charset="-128"/>
              <a:ea typeface="ＭＳ Ｐゴシック" panose="020B0600070205080204" pitchFamily="50" charset="-128"/>
            </a:rPr>
            <a:t>140,286</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11,490</a:t>
          </a:r>
          <a:r>
            <a:rPr kumimoji="1" lang="ja-JP" altLang="en-US" sz="1300">
              <a:latin typeface="ＭＳ Ｐゴシック" panose="020B0600070205080204" pitchFamily="50" charset="-128"/>
              <a:ea typeface="ＭＳ Ｐゴシック" panose="020B0600070205080204" pitchFamily="50" charset="-128"/>
            </a:rPr>
            <a:t>円下回る結果となった。人件費、物件費の経常経費分については微増となっているため、包括管理等の手法により公共施設の適正管理に務めることで、コストの低減を図っていく。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132620</xdr:rowOff>
    </xdr:from>
    <xdr:to>
      <xdr:col>23</xdr:col>
      <xdr:colOff>133350</xdr:colOff>
      <xdr:row>81</xdr:row>
      <xdr:rowOff>151532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20070"/>
          <a:ext cx="8382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138006</xdr:rowOff>
    </xdr:from>
    <xdr:to>
      <xdr:col>19</xdr:col>
      <xdr:colOff>133350</xdr:colOff>
      <xdr:row>81</xdr:row>
      <xdr:rowOff>151532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5456"/>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109711</xdr:rowOff>
    </xdr:from>
    <xdr:to>
      <xdr:col>15</xdr:col>
      <xdr:colOff>82550</xdr:colOff>
      <xdr:row>81</xdr:row>
      <xdr:rowOff>138006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7161"/>
          <a:ext cx="889000" cy="2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78053</xdr:rowOff>
    </xdr:from>
    <xdr:to>
      <xdr:col>11</xdr:col>
      <xdr:colOff>31750</xdr:colOff>
      <xdr:row>81</xdr:row>
      <xdr:rowOff>109711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65503"/>
          <a:ext cx="889000" cy="3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81820</xdr:rowOff>
    </xdr:from>
    <xdr:to>
      <xdr:col>23</xdr:col>
      <xdr:colOff>184150</xdr:colOff>
      <xdr:row>82</xdr:row>
      <xdr:rowOff>11970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98347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1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100732</xdr:rowOff>
    </xdr:from>
    <xdr:to>
      <xdr:col>19</xdr:col>
      <xdr:colOff>184150</xdr:colOff>
      <xdr:row>82</xdr:row>
      <xdr:rowOff>30882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41059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7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87206</xdr:rowOff>
    </xdr:from>
    <xdr:to>
      <xdr:col>15</xdr:col>
      <xdr:colOff>133350</xdr:colOff>
      <xdr:row>82</xdr:row>
      <xdr:rowOff>17356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27533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4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58911</xdr:rowOff>
    </xdr:from>
    <xdr:to>
      <xdr:col>11</xdr:col>
      <xdr:colOff>82550</xdr:colOff>
      <xdr:row>81</xdr:row>
      <xdr:rowOff>160511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170688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27253</xdr:rowOff>
    </xdr:from>
    <xdr:to>
      <xdr:col>7</xdr:col>
      <xdr:colOff>31750</xdr:colOff>
      <xdr:row>81</xdr:row>
      <xdr:rowOff>128853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職員の年齢構成等の変化により、毎年増減している。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引き続き、人事院勧告に基づいた給与体型を基本とし、適正な給与水準を維持する。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115005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926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115005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597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がほぼ同水準となっている。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行政業務の多様化に柔軟に対応しながらも、単純な職員増とならないよう、社会情勢や財政状況を考慮しつつ、適切な職員数を維持していく。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152944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0547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152944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089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128815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089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116749</xdr:rowOff>
    </xdr:from>
    <xdr:to>
      <xdr:col>68</xdr:col>
      <xdr:colOff>152400</xdr:colOff>
      <xdr:row>60</xdr:row>
      <xdr:rowOff>128815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374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39750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102144</xdr:rowOff>
    </xdr:from>
    <xdr:to>
      <xdr:col>77</xdr:col>
      <xdr:colOff>95250</xdr:colOff>
      <xdr:row>61</xdr:row>
      <xdr:rowOff>32294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17071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7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157497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78015</xdr:rowOff>
    </xdr:from>
    <xdr:to>
      <xdr:col>68</xdr:col>
      <xdr:colOff>203200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164392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ポイント改善し、類似団体平均値</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現在は総合保健福祉会館整備事業や旧クリーンセンター整備事業に係る起債の償還が終了し、一時的に低い水準となっているが、今後は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令和８年度に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新ごみ処理施設建設負担金</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に係る起債の償還がはじまることから、悪化する見込みである。</a:t>
          </a:r>
          <a:endPar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87313</xdr:rowOff>
    </xdr:from>
    <xdr:to>
      <xdr:col>81</xdr:col>
      <xdr:colOff>44450</xdr:colOff>
      <xdr:row>39</xdr:row>
      <xdr:rowOff>129540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7386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12382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1609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165735</xdr:rowOff>
    </xdr:from>
    <xdr:to>
      <xdr:col>72</xdr:col>
      <xdr:colOff>203200</xdr:colOff>
      <xdr:row>40</xdr:row>
      <xdr:rowOff>12382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5228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165735</xdr:rowOff>
    </xdr:from>
    <xdr:to>
      <xdr:col>68</xdr:col>
      <xdr:colOff>152400</xdr:colOff>
      <xdr:row>40</xdr:row>
      <xdr:rowOff>18415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5228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36513</xdr:rowOff>
    </xdr:from>
    <xdr:to>
      <xdr:col>81</xdr:col>
      <xdr:colOff>95250</xdr:colOff>
      <xdr:row>39</xdr:row>
      <xdr:rowOff>138113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53040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165117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133032</xdr:rowOff>
    </xdr:from>
    <xdr:to>
      <xdr:col>73</xdr:col>
      <xdr:colOff>44450</xdr:colOff>
      <xdr:row>40</xdr:row>
      <xdr:rowOff>63182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47959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114935</xdr:rowOff>
    </xdr:from>
    <xdr:to>
      <xdr:col>68</xdr:col>
      <xdr:colOff>203200</xdr:colOff>
      <xdr:row>40</xdr:row>
      <xdr:rowOff>45085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29862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8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139065</xdr:rowOff>
    </xdr:from>
    <xdr:to>
      <xdr:col>64</xdr:col>
      <xdr:colOff>152400</xdr:colOff>
      <xdr:row>40</xdr:row>
      <xdr:rowOff>69215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53992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ポイント改善したものの類似団体平均値</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現在は総合保健福祉会館整備事業や旧クリーンセンター整備事業に係る起債の償還が終了し、一時的に低い水準となっているが、今後は悪化する見込みである。主な要因としては、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新ごみ処理施設建設負担金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支払のため地方債残高が増加することによる。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101358</xdr:rowOff>
    </xdr:from>
    <xdr:to>
      <xdr:col>81</xdr:col>
      <xdr:colOff>44450</xdr:colOff>
      <xdr:row>15</xdr:row>
      <xdr:rowOff>26428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0165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26428</xdr:rowOff>
    </xdr:from>
    <xdr:to>
      <xdr:col>77</xdr:col>
      <xdr:colOff>44450</xdr:colOff>
      <xdr:row>15</xdr:row>
      <xdr:rowOff>74688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981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74688</xdr:rowOff>
    </xdr:from>
    <xdr:to>
      <xdr:col>72</xdr:col>
      <xdr:colOff>203200</xdr:colOff>
      <xdr:row>17</xdr:row>
      <xdr:rowOff>104079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646438"/>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123855</xdr:rowOff>
    </xdr:from>
    <xdr:to>
      <xdr:col>68</xdr:col>
      <xdr:colOff>152400</xdr:colOff>
      <xdr:row>17</xdr:row>
      <xdr:rowOff>104079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867055"/>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50558</xdr:rowOff>
    </xdr:from>
    <xdr:to>
      <xdr:col>81</xdr:col>
      <xdr:colOff>95250</xdr:colOff>
      <xdr:row>14</xdr:row>
      <xdr:rowOff>152158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22635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2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147078</xdr:rowOff>
    </xdr:from>
    <xdr:to>
      <xdr:col>77</xdr:col>
      <xdr:colOff>95250</xdr:colOff>
      <xdr:row>15</xdr:row>
      <xdr:rowOff>77228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62005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63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23888</xdr:rowOff>
    </xdr:from>
    <xdr:to>
      <xdr:col>73</xdr:col>
      <xdr:colOff>44450</xdr:colOff>
      <xdr:row>15</xdr:row>
      <xdr:rowOff>125488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53279</xdr:rowOff>
    </xdr:from>
    <xdr:to>
      <xdr:col>68</xdr:col>
      <xdr:colOff>203200</xdr:colOff>
      <xdr:row>17</xdr:row>
      <xdr:rowOff>154879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139656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73055</xdr:rowOff>
    </xdr:from>
    <xdr:to>
      <xdr:col>64</xdr:col>
      <xdr:colOff>152400</xdr:colOff>
      <xdr:row>17</xdr:row>
      <xdr:rowOff>3205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159432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0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行政業務の多様化により、人件費は増加傾向にあるが、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令６年度以降は子ども育成教室を段階的に外部委託することから人件費の抑制する等、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引き続き適正な人員管理に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51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物価上昇に伴う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学校給食賄材料費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今後も引き続き、費用対効果を考慮した事務事業の見直し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や包括管理等による公共施設の維持管理費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で物件費の抑制を図り、必要最小限の経費で効率的かつ効果的な財政運営を目指す。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53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84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3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こども医療費、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障がい者に対する介護給付や自立支援医療給付等に伴う経費の増加により、扶助費が増加して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84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86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105228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旧クリーンセンターが稼働を終了したことから現状低い水準となっているが、老朽化している公共施設や道路舗装等の修繕が今後必要となる見込みであり、増加する見込みであるが、繰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特別会計において経費の削減と独立採算の原則による料金改正等の適正化を図ることにより、繰出金の削減に努める。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55</xdr:row>
      <xdr:rowOff>162378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55</xdr:row>
      <xdr:rowOff>162378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主な要因としては、下水道会計繰出金の減少による。</a:t>
          </a:r>
          <a:endParaRPr lang="en-US"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今後は各種団体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、今後も適正な水準の維持に努める。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534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現在は総合保健福祉会館整備事業や旧クリーンセンター整備事業に係る起債の償還が終了し、一時的に低い水準となっているが、今後は令和８年度に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新ごみ処理施設建設負担金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に係る起債の償還がはじまることから、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公債費は増加する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77</xdr:row>
      <xdr:rowOff>65278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297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て経常収支比率が高い水準で推移していることを踏まえ、今後も不要不急の事業は行わず、費用対効果を考慮した事務上全体の見直しを実施し、必要最小限の経費で効率的かつ効果的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131572</xdr:rowOff>
    </xdr:from>
    <xdr:to>
      <xdr:col>82</xdr:col>
      <xdr:colOff>107950</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046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446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446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772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69155</xdr:rowOff>
    </xdr:from>
    <xdr:to>
      <xdr:col>29</xdr:col>
      <xdr:colOff>127000</xdr:colOff>
      <xdr:row>18</xdr:row>
      <xdr:rowOff>91643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02880"/>
          <a:ext cx="647700" cy="22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91643</xdr:rowOff>
    </xdr:from>
    <xdr:to>
      <xdr:col>26</xdr:col>
      <xdr:colOff>50800</xdr:colOff>
      <xdr:row>18</xdr:row>
      <xdr:rowOff>127019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25368"/>
          <a:ext cx="698500" cy="35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127019</xdr:rowOff>
    </xdr:from>
    <xdr:to>
      <xdr:col>22</xdr:col>
      <xdr:colOff>114300</xdr:colOff>
      <xdr:row>19</xdr:row>
      <xdr:rowOff>2989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0744"/>
          <a:ext cx="698500" cy="4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2989</xdr:rowOff>
    </xdr:from>
    <xdr:to>
      <xdr:col>18</xdr:col>
      <xdr:colOff>177800</xdr:colOff>
      <xdr:row>19</xdr:row>
      <xdr:rowOff>3632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08164"/>
          <a:ext cx="698500" cy="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18355</xdr:rowOff>
    </xdr:from>
    <xdr:to>
      <xdr:col>29</xdr:col>
      <xdr:colOff>177800</xdr:colOff>
      <xdr:row>18</xdr:row>
      <xdr:rowOff>119955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52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161882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2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40843</xdr:rowOff>
    </xdr:from>
    <xdr:to>
      <xdr:col>26</xdr:col>
      <xdr:colOff>101600</xdr:colOff>
      <xdr:row>18</xdr:row>
      <xdr:rowOff>142443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74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127220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0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76219</xdr:rowOff>
    </xdr:from>
    <xdr:to>
      <xdr:col>22</xdr:col>
      <xdr:colOff>165100</xdr:colOff>
      <xdr:row>19</xdr:row>
      <xdr:rowOff>6369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0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162596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123639</xdr:rowOff>
    </xdr:from>
    <xdr:to>
      <xdr:col>19</xdr:col>
      <xdr:colOff>38100</xdr:colOff>
      <xdr:row>19</xdr:row>
      <xdr:rowOff>53789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57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38566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124282</xdr:rowOff>
    </xdr:from>
    <xdr:to>
      <xdr:col>15</xdr:col>
      <xdr:colOff>101600</xdr:colOff>
      <xdr:row>19</xdr:row>
      <xdr:rowOff>54432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5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39209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342284</xdr:rowOff>
    </xdr:from>
    <xdr:to>
      <xdr:col>29</xdr:col>
      <xdr:colOff>127000</xdr:colOff>
      <xdr:row>36</xdr:row>
      <xdr:rowOff>11747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52634"/>
          <a:ext cx="647700" cy="1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222193</xdr:rowOff>
    </xdr:from>
    <xdr:to>
      <xdr:col>26</xdr:col>
      <xdr:colOff>50800</xdr:colOff>
      <xdr:row>36</xdr:row>
      <xdr:rowOff>11747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2543"/>
          <a:ext cx="698500" cy="13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222193</xdr:rowOff>
    </xdr:from>
    <xdr:to>
      <xdr:col>22</xdr:col>
      <xdr:colOff>114300</xdr:colOff>
      <xdr:row>35</xdr:row>
      <xdr:rowOff>278714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2543"/>
          <a:ext cx="698500" cy="5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278714</xdr:rowOff>
    </xdr:from>
    <xdr:to>
      <xdr:col>18</xdr:col>
      <xdr:colOff>177800</xdr:colOff>
      <xdr:row>35</xdr:row>
      <xdr:rowOff>283496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89064"/>
          <a:ext cx="698500" cy="4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291484</xdr:rowOff>
    </xdr:from>
    <xdr:to>
      <xdr:col>29</xdr:col>
      <xdr:colOff>177800</xdr:colOff>
      <xdr:row>36</xdr:row>
      <xdr:rowOff>50184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0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263561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303847</xdr:rowOff>
    </xdr:from>
    <xdr:to>
      <xdr:col>26</xdr:col>
      <xdr:colOff>101600</xdr:colOff>
      <xdr:row>36</xdr:row>
      <xdr:rowOff>62547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1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47324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0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171393</xdr:rowOff>
    </xdr:from>
    <xdr:to>
      <xdr:col>22</xdr:col>
      <xdr:colOff>165100</xdr:colOff>
      <xdr:row>35</xdr:row>
      <xdr:rowOff>272993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283170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227914</xdr:rowOff>
    </xdr:from>
    <xdr:to>
      <xdr:col>19</xdr:col>
      <xdr:colOff>38100</xdr:colOff>
      <xdr:row>35</xdr:row>
      <xdr:rowOff>329514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3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339691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0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232696</xdr:rowOff>
    </xdr:from>
    <xdr:to>
      <xdr:col>15</xdr:col>
      <xdr:colOff>101600</xdr:colOff>
      <xdr:row>35</xdr:row>
      <xdr:rowOff>334296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4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33646</xdr:rowOff>
    </xdr:from>
    <xdr:to>
      <xdr:col>24</xdr:col>
      <xdr:colOff>63500</xdr:colOff>
      <xdr:row>37</xdr:row>
      <xdr:rowOff>55232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7296"/>
          <a:ext cx="8382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55232</xdr:rowOff>
    </xdr:from>
    <xdr:to>
      <xdr:col>19</xdr:col>
      <xdr:colOff>177800</xdr:colOff>
      <xdr:row>37</xdr:row>
      <xdr:rowOff>92902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8882"/>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92902</xdr:rowOff>
    </xdr:from>
    <xdr:to>
      <xdr:col>15</xdr:col>
      <xdr:colOff>50800</xdr:colOff>
      <xdr:row>37</xdr:row>
      <xdr:rowOff>135030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6552"/>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135030</xdr:rowOff>
    </xdr:from>
    <xdr:to>
      <xdr:col>10</xdr:col>
      <xdr:colOff>114300</xdr:colOff>
      <xdr:row>38</xdr:row>
      <xdr:rowOff>94388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8680"/>
          <a:ext cx="889000" cy="1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154296</xdr:rowOff>
    </xdr:from>
    <xdr:to>
      <xdr:col>24</xdr:col>
      <xdr:colOff>114300</xdr:colOff>
      <xdr:row>37</xdr:row>
      <xdr:rowOff>84446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132723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4432</xdr:rowOff>
    </xdr:from>
    <xdr:to>
      <xdr:col>20</xdr:col>
      <xdr:colOff>38100</xdr:colOff>
      <xdr:row>37</xdr:row>
      <xdr:rowOff>106032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97159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42102</xdr:rowOff>
    </xdr:from>
    <xdr:to>
      <xdr:col>15</xdr:col>
      <xdr:colOff>101600</xdr:colOff>
      <xdr:row>37</xdr:row>
      <xdr:rowOff>143702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84230</xdr:rowOff>
    </xdr:from>
    <xdr:to>
      <xdr:col>10</xdr:col>
      <xdr:colOff>165100</xdr:colOff>
      <xdr:row>38</xdr:row>
      <xdr:rowOff>14381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7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43588</xdr:rowOff>
    </xdr:from>
    <xdr:to>
      <xdr:col>6</xdr:col>
      <xdr:colOff>38100</xdr:colOff>
      <xdr:row>38</xdr:row>
      <xdr:rowOff>145188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136315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159245</xdr:rowOff>
    </xdr:from>
    <xdr:to>
      <xdr:col>24</xdr:col>
      <xdr:colOff>63500</xdr:colOff>
      <xdr:row>57</xdr:row>
      <xdr:rowOff>9156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0445"/>
          <a:ext cx="838200" cy="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159245</xdr:rowOff>
    </xdr:from>
    <xdr:to>
      <xdr:col>19</xdr:col>
      <xdr:colOff>177800</xdr:colOff>
      <xdr:row>56</xdr:row>
      <xdr:rowOff>161362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0445"/>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161362</xdr:rowOff>
    </xdr:from>
    <xdr:to>
      <xdr:col>15</xdr:col>
      <xdr:colOff>50800</xdr:colOff>
      <xdr:row>57</xdr:row>
      <xdr:rowOff>10084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62562"/>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10011</xdr:rowOff>
    </xdr:from>
    <xdr:to>
      <xdr:col>10</xdr:col>
      <xdr:colOff>114300</xdr:colOff>
      <xdr:row>57</xdr:row>
      <xdr:rowOff>10084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82661"/>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129806</xdr:rowOff>
    </xdr:from>
    <xdr:to>
      <xdr:col>24</xdr:col>
      <xdr:colOff>114300</xdr:colOff>
      <xdr:row>57</xdr:row>
      <xdr:rowOff>59956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108445</xdr:rowOff>
    </xdr:from>
    <xdr:to>
      <xdr:col>20</xdr:col>
      <xdr:colOff>38100</xdr:colOff>
      <xdr:row>57</xdr:row>
      <xdr:rowOff>38595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29722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110562</xdr:rowOff>
    </xdr:from>
    <xdr:to>
      <xdr:col>15</xdr:col>
      <xdr:colOff>101600</xdr:colOff>
      <xdr:row>57</xdr:row>
      <xdr:rowOff>40712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57239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130734</xdr:rowOff>
    </xdr:from>
    <xdr:to>
      <xdr:col>10</xdr:col>
      <xdr:colOff>165100</xdr:colOff>
      <xdr:row>57</xdr:row>
      <xdr:rowOff>60884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77411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130661</xdr:rowOff>
    </xdr:from>
    <xdr:to>
      <xdr:col>6</xdr:col>
      <xdr:colOff>38100</xdr:colOff>
      <xdr:row>57</xdr:row>
      <xdr:rowOff>60811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77338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13421</xdr:rowOff>
    </xdr:from>
    <xdr:to>
      <xdr:col>24</xdr:col>
      <xdr:colOff>63500</xdr:colOff>
      <xdr:row>78</xdr:row>
      <xdr:rowOff>43049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86521"/>
          <a:ext cx="838200" cy="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157166</xdr:rowOff>
    </xdr:from>
    <xdr:to>
      <xdr:col>19</xdr:col>
      <xdr:colOff>177800</xdr:colOff>
      <xdr:row>78</xdr:row>
      <xdr:rowOff>13421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58816"/>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113731</xdr:rowOff>
    </xdr:from>
    <xdr:to>
      <xdr:col>15</xdr:col>
      <xdr:colOff>50800</xdr:colOff>
      <xdr:row>77</xdr:row>
      <xdr:rowOff>157166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15381"/>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52877</xdr:rowOff>
    </xdr:from>
    <xdr:to>
      <xdr:col>10</xdr:col>
      <xdr:colOff>114300</xdr:colOff>
      <xdr:row>77</xdr:row>
      <xdr:rowOff>113731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254527"/>
          <a:ext cx="889000" cy="6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163699</xdr:rowOff>
    </xdr:from>
    <xdr:to>
      <xdr:col>24</xdr:col>
      <xdr:colOff>114300</xdr:colOff>
      <xdr:row>78</xdr:row>
      <xdr:rowOff>93849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78626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134071</xdr:rowOff>
    </xdr:from>
    <xdr:to>
      <xdr:col>20</xdr:col>
      <xdr:colOff>38100</xdr:colOff>
      <xdr:row>78</xdr:row>
      <xdr:rowOff>64221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55348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106366</xdr:rowOff>
    </xdr:from>
    <xdr:to>
      <xdr:col>15</xdr:col>
      <xdr:colOff>101600</xdr:colOff>
      <xdr:row>78</xdr:row>
      <xdr:rowOff>36516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27643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0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62931</xdr:rowOff>
    </xdr:from>
    <xdr:to>
      <xdr:col>10</xdr:col>
      <xdr:colOff>165100</xdr:colOff>
      <xdr:row>77</xdr:row>
      <xdr:rowOff>164531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2077</xdr:rowOff>
    </xdr:from>
    <xdr:to>
      <xdr:col>6</xdr:col>
      <xdr:colOff>38100</xdr:colOff>
      <xdr:row>77</xdr:row>
      <xdr:rowOff>103677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120204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53860</xdr:rowOff>
    </xdr:from>
    <xdr:to>
      <xdr:col>24</xdr:col>
      <xdr:colOff>63500</xdr:colOff>
      <xdr:row>97</xdr:row>
      <xdr:rowOff>81775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13060"/>
          <a:ext cx="838200" cy="1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52870</xdr:rowOff>
    </xdr:from>
    <xdr:to>
      <xdr:col>19</xdr:col>
      <xdr:colOff>177800</xdr:colOff>
      <xdr:row>97</xdr:row>
      <xdr:rowOff>81775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12070"/>
          <a:ext cx="889000" cy="2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52870</xdr:rowOff>
    </xdr:from>
    <xdr:to>
      <xdr:col>15</xdr:col>
      <xdr:colOff>50800</xdr:colOff>
      <xdr:row>98</xdr:row>
      <xdr:rowOff>42608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12070"/>
          <a:ext cx="889000" cy="33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42608</xdr:rowOff>
    </xdr:from>
    <xdr:to>
      <xdr:col>10</xdr:col>
      <xdr:colOff>114300</xdr:colOff>
      <xdr:row>98</xdr:row>
      <xdr:rowOff>82753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44708"/>
          <a:ext cx="889000" cy="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3060</xdr:rowOff>
    </xdr:from>
    <xdr:to>
      <xdr:col>24</xdr:col>
      <xdr:colOff>114300</xdr:colOff>
      <xdr:row>96</xdr:row>
      <xdr:rowOff>104660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25937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30975</xdr:rowOff>
    </xdr:from>
    <xdr:to>
      <xdr:col>20</xdr:col>
      <xdr:colOff>38100</xdr:colOff>
      <xdr:row>97</xdr:row>
      <xdr:rowOff>132575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123702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5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2070</xdr:rowOff>
    </xdr:from>
    <xdr:to>
      <xdr:col>15</xdr:col>
      <xdr:colOff>101600</xdr:colOff>
      <xdr:row>96</xdr:row>
      <xdr:rowOff>103670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94797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163258</xdr:rowOff>
    </xdr:from>
    <xdr:to>
      <xdr:col>10</xdr:col>
      <xdr:colOff>165100</xdr:colOff>
      <xdr:row>98</xdr:row>
      <xdr:rowOff>93408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84535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31953</xdr:rowOff>
    </xdr:from>
    <xdr:to>
      <xdr:col>6</xdr:col>
      <xdr:colOff>38100</xdr:colOff>
      <xdr:row>98</xdr:row>
      <xdr:rowOff>133553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124680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99162</xdr:rowOff>
    </xdr:from>
    <xdr:to>
      <xdr:col>55</xdr:col>
      <xdr:colOff>0</xdr:colOff>
      <xdr:row>38</xdr:row>
      <xdr:rowOff>67680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2812"/>
          <a:ext cx="8382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167284</xdr:rowOff>
    </xdr:from>
    <xdr:to>
      <xdr:col>50</xdr:col>
      <xdr:colOff>114300</xdr:colOff>
      <xdr:row>38</xdr:row>
      <xdr:rowOff>67680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109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48619</xdr:rowOff>
    </xdr:from>
    <xdr:to>
      <xdr:col>45</xdr:col>
      <xdr:colOff>177800</xdr:colOff>
      <xdr:row>37</xdr:row>
      <xdr:rowOff>167284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35019"/>
          <a:ext cx="889000" cy="9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48619</xdr:rowOff>
    </xdr:from>
    <xdr:to>
      <xdr:col>41</xdr:col>
      <xdr:colOff>50800</xdr:colOff>
      <xdr:row>38</xdr:row>
      <xdr:rowOff>151457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35019"/>
          <a:ext cx="889000" cy="113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48362</xdr:rowOff>
    </xdr:from>
    <xdr:to>
      <xdr:col>55</xdr:col>
      <xdr:colOff>50800</xdr:colOff>
      <xdr:row>37</xdr:row>
      <xdr:rowOff>149962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71239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16880</xdr:rowOff>
    </xdr:from>
    <xdr:to>
      <xdr:col>50</xdr:col>
      <xdr:colOff>165100</xdr:colOff>
      <xdr:row>38</xdr:row>
      <xdr:rowOff>118480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109607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2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116484</xdr:rowOff>
    </xdr:from>
    <xdr:to>
      <xdr:col>46</xdr:col>
      <xdr:colOff>38100</xdr:colOff>
      <xdr:row>38</xdr:row>
      <xdr:rowOff>46634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63161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169269</xdr:rowOff>
    </xdr:from>
    <xdr:to>
      <xdr:col>41</xdr:col>
      <xdr:colOff>101600</xdr:colOff>
      <xdr:row>32</xdr:row>
      <xdr:rowOff>99419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90546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7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100657</xdr:rowOff>
    </xdr:from>
    <xdr:to>
      <xdr:col>36</xdr:col>
      <xdr:colOff>165100</xdr:colOff>
      <xdr:row>39</xdr:row>
      <xdr:rowOff>30807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1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21934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0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152471</xdr:rowOff>
    </xdr:from>
    <xdr:to>
      <xdr:col>55</xdr:col>
      <xdr:colOff>0</xdr:colOff>
      <xdr:row>57</xdr:row>
      <xdr:rowOff>49106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53671"/>
          <a:ext cx="8382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152471</xdr:rowOff>
    </xdr:from>
    <xdr:to>
      <xdr:col>50</xdr:col>
      <xdr:colOff>114300</xdr:colOff>
      <xdr:row>56</xdr:row>
      <xdr:rowOff>158018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53671"/>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158018</xdr:rowOff>
    </xdr:from>
    <xdr:to>
      <xdr:col>45</xdr:col>
      <xdr:colOff>177800</xdr:colOff>
      <xdr:row>57</xdr:row>
      <xdr:rowOff>75319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59218"/>
          <a:ext cx="889000" cy="8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75319</xdr:rowOff>
    </xdr:from>
    <xdr:to>
      <xdr:col>41</xdr:col>
      <xdr:colOff>50800</xdr:colOff>
      <xdr:row>58</xdr:row>
      <xdr:rowOff>102606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47969"/>
          <a:ext cx="889000" cy="1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169756</xdr:rowOff>
    </xdr:from>
    <xdr:to>
      <xdr:col>55</xdr:col>
      <xdr:colOff>50800</xdr:colOff>
      <xdr:row>57</xdr:row>
      <xdr:rowOff>99906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148183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101671</xdr:rowOff>
    </xdr:from>
    <xdr:to>
      <xdr:col>50</xdr:col>
      <xdr:colOff>165100</xdr:colOff>
      <xdr:row>57</xdr:row>
      <xdr:rowOff>31821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48348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47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107218</xdr:rowOff>
    </xdr:from>
    <xdr:to>
      <xdr:col>46</xdr:col>
      <xdr:colOff>38100</xdr:colOff>
      <xdr:row>57</xdr:row>
      <xdr:rowOff>37368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53895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8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24519</xdr:rowOff>
    </xdr:from>
    <xdr:to>
      <xdr:col>41</xdr:col>
      <xdr:colOff>101600</xdr:colOff>
      <xdr:row>57</xdr:row>
      <xdr:rowOff>126119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117246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51806</xdr:rowOff>
    </xdr:from>
    <xdr:to>
      <xdr:col>36</xdr:col>
      <xdr:colOff>165100</xdr:colOff>
      <xdr:row>58</xdr:row>
      <xdr:rowOff>153406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144533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162179</xdr:rowOff>
    </xdr:from>
    <xdr:to>
      <xdr:col>55</xdr:col>
      <xdr:colOff>0</xdr:colOff>
      <xdr:row>77</xdr:row>
      <xdr:rowOff>15760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92379"/>
          <a:ext cx="8382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158769</xdr:rowOff>
    </xdr:from>
    <xdr:to>
      <xdr:col>50</xdr:col>
      <xdr:colOff>114300</xdr:colOff>
      <xdr:row>77</xdr:row>
      <xdr:rowOff>15760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88969"/>
          <a:ext cx="889000" cy="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158769</xdr:rowOff>
    </xdr:from>
    <xdr:to>
      <xdr:col>45</xdr:col>
      <xdr:colOff>177800</xdr:colOff>
      <xdr:row>78</xdr:row>
      <xdr:rowOff>17514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88969"/>
          <a:ext cx="889000" cy="2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17514</xdr:rowOff>
    </xdr:from>
    <xdr:to>
      <xdr:col>41</xdr:col>
      <xdr:colOff>50800</xdr:colOff>
      <xdr:row>79</xdr:row>
      <xdr:rowOff>6007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90614"/>
          <a:ext cx="889000" cy="1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111379</xdr:rowOff>
    </xdr:from>
    <xdr:to>
      <xdr:col>55</xdr:col>
      <xdr:colOff>50800</xdr:colOff>
      <xdr:row>77</xdr:row>
      <xdr:rowOff>41529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134256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136410</xdr:rowOff>
    </xdr:from>
    <xdr:to>
      <xdr:col>50</xdr:col>
      <xdr:colOff>165100</xdr:colOff>
      <xdr:row>77</xdr:row>
      <xdr:rowOff>66560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83088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107969</xdr:rowOff>
    </xdr:from>
    <xdr:to>
      <xdr:col>46</xdr:col>
      <xdr:colOff>38100</xdr:colOff>
      <xdr:row>77</xdr:row>
      <xdr:rowOff>38119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54646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138164</xdr:rowOff>
    </xdr:from>
    <xdr:to>
      <xdr:col>41</xdr:col>
      <xdr:colOff>101600</xdr:colOff>
      <xdr:row>78</xdr:row>
      <xdr:rowOff>68314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59441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126657</xdr:rowOff>
    </xdr:from>
    <xdr:to>
      <xdr:col>36</xdr:col>
      <xdr:colOff>165100</xdr:colOff>
      <xdr:row>79</xdr:row>
      <xdr:rowOff>56807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47934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9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23278</xdr:rowOff>
    </xdr:from>
    <xdr:to>
      <xdr:col>55</xdr:col>
      <xdr:colOff>0</xdr:colOff>
      <xdr:row>98</xdr:row>
      <xdr:rowOff>58395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25378"/>
          <a:ext cx="838200" cy="3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23278</xdr:rowOff>
    </xdr:from>
    <xdr:to>
      <xdr:col>50</xdr:col>
      <xdr:colOff>114300</xdr:colOff>
      <xdr:row>98</xdr:row>
      <xdr:rowOff>70510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25378"/>
          <a:ext cx="889000" cy="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70510</xdr:rowOff>
    </xdr:from>
    <xdr:to>
      <xdr:col>45</xdr:col>
      <xdr:colOff>177800</xdr:colOff>
      <xdr:row>98</xdr:row>
      <xdr:rowOff>125200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72610"/>
          <a:ext cx="889000" cy="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125200</xdr:rowOff>
    </xdr:from>
    <xdr:to>
      <xdr:col>41</xdr:col>
      <xdr:colOff>50800</xdr:colOff>
      <xdr:row>98</xdr:row>
      <xdr:rowOff>145197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27300"/>
          <a:ext cx="889000" cy="1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7595</xdr:rowOff>
    </xdr:from>
    <xdr:to>
      <xdr:col>55</xdr:col>
      <xdr:colOff>50800</xdr:colOff>
      <xdr:row>98</xdr:row>
      <xdr:rowOff>109195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157472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143928</xdr:rowOff>
    </xdr:from>
    <xdr:to>
      <xdr:col>50</xdr:col>
      <xdr:colOff>165100</xdr:colOff>
      <xdr:row>98</xdr:row>
      <xdr:rowOff>74078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65205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19710</xdr:rowOff>
    </xdr:from>
    <xdr:to>
      <xdr:col>46</xdr:col>
      <xdr:colOff>38100</xdr:colOff>
      <xdr:row>98</xdr:row>
      <xdr:rowOff>121310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112437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74400</xdr:rowOff>
    </xdr:from>
    <xdr:to>
      <xdr:col>41</xdr:col>
      <xdr:colOff>101600</xdr:colOff>
      <xdr:row>99</xdr:row>
      <xdr:rowOff>4550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167127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94397</xdr:rowOff>
    </xdr:from>
    <xdr:to>
      <xdr:col>36</xdr:col>
      <xdr:colOff>165100</xdr:colOff>
      <xdr:row>99</xdr:row>
      <xdr:rowOff>24547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15674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92707</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79257"/>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41907</xdr:rowOff>
    </xdr:from>
    <xdr:to>
      <xdr:col>85</xdr:col>
      <xdr:colOff>177800</xdr:colOff>
      <xdr:row>39</xdr:row>
      <xdr:rowOff>143507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2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142182</xdr:rowOff>
    </xdr:from>
    <xdr:to>
      <xdr:col>85</xdr:col>
      <xdr:colOff>127000</xdr:colOff>
      <xdr:row>76</xdr:row>
      <xdr:rowOff>158559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72382"/>
          <a:ext cx="8382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28177</xdr:rowOff>
    </xdr:from>
    <xdr:to>
      <xdr:col>81</xdr:col>
      <xdr:colOff>50800</xdr:colOff>
      <xdr:row>76</xdr:row>
      <xdr:rowOff>158559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58377"/>
          <a:ext cx="889000" cy="1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28177</xdr:rowOff>
    </xdr:from>
    <xdr:to>
      <xdr:col>76</xdr:col>
      <xdr:colOff>114300</xdr:colOff>
      <xdr:row>76</xdr:row>
      <xdr:rowOff>64996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58377"/>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64996</xdr:rowOff>
    </xdr:from>
    <xdr:to>
      <xdr:col>71</xdr:col>
      <xdr:colOff>177800</xdr:colOff>
      <xdr:row>76</xdr:row>
      <xdr:rowOff>80820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95196"/>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91382</xdr:rowOff>
    </xdr:from>
    <xdr:to>
      <xdr:col>85</xdr:col>
      <xdr:colOff>177800</xdr:colOff>
      <xdr:row>77</xdr:row>
      <xdr:rowOff>21532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69809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107759</xdr:rowOff>
    </xdr:from>
    <xdr:to>
      <xdr:col>81</xdr:col>
      <xdr:colOff>101600</xdr:colOff>
      <xdr:row>77</xdr:row>
      <xdr:rowOff>37909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29036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3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148827</xdr:rowOff>
    </xdr:from>
    <xdr:to>
      <xdr:col>76</xdr:col>
      <xdr:colOff>165100</xdr:colOff>
      <xdr:row>76</xdr:row>
      <xdr:rowOff>78977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95503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14196</xdr:rowOff>
    </xdr:from>
    <xdr:to>
      <xdr:col>72</xdr:col>
      <xdr:colOff>38100</xdr:colOff>
      <xdr:row>76</xdr:row>
      <xdr:rowOff>115796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132324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30020</xdr:rowOff>
    </xdr:from>
    <xdr:to>
      <xdr:col>67</xdr:col>
      <xdr:colOff>101600</xdr:colOff>
      <xdr:row>76</xdr:row>
      <xdr:rowOff>131620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148146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52073</xdr:rowOff>
    </xdr:from>
    <xdr:to>
      <xdr:col>85</xdr:col>
      <xdr:colOff>127000</xdr:colOff>
      <xdr:row>98</xdr:row>
      <xdr:rowOff>80085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54173"/>
          <a:ext cx="838200" cy="2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36282</xdr:rowOff>
    </xdr:from>
    <xdr:to>
      <xdr:col>81</xdr:col>
      <xdr:colOff>50800</xdr:colOff>
      <xdr:row>98</xdr:row>
      <xdr:rowOff>80085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8382"/>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36282</xdr:rowOff>
    </xdr:from>
    <xdr:to>
      <xdr:col>76</xdr:col>
      <xdr:colOff>114300</xdr:colOff>
      <xdr:row>98</xdr:row>
      <xdr:rowOff>52837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8382"/>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52837</xdr:rowOff>
    </xdr:from>
    <xdr:to>
      <xdr:col>71</xdr:col>
      <xdr:colOff>177800</xdr:colOff>
      <xdr:row>98</xdr:row>
      <xdr:rowOff>110375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54937"/>
          <a:ext cx="889000" cy="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1273</xdr:rowOff>
    </xdr:from>
    <xdr:to>
      <xdr:col>85</xdr:col>
      <xdr:colOff>177800</xdr:colOff>
      <xdr:row>98</xdr:row>
      <xdr:rowOff>102873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29285</xdr:rowOff>
    </xdr:from>
    <xdr:to>
      <xdr:col>81</xdr:col>
      <xdr:colOff>101600</xdr:colOff>
      <xdr:row>98</xdr:row>
      <xdr:rowOff>130885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122012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156932</xdr:rowOff>
    </xdr:from>
    <xdr:to>
      <xdr:col>76</xdr:col>
      <xdr:colOff>165100</xdr:colOff>
      <xdr:row>98</xdr:row>
      <xdr:rowOff>87082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78209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2037</xdr:rowOff>
    </xdr:from>
    <xdr:to>
      <xdr:col>72</xdr:col>
      <xdr:colOff>38100</xdr:colOff>
      <xdr:row>98</xdr:row>
      <xdr:rowOff>103637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120164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59575</xdr:rowOff>
    </xdr:from>
    <xdr:to>
      <xdr:col>67</xdr:col>
      <xdr:colOff>101600</xdr:colOff>
      <xdr:row>98</xdr:row>
      <xdr:rowOff>161175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152302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126624</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41724"/>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75824</xdr:rowOff>
    </xdr:from>
    <xdr:to>
      <xdr:col>98</xdr:col>
      <xdr:colOff>38100</xdr:colOff>
      <xdr:row>39</xdr:row>
      <xdr:rowOff>5974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168551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8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76912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992312"/>
          <a:ext cx="1269" cy="1167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7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76912</xdr:rowOff>
    </xdr:from>
    <xdr:to>
      <xdr:col>116</xdr:col>
      <xdr:colOff>152400</xdr:colOff>
      <xdr:row>52</xdr:row>
      <xdr:rowOff>76912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9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43307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840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116959</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96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94082</xdr:rowOff>
    </xdr:from>
    <xdr:to>
      <xdr:col>116</xdr:col>
      <xdr:colOff>114300</xdr:colOff>
      <xdr:row>59</xdr:row>
      <xdr:rowOff>24232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43002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840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91491</xdr:rowOff>
    </xdr:from>
    <xdr:to>
      <xdr:col>112</xdr:col>
      <xdr:colOff>38100</xdr:colOff>
      <xdr:row>59</xdr:row>
      <xdr:rowOff>21641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57</xdr:row>
      <xdr:rowOff>38168</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810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64491</xdr:rowOff>
    </xdr:from>
    <xdr:to>
      <xdr:col>107</xdr:col>
      <xdr:colOff>50800</xdr:colOff>
      <xdr:row>59</xdr:row>
      <xdr:rowOff>43002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8636991"/>
          <a:ext cx="889000" cy="15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82118</xdr:rowOff>
    </xdr:from>
    <xdr:to>
      <xdr:col>107</xdr:col>
      <xdr:colOff>101600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64491</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8636991"/>
          <a:ext cx="889000" cy="15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54839</xdr:rowOff>
    </xdr:from>
    <xdr:to>
      <xdr:col>102</xdr:col>
      <xdr:colOff>165100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147566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62611</xdr:rowOff>
    </xdr:from>
    <xdr:to>
      <xdr:col>98</xdr:col>
      <xdr:colOff>38100</xdr:colOff>
      <xdr:row>58</xdr:row>
      <xdr:rowOff>164211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163957</xdr:rowOff>
    </xdr:from>
    <xdr:to>
      <xdr:col>116</xdr:col>
      <xdr:colOff>114300</xdr:colOff>
      <xdr:row>59</xdr:row>
      <xdr:rowOff>94107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78884</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163652</xdr:rowOff>
    </xdr:from>
    <xdr:to>
      <xdr:col>107</xdr:col>
      <xdr:colOff>101600</xdr:colOff>
      <xdr:row>59</xdr:row>
      <xdr:rowOff>93802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84929</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13691</xdr:rowOff>
    </xdr:from>
    <xdr:to>
      <xdr:col>102</xdr:col>
      <xdr:colOff>165100</xdr:colOff>
      <xdr:row>50</xdr:row>
      <xdr:rowOff>115291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131818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3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171056</xdr:rowOff>
    </xdr:from>
    <xdr:to>
      <xdr:col>116</xdr:col>
      <xdr:colOff>63500</xdr:colOff>
      <xdr:row>78</xdr:row>
      <xdr:rowOff>18217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72706"/>
          <a:ext cx="8382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18217</xdr:rowOff>
    </xdr:from>
    <xdr:to>
      <xdr:col>111</xdr:col>
      <xdr:colOff>177800</xdr:colOff>
      <xdr:row>78</xdr:row>
      <xdr:rowOff>36277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9131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36277</xdr:rowOff>
    </xdr:from>
    <xdr:to>
      <xdr:col>107</xdr:col>
      <xdr:colOff>50800</xdr:colOff>
      <xdr:row>78</xdr:row>
      <xdr:rowOff>79559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409377"/>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79559</xdr:rowOff>
    </xdr:from>
    <xdr:to>
      <xdr:col>102</xdr:col>
      <xdr:colOff>114300</xdr:colOff>
      <xdr:row>78</xdr:row>
      <xdr:rowOff>91580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452659"/>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120256</xdr:rowOff>
    </xdr:from>
    <xdr:to>
      <xdr:col>116</xdr:col>
      <xdr:colOff>114300</xdr:colOff>
      <xdr:row>78</xdr:row>
      <xdr:rowOff>50406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35183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138867</xdr:rowOff>
    </xdr:from>
    <xdr:to>
      <xdr:col>112</xdr:col>
      <xdr:colOff>38100</xdr:colOff>
      <xdr:row>78</xdr:row>
      <xdr:rowOff>69017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60144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156927</xdr:rowOff>
    </xdr:from>
    <xdr:to>
      <xdr:col>107</xdr:col>
      <xdr:colOff>101600</xdr:colOff>
      <xdr:row>78</xdr:row>
      <xdr:rowOff>87077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78204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28759</xdr:rowOff>
    </xdr:from>
    <xdr:to>
      <xdr:col>102</xdr:col>
      <xdr:colOff>165100</xdr:colOff>
      <xdr:row>78</xdr:row>
      <xdr:rowOff>130359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0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121486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40780</xdr:rowOff>
    </xdr:from>
    <xdr:to>
      <xdr:col>98</xdr:col>
      <xdr:colOff>38100</xdr:colOff>
      <xdr:row>78</xdr:row>
      <xdr:rowOff>142380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4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133507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5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人件費、物件費、維持補修費、普通建設事業費（うち更新整備）、災害復旧事業費、公債費、積立金、投資及び出資金、貸付金、繰出金については類似団体を下回っている一方、扶助費、補助費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普通建設事業費（うち新規整備）については類似団体平均値を上回っている。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普通建設事業費（うち新規整備）の増加要因について、平成緊急内水対策による調整池の整備や小中学校の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改修事業によるものであり、扶助費については公定価格の上昇や認定こども園の開園等に伴って、保育無償化等の費用が増加したこと、補助費等については令和７年度の新ごみ処理施設の稼働にむけて建設負担金が増加していること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施設老朽化に伴う、維持管理に係る物件費や維持補修費、普通建設事業費が増加していく見込みであることから、公共施設等総合管理計画等に基づいて施設の集約化・長寿命化を図り、費用の平準化をしながらも総支出額を抑制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また、更なる事務事業の効率化や、費用対効果を加味した事業の取捨選択を行い、経費抑制に努める。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35,159
34,882
16.30
15,222,029
14,709,063
476,011
8,310,879
11,022,743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170561</xdr:rowOff>
    </xdr:from>
    <xdr:to>
      <xdr:col>24</xdr:col>
      <xdr:colOff>63500</xdr:colOff>
      <xdr:row>36</xdr:row>
      <xdr:rowOff>67691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131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312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50927</xdr:rowOff>
    </xdr:from>
    <xdr:to>
      <xdr:col>15</xdr:col>
      <xdr:colOff>50800</xdr:colOff>
      <xdr:row>36</xdr:row>
      <xdr:rowOff>95504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312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154940</xdr:rowOff>
    </xdr:from>
    <xdr:to>
      <xdr:col>10</xdr:col>
      <xdr:colOff>114300</xdr:colOff>
      <xdr:row>36</xdr:row>
      <xdr:rowOff>95504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5690"/>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119761</xdr:rowOff>
    </xdr:from>
    <xdr:to>
      <xdr:col>24</xdr:col>
      <xdr:colOff>114300</xdr:colOff>
      <xdr:row>36</xdr:row>
      <xdr:rowOff>49911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98188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16891</xdr:rowOff>
    </xdr:from>
    <xdr:to>
      <xdr:col>20</xdr:col>
      <xdr:colOff>38100</xdr:colOff>
      <xdr:row>36</xdr:row>
      <xdr:rowOff>118491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xdr:rowOff>
    </xdr:from>
    <xdr:to>
      <xdr:col>15</xdr:col>
      <xdr:colOff>101600</xdr:colOff>
      <xdr:row>36</xdr:row>
      <xdr:rowOff>101727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92854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44704</xdr:rowOff>
    </xdr:from>
    <xdr:to>
      <xdr:col>10</xdr:col>
      <xdr:colOff>165100</xdr:colOff>
      <xdr:row>36</xdr:row>
      <xdr:rowOff>146304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25417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96808</xdr:rowOff>
    </xdr:from>
    <xdr:to>
      <xdr:col>24</xdr:col>
      <xdr:colOff>63500</xdr:colOff>
      <xdr:row>58</xdr:row>
      <xdr:rowOff>98771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0908"/>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68742</xdr:rowOff>
    </xdr:from>
    <xdr:to>
      <xdr:col>19</xdr:col>
      <xdr:colOff>177800</xdr:colOff>
      <xdr:row>58</xdr:row>
      <xdr:rowOff>98771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2842"/>
          <a:ext cx="8890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119753</xdr:rowOff>
    </xdr:from>
    <xdr:to>
      <xdr:col>15</xdr:col>
      <xdr:colOff>50800</xdr:colOff>
      <xdr:row>58</xdr:row>
      <xdr:rowOff>68742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0953"/>
          <a:ext cx="889000" cy="29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119753</xdr:rowOff>
    </xdr:from>
    <xdr:to>
      <xdr:col>10</xdr:col>
      <xdr:colOff>114300</xdr:colOff>
      <xdr:row>58</xdr:row>
      <xdr:rowOff>153145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0953"/>
          <a:ext cx="889000" cy="37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46008</xdr:rowOff>
    </xdr:from>
    <xdr:to>
      <xdr:col>24</xdr:col>
      <xdr:colOff>114300</xdr:colOff>
      <xdr:row>58</xdr:row>
      <xdr:rowOff>147608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47971</xdr:rowOff>
    </xdr:from>
    <xdr:to>
      <xdr:col>20</xdr:col>
      <xdr:colOff>38100</xdr:colOff>
      <xdr:row>58</xdr:row>
      <xdr:rowOff>149571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140698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17942</xdr:rowOff>
    </xdr:from>
    <xdr:to>
      <xdr:col>15</xdr:col>
      <xdr:colOff>101600</xdr:colOff>
      <xdr:row>58</xdr:row>
      <xdr:rowOff>119542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110669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68953</xdr:rowOff>
    </xdr:from>
    <xdr:to>
      <xdr:col>10</xdr:col>
      <xdr:colOff>165100</xdr:colOff>
      <xdr:row>56</xdr:row>
      <xdr:rowOff>170553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161680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102345</xdr:rowOff>
    </xdr:from>
    <xdr:to>
      <xdr:col>6</xdr:col>
      <xdr:colOff>38100</xdr:colOff>
      <xdr:row>59</xdr:row>
      <xdr:rowOff>32495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23622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118028</xdr:rowOff>
    </xdr:from>
    <xdr:to>
      <xdr:col>24</xdr:col>
      <xdr:colOff>63500</xdr:colOff>
      <xdr:row>77</xdr:row>
      <xdr:rowOff>65999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8228"/>
          <a:ext cx="838200" cy="11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95465</xdr:rowOff>
    </xdr:from>
    <xdr:to>
      <xdr:col>19</xdr:col>
      <xdr:colOff>177800</xdr:colOff>
      <xdr:row>77</xdr:row>
      <xdr:rowOff>65999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25665"/>
          <a:ext cx="889000" cy="1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95465</xdr:rowOff>
    </xdr:from>
    <xdr:to>
      <xdr:col>15</xdr:col>
      <xdr:colOff>50800</xdr:colOff>
      <xdr:row>78</xdr:row>
      <xdr:rowOff>49335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5665"/>
          <a:ext cx="889000" cy="2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49335</xdr:rowOff>
    </xdr:from>
    <xdr:to>
      <xdr:col>10</xdr:col>
      <xdr:colOff>114300</xdr:colOff>
      <xdr:row>78</xdr:row>
      <xdr:rowOff>89522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2435"/>
          <a:ext cx="889000" cy="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67228</xdr:rowOff>
    </xdr:from>
    <xdr:to>
      <xdr:col>24</xdr:col>
      <xdr:colOff>114300</xdr:colOff>
      <xdr:row>76</xdr:row>
      <xdr:rowOff>168828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45655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15199</xdr:rowOff>
    </xdr:from>
    <xdr:to>
      <xdr:col>20</xdr:col>
      <xdr:colOff>38100</xdr:colOff>
      <xdr:row>77</xdr:row>
      <xdr:rowOff>116799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107926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44665</xdr:rowOff>
    </xdr:from>
    <xdr:to>
      <xdr:col>15</xdr:col>
      <xdr:colOff>101600</xdr:colOff>
      <xdr:row>76</xdr:row>
      <xdr:rowOff>146265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6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169985</xdr:rowOff>
    </xdr:from>
    <xdr:to>
      <xdr:col>10</xdr:col>
      <xdr:colOff>165100</xdr:colOff>
      <xdr:row>78</xdr:row>
      <xdr:rowOff>100135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91262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38722</xdr:rowOff>
    </xdr:from>
    <xdr:to>
      <xdr:col>6</xdr:col>
      <xdr:colOff>38100</xdr:colOff>
      <xdr:row>78</xdr:row>
      <xdr:rowOff>140322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131449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49518</xdr:rowOff>
    </xdr:from>
    <xdr:to>
      <xdr:col>24</xdr:col>
      <xdr:colOff>63500</xdr:colOff>
      <xdr:row>97</xdr:row>
      <xdr:rowOff>58824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08718"/>
          <a:ext cx="838200" cy="18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106079</xdr:rowOff>
    </xdr:from>
    <xdr:to>
      <xdr:col>19</xdr:col>
      <xdr:colOff>177800</xdr:colOff>
      <xdr:row>97</xdr:row>
      <xdr:rowOff>58824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65279"/>
          <a:ext cx="889000" cy="1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106079</xdr:rowOff>
    </xdr:from>
    <xdr:to>
      <xdr:col>15</xdr:col>
      <xdr:colOff>50800</xdr:colOff>
      <xdr:row>97</xdr:row>
      <xdr:rowOff>138035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65279"/>
          <a:ext cx="889000" cy="20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138035</xdr:rowOff>
    </xdr:from>
    <xdr:to>
      <xdr:col>10</xdr:col>
      <xdr:colOff>114300</xdr:colOff>
      <xdr:row>97</xdr:row>
      <xdr:rowOff>157057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68685"/>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170168</xdr:rowOff>
    </xdr:from>
    <xdr:to>
      <xdr:col>24</xdr:col>
      <xdr:colOff>114300</xdr:colOff>
      <xdr:row>96</xdr:row>
      <xdr:rowOff>100318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21595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8024</xdr:rowOff>
    </xdr:from>
    <xdr:to>
      <xdr:col>20</xdr:col>
      <xdr:colOff>38100</xdr:colOff>
      <xdr:row>97</xdr:row>
      <xdr:rowOff>109624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126151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1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55279</xdr:rowOff>
    </xdr:from>
    <xdr:to>
      <xdr:col>15</xdr:col>
      <xdr:colOff>101600</xdr:colOff>
      <xdr:row>96</xdr:row>
      <xdr:rowOff>156879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87235</xdr:rowOff>
    </xdr:from>
    <xdr:to>
      <xdr:col>10</xdr:col>
      <xdr:colOff>165100</xdr:colOff>
      <xdr:row>98</xdr:row>
      <xdr:rowOff>17385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33912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106257</xdr:rowOff>
    </xdr:from>
    <xdr:to>
      <xdr:col>6</xdr:col>
      <xdr:colOff>38100</xdr:colOff>
      <xdr:row>98</xdr:row>
      <xdr:rowOff>36407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52934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165989</xdr:rowOff>
    </xdr:from>
    <xdr:to>
      <xdr:col>55</xdr:col>
      <xdr:colOff>0</xdr:colOff>
      <xdr:row>38</xdr:row>
      <xdr:rowOff>166942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1089"/>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165989</xdr:rowOff>
    </xdr:from>
    <xdr:to>
      <xdr:col>50</xdr:col>
      <xdr:colOff>114300</xdr:colOff>
      <xdr:row>38</xdr:row>
      <xdr:rowOff>165989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1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165608</xdr:rowOff>
    </xdr:from>
    <xdr:to>
      <xdr:col>45</xdr:col>
      <xdr:colOff>177800</xdr:colOff>
      <xdr:row>38</xdr:row>
      <xdr:rowOff>165989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8070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165608</xdr:rowOff>
    </xdr:from>
    <xdr:to>
      <xdr:col>41</xdr:col>
      <xdr:colOff>50800</xdr:colOff>
      <xdr:row>38</xdr:row>
      <xdr:rowOff>165608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80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116142</xdr:rowOff>
    </xdr:from>
    <xdr:to>
      <xdr:col>55</xdr:col>
      <xdr:colOff>50800</xdr:colOff>
      <xdr:row>39</xdr:row>
      <xdr:rowOff>46292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115189</xdr:rowOff>
    </xdr:from>
    <xdr:to>
      <xdr:col>50</xdr:col>
      <xdr:colOff>165100</xdr:colOff>
      <xdr:row>39</xdr:row>
      <xdr:rowOff>45339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36466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115189</xdr:rowOff>
    </xdr:from>
    <xdr:to>
      <xdr:col>46</xdr:col>
      <xdr:colOff>38100</xdr:colOff>
      <xdr:row>39</xdr:row>
      <xdr:rowOff>45339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36466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114808</xdr:rowOff>
    </xdr:from>
    <xdr:to>
      <xdr:col>41</xdr:col>
      <xdr:colOff>101600</xdr:colOff>
      <xdr:row>39</xdr:row>
      <xdr:rowOff>44958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36085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114808</xdr:rowOff>
    </xdr:from>
    <xdr:to>
      <xdr:col>36</xdr:col>
      <xdr:colOff>165100</xdr:colOff>
      <xdr:row>39</xdr:row>
      <xdr:rowOff>44958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36085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151117</xdr:rowOff>
    </xdr:from>
    <xdr:to>
      <xdr:col>55</xdr:col>
      <xdr:colOff>0</xdr:colOff>
      <xdr:row>59</xdr:row>
      <xdr:rowOff>698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95217"/>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147180</xdr:rowOff>
    </xdr:from>
    <xdr:to>
      <xdr:col>50</xdr:col>
      <xdr:colOff>114300</xdr:colOff>
      <xdr:row>58</xdr:row>
      <xdr:rowOff>151117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91280"/>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147180</xdr:rowOff>
    </xdr:from>
    <xdr:to>
      <xdr:col>45</xdr:col>
      <xdr:colOff>177800</xdr:colOff>
      <xdr:row>58</xdr:row>
      <xdr:rowOff>169520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1280"/>
          <a:ext cx="8890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169520</xdr:rowOff>
    </xdr:from>
    <xdr:to>
      <xdr:col>41</xdr:col>
      <xdr:colOff>50800</xdr:colOff>
      <xdr:row>58</xdr:row>
      <xdr:rowOff>169875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3620"/>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121348</xdr:rowOff>
    </xdr:from>
    <xdr:to>
      <xdr:col>55</xdr:col>
      <xdr:colOff>50800</xdr:colOff>
      <xdr:row>59</xdr:row>
      <xdr:rowOff>51498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36275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100317</xdr:rowOff>
    </xdr:from>
    <xdr:to>
      <xdr:col>50</xdr:col>
      <xdr:colOff>165100</xdr:colOff>
      <xdr:row>59</xdr:row>
      <xdr:rowOff>30467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21594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96380</xdr:rowOff>
    </xdr:from>
    <xdr:to>
      <xdr:col>46</xdr:col>
      <xdr:colOff>38100</xdr:colOff>
      <xdr:row>59</xdr:row>
      <xdr:rowOff>26530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17657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3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118720</xdr:rowOff>
    </xdr:from>
    <xdr:to>
      <xdr:col>41</xdr:col>
      <xdr:colOff>101600</xdr:colOff>
      <xdr:row>59</xdr:row>
      <xdr:rowOff>48870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39997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5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119075</xdr:rowOff>
    </xdr:from>
    <xdr:to>
      <xdr:col>36</xdr:col>
      <xdr:colOff>165100</xdr:colOff>
      <xdr:row>59</xdr:row>
      <xdr:rowOff>49225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40352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129412</xdr:rowOff>
    </xdr:from>
    <xdr:to>
      <xdr:col>55</xdr:col>
      <xdr:colOff>0</xdr:colOff>
      <xdr:row>78</xdr:row>
      <xdr:rowOff>10427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31062"/>
          <a:ext cx="8382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10427</xdr:rowOff>
    </xdr:from>
    <xdr:to>
      <xdr:col>50</xdr:col>
      <xdr:colOff>114300</xdr:colOff>
      <xdr:row>78</xdr:row>
      <xdr:rowOff>32982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83527"/>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5931</xdr:rowOff>
    </xdr:from>
    <xdr:to>
      <xdr:col>45</xdr:col>
      <xdr:colOff>177800</xdr:colOff>
      <xdr:row>78</xdr:row>
      <xdr:rowOff>32982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903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5931</xdr:rowOff>
    </xdr:from>
    <xdr:to>
      <xdr:col>41</xdr:col>
      <xdr:colOff>50800</xdr:colOff>
      <xdr:row>78</xdr:row>
      <xdr:rowOff>32525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9031"/>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78612</xdr:rowOff>
    </xdr:from>
    <xdr:to>
      <xdr:col>55</xdr:col>
      <xdr:colOff>50800</xdr:colOff>
      <xdr:row>78</xdr:row>
      <xdr:rowOff>8762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57039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131077</xdr:rowOff>
    </xdr:from>
    <xdr:to>
      <xdr:col>50</xdr:col>
      <xdr:colOff>165100</xdr:colOff>
      <xdr:row>78</xdr:row>
      <xdr:rowOff>61227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52354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153632</xdr:rowOff>
    </xdr:from>
    <xdr:to>
      <xdr:col>46</xdr:col>
      <xdr:colOff>38100</xdr:colOff>
      <xdr:row>78</xdr:row>
      <xdr:rowOff>83782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74909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126581</xdr:rowOff>
    </xdr:from>
    <xdr:to>
      <xdr:col>41</xdr:col>
      <xdr:colOff>101600</xdr:colOff>
      <xdr:row>78</xdr:row>
      <xdr:rowOff>56731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47858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153175</xdr:rowOff>
    </xdr:from>
    <xdr:to>
      <xdr:col>36</xdr:col>
      <xdr:colOff>165100</xdr:colOff>
      <xdr:row>78</xdr:row>
      <xdr:rowOff>83325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74452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81623</xdr:rowOff>
    </xdr:from>
    <xdr:to>
      <xdr:col>55</xdr:col>
      <xdr:colOff>0</xdr:colOff>
      <xdr:row>95</xdr:row>
      <xdr:rowOff>83325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69373"/>
          <a:ext cx="8382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83325</xdr:rowOff>
    </xdr:from>
    <xdr:to>
      <xdr:col>50</xdr:col>
      <xdr:colOff>114300</xdr:colOff>
      <xdr:row>95</xdr:row>
      <xdr:rowOff>143574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71075"/>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56871</xdr:rowOff>
    </xdr:from>
    <xdr:to>
      <xdr:col>45</xdr:col>
      <xdr:colOff>177800</xdr:colOff>
      <xdr:row>95</xdr:row>
      <xdr:rowOff>143574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173171"/>
          <a:ext cx="889000" cy="2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56871</xdr:rowOff>
    </xdr:from>
    <xdr:to>
      <xdr:col>41</xdr:col>
      <xdr:colOff>50800</xdr:colOff>
      <xdr:row>97</xdr:row>
      <xdr:rowOff>39218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173171"/>
          <a:ext cx="889000" cy="4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30823</xdr:rowOff>
    </xdr:from>
    <xdr:to>
      <xdr:col>55</xdr:col>
      <xdr:colOff>50800</xdr:colOff>
      <xdr:row>95</xdr:row>
      <xdr:rowOff>132423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53700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32525</xdr:rowOff>
    </xdr:from>
    <xdr:to>
      <xdr:col>50</xdr:col>
      <xdr:colOff>165100</xdr:colOff>
      <xdr:row>95</xdr:row>
      <xdr:rowOff>134125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150652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92774</xdr:rowOff>
    </xdr:from>
    <xdr:to>
      <xdr:col>46</xdr:col>
      <xdr:colOff>38100</xdr:colOff>
      <xdr:row>96</xdr:row>
      <xdr:rowOff>22924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39451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6071</xdr:rowOff>
    </xdr:from>
    <xdr:to>
      <xdr:col>41</xdr:col>
      <xdr:colOff>101600</xdr:colOff>
      <xdr:row>94</xdr:row>
      <xdr:rowOff>107671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124198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8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159868</xdr:rowOff>
    </xdr:from>
    <xdr:to>
      <xdr:col>36</xdr:col>
      <xdr:colOff>165100</xdr:colOff>
      <xdr:row>97</xdr:row>
      <xdr:rowOff>90018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81145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59919</xdr:rowOff>
    </xdr:from>
    <xdr:to>
      <xdr:col>85</xdr:col>
      <xdr:colOff>127000</xdr:colOff>
      <xdr:row>38</xdr:row>
      <xdr:rowOff>114097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75019"/>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98209</xdr:rowOff>
    </xdr:from>
    <xdr:to>
      <xdr:col>81</xdr:col>
      <xdr:colOff>50800</xdr:colOff>
      <xdr:row>38</xdr:row>
      <xdr:rowOff>114097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13309"/>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154064</xdr:rowOff>
    </xdr:from>
    <xdr:to>
      <xdr:col>76</xdr:col>
      <xdr:colOff>114300</xdr:colOff>
      <xdr:row>38</xdr:row>
      <xdr:rowOff>98209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97714"/>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154064</xdr:rowOff>
    </xdr:from>
    <xdr:to>
      <xdr:col>71</xdr:col>
      <xdr:colOff>177800</xdr:colOff>
      <xdr:row>38</xdr:row>
      <xdr:rowOff>95618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97714"/>
          <a:ext cx="8890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63297</xdr:rowOff>
    </xdr:from>
    <xdr:to>
      <xdr:col>81</xdr:col>
      <xdr:colOff>101600</xdr:colOff>
      <xdr:row>38</xdr:row>
      <xdr:rowOff>164897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156024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7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47409</xdr:rowOff>
    </xdr:from>
    <xdr:to>
      <xdr:col>76</xdr:col>
      <xdr:colOff>165100</xdr:colOff>
      <xdr:row>38</xdr:row>
      <xdr:rowOff>149009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140136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103264</xdr:rowOff>
    </xdr:from>
    <xdr:to>
      <xdr:col>72</xdr:col>
      <xdr:colOff>38100</xdr:colOff>
      <xdr:row>38</xdr:row>
      <xdr:rowOff>33413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24540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44818</xdr:rowOff>
    </xdr:from>
    <xdr:to>
      <xdr:col>67</xdr:col>
      <xdr:colOff>101600</xdr:colOff>
      <xdr:row>38</xdr:row>
      <xdr:rowOff>146418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137545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360</xdr:rowOff>
    </xdr:from>
    <xdr:to>
      <xdr:col>85</xdr:col>
      <xdr:colOff>127000</xdr:colOff>
      <xdr:row>57</xdr:row>
      <xdr:rowOff>46644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73010"/>
          <a:ext cx="8382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360</xdr:rowOff>
    </xdr:from>
    <xdr:to>
      <xdr:col>81</xdr:col>
      <xdr:colOff>50800</xdr:colOff>
      <xdr:row>57</xdr:row>
      <xdr:rowOff>21384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3010"/>
          <a:ext cx="889000" cy="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21384</xdr:rowOff>
    </xdr:from>
    <xdr:to>
      <xdr:col>76</xdr:col>
      <xdr:colOff>114300</xdr:colOff>
      <xdr:row>57</xdr:row>
      <xdr:rowOff>23868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94034"/>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23868</xdr:rowOff>
    </xdr:from>
    <xdr:to>
      <xdr:col>71</xdr:col>
      <xdr:colOff>177800</xdr:colOff>
      <xdr:row>57</xdr:row>
      <xdr:rowOff>90467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6518"/>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167294</xdr:rowOff>
    </xdr:from>
    <xdr:to>
      <xdr:col>85</xdr:col>
      <xdr:colOff>177800</xdr:colOff>
      <xdr:row>57</xdr:row>
      <xdr:rowOff>97444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145721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4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121010</xdr:rowOff>
    </xdr:from>
    <xdr:to>
      <xdr:col>81</xdr:col>
      <xdr:colOff>101600</xdr:colOff>
      <xdr:row>57</xdr:row>
      <xdr:rowOff>51160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67687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9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142034</xdr:rowOff>
    </xdr:from>
    <xdr:to>
      <xdr:col>76</xdr:col>
      <xdr:colOff>165100</xdr:colOff>
      <xdr:row>57</xdr:row>
      <xdr:rowOff>72184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63311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144518</xdr:rowOff>
    </xdr:from>
    <xdr:to>
      <xdr:col>72</xdr:col>
      <xdr:colOff>38100</xdr:colOff>
      <xdr:row>57</xdr:row>
      <xdr:rowOff>74668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65795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39667</xdr:rowOff>
    </xdr:from>
    <xdr:to>
      <xdr:col>67</xdr:col>
      <xdr:colOff>101600</xdr:colOff>
      <xdr:row>57</xdr:row>
      <xdr:rowOff>141267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1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132394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92706</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37256"/>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41906</xdr:rowOff>
    </xdr:from>
    <xdr:to>
      <xdr:col>85</xdr:col>
      <xdr:colOff>177800</xdr:colOff>
      <xdr:row>79</xdr:row>
      <xdr:rowOff>143506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142182</xdr:rowOff>
    </xdr:from>
    <xdr:to>
      <xdr:col>85</xdr:col>
      <xdr:colOff>127000</xdr:colOff>
      <xdr:row>96</xdr:row>
      <xdr:rowOff>158559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1382"/>
          <a:ext cx="8382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28177</xdr:rowOff>
    </xdr:from>
    <xdr:to>
      <xdr:col>81</xdr:col>
      <xdr:colOff>50800</xdr:colOff>
      <xdr:row>96</xdr:row>
      <xdr:rowOff>158559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87377"/>
          <a:ext cx="889000" cy="1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28177</xdr:rowOff>
    </xdr:from>
    <xdr:to>
      <xdr:col>76</xdr:col>
      <xdr:colOff>114300</xdr:colOff>
      <xdr:row>96</xdr:row>
      <xdr:rowOff>64996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87377"/>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64996</xdr:rowOff>
    </xdr:from>
    <xdr:to>
      <xdr:col>71</xdr:col>
      <xdr:colOff>177800</xdr:colOff>
      <xdr:row>96</xdr:row>
      <xdr:rowOff>80820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24196"/>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91382</xdr:rowOff>
    </xdr:from>
    <xdr:to>
      <xdr:col>85</xdr:col>
      <xdr:colOff>177800</xdr:colOff>
      <xdr:row>97</xdr:row>
      <xdr:rowOff>21532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69809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2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107759</xdr:rowOff>
    </xdr:from>
    <xdr:to>
      <xdr:col>81</xdr:col>
      <xdr:colOff>101600</xdr:colOff>
      <xdr:row>97</xdr:row>
      <xdr:rowOff>37909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148827</xdr:rowOff>
    </xdr:from>
    <xdr:to>
      <xdr:col>76</xdr:col>
      <xdr:colOff>165100</xdr:colOff>
      <xdr:row>96</xdr:row>
      <xdr:rowOff>78977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95504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14196</xdr:rowOff>
    </xdr:from>
    <xdr:to>
      <xdr:col>72</xdr:col>
      <xdr:colOff>38100</xdr:colOff>
      <xdr:row>96</xdr:row>
      <xdr:rowOff>115796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132323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4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30020</xdr:rowOff>
    </xdr:from>
    <xdr:to>
      <xdr:col>67</xdr:col>
      <xdr:colOff>101600</xdr:colOff>
      <xdr:row>96</xdr:row>
      <xdr:rowOff>131620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148147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衛生費、土木費は類似団体平均値を上回っているものの、それ以外については下回っている。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衛生費については、新ごみ処理施設の稼働にむけて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新ごみ処理施設建設負担金</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が増加していること</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、また新ごみ処理施設稼働までのごみ処理費用が計上されている</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a:t>
          </a:r>
          <a:endPar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土木費については、平成緊急内水対策工事や箸尾準工業地区整備工事に係る経費が主な要因である。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前年度は類似団体平均値を一時的に上回っていたが、令和５年度に</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認定こども園</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が開演したことに伴い、普通建設事業費が減少し類似団体平均値を下回っている</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令和３年度からは実質単年度収支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は黒字に転じており、令和５年度は前年度より減少しているものの黒字を確保している。これは令和５年度においても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の追加交付があったことによる。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今後も引き続き費用対効果を考慮した各事務事業の見直し等の取り組みを推進し、実質単年度収支の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黒字確保に努め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有事の際に備えて財政調整基金残高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維持すること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令和２年度以降は水道管の老朽化に伴う耐震化事業によ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黒字額が減少している。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月から奈良県広域水道企業団に統合される予定であり、連結対象でなくなることから標準財政規模比が大きく変動する見込みである。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一般会計の黒字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も前年より減少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していることにより、全体の黒字額が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113;&#21512;&#21069;&#12304;&#36001;&#25919;&#29366;&#27841;&#36039;&#26009;&#38598;&#12305;_294268_&#24195;&#3851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48.2</v>
          </cell>
          <cell r="BX51">
            <v>61.4</v>
          </cell>
          <cell r="CF51">
            <v>29</v>
          </cell>
          <cell r="CN51">
            <v>24.8</v>
          </cell>
          <cell r="CV51">
            <v>16.399999999999999</v>
          </cell>
        </row>
        <row r="53">
          <cell r="BP53">
            <v>66.8</v>
          </cell>
          <cell r="BX53">
            <v>68.099999999999994</v>
          </cell>
          <cell r="CF53">
            <v>68.3</v>
          </cell>
          <cell r="CN53">
            <v>68.099999999999994</v>
          </cell>
          <cell r="CV53">
            <v>68.3</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48.2</v>
          </cell>
          <cell r="BX73">
            <v>61.4</v>
          </cell>
          <cell r="CF73">
            <v>29</v>
          </cell>
          <cell r="CN73">
            <v>24.8</v>
          </cell>
          <cell r="CV73">
            <v>16.399999999999999</v>
          </cell>
        </row>
        <row r="75">
          <cell r="BP75">
            <v>8.1999999999999993</v>
          </cell>
          <cell r="BX75">
            <v>7.8</v>
          </cell>
          <cell r="CF75">
            <v>8.1</v>
          </cell>
          <cell r="CN75">
            <v>7.2</v>
          </cell>
          <cell r="CV75">
            <v>6.5</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H22" zoomScale="64" zoomScaleNormal="64" workbookViewId="0">
      <selection activeCell="CO34" sqref="CO34:CP34"/>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78</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79</v>
      </c>
      <c r="C2" s="182"/>
      <c r="D2" s="183"/>
    </row>
    <row r="3" spans="1:119" ht="18.75" customHeight="1" thickBot="1" x14ac:dyDescent="0.25">
      <c r="A3" s="181"/>
      <c r="B3" s="380" t="s">
        <v>80</v>
      </c>
      <c r="C3" s="381"/>
      <c r="D3" s="381"/>
      <c r="E3" s="382"/>
      <c r="F3" s="382"/>
      <c r="G3" s="382"/>
      <c r="H3" s="382"/>
      <c r="I3" s="382"/>
      <c r="J3" s="382"/>
      <c r="K3" s="382"/>
      <c r="L3" s="382" t="s">
        <v>81</v>
      </c>
      <c r="M3" s="382"/>
      <c r="N3" s="382"/>
      <c r="O3" s="382"/>
      <c r="P3" s="382"/>
      <c r="Q3" s="382"/>
      <c r="R3" s="389"/>
      <c r="S3" s="389"/>
      <c r="T3" s="389"/>
      <c r="U3" s="389"/>
      <c r="V3" s="390"/>
      <c r="W3" s="364" t="s">
        <v>82</v>
      </c>
      <c r="X3" s="365"/>
      <c r="Y3" s="365"/>
      <c r="Z3" s="365"/>
      <c r="AA3" s="365"/>
      <c r="AB3" s="381"/>
      <c r="AC3" s="389" t="s">
        <v>83</v>
      </c>
      <c r="AD3" s="365"/>
      <c r="AE3" s="365"/>
      <c r="AF3" s="365"/>
      <c r="AG3" s="365"/>
      <c r="AH3" s="365"/>
      <c r="AI3" s="365"/>
      <c r="AJ3" s="365"/>
      <c r="AK3" s="365"/>
      <c r="AL3" s="366"/>
      <c r="AM3" s="364" t="s">
        <v>84</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85</v>
      </c>
      <c r="BO3" s="365"/>
      <c r="BP3" s="365"/>
      <c r="BQ3" s="365"/>
      <c r="BR3" s="365"/>
      <c r="BS3" s="365"/>
      <c r="BT3" s="365"/>
      <c r="BU3" s="366"/>
      <c r="BV3" s="364" t="s">
        <v>86</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87</v>
      </c>
      <c r="CU3" s="365"/>
      <c r="CV3" s="365"/>
      <c r="CW3" s="365"/>
      <c r="CX3" s="365"/>
      <c r="CY3" s="365"/>
      <c r="CZ3" s="365"/>
      <c r="DA3" s="366"/>
      <c r="DB3" s="364" t="s">
        <v>88</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89</v>
      </c>
      <c r="AZ4" s="368"/>
      <c r="BA4" s="368"/>
      <c r="BB4" s="368"/>
      <c r="BC4" s="368"/>
      <c r="BD4" s="368"/>
      <c r="BE4" s="368"/>
      <c r="BF4" s="368"/>
      <c r="BG4" s="368"/>
      <c r="BH4" s="368"/>
      <c r="BI4" s="368"/>
      <c r="BJ4" s="368"/>
      <c r="BK4" s="368"/>
      <c r="BL4" s="368"/>
      <c r="BM4" s="369"/>
      <c r="BN4" s="370">
        <v>15222029</v>
      </c>
      <c r="BO4" s="371"/>
      <c r="BP4" s="371"/>
      <c r="BQ4" s="371"/>
      <c r="BR4" s="371"/>
      <c r="BS4" s="371"/>
      <c r="BT4" s="371"/>
      <c r="BU4" s="372"/>
      <c r="BV4" s="370">
        <v>14587683</v>
      </c>
      <c r="BW4" s="371"/>
      <c r="BX4" s="371"/>
      <c r="BY4" s="371"/>
      <c r="BZ4" s="371"/>
      <c r="CA4" s="371"/>
      <c r="CB4" s="371"/>
      <c r="CC4" s="372"/>
      <c r="CD4" s="373" t="s">
        <v>90</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91</v>
      </c>
      <c r="AN5" s="437"/>
      <c r="AO5" s="437"/>
      <c r="AP5" s="437"/>
      <c r="AQ5" s="437"/>
      <c r="AR5" s="437"/>
      <c r="AS5" s="437"/>
      <c r="AT5" s="438"/>
      <c r="AU5" s="439" t="s">
        <v>92</v>
      </c>
      <c r="AV5" s="440"/>
      <c r="AW5" s="440"/>
      <c r="AX5" s="440"/>
      <c r="AY5" s="441" t="s">
        <v>93</v>
      </c>
      <c r="AZ5" s="442"/>
      <c r="BA5" s="442"/>
      <c r="BB5" s="442"/>
      <c r="BC5" s="442"/>
      <c r="BD5" s="442"/>
      <c r="BE5" s="442"/>
      <c r="BF5" s="442"/>
      <c r="BG5" s="442"/>
      <c r="BH5" s="442"/>
      <c r="BI5" s="442"/>
      <c r="BJ5" s="442"/>
      <c r="BK5" s="442"/>
      <c r="BL5" s="442"/>
      <c r="BM5" s="443"/>
      <c r="BN5" s="407">
        <v>14709063</v>
      </c>
      <c r="BO5" s="408"/>
      <c r="BP5" s="408"/>
      <c r="BQ5" s="408"/>
      <c r="BR5" s="408"/>
      <c r="BS5" s="408"/>
      <c r="BT5" s="408"/>
      <c r="BU5" s="409"/>
      <c r="BV5" s="407">
        <v>13917566</v>
      </c>
      <c r="BW5" s="408"/>
      <c r="BX5" s="408"/>
      <c r="BY5" s="408"/>
      <c r="BZ5" s="408"/>
      <c r="CA5" s="408"/>
      <c r="CB5" s="408"/>
      <c r="CC5" s="409"/>
      <c r="CD5" s="410" t="s">
        <v>94</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92</v>
      </c>
      <c r="DC5" s="405"/>
      <c r="DD5" s="405"/>
      <c r="DE5" s="405"/>
      <c r="DF5" s="405"/>
      <c r="DG5" s="405"/>
      <c r="DH5" s="405"/>
      <c r="DI5" s="406"/>
    </row>
    <row r="6" spans="1:119" ht="18.75" customHeight="1" x14ac:dyDescent="0.2">
      <c r="A6" s="181"/>
      <c r="B6" s="413" t="s">
        <v>95</v>
      </c>
      <c r="C6" s="414"/>
      <c r="D6" s="414"/>
      <c r="E6" s="415"/>
      <c r="F6" s="415"/>
      <c r="G6" s="415"/>
      <c r="H6" s="415"/>
      <c r="I6" s="415"/>
      <c r="J6" s="415"/>
      <c r="K6" s="415"/>
      <c r="L6" s="415" t="s">
        <v>96</v>
      </c>
      <c r="M6" s="415"/>
      <c r="N6" s="415"/>
      <c r="O6" s="415"/>
      <c r="P6" s="415"/>
      <c r="Q6" s="415"/>
      <c r="R6" s="419"/>
      <c r="S6" s="419"/>
      <c r="T6" s="419"/>
      <c r="U6" s="419"/>
      <c r="V6" s="420"/>
      <c r="W6" s="423" t="s">
        <v>97</v>
      </c>
      <c r="X6" s="424"/>
      <c r="Y6" s="424"/>
      <c r="Z6" s="424"/>
      <c r="AA6" s="424"/>
      <c r="AB6" s="414"/>
      <c r="AC6" s="427" t="s">
        <v>98</v>
      </c>
      <c r="AD6" s="428"/>
      <c r="AE6" s="428"/>
      <c r="AF6" s="428"/>
      <c r="AG6" s="428"/>
      <c r="AH6" s="428"/>
      <c r="AI6" s="428"/>
      <c r="AJ6" s="428"/>
      <c r="AK6" s="428"/>
      <c r="AL6" s="429"/>
      <c r="AM6" s="436" t="s">
        <v>99</v>
      </c>
      <c r="AN6" s="437"/>
      <c r="AO6" s="437"/>
      <c r="AP6" s="437"/>
      <c r="AQ6" s="437"/>
      <c r="AR6" s="437"/>
      <c r="AS6" s="437"/>
      <c r="AT6" s="438"/>
      <c r="AU6" s="439" t="s">
        <v>92</v>
      </c>
      <c r="AV6" s="440"/>
      <c r="AW6" s="440"/>
      <c r="AX6" s="440"/>
      <c r="AY6" s="441" t="s">
        <v>100</v>
      </c>
      <c r="AZ6" s="442"/>
      <c r="BA6" s="442"/>
      <c r="BB6" s="442"/>
      <c r="BC6" s="442"/>
      <c r="BD6" s="442"/>
      <c r="BE6" s="442"/>
      <c r="BF6" s="442"/>
      <c r="BG6" s="442"/>
      <c r="BH6" s="442"/>
      <c r="BI6" s="442"/>
      <c r="BJ6" s="442"/>
      <c r="BK6" s="442"/>
      <c r="BL6" s="442"/>
      <c r="BM6" s="443"/>
      <c r="BN6" s="407">
        <v>512966</v>
      </c>
      <c r="BO6" s="408"/>
      <c r="BP6" s="408"/>
      <c r="BQ6" s="408"/>
      <c r="BR6" s="408"/>
      <c r="BS6" s="408"/>
      <c r="BT6" s="408"/>
      <c r="BU6" s="409"/>
      <c r="BV6" s="407">
        <v>670117</v>
      </c>
      <c r="BW6" s="408"/>
      <c r="BX6" s="408"/>
      <c r="BY6" s="408"/>
      <c r="BZ6" s="408"/>
      <c r="CA6" s="408"/>
      <c r="CB6" s="408"/>
      <c r="CC6" s="409"/>
      <c r="CD6" s="410" t="s">
        <v>101</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93.1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102</v>
      </c>
      <c r="AN7" s="437"/>
      <c r="AO7" s="437"/>
      <c r="AP7" s="437"/>
      <c r="AQ7" s="437"/>
      <c r="AR7" s="437"/>
      <c r="AS7" s="437"/>
      <c r="AT7" s="438"/>
      <c r="AU7" s="439" t="s">
        <v>92</v>
      </c>
      <c r="AV7" s="440"/>
      <c r="AW7" s="440"/>
      <c r="AX7" s="440"/>
      <c r="AY7" s="441" t="s">
        <v>103</v>
      </c>
      <c r="AZ7" s="442"/>
      <c r="BA7" s="442"/>
      <c r="BB7" s="442"/>
      <c r="BC7" s="442"/>
      <c r="BD7" s="442"/>
      <c r="BE7" s="442"/>
      <c r="BF7" s="442"/>
      <c r="BG7" s="442"/>
      <c r="BH7" s="442"/>
      <c r="BI7" s="442"/>
      <c r="BJ7" s="442"/>
      <c r="BK7" s="442"/>
      <c r="BL7" s="442"/>
      <c r="BM7" s="443"/>
      <c r="BN7" s="407">
        <v>36955</v>
      </c>
      <c r="BO7" s="408"/>
      <c r="BP7" s="408"/>
      <c r="BQ7" s="408"/>
      <c r="BR7" s="408"/>
      <c r="BS7" s="408"/>
      <c r="BT7" s="408"/>
      <c r="BU7" s="409"/>
      <c r="BV7" s="407">
        <v>94162</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8310879</v>
      </c>
      <c r="CU7" s="408"/>
      <c r="CV7" s="408"/>
      <c r="CW7" s="408"/>
      <c r="CX7" s="408"/>
      <c r="CY7" s="408"/>
      <c r="CZ7" s="408"/>
      <c r="DA7" s="409"/>
      <c r="DB7" s="407">
        <v>8201668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106</v>
      </c>
      <c r="AV8" s="440"/>
      <c r="AW8" s="440"/>
      <c r="AX8" s="440"/>
      <c r="AY8" s="441" t="s">
        <v>107</v>
      </c>
      <c r="AZ8" s="442"/>
      <c r="BA8" s="442"/>
      <c r="BB8" s="442"/>
      <c r="BC8" s="442"/>
      <c r="BD8" s="442"/>
      <c r="BE8" s="442"/>
      <c r="BF8" s="442"/>
      <c r="BG8" s="442"/>
      <c r="BH8" s="442"/>
      <c r="BI8" s="442"/>
      <c r="BJ8" s="442"/>
      <c r="BK8" s="442"/>
      <c r="BL8" s="442"/>
      <c r="BM8" s="443"/>
      <c r="BN8" s="407">
        <v>476011</v>
      </c>
      <c r="BO8" s="408"/>
      <c r="BP8" s="408"/>
      <c r="BQ8" s="408"/>
      <c r="BR8" s="408"/>
      <c r="BS8" s="408"/>
      <c r="BT8" s="408"/>
      <c r="BU8" s="409"/>
      <c r="BV8" s="407">
        <v>575955</v>
      </c>
      <c r="BW8" s="408"/>
      <c r="BX8" s="408"/>
      <c r="BY8" s="408"/>
      <c r="BZ8" s="408"/>
      <c r="CA8" s="408"/>
      <c r="CB8" s="408"/>
      <c r="CC8" s="409"/>
      <c r="CD8" s="410" t="s">
        <v>108</v>
      </c>
      <c r="CE8" s="411"/>
      <c r="CF8" s="411"/>
      <c r="CG8" s="411"/>
      <c r="CH8" s="411"/>
      <c r="CI8" s="411"/>
      <c r="CJ8" s="411"/>
      <c r="CK8" s="411"/>
      <c r="CL8" s="411"/>
      <c r="CM8" s="411"/>
      <c r="CN8" s="411"/>
      <c r="CO8" s="411"/>
      <c r="CP8" s="411"/>
      <c r="CQ8" s="411"/>
      <c r="CR8" s="411"/>
      <c r="CS8" s="412"/>
      <c r="CT8" s="447">
        <v>0.57999999999999996</v>
      </c>
      <c r="CU8" s="448"/>
      <c r="CV8" s="448"/>
      <c r="CW8" s="448"/>
      <c r="CX8" s="448"/>
      <c r="CY8" s="448"/>
      <c r="CZ8" s="448"/>
      <c r="DA8" s="449"/>
      <c r="DB8" s="447">
        <v>0.59</v>
      </c>
      <c r="DC8" s="448"/>
      <c r="DD8" s="448"/>
      <c r="DE8" s="448"/>
      <c r="DF8" s="448"/>
      <c r="DG8" s="448"/>
      <c r="DH8" s="448"/>
      <c r="DI8" s="449"/>
    </row>
    <row r="9" spans="1:119" ht="18.75" customHeight="1" thickBot="1" x14ac:dyDescent="0.25">
      <c r="A9" s="181"/>
      <c r="B9" s="401" t="s">
        <v>109</v>
      </c>
      <c r="C9" s="402"/>
      <c r="D9" s="402"/>
      <c r="E9" s="402"/>
      <c r="F9" s="402"/>
      <c r="G9" s="402"/>
      <c r="H9" s="402"/>
      <c r="I9" s="402"/>
      <c r="J9" s="402"/>
      <c r="K9" s="450"/>
      <c r="L9" s="451" t="s">
        <v>110</v>
      </c>
      <c r="M9" s="452"/>
      <c r="N9" s="452"/>
      <c r="O9" s="452"/>
      <c r="P9" s="452"/>
      <c r="Q9" s="453"/>
      <c r="R9" s="454">
        <v>33810</v>
      </c>
      <c r="S9" s="455"/>
      <c r="T9" s="455"/>
      <c r="U9" s="455"/>
      <c r="V9" s="456"/>
      <c r="W9" s="364" t="s">
        <v>111</v>
      </c>
      <c r="X9" s="365"/>
      <c r="Y9" s="365"/>
      <c r="Z9" s="365"/>
      <c r="AA9" s="365"/>
      <c r="AB9" s="365"/>
      <c r="AC9" s="365"/>
      <c r="AD9" s="365"/>
      <c r="AE9" s="365"/>
      <c r="AF9" s="365"/>
      <c r="AG9" s="365"/>
      <c r="AH9" s="365"/>
      <c r="AI9" s="365"/>
      <c r="AJ9" s="365"/>
      <c r="AK9" s="365"/>
      <c r="AL9" s="366"/>
      <c r="AM9" s="436" t="s">
        <v>112</v>
      </c>
      <c r="AN9" s="437"/>
      <c r="AO9" s="437"/>
      <c r="AP9" s="437"/>
      <c r="AQ9" s="437"/>
      <c r="AR9" s="437"/>
      <c r="AS9" s="437"/>
      <c r="AT9" s="438"/>
      <c r="AU9" s="439" t="s">
        <v>92</v>
      </c>
      <c r="AV9" s="440"/>
      <c r="AW9" s="440"/>
      <c r="AX9" s="440"/>
      <c r="AY9" s="441" t="s">
        <v>113</v>
      </c>
      <c r="AZ9" s="442"/>
      <c r="BA9" s="442"/>
      <c r="BB9" s="442"/>
      <c r="BC9" s="442"/>
      <c r="BD9" s="442"/>
      <c r="BE9" s="442"/>
      <c r="BF9" s="442"/>
      <c r="BG9" s="442"/>
      <c r="BH9" s="442"/>
      <c r="BI9" s="442"/>
      <c r="BJ9" s="442"/>
      <c r="BK9" s="442"/>
      <c r="BL9" s="442"/>
      <c r="BM9" s="443"/>
      <c r="BN9" s="407">
        <v>-99944</v>
      </c>
      <c r="BO9" s="408"/>
      <c r="BP9" s="408"/>
      <c r="BQ9" s="408"/>
      <c r="BR9" s="408"/>
      <c r="BS9" s="408"/>
      <c r="BT9" s="408"/>
      <c r="BU9" s="409"/>
      <c r="BV9" s="407">
        <v>115894</v>
      </c>
      <c r="BW9" s="408"/>
      <c r="BX9" s="408"/>
      <c r="BY9" s="408"/>
      <c r="BZ9" s="408"/>
      <c r="CA9" s="408"/>
      <c r="CB9" s="408"/>
      <c r="CC9" s="409"/>
      <c r="CD9" s="410" t="s">
        <v>114</v>
      </c>
      <c r="CE9" s="411"/>
      <c r="CF9" s="411"/>
      <c r="CG9" s="411"/>
      <c r="CH9" s="411"/>
      <c r="CI9" s="411"/>
      <c r="CJ9" s="411"/>
      <c r="CK9" s="411"/>
      <c r="CL9" s="411"/>
      <c r="CM9" s="411"/>
      <c r="CN9" s="411"/>
      <c r="CO9" s="411"/>
      <c r="CP9" s="411"/>
      <c r="CQ9" s="411"/>
      <c r="CR9" s="411"/>
      <c r="CS9" s="412"/>
      <c r="CT9" s="404">
        <v>10</v>
      </c>
      <c r="CU9" s="405"/>
      <c r="CV9" s="405"/>
      <c r="CW9" s="405"/>
      <c r="CX9" s="405"/>
      <c r="CY9" s="405"/>
      <c r="CZ9" s="405"/>
      <c r="DA9" s="406"/>
      <c r="DB9" s="404">
        <v>10.1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115</v>
      </c>
      <c r="M10" s="437"/>
      <c r="N10" s="437"/>
      <c r="O10" s="437"/>
      <c r="P10" s="437"/>
      <c r="Q10" s="438"/>
      <c r="R10" s="458">
        <v>33487</v>
      </c>
      <c r="S10" s="459"/>
      <c r="T10" s="459"/>
      <c r="U10" s="459"/>
      <c r="V10" s="460"/>
      <c r="W10" s="395"/>
      <c r="X10" s="396"/>
      <c r="Y10" s="396"/>
      <c r="Z10" s="396"/>
      <c r="AA10" s="396"/>
      <c r="AB10" s="396"/>
      <c r="AC10" s="396"/>
      <c r="AD10" s="396"/>
      <c r="AE10" s="396"/>
      <c r="AF10" s="396"/>
      <c r="AG10" s="396"/>
      <c r="AH10" s="396"/>
      <c r="AI10" s="396"/>
      <c r="AJ10" s="396"/>
      <c r="AK10" s="396"/>
      <c r="AL10" s="399"/>
      <c r="AM10" s="436" t="s">
        <v>116</v>
      </c>
      <c r="AN10" s="437"/>
      <c r="AO10" s="437"/>
      <c r="AP10" s="437"/>
      <c r="AQ10" s="437"/>
      <c r="AR10" s="437"/>
      <c r="AS10" s="437"/>
      <c r="AT10" s="438"/>
      <c r="AU10" s="439" t="s">
        <v>92</v>
      </c>
      <c r="AV10" s="440"/>
      <c r="AW10" s="440"/>
      <c r="AX10" s="440"/>
      <c r="AY10" s="441" t="s">
        <v>117</v>
      </c>
      <c r="AZ10" s="442"/>
      <c r="BA10" s="442"/>
      <c r="BB10" s="442"/>
      <c r="BC10" s="442"/>
      <c r="BD10" s="442"/>
      <c r="BE10" s="442"/>
      <c r="BF10" s="442"/>
      <c r="BG10" s="442"/>
      <c r="BH10" s="442"/>
      <c r="BI10" s="442"/>
      <c r="BJ10" s="442"/>
      <c r="BK10" s="442"/>
      <c r="BL10" s="442"/>
      <c r="BM10" s="443"/>
      <c r="BN10" s="407">
        <v>282712</v>
      </c>
      <c r="BO10" s="408"/>
      <c r="BP10" s="408"/>
      <c r="BQ10" s="408"/>
      <c r="BR10" s="408"/>
      <c r="BS10" s="408"/>
      <c r="BT10" s="408"/>
      <c r="BU10" s="409"/>
      <c r="BV10" s="407">
        <v>460061</v>
      </c>
      <c r="BW10" s="408"/>
      <c r="BX10" s="408"/>
      <c r="BY10" s="408"/>
      <c r="BZ10" s="408"/>
      <c r="CA10" s="408"/>
      <c r="CB10" s="408"/>
      <c r="CC10" s="409"/>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119</v>
      </c>
      <c r="M11" s="462"/>
      <c r="N11" s="462"/>
      <c r="O11" s="462"/>
      <c r="P11" s="462"/>
      <c r="Q11" s="463"/>
      <c r="R11" s="464" t="s">
        <v>120</v>
      </c>
      <c r="S11" s="465"/>
      <c r="T11" s="465"/>
      <c r="U11" s="465"/>
      <c r="V11" s="466"/>
      <c r="W11" s="395"/>
      <c r="X11" s="396"/>
      <c r="Y11" s="396"/>
      <c r="Z11" s="396"/>
      <c r="AA11" s="396"/>
      <c r="AB11" s="396"/>
      <c r="AC11" s="396"/>
      <c r="AD11" s="396"/>
      <c r="AE11" s="396"/>
      <c r="AF11" s="396"/>
      <c r="AG11" s="396"/>
      <c r="AH11" s="396"/>
      <c r="AI11" s="396"/>
      <c r="AJ11" s="396"/>
      <c r="AK11" s="396"/>
      <c r="AL11" s="399"/>
      <c r="AM11" s="436" t="s">
        <v>121</v>
      </c>
      <c r="AN11" s="437"/>
      <c r="AO11" s="437"/>
      <c r="AP11" s="437"/>
      <c r="AQ11" s="437"/>
      <c r="AR11" s="437"/>
      <c r="AS11" s="437"/>
      <c r="AT11" s="438"/>
      <c r="AU11" s="439" t="s">
        <v>92</v>
      </c>
      <c r="AV11" s="440"/>
      <c r="AW11" s="440"/>
      <c r="AX11" s="440"/>
      <c r="AY11" s="441" t="s">
        <v>122</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123</v>
      </c>
      <c r="CE11" s="411"/>
      <c r="CF11" s="411"/>
      <c r="CG11" s="411"/>
      <c r="CH11" s="411"/>
      <c r="CI11" s="411"/>
      <c r="CJ11" s="411"/>
      <c r="CK11" s="411"/>
      <c r="CL11" s="411"/>
      <c r="CM11" s="411"/>
      <c r="CN11" s="411"/>
      <c r="CO11" s="411"/>
      <c r="CP11" s="411"/>
      <c r="CQ11" s="411"/>
      <c r="CR11" s="411"/>
      <c r="CS11" s="412"/>
      <c r="CT11" s="447" t="s">
        <v>124</v>
      </c>
      <c r="CU11" s="448"/>
      <c r="CV11" s="448"/>
      <c r="CW11" s="448"/>
      <c r="CX11" s="448"/>
      <c r="CY11" s="448"/>
      <c r="CZ11" s="448"/>
      <c r="DA11" s="449"/>
      <c r="DB11" s="447" t="s">
        <v>124</v>
      </c>
      <c r="DC11" s="448"/>
      <c r="DD11" s="448"/>
      <c r="DE11" s="448"/>
      <c r="DF11" s="448"/>
      <c r="DG11" s="448"/>
      <c r="DH11" s="448"/>
      <c r="DI11" s="449"/>
    </row>
    <row r="12" spans="1:119" ht="18.75" customHeight="1" x14ac:dyDescent="0.2">
      <c r="A12" s="181"/>
      <c r="B12" s="467" t="s">
        <v>125</v>
      </c>
      <c r="C12" s="468"/>
      <c r="D12" s="468"/>
      <c r="E12" s="468"/>
      <c r="F12" s="468"/>
      <c r="G12" s="468"/>
      <c r="H12" s="468"/>
      <c r="I12" s="468"/>
      <c r="J12" s="468"/>
      <c r="K12" s="469"/>
      <c r="L12" s="476" t="s">
        <v>126</v>
      </c>
      <c r="M12" s="477"/>
      <c r="N12" s="477"/>
      <c r="O12" s="477"/>
      <c r="P12" s="477"/>
      <c r="Q12" s="478"/>
      <c r="R12" s="479">
        <v>35159</v>
      </c>
      <c r="S12" s="480"/>
      <c r="T12" s="480"/>
      <c r="U12" s="480"/>
      <c r="V12" s="481"/>
      <c r="W12" s="482" t="s">
        <v>1</v>
      </c>
      <c r="X12" s="440"/>
      <c r="Y12" s="440"/>
      <c r="Z12" s="440"/>
      <c r="AA12" s="440"/>
      <c r="AB12" s="483"/>
      <c r="AC12" s="484" t="s">
        <v>127</v>
      </c>
      <c r="AD12" s="485"/>
      <c r="AE12" s="485"/>
      <c r="AF12" s="485"/>
      <c r="AG12" s="486"/>
      <c r="AH12" s="484" t="s">
        <v>128</v>
      </c>
      <c r="AI12" s="485"/>
      <c r="AJ12" s="485"/>
      <c r="AK12" s="485"/>
      <c r="AL12" s="487"/>
      <c r="AM12" s="436" t="s">
        <v>129</v>
      </c>
      <c r="AN12" s="437"/>
      <c r="AO12" s="437"/>
      <c r="AP12" s="437"/>
      <c r="AQ12" s="437"/>
      <c r="AR12" s="437"/>
      <c r="AS12" s="437"/>
      <c r="AT12" s="438"/>
      <c r="AU12" s="439" t="s">
        <v>92</v>
      </c>
      <c r="AV12" s="440"/>
      <c r="AW12" s="440"/>
      <c r="AX12" s="440"/>
      <c r="AY12" s="441" t="s">
        <v>130</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110290</v>
      </c>
      <c r="BW12" s="408"/>
      <c r="BX12" s="408"/>
      <c r="BY12" s="408"/>
      <c r="BZ12" s="408"/>
      <c r="CA12" s="408"/>
      <c r="CB12" s="408"/>
      <c r="CC12" s="409"/>
      <c r="CD12" s="410" t="s">
        <v>131</v>
      </c>
      <c r="CE12" s="411"/>
      <c r="CF12" s="411"/>
      <c r="CG12" s="411"/>
      <c r="CH12" s="411"/>
      <c r="CI12" s="411"/>
      <c r="CJ12" s="411"/>
      <c r="CK12" s="411"/>
      <c r="CL12" s="411"/>
      <c r="CM12" s="411"/>
      <c r="CN12" s="411"/>
      <c r="CO12" s="411"/>
      <c r="CP12" s="411"/>
      <c r="CQ12" s="411"/>
      <c r="CR12" s="411"/>
      <c r="CS12" s="412"/>
      <c r="CT12" s="447" t="s">
        <v>124</v>
      </c>
      <c r="CU12" s="448"/>
      <c r="CV12" s="448"/>
      <c r="CW12" s="448"/>
      <c r="CX12" s="448"/>
      <c r="CY12" s="448"/>
      <c r="CZ12" s="448"/>
      <c r="DA12" s="449"/>
      <c r="DB12" s="447" t="s">
        <v>124</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132</v>
      </c>
      <c r="N13" s="499"/>
      <c r="O13" s="499"/>
      <c r="P13" s="499"/>
      <c r="Q13" s="500"/>
      <c r="R13" s="491">
        <v>34882</v>
      </c>
      <c r="S13" s="492"/>
      <c r="T13" s="492"/>
      <c r="U13" s="492"/>
      <c r="V13" s="493"/>
      <c r="W13" s="423" t="s">
        <v>133</v>
      </c>
      <c r="X13" s="424"/>
      <c r="Y13" s="424"/>
      <c r="Z13" s="424"/>
      <c r="AA13" s="424"/>
      <c r="AB13" s="414"/>
      <c r="AC13" s="458">
        <v>245</v>
      </c>
      <c r="AD13" s="459"/>
      <c r="AE13" s="459"/>
      <c r="AF13" s="459"/>
      <c r="AG13" s="501"/>
      <c r="AH13" s="458">
        <v>265</v>
      </c>
      <c r="AI13" s="459"/>
      <c r="AJ13" s="459"/>
      <c r="AK13" s="459"/>
      <c r="AL13" s="460"/>
      <c r="AM13" s="436" t="s">
        <v>134</v>
      </c>
      <c r="AN13" s="437"/>
      <c r="AO13" s="437"/>
      <c r="AP13" s="437"/>
      <c r="AQ13" s="437"/>
      <c r="AR13" s="437"/>
      <c r="AS13" s="437"/>
      <c r="AT13" s="438"/>
      <c r="AU13" s="439" t="s">
        <v>106</v>
      </c>
      <c r="AV13" s="440"/>
      <c r="AW13" s="440"/>
      <c r="AX13" s="440"/>
      <c r="AY13" s="441" t="s">
        <v>135</v>
      </c>
      <c r="AZ13" s="442"/>
      <c r="BA13" s="442"/>
      <c r="BB13" s="442"/>
      <c r="BC13" s="442"/>
      <c r="BD13" s="442"/>
      <c r="BE13" s="442"/>
      <c r="BF13" s="442"/>
      <c r="BG13" s="442"/>
      <c r="BH13" s="442"/>
      <c r="BI13" s="442"/>
      <c r="BJ13" s="442"/>
      <c r="BK13" s="442"/>
      <c r="BL13" s="442"/>
      <c r="BM13" s="443"/>
      <c r="BN13" s="407">
        <v>182768</v>
      </c>
      <c r="BO13" s="408"/>
      <c r="BP13" s="408"/>
      <c r="BQ13" s="408"/>
      <c r="BR13" s="408"/>
      <c r="BS13" s="408"/>
      <c r="BT13" s="408"/>
      <c r="BU13" s="409"/>
      <c r="BV13" s="407">
        <v>465665</v>
      </c>
      <c r="BW13" s="408"/>
      <c r="BX13" s="408"/>
      <c r="BY13" s="408"/>
      <c r="BZ13" s="408"/>
      <c r="CA13" s="408"/>
      <c r="CB13" s="408"/>
      <c r="CC13" s="409"/>
      <c r="CD13" s="410" t="s">
        <v>136</v>
      </c>
      <c r="CE13" s="411"/>
      <c r="CF13" s="411"/>
      <c r="CG13" s="411"/>
      <c r="CH13" s="411"/>
      <c r="CI13" s="411"/>
      <c r="CJ13" s="411"/>
      <c r="CK13" s="411"/>
      <c r="CL13" s="411"/>
      <c r="CM13" s="411"/>
      <c r="CN13" s="411"/>
      <c r="CO13" s="411"/>
      <c r="CP13" s="411"/>
      <c r="CQ13" s="411"/>
      <c r="CR13" s="411"/>
      <c r="CS13" s="412"/>
      <c r="CT13" s="404">
        <v>6.5</v>
      </c>
      <c r="CU13" s="405"/>
      <c r="CV13" s="405"/>
      <c r="CW13" s="405"/>
      <c r="CX13" s="405"/>
      <c r="CY13" s="405"/>
      <c r="CZ13" s="405"/>
      <c r="DA13" s="406"/>
      <c r="DB13" s="404">
        <v>7.2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137</v>
      </c>
      <c r="M14" s="489"/>
      <c r="N14" s="489"/>
      <c r="O14" s="489"/>
      <c r="P14" s="489"/>
      <c r="Q14" s="490"/>
      <c r="R14" s="491">
        <v>35284</v>
      </c>
      <c r="S14" s="492"/>
      <c r="T14" s="492"/>
      <c r="U14" s="492"/>
      <c r="V14" s="493"/>
      <c r="W14" s="397"/>
      <c r="X14" s="398"/>
      <c r="Y14" s="398"/>
      <c r="Z14" s="398"/>
      <c r="AA14" s="398"/>
      <c r="AB14" s="387"/>
      <c r="AC14" s="494">
        <v>1.6</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138</v>
      </c>
      <c r="CE14" s="503"/>
      <c r="CF14" s="503"/>
      <c r="CG14" s="503"/>
      <c r="CH14" s="503"/>
      <c r="CI14" s="503"/>
      <c r="CJ14" s="503"/>
      <c r="CK14" s="503"/>
      <c r="CL14" s="503"/>
      <c r="CM14" s="503"/>
      <c r="CN14" s="503"/>
      <c r="CO14" s="503"/>
      <c r="CP14" s="503"/>
      <c r="CQ14" s="503"/>
      <c r="CR14" s="503"/>
      <c r="CS14" s="504"/>
      <c r="CT14" s="505">
        <v>16.399999999999999</v>
      </c>
      <c r="CU14" s="506"/>
      <c r="CV14" s="506"/>
      <c r="CW14" s="506"/>
      <c r="CX14" s="506"/>
      <c r="CY14" s="506"/>
      <c r="CZ14" s="506"/>
      <c r="DA14" s="507"/>
      <c r="DB14" s="505">
        <v>24.8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132</v>
      </c>
      <c r="N15" s="499"/>
      <c r="O15" s="499"/>
      <c r="P15" s="499"/>
      <c r="Q15" s="500"/>
      <c r="R15" s="491">
        <v>35041</v>
      </c>
      <c r="S15" s="492"/>
      <c r="T15" s="492"/>
      <c r="U15" s="492"/>
      <c r="V15" s="493"/>
      <c r="W15" s="423" t="s">
        <v>139</v>
      </c>
      <c r="X15" s="424"/>
      <c r="Y15" s="424"/>
      <c r="Z15" s="424"/>
      <c r="AA15" s="424"/>
      <c r="AB15" s="414"/>
      <c r="AC15" s="458">
        <v>3945</v>
      </c>
      <c r="AD15" s="459"/>
      <c r="AE15" s="459"/>
      <c r="AF15" s="459"/>
      <c r="AG15" s="501"/>
      <c r="AH15" s="458">
        <v>4099</v>
      </c>
      <c r="AI15" s="459"/>
      <c r="AJ15" s="459"/>
      <c r="AK15" s="459"/>
      <c r="AL15" s="460"/>
      <c r="AM15" s="436"/>
      <c r="AN15" s="437"/>
      <c r="AO15" s="437"/>
      <c r="AP15" s="437"/>
      <c r="AQ15" s="437"/>
      <c r="AR15" s="437"/>
      <c r="AS15" s="437"/>
      <c r="AT15" s="438"/>
      <c r="AU15" s="439"/>
      <c r="AV15" s="440"/>
      <c r="AW15" s="440"/>
      <c r="AX15" s="440"/>
      <c r="AY15" s="367" t="s">
        <v>140</v>
      </c>
      <c r="AZ15" s="368"/>
      <c r="BA15" s="368"/>
      <c r="BB15" s="368"/>
      <c r="BC15" s="368"/>
      <c r="BD15" s="368"/>
      <c r="BE15" s="368"/>
      <c r="BF15" s="368"/>
      <c r="BG15" s="368"/>
      <c r="BH15" s="368"/>
      <c r="BI15" s="368"/>
      <c r="BJ15" s="368"/>
      <c r="BK15" s="368"/>
      <c r="BL15" s="368"/>
      <c r="BM15" s="369"/>
      <c r="BN15" s="370">
        <v>4083250</v>
      </c>
      <c r="BO15" s="371"/>
      <c r="BP15" s="371"/>
      <c r="BQ15" s="371"/>
      <c r="BR15" s="371"/>
      <c r="BS15" s="371"/>
      <c r="BT15" s="371"/>
      <c r="BU15" s="372"/>
      <c r="BV15" s="370">
        <v>4010777</v>
      </c>
      <c r="BW15" s="371"/>
      <c r="BX15" s="371"/>
      <c r="BY15" s="371"/>
      <c r="BZ15" s="371"/>
      <c r="CA15" s="371"/>
      <c r="CB15" s="371"/>
      <c r="CC15" s="372"/>
      <c r="CD15" s="508" t="s">
        <v>141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142</v>
      </c>
      <c r="M16" s="511"/>
      <c r="N16" s="511"/>
      <c r="O16" s="511"/>
      <c r="P16" s="511"/>
      <c r="Q16" s="512"/>
      <c r="R16" s="513" t="s">
        <v>143</v>
      </c>
      <c r="S16" s="514"/>
      <c r="T16" s="514"/>
      <c r="U16" s="514"/>
      <c r="V16" s="515"/>
      <c r="W16" s="397"/>
      <c r="X16" s="398"/>
      <c r="Y16" s="398"/>
      <c r="Z16" s="398"/>
      <c r="AA16" s="398"/>
      <c r="AB16" s="387"/>
      <c r="AC16" s="494">
        <v>26.4</v>
      </c>
      <c r="AD16" s="495"/>
      <c r="AE16" s="495"/>
      <c r="AF16" s="495"/>
      <c r="AG16" s="496"/>
      <c r="AH16" s="494">
        <v>27.6</v>
      </c>
      <c r="AI16" s="495"/>
      <c r="AJ16" s="495"/>
      <c r="AK16" s="495"/>
      <c r="AL16" s="497"/>
      <c r="AM16" s="436"/>
      <c r="AN16" s="437"/>
      <c r="AO16" s="437"/>
      <c r="AP16" s="437"/>
      <c r="AQ16" s="437"/>
      <c r="AR16" s="437"/>
      <c r="AS16" s="437"/>
      <c r="AT16" s="438"/>
      <c r="AU16" s="439"/>
      <c r="AV16" s="440"/>
      <c r="AW16" s="440"/>
      <c r="AX16" s="440"/>
      <c r="AY16" s="441" t="s">
        <v>144</v>
      </c>
      <c r="AZ16" s="442"/>
      <c r="BA16" s="442"/>
      <c r="BB16" s="442"/>
      <c r="BC16" s="442"/>
      <c r="BD16" s="442"/>
      <c r="BE16" s="442"/>
      <c r="BF16" s="442"/>
      <c r="BG16" s="442"/>
      <c r="BH16" s="442"/>
      <c r="BI16" s="442"/>
      <c r="BJ16" s="442"/>
      <c r="BK16" s="442"/>
      <c r="BL16" s="442"/>
      <c r="BM16" s="443"/>
      <c r="BN16" s="407">
        <v>7090120</v>
      </c>
      <c r="BO16" s="408"/>
      <c r="BP16" s="408"/>
      <c r="BQ16" s="408"/>
      <c r="BR16" s="408"/>
      <c r="BS16" s="408"/>
      <c r="BT16" s="408"/>
      <c r="BU16" s="409"/>
      <c r="BV16" s="407">
        <v>6900293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145</v>
      </c>
      <c r="N17" s="519"/>
      <c r="O17" s="519"/>
      <c r="P17" s="519"/>
      <c r="Q17" s="520"/>
      <c r="R17" s="513" t="s">
        <v>146</v>
      </c>
      <c r="S17" s="514"/>
      <c r="T17" s="514"/>
      <c r="U17" s="514"/>
      <c r="V17" s="515"/>
      <c r="W17" s="423" t="s">
        <v>147</v>
      </c>
      <c r="X17" s="424"/>
      <c r="Y17" s="424"/>
      <c r="Z17" s="424"/>
      <c r="AA17" s="424"/>
      <c r="AB17" s="414"/>
      <c r="AC17" s="458">
        <v>10776</v>
      </c>
      <c r="AD17" s="459"/>
      <c r="AE17" s="459"/>
      <c r="AF17" s="459"/>
      <c r="AG17" s="501"/>
      <c r="AH17" s="458">
        <v>10499</v>
      </c>
      <c r="AI17" s="459"/>
      <c r="AJ17" s="459"/>
      <c r="AK17" s="459"/>
      <c r="AL17" s="460"/>
      <c r="AM17" s="436"/>
      <c r="AN17" s="437"/>
      <c r="AO17" s="437"/>
      <c r="AP17" s="437"/>
      <c r="AQ17" s="437"/>
      <c r="AR17" s="437"/>
      <c r="AS17" s="437"/>
      <c r="AT17" s="438"/>
      <c r="AU17" s="439"/>
      <c r="AV17" s="440"/>
      <c r="AW17" s="440"/>
      <c r="AX17" s="440"/>
      <c r="AY17" s="441" t="s">
        <v>148</v>
      </c>
      <c r="AZ17" s="442"/>
      <c r="BA17" s="442"/>
      <c r="BB17" s="442"/>
      <c r="BC17" s="442"/>
      <c r="BD17" s="442"/>
      <c r="BE17" s="442"/>
      <c r="BF17" s="442"/>
      <c r="BG17" s="442"/>
      <c r="BH17" s="442"/>
      <c r="BI17" s="442"/>
      <c r="BJ17" s="442"/>
      <c r="BK17" s="442"/>
      <c r="BL17" s="442"/>
      <c r="BM17" s="443"/>
      <c r="BN17" s="407">
        <v>5233072</v>
      </c>
      <c r="BO17" s="408"/>
      <c r="BP17" s="408"/>
      <c r="BQ17" s="408"/>
      <c r="BR17" s="408"/>
      <c r="BS17" s="408"/>
      <c r="BT17" s="408"/>
      <c r="BU17" s="409"/>
      <c r="BV17" s="407">
        <v>5139106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149</v>
      </c>
      <c r="C18" s="450"/>
      <c r="D18" s="450"/>
      <c r="E18" s="533"/>
      <c r="F18" s="533"/>
      <c r="G18" s="533"/>
      <c r="H18" s="533"/>
      <c r="I18" s="533"/>
      <c r="J18" s="533"/>
      <c r="K18" s="533"/>
      <c r="L18" s="534">
        <v>16.3</v>
      </c>
      <c r="M18" s="534"/>
      <c r="N18" s="534"/>
      <c r="O18" s="534"/>
      <c r="P18" s="534"/>
      <c r="Q18" s="534"/>
      <c r="R18" s="535"/>
      <c r="S18" s="535"/>
      <c r="T18" s="535"/>
      <c r="U18" s="535"/>
      <c r="V18" s="536"/>
      <c r="W18" s="425"/>
      <c r="X18" s="426"/>
      <c r="Y18" s="426"/>
      <c r="Z18" s="426"/>
      <c r="AA18" s="426"/>
      <c r="AB18" s="417"/>
      <c r="AC18" s="537">
        <v>72</v>
      </c>
      <c r="AD18" s="538"/>
      <c r="AE18" s="538"/>
      <c r="AF18" s="538"/>
      <c r="AG18" s="539"/>
      <c r="AH18" s="537">
        <v>70.599999999999994</v>
      </c>
      <c r="AI18" s="538"/>
      <c r="AJ18" s="538"/>
      <c r="AK18" s="538"/>
      <c r="AL18" s="540"/>
      <c r="AM18" s="436"/>
      <c r="AN18" s="437"/>
      <c r="AO18" s="437"/>
      <c r="AP18" s="437"/>
      <c r="AQ18" s="437"/>
      <c r="AR18" s="437"/>
      <c r="AS18" s="437"/>
      <c r="AT18" s="438"/>
      <c r="AU18" s="439"/>
      <c r="AV18" s="440"/>
      <c r="AW18" s="440"/>
      <c r="AX18" s="440"/>
      <c r="AY18" s="441" t="s">
        <v>150</v>
      </c>
      <c r="AZ18" s="442"/>
      <c r="BA18" s="442"/>
      <c r="BB18" s="442"/>
      <c r="BC18" s="442"/>
      <c r="BD18" s="442"/>
      <c r="BE18" s="442"/>
      <c r="BF18" s="442"/>
      <c r="BG18" s="442"/>
      <c r="BH18" s="442"/>
      <c r="BI18" s="442"/>
      <c r="BJ18" s="442"/>
      <c r="BK18" s="442"/>
      <c r="BL18" s="442"/>
      <c r="BM18" s="443"/>
      <c r="BN18" s="407">
        <v>7761489</v>
      </c>
      <c r="BO18" s="408"/>
      <c r="BP18" s="408"/>
      <c r="BQ18" s="408"/>
      <c r="BR18" s="408"/>
      <c r="BS18" s="408"/>
      <c r="BT18" s="408"/>
      <c r="BU18" s="409"/>
      <c r="BV18" s="407">
        <v>7622443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151</v>
      </c>
      <c r="C19" s="450"/>
      <c r="D19" s="450"/>
      <c r="E19" s="533"/>
      <c r="F19" s="533"/>
      <c r="G19" s="533"/>
      <c r="H19" s="533"/>
      <c r="I19" s="533"/>
      <c r="J19" s="533"/>
      <c r="K19" s="533"/>
      <c r="L19" s="541">
        <v>2074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152</v>
      </c>
      <c r="AZ19" s="442"/>
      <c r="BA19" s="442"/>
      <c r="BB19" s="442"/>
      <c r="BC19" s="442"/>
      <c r="BD19" s="442"/>
      <c r="BE19" s="442"/>
      <c r="BF19" s="442"/>
      <c r="BG19" s="442"/>
      <c r="BH19" s="442"/>
      <c r="BI19" s="442"/>
      <c r="BJ19" s="442"/>
      <c r="BK19" s="442"/>
      <c r="BL19" s="442"/>
      <c r="BM19" s="443"/>
      <c r="BN19" s="407">
        <v>10165617</v>
      </c>
      <c r="BO19" s="408"/>
      <c r="BP19" s="408"/>
      <c r="BQ19" s="408"/>
      <c r="BR19" s="408"/>
      <c r="BS19" s="408"/>
      <c r="BT19" s="408"/>
      <c r="BU19" s="409"/>
      <c r="BV19" s="407">
        <v>9702889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153</v>
      </c>
      <c r="C20" s="450"/>
      <c r="D20" s="450"/>
      <c r="E20" s="533"/>
      <c r="F20" s="533"/>
      <c r="G20" s="533"/>
      <c r="H20" s="533"/>
      <c r="I20" s="533"/>
      <c r="J20" s="533"/>
      <c r="K20" s="533"/>
      <c r="L20" s="541">
        <v>11921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154</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155</v>
      </c>
      <c r="C22" s="551"/>
      <c r="D22" s="552"/>
      <c r="E22" s="419" t="s">
        <v>1</v>
      </c>
      <c r="F22" s="424"/>
      <c r="G22" s="424"/>
      <c r="H22" s="424"/>
      <c r="I22" s="424"/>
      <c r="J22" s="424"/>
      <c r="K22" s="414"/>
      <c r="L22" s="419" t="s">
        <v>156</v>
      </c>
      <c r="M22" s="424"/>
      <c r="N22" s="424"/>
      <c r="O22" s="424"/>
      <c r="P22" s="414"/>
      <c r="Q22" s="582" t="s">
        <v>157</v>
      </c>
      <c r="R22" s="583"/>
      <c r="S22" s="583"/>
      <c r="T22" s="583"/>
      <c r="U22" s="583"/>
      <c r="V22" s="584"/>
      <c r="W22" s="550" t="s">
        <v>158</v>
      </c>
      <c r="X22" s="551"/>
      <c r="Y22" s="552"/>
      <c r="Z22" s="419" t="s">
        <v>1</v>
      </c>
      <c r="AA22" s="424"/>
      <c r="AB22" s="424"/>
      <c r="AC22" s="424"/>
      <c r="AD22" s="424"/>
      <c r="AE22" s="424"/>
      <c r="AF22" s="424"/>
      <c r="AG22" s="414"/>
      <c r="AH22" s="588" t="s">
        <v>159</v>
      </c>
      <c r="AI22" s="424"/>
      <c r="AJ22" s="424"/>
      <c r="AK22" s="424"/>
      <c r="AL22" s="414"/>
      <c r="AM22" s="588" t="s">
        <v>160</v>
      </c>
      <c r="AN22" s="589"/>
      <c r="AO22" s="589"/>
      <c r="AP22" s="589"/>
      <c r="AQ22" s="589"/>
      <c r="AR22" s="590"/>
      <c r="AS22" s="582" t="s">
        <v>157</v>
      </c>
      <c r="AT22" s="583"/>
      <c r="AU22" s="583"/>
      <c r="AV22" s="583"/>
      <c r="AW22" s="583"/>
      <c r="AX22" s="594"/>
      <c r="AY22" s="367" t="s">
        <v>161</v>
      </c>
      <c r="AZ22" s="368"/>
      <c r="BA22" s="368"/>
      <c r="BB22" s="368"/>
      <c r="BC22" s="368"/>
      <c r="BD22" s="368"/>
      <c r="BE22" s="368"/>
      <c r="BF22" s="368"/>
      <c r="BG22" s="368"/>
      <c r="BH22" s="368"/>
      <c r="BI22" s="368"/>
      <c r="BJ22" s="368"/>
      <c r="BK22" s="368"/>
      <c r="BL22" s="368"/>
      <c r="BM22" s="369"/>
      <c r="BN22" s="370">
        <v>11022743</v>
      </c>
      <c r="BO22" s="371"/>
      <c r="BP22" s="371"/>
      <c r="BQ22" s="371"/>
      <c r="BR22" s="371"/>
      <c r="BS22" s="371"/>
      <c r="BT22" s="371"/>
      <c r="BU22" s="372"/>
      <c r="BV22" s="370">
        <v>10935473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162</v>
      </c>
      <c r="AZ23" s="442"/>
      <c r="BA23" s="442"/>
      <c r="BB23" s="442"/>
      <c r="BC23" s="442"/>
      <c r="BD23" s="442"/>
      <c r="BE23" s="442"/>
      <c r="BF23" s="442"/>
      <c r="BG23" s="442"/>
      <c r="BH23" s="442"/>
      <c r="BI23" s="442"/>
      <c r="BJ23" s="442"/>
      <c r="BK23" s="442"/>
      <c r="BL23" s="442"/>
      <c r="BM23" s="443"/>
      <c r="BN23" s="407">
        <v>9745462</v>
      </c>
      <c r="BO23" s="408"/>
      <c r="BP23" s="408"/>
      <c r="BQ23" s="408"/>
      <c r="BR23" s="408"/>
      <c r="BS23" s="408"/>
      <c r="BT23" s="408"/>
      <c r="BU23" s="409"/>
      <c r="BV23" s="407">
        <v>9522800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163</v>
      </c>
      <c r="F24" s="437"/>
      <c r="G24" s="437"/>
      <c r="H24" s="437"/>
      <c r="I24" s="437"/>
      <c r="J24" s="437"/>
      <c r="K24" s="438"/>
      <c r="L24" s="458">
        <v>1</v>
      </c>
      <c r="M24" s="459"/>
      <c r="N24" s="459"/>
      <c r="O24" s="459"/>
      <c r="P24" s="501"/>
      <c r="Q24" s="458">
        <v>8140</v>
      </c>
      <c r="R24" s="459"/>
      <c r="S24" s="459"/>
      <c r="T24" s="459"/>
      <c r="U24" s="459"/>
      <c r="V24" s="501"/>
      <c r="W24" s="553"/>
      <c r="X24" s="554"/>
      <c r="Y24" s="555"/>
      <c r="Z24" s="457" t="s">
        <v>164</v>
      </c>
      <c r="AA24" s="437"/>
      <c r="AB24" s="437"/>
      <c r="AC24" s="437"/>
      <c r="AD24" s="437"/>
      <c r="AE24" s="437"/>
      <c r="AF24" s="437"/>
      <c r="AG24" s="438"/>
      <c r="AH24" s="458">
        <v>204</v>
      </c>
      <c r="AI24" s="459"/>
      <c r="AJ24" s="459"/>
      <c r="AK24" s="459"/>
      <c r="AL24" s="501"/>
      <c r="AM24" s="458">
        <v>603636</v>
      </c>
      <c r="AN24" s="459"/>
      <c r="AO24" s="459"/>
      <c r="AP24" s="459"/>
      <c r="AQ24" s="459"/>
      <c r="AR24" s="501"/>
      <c r="AS24" s="458">
        <v>2959</v>
      </c>
      <c r="AT24" s="459"/>
      <c r="AU24" s="459"/>
      <c r="AV24" s="459"/>
      <c r="AW24" s="459"/>
      <c r="AX24" s="460"/>
      <c r="AY24" s="526" t="s">
        <v>165</v>
      </c>
      <c r="AZ24" s="527"/>
      <c r="BA24" s="527"/>
      <c r="BB24" s="527"/>
      <c r="BC24" s="527"/>
      <c r="BD24" s="527"/>
      <c r="BE24" s="527"/>
      <c r="BF24" s="527"/>
      <c r="BG24" s="527"/>
      <c r="BH24" s="527"/>
      <c r="BI24" s="527"/>
      <c r="BJ24" s="527"/>
      <c r="BK24" s="527"/>
      <c r="BL24" s="527"/>
      <c r="BM24" s="528"/>
      <c r="BN24" s="407">
        <v>6273297</v>
      </c>
      <c r="BO24" s="408"/>
      <c r="BP24" s="408"/>
      <c r="BQ24" s="408"/>
      <c r="BR24" s="408"/>
      <c r="BS24" s="408"/>
      <c r="BT24" s="408"/>
      <c r="BU24" s="409"/>
      <c r="BV24" s="407">
        <v>5677853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166</v>
      </c>
      <c r="F25" s="437"/>
      <c r="G25" s="437"/>
      <c r="H25" s="437"/>
      <c r="I25" s="437"/>
      <c r="J25" s="437"/>
      <c r="K25" s="438"/>
      <c r="L25" s="458">
        <v>1</v>
      </c>
      <c r="M25" s="459"/>
      <c r="N25" s="459"/>
      <c r="O25" s="459"/>
      <c r="P25" s="501"/>
      <c r="Q25" s="458">
        <v>6710</v>
      </c>
      <c r="R25" s="459"/>
      <c r="S25" s="459"/>
      <c r="T25" s="459"/>
      <c r="U25" s="459"/>
      <c r="V25" s="501"/>
      <c r="W25" s="553"/>
      <c r="X25" s="554"/>
      <c r="Y25" s="555"/>
      <c r="Z25" s="457" t="s">
        <v>167</v>
      </c>
      <c r="AA25" s="437"/>
      <c r="AB25" s="437"/>
      <c r="AC25" s="437"/>
      <c r="AD25" s="437"/>
      <c r="AE25" s="437"/>
      <c r="AF25" s="437"/>
      <c r="AG25" s="438"/>
      <c r="AH25" s="458" t="s">
        <v>124</v>
      </c>
      <c r="AI25" s="459"/>
      <c r="AJ25" s="459"/>
      <c r="AK25" s="459"/>
      <c r="AL25" s="501"/>
      <c r="AM25" s="458" t="s">
        <v>124</v>
      </c>
      <c r="AN25" s="459"/>
      <c r="AO25" s="459"/>
      <c r="AP25" s="459"/>
      <c r="AQ25" s="459"/>
      <c r="AR25" s="501"/>
      <c r="AS25" s="458" t="s">
        <v>124</v>
      </c>
      <c r="AT25" s="459"/>
      <c r="AU25" s="459"/>
      <c r="AV25" s="459"/>
      <c r="AW25" s="459"/>
      <c r="AX25" s="460"/>
      <c r="AY25" s="367" t="s">
        <v>168</v>
      </c>
      <c r="AZ25" s="368"/>
      <c r="BA25" s="368"/>
      <c r="BB25" s="368"/>
      <c r="BC25" s="368"/>
      <c r="BD25" s="368"/>
      <c r="BE25" s="368"/>
      <c r="BF25" s="368"/>
      <c r="BG25" s="368"/>
      <c r="BH25" s="368"/>
      <c r="BI25" s="368"/>
      <c r="BJ25" s="368"/>
      <c r="BK25" s="368"/>
      <c r="BL25" s="368"/>
      <c r="BM25" s="369"/>
      <c r="BN25" s="370">
        <v>2320462</v>
      </c>
      <c r="BO25" s="371"/>
      <c r="BP25" s="371"/>
      <c r="BQ25" s="371"/>
      <c r="BR25" s="371"/>
      <c r="BS25" s="371"/>
      <c r="BT25" s="371"/>
      <c r="BU25" s="372"/>
      <c r="BV25" s="370">
        <v>821523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169</v>
      </c>
      <c r="F26" s="437"/>
      <c r="G26" s="437"/>
      <c r="H26" s="437"/>
      <c r="I26" s="437"/>
      <c r="J26" s="437"/>
      <c r="K26" s="438"/>
      <c r="L26" s="458">
        <v>1</v>
      </c>
      <c r="M26" s="459"/>
      <c r="N26" s="459"/>
      <c r="O26" s="459"/>
      <c r="P26" s="501"/>
      <c r="Q26" s="458">
        <v>6130</v>
      </c>
      <c r="R26" s="459"/>
      <c r="S26" s="459"/>
      <c r="T26" s="459"/>
      <c r="U26" s="459"/>
      <c r="V26" s="501"/>
      <c r="W26" s="553"/>
      <c r="X26" s="554"/>
      <c r="Y26" s="555"/>
      <c r="Z26" s="457" t="s">
        <v>170</v>
      </c>
      <c r="AA26" s="559"/>
      <c r="AB26" s="559"/>
      <c r="AC26" s="559"/>
      <c r="AD26" s="559"/>
      <c r="AE26" s="559"/>
      <c r="AF26" s="559"/>
      <c r="AG26" s="560"/>
      <c r="AH26" s="458">
        <v>2</v>
      </c>
      <c r="AI26" s="459"/>
      <c r="AJ26" s="459"/>
      <c r="AK26" s="459"/>
      <c r="AL26" s="501"/>
      <c r="AM26" s="458" t="s">
        <v>171</v>
      </c>
      <c r="AN26" s="459"/>
      <c r="AO26" s="459"/>
      <c r="AP26" s="459"/>
      <c r="AQ26" s="459"/>
      <c r="AR26" s="501"/>
      <c r="AS26" s="458" t="s">
        <v>171</v>
      </c>
      <c r="AT26" s="459"/>
      <c r="AU26" s="459"/>
      <c r="AV26" s="459"/>
      <c r="AW26" s="459"/>
      <c r="AX26" s="460"/>
      <c r="AY26" s="410" t="s">
        <v>172</v>
      </c>
      <c r="AZ26" s="411"/>
      <c r="BA26" s="411"/>
      <c r="BB26" s="411"/>
      <c r="BC26" s="411"/>
      <c r="BD26" s="411"/>
      <c r="BE26" s="411"/>
      <c r="BF26" s="411"/>
      <c r="BG26" s="411"/>
      <c r="BH26" s="411"/>
      <c r="BI26" s="411"/>
      <c r="BJ26" s="411"/>
      <c r="BK26" s="411"/>
      <c r="BL26" s="411"/>
      <c r="BM26" s="412"/>
      <c r="BN26" s="407" t="s">
        <v>124</v>
      </c>
      <c r="BO26" s="408"/>
      <c r="BP26" s="408"/>
      <c r="BQ26" s="408"/>
      <c r="BR26" s="408"/>
      <c r="BS26" s="408"/>
      <c r="BT26" s="408"/>
      <c r="BU26" s="409"/>
      <c r="BV26" s="407" t="s">
        <v>124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173</v>
      </c>
      <c r="F27" s="437"/>
      <c r="G27" s="437"/>
      <c r="H27" s="437"/>
      <c r="I27" s="437"/>
      <c r="J27" s="437"/>
      <c r="K27" s="438"/>
      <c r="L27" s="458">
        <v>1</v>
      </c>
      <c r="M27" s="459"/>
      <c r="N27" s="459"/>
      <c r="O27" s="459"/>
      <c r="P27" s="501"/>
      <c r="Q27" s="458">
        <v>3770</v>
      </c>
      <c r="R27" s="459"/>
      <c r="S27" s="459"/>
      <c r="T27" s="459"/>
      <c r="U27" s="459"/>
      <c r="V27" s="501"/>
      <c r="W27" s="553"/>
      <c r="X27" s="554"/>
      <c r="Y27" s="555"/>
      <c r="Z27" s="457" t="s">
        <v>174</v>
      </c>
      <c r="AA27" s="437"/>
      <c r="AB27" s="437"/>
      <c r="AC27" s="437"/>
      <c r="AD27" s="437"/>
      <c r="AE27" s="437"/>
      <c r="AF27" s="437"/>
      <c r="AG27" s="438"/>
      <c r="AH27" s="458">
        <v>33</v>
      </c>
      <c r="AI27" s="459"/>
      <c r="AJ27" s="459"/>
      <c r="AK27" s="459"/>
      <c r="AL27" s="501"/>
      <c r="AM27" s="458">
        <v>85635</v>
      </c>
      <c r="AN27" s="459"/>
      <c r="AO27" s="459"/>
      <c r="AP27" s="459"/>
      <c r="AQ27" s="459"/>
      <c r="AR27" s="501"/>
      <c r="AS27" s="458">
        <v>2595</v>
      </c>
      <c r="AT27" s="459"/>
      <c r="AU27" s="459"/>
      <c r="AV27" s="459"/>
      <c r="AW27" s="459"/>
      <c r="AX27" s="460"/>
      <c r="AY27" s="502" t="s">
        <v>175</v>
      </c>
      <c r="AZ27" s="503"/>
      <c r="BA27" s="503"/>
      <c r="BB27" s="503"/>
      <c r="BC27" s="503"/>
      <c r="BD27" s="503"/>
      <c r="BE27" s="503"/>
      <c r="BF27" s="503"/>
      <c r="BG27" s="503"/>
      <c r="BH27" s="503"/>
      <c r="BI27" s="503"/>
      <c r="BJ27" s="503"/>
      <c r="BK27" s="503"/>
      <c r="BL27" s="503"/>
      <c r="BM27" s="504"/>
      <c r="BN27" s="529">
        <v>344029</v>
      </c>
      <c r="BO27" s="530"/>
      <c r="BP27" s="530"/>
      <c r="BQ27" s="530"/>
      <c r="BR27" s="530"/>
      <c r="BS27" s="530"/>
      <c r="BT27" s="530"/>
      <c r="BU27" s="531"/>
      <c r="BV27" s="529">
        <v>344028</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176</v>
      </c>
      <c r="F28" s="437"/>
      <c r="G28" s="437"/>
      <c r="H28" s="437"/>
      <c r="I28" s="437"/>
      <c r="J28" s="437"/>
      <c r="K28" s="438"/>
      <c r="L28" s="458">
        <v>1</v>
      </c>
      <c r="M28" s="459"/>
      <c r="N28" s="459"/>
      <c r="O28" s="459"/>
      <c r="P28" s="501"/>
      <c r="Q28" s="458">
        <v>3190</v>
      </c>
      <c r="R28" s="459"/>
      <c r="S28" s="459"/>
      <c r="T28" s="459"/>
      <c r="U28" s="459"/>
      <c r="V28" s="501"/>
      <c r="W28" s="553"/>
      <c r="X28" s="554"/>
      <c r="Y28" s="555"/>
      <c r="Z28" s="457" t="s">
        <v>177</v>
      </c>
      <c r="AA28" s="437"/>
      <c r="AB28" s="437"/>
      <c r="AC28" s="437"/>
      <c r="AD28" s="437"/>
      <c r="AE28" s="437"/>
      <c r="AF28" s="437"/>
      <c r="AG28" s="438"/>
      <c r="AH28" s="458" t="s">
        <v>124</v>
      </c>
      <c r="AI28" s="459"/>
      <c r="AJ28" s="459"/>
      <c r="AK28" s="459"/>
      <c r="AL28" s="501"/>
      <c r="AM28" s="458" t="s">
        <v>124</v>
      </c>
      <c r="AN28" s="459"/>
      <c r="AO28" s="459"/>
      <c r="AP28" s="459"/>
      <c r="AQ28" s="459"/>
      <c r="AR28" s="501"/>
      <c r="AS28" s="458" t="s">
        <v>124</v>
      </c>
      <c r="AT28" s="459"/>
      <c r="AU28" s="459"/>
      <c r="AV28" s="459"/>
      <c r="AW28" s="459"/>
      <c r="AX28" s="460"/>
      <c r="AY28" s="561" t="s">
        <v>178</v>
      </c>
      <c r="AZ28" s="562"/>
      <c r="BA28" s="562"/>
      <c r="BB28" s="563"/>
      <c r="BC28" s="367" t="s">
        <v>46</v>
      </c>
      <c r="BD28" s="368"/>
      <c r="BE28" s="368"/>
      <c r="BF28" s="368"/>
      <c r="BG28" s="368"/>
      <c r="BH28" s="368"/>
      <c r="BI28" s="368"/>
      <c r="BJ28" s="368"/>
      <c r="BK28" s="368"/>
      <c r="BL28" s="368"/>
      <c r="BM28" s="369"/>
      <c r="BN28" s="370">
        <v>2158643</v>
      </c>
      <c r="BO28" s="371"/>
      <c r="BP28" s="371"/>
      <c r="BQ28" s="371"/>
      <c r="BR28" s="371"/>
      <c r="BS28" s="371"/>
      <c r="BT28" s="371"/>
      <c r="BU28" s="372"/>
      <c r="BV28" s="370">
        <v>1875931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179</v>
      </c>
      <c r="F29" s="437"/>
      <c r="G29" s="437"/>
      <c r="H29" s="437"/>
      <c r="I29" s="437"/>
      <c r="J29" s="437"/>
      <c r="K29" s="438"/>
      <c r="L29" s="458">
        <v>12</v>
      </c>
      <c r="M29" s="459"/>
      <c r="N29" s="459"/>
      <c r="O29" s="459"/>
      <c r="P29" s="501"/>
      <c r="Q29" s="458">
        <v>2900</v>
      </c>
      <c r="R29" s="459"/>
      <c r="S29" s="459"/>
      <c r="T29" s="459"/>
      <c r="U29" s="459"/>
      <c r="V29" s="501"/>
      <c r="W29" s="556"/>
      <c r="X29" s="557"/>
      <c r="Y29" s="558"/>
      <c r="Z29" s="457" t="s">
        <v>180</v>
      </c>
      <c r="AA29" s="437"/>
      <c r="AB29" s="437"/>
      <c r="AC29" s="437"/>
      <c r="AD29" s="437"/>
      <c r="AE29" s="437"/>
      <c r="AF29" s="437"/>
      <c r="AG29" s="438"/>
      <c r="AH29" s="458">
        <v>237</v>
      </c>
      <c r="AI29" s="459"/>
      <c r="AJ29" s="459"/>
      <c r="AK29" s="459"/>
      <c r="AL29" s="501"/>
      <c r="AM29" s="458">
        <v>689271</v>
      </c>
      <c r="AN29" s="459"/>
      <c r="AO29" s="459"/>
      <c r="AP29" s="459"/>
      <c r="AQ29" s="459"/>
      <c r="AR29" s="501"/>
      <c r="AS29" s="458">
        <v>2908</v>
      </c>
      <c r="AT29" s="459"/>
      <c r="AU29" s="459"/>
      <c r="AV29" s="459"/>
      <c r="AW29" s="459"/>
      <c r="AX29" s="460"/>
      <c r="AY29" s="564"/>
      <c r="AZ29" s="565"/>
      <c r="BA29" s="565"/>
      <c r="BB29" s="566"/>
      <c r="BC29" s="441" t="s">
        <v>181</v>
      </c>
      <c r="BD29" s="442"/>
      <c r="BE29" s="442"/>
      <c r="BF29" s="442"/>
      <c r="BG29" s="442"/>
      <c r="BH29" s="442"/>
      <c r="BI29" s="442"/>
      <c r="BJ29" s="442"/>
      <c r="BK29" s="442"/>
      <c r="BL29" s="442"/>
      <c r="BM29" s="443"/>
      <c r="BN29" s="407">
        <v>396716</v>
      </c>
      <c r="BO29" s="408"/>
      <c r="BP29" s="408"/>
      <c r="BQ29" s="408"/>
      <c r="BR29" s="408"/>
      <c r="BS29" s="408"/>
      <c r="BT29" s="408"/>
      <c r="BU29" s="409"/>
      <c r="BV29" s="407">
        <v>159094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182</v>
      </c>
      <c r="X30" s="575"/>
      <c r="Y30" s="575"/>
      <c r="Z30" s="575"/>
      <c r="AA30" s="575"/>
      <c r="AB30" s="575"/>
      <c r="AC30" s="575"/>
      <c r="AD30" s="575"/>
      <c r="AE30" s="575"/>
      <c r="AF30" s="575"/>
      <c r="AG30" s="576"/>
      <c r="AH30" s="537">
        <v>97.4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1139626</v>
      </c>
      <c r="BO30" s="530"/>
      <c r="BP30" s="530"/>
      <c r="BQ30" s="530"/>
      <c r="BR30" s="530"/>
      <c r="BS30" s="530"/>
      <c r="BT30" s="530"/>
      <c r="BU30" s="531"/>
      <c r="BV30" s="529">
        <v>1007606</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183</v>
      </c>
      <c r="D32" s="570"/>
      <c r="E32" s="570"/>
      <c r="F32" s="570"/>
      <c r="G32" s="570"/>
      <c r="H32" s="570"/>
      <c r="I32" s="570"/>
      <c r="J32" s="570"/>
      <c r="K32" s="570"/>
      <c r="L32" s="570"/>
      <c r="M32" s="570"/>
      <c r="N32" s="570"/>
      <c r="O32" s="570"/>
      <c r="P32" s="570"/>
      <c r="Q32" s="570"/>
      <c r="R32" s="570"/>
      <c r="S32" s="570"/>
      <c r="U32" s="411" t="s">
        <v>184</v>
      </c>
      <c r="V32" s="411"/>
      <c r="W32" s="411"/>
      <c r="X32" s="411"/>
      <c r="Y32" s="411"/>
      <c r="Z32" s="411"/>
      <c r="AA32" s="411"/>
      <c r="AB32" s="411"/>
      <c r="AC32" s="411"/>
      <c r="AD32" s="411"/>
      <c r="AE32" s="411"/>
      <c r="AF32" s="411"/>
      <c r="AG32" s="411"/>
      <c r="AH32" s="411"/>
      <c r="AI32" s="411"/>
      <c r="AJ32" s="411"/>
      <c r="AK32" s="411"/>
      <c r="AM32" s="411" t="s">
        <v>185</v>
      </c>
      <c r="AN32" s="411"/>
      <c r="AO32" s="411"/>
      <c r="AP32" s="411"/>
      <c r="AQ32" s="411"/>
      <c r="AR32" s="411"/>
      <c r="AS32" s="411"/>
      <c r="AT32" s="411"/>
      <c r="AU32" s="411"/>
      <c r="AV32" s="411"/>
      <c r="AW32" s="411"/>
      <c r="AX32" s="411"/>
      <c r="AY32" s="411"/>
      <c r="AZ32" s="411"/>
      <c r="BA32" s="411"/>
      <c r="BB32" s="411"/>
      <c r="BC32" s="411"/>
      <c r="BE32" s="411" t="s">
        <v>186</v>
      </c>
      <c r="BF32" s="411"/>
      <c r="BG32" s="411"/>
      <c r="BH32" s="411"/>
      <c r="BI32" s="411"/>
      <c r="BJ32" s="411"/>
      <c r="BK32" s="411"/>
      <c r="BL32" s="411"/>
      <c r="BM32" s="411"/>
      <c r="BN32" s="411"/>
      <c r="BO32" s="411"/>
      <c r="BP32" s="411"/>
      <c r="BQ32" s="411"/>
      <c r="BR32" s="411"/>
      <c r="BS32" s="411"/>
      <c r="BT32" s="411"/>
      <c r="BU32" s="411"/>
      <c r="BW32" s="411" t="s">
        <v>187</v>
      </c>
      <c r="BX32" s="411"/>
      <c r="BY32" s="411"/>
      <c r="BZ32" s="411"/>
      <c r="CA32" s="411"/>
      <c r="CB32" s="411"/>
      <c r="CC32" s="411"/>
      <c r="CD32" s="411"/>
      <c r="CE32" s="411"/>
      <c r="CF32" s="411"/>
      <c r="CG32" s="411"/>
      <c r="CH32" s="411"/>
      <c r="CI32" s="411"/>
      <c r="CJ32" s="411"/>
      <c r="CK32" s="411"/>
      <c r="CL32" s="411"/>
      <c r="CM32" s="411"/>
      <c r="CO32" s="411" t="s">
        <v>188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189</v>
      </c>
      <c r="D33" s="431"/>
      <c r="E33" s="396" t="s">
        <v>190</v>
      </c>
      <c r="F33" s="396"/>
      <c r="G33" s="396"/>
      <c r="H33" s="396"/>
      <c r="I33" s="396"/>
      <c r="J33" s="396"/>
      <c r="K33" s="396"/>
      <c r="L33" s="396"/>
      <c r="M33" s="396"/>
      <c r="N33" s="396"/>
      <c r="O33" s="396"/>
      <c r="P33" s="396"/>
      <c r="Q33" s="396"/>
      <c r="R33" s="396"/>
      <c r="S33" s="396"/>
      <c r="T33" s="206"/>
      <c r="U33" s="431" t="s">
        <v>189</v>
      </c>
      <c r="V33" s="431"/>
      <c r="W33" s="396" t="s">
        <v>190</v>
      </c>
      <c r="X33" s="396"/>
      <c r="Y33" s="396"/>
      <c r="Z33" s="396"/>
      <c r="AA33" s="396"/>
      <c r="AB33" s="396"/>
      <c r="AC33" s="396"/>
      <c r="AD33" s="396"/>
      <c r="AE33" s="396"/>
      <c r="AF33" s="396"/>
      <c r="AG33" s="396"/>
      <c r="AH33" s="396"/>
      <c r="AI33" s="396"/>
      <c r="AJ33" s="396"/>
      <c r="AK33" s="396"/>
      <c r="AL33" s="206"/>
      <c r="AM33" s="431" t="s">
        <v>189</v>
      </c>
      <c r="AN33" s="431"/>
      <c r="AO33" s="396" t="s">
        <v>190</v>
      </c>
      <c r="AP33" s="396"/>
      <c r="AQ33" s="396"/>
      <c r="AR33" s="396"/>
      <c r="AS33" s="396"/>
      <c r="AT33" s="396"/>
      <c r="AU33" s="396"/>
      <c r="AV33" s="396"/>
      <c r="AW33" s="396"/>
      <c r="AX33" s="396"/>
      <c r="AY33" s="396"/>
      <c r="AZ33" s="396"/>
      <c r="BA33" s="396"/>
      <c r="BB33" s="396"/>
      <c r="BC33" s="396"/>
      <c r="BD33" s="207"/>
      <c r="BE33" s="396" t="s">
        <v>191</v>
      </c>
      <c r="BF33" s="396"/>
      <c r="BG33" s="396" t="s">
        <v>192</v>
      </c>
      <c r="BH33" s="396"/>
      <c r="BI33" s="396"/>
      <c r="BJ33" s="396"/>
      <c r="BK33" s="396"/>
      <c r="BL33" s="396"/>
      <c r="BM33" s="396"/>
      <c r="BN33" s="396"/>
      <c r="BO33" s="396"/>
      <c r="BP33" s="396"/>
      <c r="BQ33" s="396"/>
      <c r="BR33" s="396"/>
      <c r="BS33" s="396"/>
      <c r="BT33" s="396"/>
      <c r="BU33" s="396"/>
      <c r="BV33" s="207"/>
      <c r="BW33" s="431" t="s">
        <v>191</v>
      </c>
      <c r="BX33" s="431"/>
      <c r="BY33" s="396" t="s">
        <v>193</v>
      </c>
      <c r="BZ33" s="396"/>
      <c r="CA33" s="396"/>
      <c r="CB33" s="396"/>
      <c r="CC33" s="396"/>
      <c r="CD33" s="396"/>
      <c r="CE33" s="396"/>
      <c r="CF33" s="396"/>
      <c r="CG33" s="396"/>
      <c r="CH33" s="396"/>
      <c r="CI33" s="396"/>
      <c r="CJ33" s="396"/>
      <c r="CK33" s="396"/>
      <c r="CL33" s="396"/>
      <c r="CM33" s="396"/>
      <c r="CN33" s="206"/>
      <c r="CO33" s="431" t="s">
        <v>189</v>
      </c>
      <c r="CP33" s="431"/>
      <c r="CQ33" s="396" t="s">
        <v>194</v>
      </c>
      <c r="CR33" s="396"/>
      <c r="CS33" s="396"/>
      <c r="CT33" s="396"/>
      <c r="CU33" s="396"/>
      <c r="CV33" s="396"/>
      <c r="CW33" s="396"/>
      <c r="CX33" s="396"/>
      <c r="CY33" s="396"/>
      <c r="CZ33" s="396"/>
      <c r="DA33" s="396"/>
      <c r="DB33" s="396"/>
      <c r="DC33" s="396"/>
      <c r="DD33" s="396"/>
      <c r="DE33" s="396"/>
      <c r="DF33" s="206"/>
      <c r="DG33" s="596" t="s">
        <v>195</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広陵町土地開発公社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墓地事業特別会計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学校給食特別会計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196</v>
      </c>
      <c r="E46" s="600" t="s">
        <v>197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201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9pAxxaLyiuNdzatXYwhX0IUI+XrcvbtPgnpPZAi59snqmccT1t18GTFkqJuxTBjrcxyITeOpLshZORAYgPaeQ==" saltValue="8eUf91AmLMt59sgcgTEo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E1" zoomScale="93" zoomScaleNormal="93" zoomScaleSheetLayoutView="100" workbookViewId="0">
      <selection activeCell="I37" sqref="I37"/>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537</v>
      </c>
      <c r="D34" s="1151"/>
      <c r="E34" s="1152"/>
      <c r="F34" s="32">
        <v>27.61</v>
      </c>
      <c r="G34" s="33">
        <v>19.190000000000001</v>
      </c>
      <c r="H34" s="33">
        <v>18.079999999999998</v>
      </c>
      <c r="I34" s="33">
        <v>17.940000000000001</v>
      </c>
      <c r="J34" s="34">
        <v>16.48</v>
      </c>
      <c r="K34" s="22"/>
      <c r="L34" s="22"/>
      <c r="M34" s="22"/>
      <c r="N34" s="22"/>
      <c r="O34" s="22"/>
      <c r="P34" s="22"/>
    </row>
    <row r="35" spans="1:16" ht="39" customHeight="1" x14ac:dyDescent="0.2">
      <c r="A35" s="22"/>
      <c r="B35" s="35"/>
      <c r="C35" s="1145" t="s">
        <v>538</v>
      </c>
      <c r="D35" s="1146"/>
      <c r="E35" s="1147"/>
      <c r="F35" s="36">
        <v>4.47</v>
      </c>
      <c r="G35" s="37">
        <v>4.3099999999999996</v>
      </c>
      <c r="H35" s="37">
        <v>5.51</v>
      </c>
      <c r="I35" s="37">
        <v>7.02</v>
      </c>
      <c r="J35" s="38">
        <v>5.72</v>
      </c>
      <c r="K35" s="22"/>
      <c r="L35" s="22"/>
      <c r="M35" s="22"/>
      <c r="N35" s="22"/>
      <c r="O35" s="22"/>
      <c r="P35" s="22"/>
    </row>
    <row r="36" spans="1:16" ht="39" customHeight="1" x14ac:dyDescent="0.2">
      <c r="A36" s="22"/>
      <c r="B36" s="35"/>
      <c r="C36" s="1145" t="s">
        <v>539</v>
      </c>
      <c r="D36" s="1146"/>
      <c r="E36" s="1147"/>
      <c r="F36" s="36">
        <v>0</v>
      </c>
      <c r="G36" s="37">
        <v>0</v>
      </c>
      <c r="H36" s="37">
        <v>0.27</v>
      </c>
      <c r="I36" s="37">
        <v>0.97</v>
      </c>
      <c r="J36" s="38">
        <v>1.79</v>
      </c>
      <c r="K36" s="22"/>
      <c r="L36" s="22"/>
      <c r="M36" s="22"/>
      <c r="N36" s="22"/>
      <c r="O36" s="22"/>
      <c r="P36" s="22"/>
    </row>
    <row r="37" spans="1:16" ht="39" customHeight="1" x14ac:dyDescent="0.2">
      <c r="A37" s="22"/>
      <c r="B37" s="35"/>
      <c r="C37" s="1145" t="s">
        <v>540</v>
      </c>
      <c r="D37" s="1146"/>
      <c r="E37" s="1147"/>
      <c r="F37" s="36">
        <v>0.76</v>
      </c>
      <c r="G37" s="37">
        <v>0.75</v>
      </c>
      <c r="H37" s="37">
        <v>0.71</v>
      </c>
      <c r="I37" s="37">
        <v>0.69</v>
      </c>
      <c r="J37" s="38">
        <v>0.76</v>
      </c>
      <c r="K37" s="22"/>
      <c r="L37" s="22"/>
      <c r="M37" s="22"/>
      <c r="N37" s="22"/>
      <c r="O37" s="22"/>
      <c r="P37" s="22"/>
    </row>
    <row r="38" spans="1:16" ht="39" customHeight="1" x14ac:dyDescent="0.2">
      <c r="A38" s="22"/>
      <c r="B38" s="35"/>
      <c r="C38" s="1145" t="s">
        <v>541</v>
      </c>
      <c r="D38" s="1146"/>
      <c r="E38" s="1147"/>
      <c r="F38" s="36">
        <v>0</v>
      </c>
      <c r="G38" s="37">
        <v>0.16</v>
      </c>
      <c r="H38" s="37">
        <v>0.21</v>
      </c>
      <c r="I38" s="37">
        <v>0.17</v>
      </c>
      <c r="J38" s="38">
        <v>0.38</v>
      </c>
      <c r="K38" s="22"/>
      <c r="L38" s="22"/>
      <c r="M38" s="22"/>
      <c r="N38" s="22"/>
      <c r="O38" s="22"/>
      <c r="P38" s="22"/>
    </row>
    <row r="39" spans="1:16" ht="39" customHeight="1" x14ac:dyDescent="0.2">
      <c r="A39" s="22"/>
      <c r="B39" s="35"/>
      <c r="C39" s="1145" t="s">
        <v>542</v>
      </c>
      <c r="D39" s="1146"/>
      <c r="E39" s="1147"/>
      <c r="F39" s="36">
        <v>0</v>
      </c>
      <c r="G39" s="37">
        <v>0</v>
      </c>
      <c r="H39" s="37">
        <v>0.01</v>
      </c>
      <c r="I39" s="37">
        <v>0</v>
      </c>
      <c r="J39" s="38">
        <v>0.02</v>
      </c>
      <c r="K39" s="22"/>
      <c r="L39" s="22"/>
      <c r="M39" s="22"/>
      <c r="N39" s="22"/>
      <c r="O39" s="22"/>
      <c r="P39" s="22"/>
    </row>
    <row r="40" spans="1:16" ht="39" customHeight="1" x14ac:dyDescent="0.2">
      <c r="A40" s="22"/>
      <c r="B40" s="35"/>
      <c r="C40" s="1145" t="s">
        <v>543</v>
      </c>
      <c r="D40" s="1146"/>
      <c r="E40" s="1147"/>
      <c r="F40" s="36">
        <v>0</v>
      </c>
      <c r="G40" s="37">
        <v>0</v>
      </c>
      <c r="H40" s="37">
        <v>0</v>
      </c>
      <c r="I40" s="37">
        <v>0</v>
      </c>
      <c r="J40" s="38">
        <v>0</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IH4l8x3HnYbJMiq7pQiGz+IB0O6eXqIYjbCwpMDNUEUn8a9aga9kMXfGMHvlBaptyiG7/yhoeKPLe8jkh4P4g==" saltValue="Hms8B5SVKpvPgnIsA8AG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1" zoomScale="96" zoomScaleNormal="96" zoomScaleSheetLayoutView="55" workbookViewId="0">
      <selection activeCell="R63" sqref="R6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1143</v>
      </c>
      <c r="L45" s="60">
        <v>1176</v>
      </c>
      <c r="M45" s="60">
        <v>1261</v>
      </c>
      <c r="N45" s="60">
        <v>982</v>
      </c>
      <c r="O45" s="61">
        <v>1014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264</v>
      </c>
      <c r="L48" s="64">
        <v>270</v>
      </c>
      <c r="M48" s="64">
        <v>266</v>
      </c>
      <c r="N48" s="64">
        <v>258</v>
      </c>
      <c r="O48" s="65">
        <v>259</v>
      </c>
      <c r="P48" s="48"/>
      <c r="Q48" s="48"/>
      <c r="R48" s="48"/>
      <c r="S48" s="48"/>
      <c r="T48" s="48"/>
      <c r="U48" s="48"/>
    </row>
    <row r="49" spans="1:21" ht="30.75" customHeight="1" x14ac:dyDescent="0.2">
      <c r="A49" s="48"/>
      <c r="B49" s="1155"/>
      <c r="C49" s="1156"/>
      <c r="D49" s="62"/>
      <c r="E49" s="1161" t="s">
        <v>14</v>
      </c>
      <c r="F49" s="1161"/>
      <c r="G49" s="1161"/>
      <c r="H49" s="1161"/>
      <c r="I49" s="1161"/>
      <c r="J49" s="1162"/>
      <c r="K49" s="63">
        <v>110</v>
      </c>
      <c r="L49" s="64">
        <v>103</v>
      </c>
      <c r="M49" s="64">
        <v>95</v>
      </c>
      <c r="N49" s="64">
        <v>98</v>
      </c>
      <c r="O49" s="65">
        <v>63</v>
      </c>
      <c r="P49" s="48"/>
      <c r="Q49" s="48"/>
      <c r="R49" s="48"/>
      <c r="S49" s="48"/>
      <c r="T49" s="48"/>
      <c r="U49" s="48"/>
    </row>
    <row r="50" spans="1:21" ht="30.75" customHeight="1" x14ac:dyDescent="0.2">
      <c r="A50" s="48"/>
      <c r="B50" s="1155"/>
      <c r="C50" s="1156"/>
      <c r="D50" s="62"/>
      <c r="E50" s="1161" t="s">
        <v>15</v>
      </c>
      <c r="F50" s="1161"/>
      <c r="G50" s="1161"/>
      <c r="H50" s="1161"/>
      <c r="I50" s="1161"/>
      <c r="J50" s="1162"/>
      <c r="K50" s="63">
        <v>11</v>
      </c>
      <c r="L50" s="64">
        <v>6</v>
      </c>
      <c r="M50" s="64">
        <v>6</v>
      </c>
      <c r="N50" s="64">
        <v>6</v>
      </c>
      <c r="O50" s="65">
        <v>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1010</v>
      </c>
      <c r="L52" s="64">
        <v>1029</v>
      </c>
      <c r="M52" s="64">
        <v>995</v>
      </c>
      <c r="N52" s="64">
        <v>954</v>
      </c>
      <c r="O52" s="65">
        <v>931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518</v>
      </c>
      <c r="L53" s="69">
        <v>526</v>
      </c>
      <c r="M53" s="69">
        <v>633</v>
      </c>
      <c r="N53" s="69">
        <v>390</v>
      </c>
      <c r="O53" s="70">
        <v>411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Q82If+XxPm1flqYOkNHo4hXUjuKUHcxqjT3kXwOrgl1Z5+SfjxpmjcfYTpi9B6/WOfV5k00c4GgA8lZN+kx/Q==" saltValue="u5cmnx5oS3lw4nRCd5d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R45" sqref="R45"/>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55">
        <v>10767</v>
      </c>
      <c r="J41" s="356">
        <v>11106</v>
      </c>
      <c r="K41" s="356">
        <v>11026</v>
      </c>
      <c r="L41" s="356">
        <v>10935</v>
      </c>
      <c r="M41" s="357">
        <v>11023</v>
      </c>
    </row>
    <row r="42" spans="2:13" ht="27.75" customHeight="1" x14ac:dyDescent="0.2">
      <c r="B42" s="1186"/>
      <c r="C42" s="1187"/>
      <c r="D42" s="106"/>
      <c r="E42" s="1192" t="s">
        <v>32</v>
      </c>
      <c r="F42" s="1192"/>
      <c r="G42" s="1192"/>
      <c r="H42" s="1193"/>
      <c r="I42" s="358">
        <v>46</v>
      </c>
      <c r="J42" s="359">
        <v>39</v>
      </c>
      <c r="K42" s="359">
        <v>33</v>
      </c>
      <c r="L42" s="359">
        <v>26</v>
      </c>
      <c r="M42" s="360">
        <v>20</v>
      </c>
    </row>
    <row r="43" spans="2:13" ht="27.75" customHeight="1" x14ac:dyDescent="0.2">
      <c r="B43" s="1186"/>
      <c r="C43" s="1187"/>
      <c r="D43" s="106"/>
      <c r="E43" s="1192" t="s">
        <v>33</v>
      </c>
      <c r="F43" s="1192"/>
      <c r="G43" s="1192"/>
      <c r="H43" s="1193"/>
      <c r="I43" s="358">
        <v>4522</v>
      </c>
      <c r="J43" s="359">
        <v>4028</v>
      </c>
      <c r="K43" s="359">
        <v>3548</v>
      </c>
      <c r="L43" s="359">
        <v>3157</v>
      </c>
      <c r="M43" s="360">
        <v>2849</v>
      </c>
    </row>
    <row r="44" spans="2:13" ht="27.75" customHeight="1" x14ac:dyDescent="0.2">
      <c r="B44" s="1186"/>
      <c r="C44" s="1187"/>
      <c r="D44" s="106"/>
      <c r="E44" s="1192" t="s">
        <v>34</v>
      </c>
      <c r="F44" s="1192"/>
      <c r="G44" s="1192"/>
      <c r="H44" s="1193"/>
      <c r="I44" s="358">
        <v>405</v>
      </c>
      <c r="J44" s="359">
        <v>386</v>
      </c>
      <c r="K44" s="359">
        <v>370</v>
      </c>
      <c r="L44" s="359">
        <v>370</v>
      </c>
      <c r="M44" s="360">
        <v>496</v>
      </c>
    </row>
    <row r="45" spans="2:13" ht="27.75" customHeight="1" x14ac:dyDescent="0.2">
      <c r="B45" s="1186"/>
      <c r="C45" s="1187"/>
      <c r="D45" s="106"/>
      <c r="E45" s="1192" t="s">
        <v>35</v>
      </c>
      <c r="F45" s="1192"/>
      <c r="G45" s="1192"/>
      <c r="H45" s="1193"/>
      <c r="I45" s="358">
        <v>1484</v>
      </c>
      <c r="J45" s="359">
        <v>1394</v>
      </c>
      <c r="K45" s="359">
        <v>1305</v>
      </c>
      <c r="L45" s="359">
        <v>1274</v>
      </c>
      <c r="M45" s="360">
        <v>1184</v>
      </c>
    </row>
    <row r="46" spans="2:13" ht="27.75" customHeight="1" x14ac:dyDescent="0.2">
      <c r="B46" s="1186"/>
      <c r="C46" s="1187"/>
      <c r="D46" s="107"/>
      <c r="E46" s="1192" t="s">
        <v>36</v>
      </c>
      <c r="F46" s="1192"/>
      <c r="G46" s="1192"/>
      <c r="H46" s="1193"/>
      <c r="I46" s="358" t="s">
        <v>491</v>
      </c>
      <c r="J46" s="359" t="s">
        <v>491</v>
      </c>
      <c r="K46" s="359" t="s">
        <v>491</v>
      </c>
      <c r="L46" s="359" t="s">
        <v>491</v>
      </c>
      <c r="M46" s="360" t="s">
        <v>491</v>
      </c>
    </row>
    <row r="47" spans="2:13" ht="27.75" customHeight="1" x14ac:dyDescent="0.2">
      <c r="B47" s="1186"/>
      <c r="C47" s="1187"/>
      <c r="D47" s="108"/>
      <c r="E47" s="1194" t="s">
        <v>37</v>
      </c>
      <c r="F47" s="1195"/>
      <c r="G47" s="1195"/>
      <c r="H47" s="1196"/>
      <c r="I47" s="358" t="s">
        <v>491</v>
      </c>
      <c r="J47" s="359" t="s">
        <v>491</v>
      </c>
      <c r="K47" s="359" t="s">
        <v>491</v>
      </c>
      <c r="L47" s="359" t="s">
        <v>491</v>
      </c>
      <c r="M47" s="360" t="s">
        <v>491</v>
      </c>
    </row>
    <row r="48" spans="2:13" ht="27.75" customHeight="1" x14ac:dyDescent="0.2">
      <c r="B48" s="1186"/>
      <c r="C48" s="1187"/>
      <c r="D48" s="106"/>
      <c r="E48" s="1192" t="s">
        <v>38</v>
      </c>
      <c r="F48" s="1192"/>
      <c r="G48" s="1192"/>
      <c r="H48" s="1193"/>
      <c r="I48" s="358" t="s">
        <v>491</v>
      </c>
      <c r="J48" s="359" t="s">
        <v>491</v>
      </c>
      <c r="K48" s="359" t="s">
        <v>491</v>
      </c>
      <c r="L48" s="359" t="s">
        <v>491</v>
      </c>
      <c r="M48" s="360" t="s">
        <v>491</v>
      </c>
    </row>
    <row r="49" spans="2:13" ht="27.75" customHeight="1" x14ac:dyDescent="0.2">
      <c r="B49" s="1188"/>
      <c r="C49" s="1189"/>
      <c r="D49" s="106"/>
      <c r="E49" s="1192" t="s">
        <v>39</v>
      </c>
      <c r="F49" s="1192"/>
      <c r="G49" s="1192"/>
      <c r="H49" s="1193"/>
      <c r="I49" s="358" t="s">
        <v>491</v>
      </c>
      <c r="J49" s="359" t="s">
        <v>491</v>
      </c>
      <c r="K49" s="359" t="s">
        <v>491</v>
      </c>
      <c r="L49" s="359" t="s">
        <v>491</v>
      </c>
      <c r="M49" s="360" t="s">
        <v>491</v>
      </c>
    </row>
    <row r="50" spans="2:13" ht="27.75" customHeight="1" x14ac:dyDescent="0.2">
      <c r="B50" s="1197" t="s">
        <v>40</v>
      </c>
      <c r="C50" s="1198"/>
      <c r="D50" s="109"/>
      <c r="E50" s="1192" t="s">
        <v>41</v>
      </c>
      <c r="F50" s="1192"/>
      <c r="G50" s="1192"/>
      <c r="H50" s="1193"/>
      <c r="I50" s="358">
        <v>2808</v>
      </c>
      <c r="J50" s="359">
        <v>2648</v>
      </c>
      <c r="K50" s="359">
        <v>2805</v>
      </c>
      <c r="L50" s="359">
        <v>3099</v>
      </c>
      <c r="M50" s="360">
        <v>3752</v>
      </c>
    </row>
    <row r="51" spans="2:13" ht="27.75" customHeight="1" x14ac:dyDescent="0.2">
      <c r="B51" s="1186"/>
      <c r="C51" s="1187"/>
      <c r="D51" s="106"/>
      <c r="E51" s="1192" t="s">
        <v>42</v>
      </c>
      <c r="F51" s="1192"/>
      <c r="G51" s="1192"/>
      <c r="H51" s="1193"/>
      <c r="I51" s="358" t="s">
        <v>491</v>
      </c>
      <c r="J51" s="359" t="s">
        <v>491</v>
      </c>
      <c r="K51" s="359" t="s">
        <v>491</v>
      </c>
      <c r="L51" s="359" t="s">
        <v>491</v>
      </c>
      <c r="M51" s="360" t="s">
        <v>491</v>
      </c>
    </row>
    <row r="52" spans="2:13" ht="27.75" customHeight="1" x14ac:dyDescent="0.2">
      <c r="B52" s="1188"/>
      <c r="C52" s="1189"/>
      <c r="D52" s="106"/>
      <c r="E52" s="1192" t="s">
        <v>43</v>
      </c>
      <c r="F52" s="1192"/>
      <c r="G52" s="1192"/>
      <c r="H52" s="1193"/>
      <c r="I52" s="358">
        <v>11339</v>
      </c>
      <c r="J52" s="359">
        <v>10150</v>
      </c>
      <c r="K52" s="359">
        <v>11337</v>
      </c>
      <c r="L52" s="359">
        <v>10859</v>
      </c>
      <c r="M52" s="360">
        <v>10604</v>
      </c>
    </row>
    <row r="53" spans="2:13" ht="27.75" customHeight="1" thickBot="1" x14ac:dyDescent="0.25">
      <c r="B53" s="1199" t="s">
        <v>19</v>
      </c>
      <c r="C53" s="1200"/>
      <c r="D53" s="110"/>
      <c r="E53" s="1201" t="s">
        <v>44</v>
      </c>
      <c r="F53" s="1201"/>
      <c r="G53" s="1201"/>
      <c r="H53" s="1202"/>
      <c r="I53" s="361">
        <v>3076</v>
      </c>
      <c r="J53" s="362">
        <v>4155</v>
      </c>
      <c r="K53" s="362">
        <v>2139</v>
      </c>
      <c r="L53" s="362">
        <v>1805</v>
      </c>
      <c r="M53" s="363">
        <v>1216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24A7uu4LazSHtpPpup4FgoWKV4XRF4wd3jsFeCsLBWWeu0NqyGKu8kF9G4L0lGdBPmF4hEFq7Ev+Co0jfdz0g==" saltValue="V8FNaD5lbJgSAwyDhrOF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68" zoomScaleNormal="68"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1" t="s">
        <v>46</v>
      </c>
      <c r="D55" s="1211"/>
      <c r="E55" s="1212"/>
      <c r="F55" s="122">
        <v>1526</v>
      </c>
      <c r="G55" s="122">
        <v>1876</v>
      </c>
      <c r="H55" s="123">
        <v>2159</v>
      </c>
    </row>
    <row r="56" spans="2:8" ht="52.5" customHeight="1" x14ac:dyDescent="0.2">
      <c r="B56" s="124"/>
      <c r="C56" s="1213" t="s">
        <v>47</v>
      </c>
      <c r="D56" s="1213"/>
      <c r="E56" s="1214"/>
      <c r="F56" s="125">
        <v>159</v>
      </c>
      <c r="G56" s="125">
        <v>159</v>
      </c>
      <c r="H56" s="126">
        <v>397</v>
      </c>
    </row>
    <row r="57" spans="2:8" ht="53.25" customHeight="1" x14ac:dyDescent="0.2">
      <c r="B57" s="124"/>
      <c r="C57" s="1215" t="s">
        <v>48</v>
      </c>
      <c r="D57" s="1215"/>
      <c r="E57" s="1216"/>
      <c r="F57" s="127">
        <v>1042</v>
      </c>
      <c r="G57" s="127">
        <v>1008</v>
      </c>
      <c r="H57" s="128">
        <v>1140</v>
      </c>
    </row>
    <row r="58" spans="2:8" ht="45.75" customHeight="1" x14ac:dyDescent="0.2">
      <c r="B58" s="129"/>
      <c r="C58" s="1203" t="s">
        <v>49</v>
      </c>
      <c r="D58" s="1204"/>
      <c r="E58" s="1205"/>
      <c r="F58" s="130"/>
      <c r="G58" s="130"/>
      <c r="H58" s="131"/>
    </row>
    <row r="59" spans="2:8" ht="45.75" customHeight="1" x14ac:dyDescent="0.2">
      <c r="B59" s="129"/>
      <c r="C59" s="1203" t="s">
        <v>50</v>
      </c>
      <c r="D59" s="1204"/>
      <c r="E59" s="1205"/>
      <c r="F59" s="130"/>
      <c r="G59" s="130"/>
      <c r="H59" s="131"/>
    </row>
    <row r="60" spans="2:8" ht="45.75" customHeight="1" x14ac:dyDescent="0.2">
      <c r="B60" s="129"/>
      <c r="C60" s="1203" t="s">
        <v>50</v>
      </c>
      <c r="D60" s="1204"/>
      <c r="E60" s="1205"/>
      <c r="F60" s="130"/>
      <c r="G60" s="130"/>
      <c r="H60" s="131"/>
    </row>
    <row r="61" spans="2:8" ht="45.75" customHeight="1" x14ac:dyDescent="0.2">
      <c r="B61" s="129"/>
      <c r="C61" s="1203" t="s">
        <v>50</v>
      </c>
      <c r="D61" s="1204"/>
      <c r="E61" s="1205"/>
      <c r="F61" s="130"/>
      <c r="G61" s="130"/>
      <c r="H61" s="131"/>
    </row>
    <row r="62" spans="2:8" ht="45.75" customHeight="1" thickBot="1" x14ac:dyDescent="0.25">
      <c r="B62" s="132"/>
      <c r="C62" s="1206" t="s">
        <v>50</v>
      </c>
      <c r="D62" s="1207"/>
      <c r="E62" s="1208"/>
      <c r="F62" s="133"/>
      <c r="G62" s="133"/>
      <c r="H62" s="134"/>
    </row>
    <row r="63" spans="2:8" ht="52.5" customHeight="1" thickBot="1" x14ac:dyDescent="0.25">
      <c r="B63" s="135"/>
      <c r="C63" s="1209" t="s">
        <v>51</v>
      </c>
      <c r="D63" s="1209"/>
      <c r="E63" s="1210"/>
      <c r="F63" s="136">
        <v>2727</v>
      </c>
      <c r="G63" s="136">
        <v>3043</v>
      </c>
      <c r="H63" s="137">
        <v>3695</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jg40KjBUT+CIZ23EKC4NlDJ1+rQIeOAeGR+aVTMivi40l2SRtJv06/lDpy9YsNRBgb45ZXqLd5dOsmogaGX/ZA==" saltValue="VSi53gfbj5qQW4FFPgKB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EB857-400C-481A-924A-0B635C432006}">
  <sheetPr>
    <pageSetUpPr fitToPage="1"/>
  </sheetPr>
  <dimension ref="A1:DE85"/>
  <sheetViews>
    <sheetView showGridLines="0" tabSelected="1" topLeftCell="AN1" zoomScaleNormal="100" zoomScaleSheetLayoutView="55" workbookViewId="0">
      <selection activeCell="AN65" sqref="AN65:DC69"/>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555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556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557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558</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559</v>
      </c>
      <c r="AO51" s="1254"/>
      <c r="AP51" s="1254"/>
      <c r="AQ51" s="1254"/>
      <c r="AR51" s="1254"/>
      <c r="AS51" s="1254"/>
      <c r="AT51" s="1254"/>
      <c r="AU51" s="1254"/>
      <c r="AV51" s="1254"/>
      <c r="AW51" s="1254"/>
      <c r="AX51" s="1254"/>
      <c r="AY51" s="1254"/>
      <c r="AZ51" s="1254"/>
      <c r="BA51" s="1254"/>
      <c r="BB51" s="1254" t="s">
        <v>560</v>
      </c>
      <c r="BC51" s="1254"/>
      <c r="BD51" s="1254"/>
      <c r="BE51" s="1254"/>
      <c r="BF51" s="1254"/>
      <c r="BG51" s="1254"/>
      <c r="BH51" s="1254"/>
      <c r="BI51" s="1254"/>
      <c r="BJ51" s="1254"/>
      <c r="BK51" s="1254"/>
      <c r="BL51" s="1254"/>
      <c r="BM51" s="1254"/>
      <c r="BN51" s="1254"/>
      <c r="BO51" s="1254"/>
      <c r="BP51" s="1255">
        <v>48.2</v>
      </c>
      <c r="BQ51" s="1255"/>
      <c r="BR51" s="1255"/>
      <c r="BS51" s="1255"/>
      <c r="BT51" s="1255"/>
      <c r="BU51" s="1255"/>
      <c r="BV51" s="1255"/>
      <c r="BW51" s="1255"/>
      <c r="BX51" s="1255">
        <v>61.4</v>
      </c>
      <c r="BY51" s="1255"/>
      <c r="BZ51" s="1255"/>
      <c r="CA51" s="1255"/>
      <c r="CB51" s="1255"/>
      <c r="CC51" s="1255"/>
      <c r="CD51" s="1255"/>
      <c r="CE51" s="1255"/>
      <c r="CF51" s="1255">
        <v>29</v>
      </c>
      <c r="CG51" s="1255"/>
      <c r="CH51" s="1255"/>
      <c r="CI51" s="1255"/>
      <c r="CJ51" s="1255"/>
      <c r="CK51" s="1255"/>
      <c r="CL51" s="1255"/>
      <c r="CM51" s="1255"/>
      <c r="CN51" s="1255">
        <v>24.8</v>
      </c>
      <c r="CO51" s="1255"/>
      <c r="CP51" s="1255"/>
      <c r="CQ51" s="1255"/>
      <c r="CR51" s="1255"/>
      <c r="CS51" s="1255"/>
      <c r="CT51" s="1255"/>
      <c r="CU51" s="1255"/>
      <c r="CV51" s="1255">
        <v>16.399999999999999</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561</v>
      </c>
      <c r="BC53" s="1254"/>
      <c r="BD53" s="1254"/>
      <c r="BE53" s="1254"/>
      <c r="BF53" s="1254"/>
      <c r="BG53" s="1254"/>
      <c r="BH53" s="1254"/>
      <c r="BI53" s="1254"/>
      <c r="BJ53" s="1254"/>
      <c r="BK53" s="1254"/>
      <c r="BL53" s="1254"/>
      <c r="BM53" s="1254"/>
      <c r="BN53" s="1254"/>
      <c r="BO53" s="1254"/>
      <c r="BP53" s="1255">
        <v>66.8</v>
      </c>
      <c r="BQ53" s="1255"/>
      <c r="BR53" s="1255"/>
      <c r="BS53" s="1255"/>
      <c r="BT53" s="1255"/>
      <c r="BU53" s="1255"/>
      <c r="BV53" s="1255"/>
      <c r="BW53" s="1255"/>
      <c r="BX53" s="1255">
        <v>68.099999999999994</v>
      </c>
      <c r="BY53" s="1255"/>
      <c r="BZ53" s="1255"/>
      <c r="CA53" s="1255"/>
      <c r="CB53" s="1255"/>
      <c r="CC53" s="1255"/>
      <c r="CD53" s="1255"/>
      <c r="CE53" s="1255"/>
      <c r="CF53" s="1255">
        <v>68.3</v>
      </c>
      <c r="CG53" s="1255"/>
      <c r="CH53" s="1255"/>
      <c r="CI53" s="1255"/>
      <c r="CJ53" s="1255"/>
      <c r="CK53" s="1255"/>
      <c r="CL53" s="1255"/>
      <c r="CM53" s="1255"/>
      <c r="CN53" s="1255">
        <v>68.099999999999994</v>
      </c>
      <c r="CO53" s="1255"/>
      <c r="CP53" s="1255"/>
      <c r="CQ53" s="1255"/>
      <c r="CR53" s="1255"/>
      <c r="CS53" s="1255"/>
      <c r="CT53" s="1255"/>
      <c r="CU53" s="1255"/>
      <c r="CV53" s="1255">
        <v>68.3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562</v>
      </c>
      <c r="AO55" s="1250"/>
      <c r="AP55" s="1250"/>
      <c r="AQ55" s="1250"/>
      <c r="AR55" s="1250"/>
      <c r="AS55" s="1250"/>
      <c r="AT55" s="1250"/>
      <c r="AU55" s="1250"/>
      <c r="AV55" s="1250"/>
      <c r="AW55" s="1250"/>
      <c r="AX55" s="1250"/>
      <c r="AY55" s="1250"/>
      <c r="AZ55" s="1250"/>
      <c r="BA55" s="1250"/>
      <c r="BB55" s="1254" t="s">
        <v>560</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561</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563</v>
      </c>
    </row>
    <row r="64" spans="1:109" ht="13" x14ac:dyDescent="0.2">
      <c r="B64" s="1225"/>
      <c r="G64" s="1232"/>
      <c r="I64" s="1265"/>
      <c r="J64" s="1265"/>
      <c r="K64" s="1265"/>
      <c r="L64" s="1265"/>
      <c r="M64" s="1265"/>
      <c r="N64" s="1266"/>
      <c r="AM64" s="1232"/>
      <c r="AN64" s="1232" t="s">
        <v>556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564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558</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559</v>
      </c>
      <c r="AO73" s="1254"/>
      <c r="AP73" s="1254"/>
      <c r="AQ73" s="1254"/>
      <c r="AR73" s="1254"/>
      <c r="AS73" s="1254"/>
      <c r="AT73" s="1254"/>
      <c r="AU73" s="1254"/>
      <c r="AV73" s="1254"/>
      <c r="AW73" s="1254"/>
      <c r="AX73" s="1254"/>
      <c r="AY73" s="1254"/>
      <c r="AZ73" s="1254"/>
      <c r="BA73" s="1254"/>
      <c r="BB73" s="1254" t="s">
        <v>560</v>
      </c>
      <c r="BC73" s="1254"/>
      <c r="BD73" s="1254"/>
      <c r="BE73" s="1254"/>
      <c r="BF73" s="1254"/>
      <c r="BG73" s="1254"/>
      <c r="BH73" s="1254"/>
      <c r="BI73" s="1254"/>
      <c r="BJ73" s="1254"/>
      <c r="BK73" s="1254"/>
      <c r="BL73" s="1254"/>
      <c r="BM73" s="1254"/>
      <c r="BN73" s="1254"/>
      <c r="BO73" s="1254"/>
      <c r="BP73" s="1255">
        <v>48.2</v>
      </c>
      <c r="BQ73" s="1255"/>
      <c r="BR73" s="1255"/>
      <c r="BS73" s="1255"/>
      <c r="BT73" s="1255"/>
      <c r="BU73" s="1255"/>
      <c r="BV73" s="1255"/>
      <c r="BW73" s="1255"/>
      <c r="BX73" s="1255">
        <v>61.4</v>
      </c>
      <c r="BY73" s="1255"/>
      <c r="BZ73" s="1255"/>
      <c r="CA73" s="1255"/>
      <c r="CB73" s="1255"/>
      <c r="CC73" s="1255"/>
      <c r="CD73" s="1255"/>
      <c r="CE73" s="1255"/>
      <c r="CF73" s="1255">
        <v>29</v>
      </c>
      <c r="CG73" s="1255"/>
      <c r="CH73" s="1255"/>
      <c r="CI73" s="1255"/>
      <c r="CJ73" s="1255"/>
      <c r="CK73" s="1255"/>
      <c r="CL73" s="1255"/>
      <c r="CM73" s="1255"/>
      <c r="CN73" s="1255">
        <v>24.8</v>
      </c>
      <c r="CO73" s="1255"/>
      <c r="CP73" s="1255"/>
      <c r="CQ73" s="1255"/>
      <c r="CR73" s="1255"/>
      <c r="CS73" s="1255"/>
      <c r="CT73" s="1255"/>
      <c r="CU73" s="1255"/>
      <c r="CV73" s="1255">
        <v>16.399999999999999</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565</v>
      </c>
      <c r="BC75" s="1254"/>
      <c r="BD75" s="1254"/>
      <c r="BE75" s="1254"/>
      <c r="BF75" s="1254"/>
      <c r="BG75" s="1254"/>
      <c r="BH75" s="1254"/>
      <c r="BI75" s="1254"/>
      <c r="BJ75" s="1254"/>
      <c r="BK75" s="1254"/>
      <c r="BL75" s="1254"/>
      <c r="BM75" s="1254"/>
      <c r="BN75" s="1254"/>
      <c r="BO75" s="1254"/>
      <c r="BP75" s="1255">
        <v>8.1999999999999993</v>
      </c>
      <c r="BQ75" s="1255"/>
      <c r="BR75" s="1255"/>
      <c r="BS75" s="1255"/>
      <c r="BT75" s="1255"/>
      <c r="BU75" s="1255"/>
      <c r="BV75" s="1255"/>
      <c r="BW75" s="1255"/>
      <c r="BX75" s="1255">
        <v>7.8</v>
      </c>
      <c r="BY75" s="1255"/>
      <c r="BZ75" s="1255"/>
      <c r="CA75" s="1255"/>
      <c r="CB75" s="1255"/>
      <c r="CC75" s="1255"/>
      <c r="CD75" s="1255"/>
      <c r="CE75" s="1255"/>
      <c r="CF75" s="1255">
        <v>8.1</v>
      </c>
      <c r="CG75" s="1255"/>
      <c r="CH75" s="1255"/>
      <c r="CI75" s="1255"/>
      <c r="CJ75" s="1255"/>
      <c r="CK75" s="1255"/>
      <c r="CL75" s="1255"/>
      <c r="CM75" s="1255"/>
      <c r="CN75" s="1255">
        <v>7.2</v>
      </c>
      <c r="CO75" s="1255"/>
      <c r="CP75" s="1255"/>
      <c r="CQ75" s="1255"/>
      <c r="CR75" s="1255"/>
      <c r="CS75" s="1255"/>
      <c r="CT75" s="1255"/>
      <c r="CU75" s="1255"/>
      <c r="CV75" s="1255">
        <v>6.5</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562</v>
      </c>
      <c r="AO77" s="1250"/>
      <c r="AP77" s="1250"/>
      <c r="AQ77" s="1250"/>
      <c r="AR77" s="1250"/>
      <c r="AS77" s="1250"/>
      <c r="AT77" s="1250"/>
      <c r="AU77" s="1250"/>
      <c r="AV77" s="1250"/>
      <c r="AW77" s="1250"/>
      <c r="AX77" s="1250"/>
      <c r="AY77" s="1250"/>
      <c r="AZ77" s="1250"/>
      <c r="BA77" s="1250"/>
      <c r="BB77" s="1254" t="s">
        <v>560</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565</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aNAYqTUnFj3yOJ0Z1jyFm9EgP3eGikuAX2u5KBi/7wOrCiGhGrierUN980Nip6my8QgicNEMSE8BEMXtyGyFmQ==" saltValue="xJ5t9NWy+3DTW4aGIXzyh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B8EE9-18D9-4DD0-A8D2-D7CC903BEC7C}">
  <sheetPr>
    <pageSetUpPr fitToPage="1"/>
  </sheetPr>
  <dimension ref="A1:DR125"/>
  <sheetViews>
    <sheetView showGridLines="0" topLeftCell="D106" zoomScaleNormal="100" zoomScaleSheetLayoutView="70"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sAdYrLStxGKXvHHYDaZ7Ns4d74p8bTdKGvXACtTDynA4Yz+cMet90SFp8HkEuHRXkwZJ0VqIaaIvodYB7pHt7Q==" saltValue="ibveW/cR+sOQgqsFM7oT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BCEA-FFDE-4243-AA79-3F5DD7ADB5E3}">
  <sheetPr>
    <pageSetUpPr fitToPage="1"/>
  </sheetPr>
  <dimension ref="A1:DR125"/>
  <sheetViews>
    <sheetView showGridLines="0" topLeftCell="A94" zoomScale="70" zoomScaleNormal="70" zoomScaleSheetLayoutView="55"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0UO6tDBa3SuRSo/c1iYfXtgjPSM45Bw50AUQ9+OWMWhqEQOHmDRfIkWqti0wWTFNo5M3TafXYmBMooTTgU4rRg==" saltValue="r1wL3esjZaD20BiBXw9p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52</v>
      </c>
      <c r="E2" s="149"/>
      <c r="F2" s="150" t="s">
        <v>529</v>
      </c>
      <c r="G2" s="151"/>
      <c r="H2" s="152"/>
    </row>
    <row r="3" spans="1:8" x14ac:dyDescent="0.2">
      <c r="A3" s="148" t="s">
        <v>522</v>
      </c>
      <c r="B3" s="153"/>
      <c r="C3" s="154"/>
      <c r="D3" s="155">
        <v>14868</v>
      </c>
      <c r="E3" s="156"/>
      <c r="F3" s="157">
        <v>51264</v>
      </c>
      <c r="G3" s="158"/>
      <c r="H3" s="159"/>
    </row>
    <row r="4" spans="1:8" x14ac:dyDescent="0.2">
      <c r="A4" s="160"/>
      <c r="B4" s="161"/>
      <c r="C4" s="162"/>
      <c r="D4" s="163">
        <v>5873</v>
      </c>
      <c r="E4" s="164"/>
      <c r="F4" s="165">
        <v>26040</v>
      </c>
      <c r="G4" s="166"/>
      <c r="H4" s="167"/>
    </row>
    <row r="5" spans="1:8" x14ac:dyDescent="0.2">
      <c r="A5" s="148" t="s">
        <v>524</v>
      </c>
      <c r="B5" s="153"/>
      <c r="C5" s="154"/>
      <c r="D5" s="155">
        <v>40949</v>
      </c>
      <c r="E5" s="156"/>
      <c r="F5" s="157">
        <v>52068</v>
      </c>
      <c r="G5" s="158"/>
      <c r="H5" s="159"/>
    </row>
    <row r="6" spans="1:8" x14ac:dyDescent="0.2">
      <c r="A6" s="160"/>
      <c r="B6" s="161"/>
      <c r="C6" s="162"/>
      <c r="D6" s="163">
        <v>22417</v>
      </c>
      <c r="E6" s="164"/>
      <c r="F6" s="165">
        <v>26936</v>
      </c>
      <c r="G6" s="166"/>
      <c r="H6" s="167"/>
    </row>
    <row r="7" spans="1:8" x14ac:dyDescent="0.2">
      <c r="A7" s="148" t="s">
        <v>525</v>
      </c>
      <c r="B7" s="153"/>
      <c r="C7" s="154"/>
      <c r="D7" s="155">
        <v>52596</v>
      </c>
      <c r="E7" s="156"/>
      <c r="F7" s="157">
        <v>47161</v>
      </c>
      <c r="G7" s="158"/>
      <c r="H7" s="159"/>
    </row>
    <row r="8" spans="1:8" x14ac:dyDescent="0.2">
      <c r="A8" s="160"/>
      <c r="B8" s="161"/>
      <c r="C8" s="162"/>
      <c r="D8" s="163">
        <v>22173</v>
      </c>
      <c r="E8" s="164"/>
      <c r="F8" s="165">
        <v>24595</v>
      </c>
      <c r="G8" s="166"/>
      <c r="H8" s="167"/>
    </row>
    <row r="9" spans="1:8" x14ac:dyDescent="0.2">
      <c r="A9" s="148" t="s">
        <v>526</v>
      </c>
      <c r="B9" s="153"/>
      <c r="C9" s="154"/>
      <c r="D9" s="155">
        <v>53324</v>
      </c>
      <c r="E9" s="156"/>
      <c r="F9" s="157">
        <v>43423</v>
      </c>
      <c r="G9" s="158"/>
      <c r="H9" s="159"/>
    </row>
    <row r="10" spans="1:8" x14ac:dyDescent="0.2">
      <c r="A10" s="160"/>
      <c r="B10" s="161"/>
      <c r="C10" s="162"/>
      <c r="D10" s="163">
        <v>8001</v>
      </c>
      <c r="E10" s="164"/>
      <c r="F10" s="165">
        <v>22207</v>
      </c>
      <c r="G10" s="166"/>
      <c r="H10" s="167"/>
    </row>
    <row r="11" spans="1:8" x14ac:dyDescent="0.2">
      <c r="A11" s="148" t="s">
        <v>527</v>
      </c>
      <c r="B11" s="153"/>
      <c r="C11" s="154"/>
      <c r="D11" s="155">
        <v>44389</v>
      </c>
      <c r="E11" s="156"/>
      <c r="F11" s="157">
        <v>45265</v>
      </c>
      <c r="G11" s="158"/>
      <c r="H11" s="159"/>
    </row>
    <row r="12" spans="1:8" x14ac:dyDescent="0.2">
      <c r="A12" s="160"/>
      <c r="B12" s="161"/>
      <c r="C12" s="168"/>
      <c r="D12" s="163">
        <v>8556</v>
      </c>
      <c r="E12" s="164"/>
      <c r="F12" s="165">
        <v>22600</v>
      </c>
      <c r="G12" s="166"/>
      <c r="H12" s="167"/>
    </row>
    <row r="13" spans="1:8" x14ac:dyDescent="0.2">
      <c r="A13" s="148"/>
      <c r="B13" s="153"/>
      <c r="C13" s="169"/>
      <c r="D13" s="170">
        <v>41225</v>
      </c>
      <c r="E13" s="171"/>
      <c r="F13" s="172">
        <v>47836</v>
      </c>
      <c r="G13" s="173"/>
      <c r="H13" s="159"/>
    </row>
    <row r="14" spans="1:8" x14ac:dyDescent="0.2">
      <c r="A14" s="160"/>
      <c r="B14" s="161"/>
      <c r="C14" s="162"/>
      <c r="D14" s="163">
        <v>13404</v>
      </c>
      <c r="E14" s="164"/>
      <c r="F14" s="165">
        <v>24476</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4.4800000000000004</v>
      </c>
      <c r="C19" s="174">
        <f>ROUND(VALUE(SUBSTITUTE(実質収支比率等に係る経年分析!G$48,"▲","-")),2)</f>
        <v>4.32</v>
      </c>
      <c r="D19" s="174">
        <f>ROUND(VALUE(SUBSTITUTE(実質収支比率等に係る経年分析!H$48,"▲","-")),2)</f>
        <v>5.51</v>
      </c>
      <c r="E19" s="174">
        <f>ROUND(VALUE(SUBSTITUTE(実質収支比率等に係る経年分析!I$48,"▲","-")),2)</f>
        <v>7.02</v>
      </c>
      <c r="F19" s="174">
        <f>ROUND(VALUE(SUBSTITUTE(実質収支比率等に係る経年分析!J$48,"▲","-")),2)</f>
        <v>5.73</v>
      </c>
    </row>
    <row r="20" spans="1:11" x14ac:dyDescent="0.2">
      <c r="A20" s="174" t="s">
        <v>55</v>
      </c>
      <c r="B20" s="174">
        <f>ROUND(VALUE(SUBSTITUTE(実質収支比率等に係る経年分析!F$47,"▲","-")),2)</f>
        <v>21.76</v>
      </c>
      <c r="C20" s="174">
        <f>ROUND(VALUE(SUBSTITUTE(実質収支比率等に係る経年分析!G$47,"▲","-")),2)</f>
        <v>19.43</v>
      </c>
      <c r="D20" s="174">
        <f>ROUND(VALUE(SUBSTITUTE(実質収支比率等に係る経年分析!H$47,"▲","-")),2)</f>
        <v>18.29</v>
      </c>
      <c r="E20" s="174">
        <f>ROUND(VALUE(SUBSTITUTE(実質収支比率等に係る経年分析!I$47,"▲","-")),2)</f>
        <v>22.87</v>
      </c>
      <c r="F20" s="174">
        <f>ROUND(VALUE(SUBSTITUTE(実質収支比率等に係る経年分析!J$47,"▲","-")),2)</f>
        <v>25.97</v>
      </c>
    </row>
    <row r="21" spans="1:11" x14ac:dyDescent="0.2">
      <c r="A21" s="174" t="s">
        <v>56</v>
      </c>
      <c r="B21" s="174">
        <f>IF(ISNUMBER(VALUE(SUBSTITUTE(実質収支比率等に係る経年分析!F$49,"▲","-"))),ROUND(VALUE(SUBSTITUTE(実質収支比率等に係る経年分析!F$49,"▲","-")),2),NA())</f>
        <v>-2.15</v>
      </c>
      <c r="C21" s="174">
        <f>IF(ISNUMBER(VALUE(SUBSTITUTE(実質収支比率等に係る経年分析!G$49,"▲","-"))),ROUND(VALUE(SUBSTITUTE(実質収支比率等に係る経年分析!G$49,"▲","-")),2),NA())</f>
        <v>-1.1399999999999999</v>
      </c>
      <c r="D21" s="174">
        <f>IF(ISNUMBER(VALUE(SUBSTITUTE(実質収支比率等に係る経年分析!H$49,"▲","-"))),ROUND(VALUE(SUBSTITUTE(実質収支比率等に係る経年分析!H$49,"▲","-")),2),NA())</f>
        <v>1.64</v>
      </c>
      <c r="E21" s="174">
        <f>IF(ISNUMBER(VALUE(SUBSTITUTE(実質収支比率等に係る経年分析!I$49,"▲","-"))),ROUND(VALUE(SUBSTITUTE(実質収支比率等に係る経年分析!I$49,"▲","-")),2),NA())</f>
        <v>5.68</v>
      </c>
      <c r="F21" s="174">
        <f>IF(ISNUMBER(VALUE(SUBSTITUTE(実質収支比率等に係る経年分析!J$49,"▲","-"))),ROUND(VALUE(SUBSTITUTE(実質収支比率等に係る経年分析!J$49,"▲","-")),2),NA())</f>
        <v>2.2000000000000002</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墓地事業特別会計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0.76</v>
      </c>
    </row>
    <row r="34" spans="1:16" x14ac:dyDescent="0.2">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4.3099999999999996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19.190000000000001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18.079999999999998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17.940000000000001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16.48</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1010</v>
      </c>
      <c r="E42" s="176"/>
      <c r="F42" s="176"/>
      <c r="G42" s="176">
        <f>'実質公債費比率（分子）の構造'!L$52</f>
        <v>1029</v>
      </c>
      <c r="H42" s="176"/>
      <c r="I42" s="176"/>
      <c r="J42" s="176">
        <f>'実質公債費比率（分子）の構造'!M$52</f>
        <v>995</v>
      </c>
      <c r="K42" s="176"/>
      <c r="L42" s="176"/>
      <c r="M42" s="176">
        <f>'実質公債費比率（分子）の構造'!N$52</f>
        <v>954</v>
      </c>
      <c r="N42" s="176"/>
      <c r="O42" s="176"/>
      <c r="P42" s="176">
        <f>'実質公債費比率（分子）の構造'!O$52</f>
        <v>931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2">
      <c r="A44" s="176" t="s">
        <v>64</v>
      </c>
      <c r="B44" s="176">
        <f>'実質公債費比率（分子）の構造'!K$50</f>
        <v>11</v>
      </c>
      <c r="C44" s="176"/>
      <c r="D44" s="176"/>
      <c r="E44" s="176">
        <f>'実質公債費比率（分子）の構造'!L$50</f>
        <v>6</v>
      </c>
      <c r="F44" s="176"/>
      <c r="G44" s="176"/>
      <c r="H44" s="176">
        <f>'実質公債費比率（分子）の構造'!M$50</f>
        <v>6</v>
      </c>
      <c r="I44" s="176"/>
      <c r="J44" s="176"/>
      <c r="K44" s="176">
        <f>'実質公債費比率（分子）の構造'!N$50</f>
        <v>6</v>
      </c>
      <c r="L44" s="176"/>
      <c r="M44" s="176"/>
      <c r="N44" s="176">
        <f>'実質公債費比率（分子）の構造'!O$50</f>
        <v>6</v>
      </c>
      <c r="O44" s="176"/>
      <c r="P44" s="176"/>
    </row>
    <row r="45" spans="1:16" x14ac:dyDescent="0.2">
      <c r="A45" s="176" t="s">
        <v>65</v>
      </c>
      <c r="B45" s="176">
        <f>'実質公債費比率（分子）の構造'!K$49</f>
        <v>110</v>
      </c>
      <c r="C45" s="176"/>
      <c r="D45" s="176"/>
      <c r="E45" s="176">
        <f>'実質公債費比率（分子）の構造'!L$49</f>
        <v>103</v>
      </c>
      <c r="F45" s="176"/>
      <c r="G45" s="176"/>
      <c r="H45" s="176">
        <f>'実質公債費比率（分子）の構造'!M$49</f>
        <v>95</v>
      </c>
      <c r="I45" s="176"/>
      <c r="J45" s="176"/>
      <c r="K45" s="176">
        <f>'実質公債費比率（分子）の構造'!N$49</f>
        <v>98</v>
      </c>
      <c r="L45" s="176"/>
      <c r="M45" s="176"/>
      <c r="N45" s="176">
        <f>'実質公債費比率（分子）の構造'!O$49</f>
        <v>63</v>
      </c>
      <c r="O45" s="176"/>
      <c r="P45" s="176"/>
    </row>
    <row r="46" spans="1:16" x14ac:dyDescent="0.2">
      <c r="A46" s="176" t="s">
        <v>66</v>
      </c>
      <c r="B46" s="176">
        <f>'実質公債費比率（分子）の構造'!K$48</f>
        <v>264</v>
      </c>
      <c r="C46" s="176"/>
      <c r="D46" s="176"/>
      <c r="E46" s="176">
        <f>'実質公債費比率（分子）の構造'!L$48</f>
        <v>270</v>
      </c>
      <c r="F46" s="176"/>
      <c r="G46" s="176"/>
      <c r="H46" s="176">
        <f>'実質公債費比率（分子）の構造'!M$48</f>
        <v>266</v>
      </c>
      <c r="I46" s="176"/>
      <c r="J46" s="176"/>
      <c r="K46" s="176">
        <f>'実質公債費比率（分子）の構造'!N$48</f>
        <v>258</v>
      </c>
      <c r="L46" s="176"/>
      <c r="M46" s="176"/>
      <c r="N46" s="176">
        <f>'実質公債費比率（分子）の構造'!O$48</f>
        <v>259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1143</v>
      </c>
      <c r="C49" s="176"/>
      <c r="D49" s="176"/>
      <c r="E49" s="176">
        <f>'実質公債費比率（分子）の構造'!L$45</f>
        <v>1176</v>
      </c>
      <c r="F49" s="176"/>
      <c r="G49" s="176"/>
      <c r="H49" s="176">
        <f>'実質公債費比率（分子）の構造'!M$45</f>
        <v>1261</v>
      </c>
      <c r="I49" s="176"/>
      <c r="J49" s="176"/>
      <c r="K49" s="176">
        <f>'実質公債費比率（分子）の構造'!N$45</f>
        <v>982</v>
      </c>
      <c r="L49" s="176"/>
      <c r="M49" s="176"/>
      <c r="N49" s="176">
        <f>'実質公債費比率（分子）の構造'!O$45</f>
        <v>1014</v>
      </c>
      <c r="O49" s="176"/>
      <c r="P49" s="176"/>
    </row>
    <row r="50" spans="1:16" x14ac:dyDescent="0.2">
      <c r="A50" s="176" t="s">
        <v>69</v>
      </c>
      <c r="B50" s="176" t="e">
        <f>NA()</f>
        <v>#N/A</v>
      </c>
      <c r="C50" s="176">
        <f>IF(ISNUMBER('実質公債費比率（分子）の構造'!K$53),'実質公債費比率（分子）の構造'!K$53,NA())</f>
        <v>518</v>
      </c>
      <c r="D50" s="176" t="e">
        <f>NA()</f>
        <v>#N/A</v>
      </c>
      <c r="E50" s="176" t="e">
        <f>NA()</f>
        <v>#N/A</v>
      </c>
      <c r="F50" s="176">
        <f>IF(ISNUMBER('実質公債費比率（分子）の構造'!L$53),'実質公債費比率（分子）の構造'!L$53,NA())</f>
        <v>526</v>
      </c>
      <c r="G50" s="176" t="e">
        <f>NA()</f>
        <v>#N/A</v>
      </c>
      <c r="H50" s="176" t="e">
        <f>NA()</f>
        <v>#N/A</v>
      </c>
      <c r="I50" s="176">
        <f>IF(ISNUMBER('実質公債費比率（分子）の構造'!M$53),'実質公債費比率（分子）の構造'!M$53,NA())</f>
        <v>633</v>
      </c>
      <c r="J50" s="176" t="e">
        <f>NA()</f>
        <v>#N/A</v>
      </c>
      <c r="K50" s="176" t="e">
        <f>NA()</f>
        <v>#N/A</v>
      </c>
      <c r="L50" s="176">
        <f>IF(ISNUMBER('実質公債費比率（分子）の構造'!N$53),'実質公債費比率（分子）の構造'!N$53,NA())</f>
        <v>390</v>
      </c>
      <c r="M50" s="176" t="e">
        <f>NA()</f>
        <v>#N/A</v>
      </c>
      <c r="N50" s="176" t="e">
        <f>NA()</f>
        <v>#N/A</v>
      </c>
      <c r="O50" s="176">
        <f>IF(ISNUMBER('実質公債費比率（分子）の構造'!O$53),'実質公債費比率（分子）の構造'!O$53,NA())</f>
        <v>411</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11339</v>
      </c>
      <c r="E56" s="175"/>
      <c r="F56" s="175"/>
      <c r="G56" s="175">
        <f>'将来負担比率（分子）の構造'!J$52</f>
        <v>10150</v>
      </c>
      <c r="H56" s="175"/>
      <c r="I56" s="175"/>
      <c r="J56" s="175">
        <f>'将来負担比率（分子）の構造'!K$52</f>
        <v>11337</v>
      </c>
      <c r="K56" s="175"/>
      <c r="L56" s="175"/>
      <c r="M56" s="175">
        <f>'将来負担比率（分子）の構造'!L$52</f>
        <v>10859</v>
      </c>
      <c r="N56" s="175"/>
      <c r="O56" s="175"/>
      <c r="P56" s="175">
        <f>'将来負担比率（分子）の構造'!M$52</f>
        <v>10604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2808</v>
      </c>
      <c r="E58" s="175"/>
      <c r="F58" s="175"/>
      <c r="G58" s="175">
        <f>'将来負担比率（分子）の構造'!J$50</f>
        <v>2648</v>
      </c>
      <c r="H58" s="175"/>
      <c r="I58" s="175"/>
      <c r="J58" s="175">
        <f>'将来負担比率（分子）の構造'!K$50</f>
        <v>2805</v>
      </c>
      <c r="K58" s="175"/>
      <c r="L58" s="175"/>
      <c r="M58" s="175">
        <f>'将来負担比率（分子）の構造'!L$50</f>
        <v>3099</v>
      </c>
      <c r="N58" s="175"/>
      <c r="O58" s="175"/>
      <c r="P58" s="175">
        <f>'将来負担比率（分子）の構造'!M$50</f>
        <v>3752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1484</v>
      </c>
      <c r="C62" s="175"/>
      <c r="D62" s="175"/>
      <c r="E62" s="175">
        <f>'将来負担比率（分子）の構造'!J$45</f>
        <v>1394</v>
      </c>
      <c r="F62" s="175"/>
      <c r="G62" s="175"/>
      <c r="H62" s="175">
        <f>'将来負担比率（分子）の構造'!K$45</f>
        <v>1305</v>
      </c>
      <c r="I62" s="175"/>
      <c r="J62" s="175"/>
      <c r="K62" s="175">
        <f>'将来負担比率（分子）の構造'!L$45</f>
        <v>1274</v>
      </c>
      <c r="L62" s="175"/>
      <c r="M62" s="175"/>
      <c r="N62" s="175">
        <f>'将来負担比率（分子）の構造'!M$45</f>
        <v>1184</v>
      </c>
      <c r="O62" s="175"/>
      <c r="P62" s="175"/>
    </row>
    <row r="63" spans="1:16" x14ac:dyDescent="0.2">
      <c r="A63" s="175" t="s">
        <v>34</v>
      </c>
      <c r="B63" s="175">
        <f>'将来負担比率（分子）の構造'!I$44</f>
        <v>405</v>
      </c>
      <c r="C63" s="175"/>
      <c r="D63" s="175"/>
      <c r="E63" s="175">
        <f>'将来負担比率（分子）の構造'!J$44</f>
        <v>386</v>
      </c>
      <c r="F63" s="175"/>
      <c r="G63" s="175"/>
      <c r="H63" s="175">
        <f>'将来負担比率（分子）の構造'!K$44</f>
        <v>370</v>
      </c>
      <c r="I63" s="175"/>
      <c r="J63" s="175"/>
      <c r="K63" s="175">
        <f>'将来負担比率（分子）の構造'!L$44</f>
        <v>370</v>
      </c>
      <c r="L63" s="175"/>
      <c r="M63" s="175"/>
      <c r="N63" s="175">
        <f>'将来負担比率（分子）の構造'!M$44</f>
        <v>496</v>
      </c>
      <c r="O63" s="175"/>
      <c r="P63" s="175"/>
    </row>
    <row r="64" spans="1:16" x14ac:dyDescent="0.2">
      <c r="A64" s="175" t="s">
        <v>33</v>
      </c>
      <c r="B64" s="175">
        <f>'将来負担比率（分子）の構造'!I$43</f>
        <v>4522</v>
      </c>
      <c r="C64" s="175"/>
      <c r="D64" s="175"/>
      <c r="E64" s="175">
        <f>'将来負担比率（分子）の構造'!J$43</f>
        <v>4028</v>
      </c>
      <c r="F64" s="175"/>
      <c r="G64" s="175"/>
      <c r="H64" s="175">
        <f>'将来負担比率（分子）の構造'!K$43</f>
        <v>3548</v>
      </c>
      <c r="I64" s="175"/>
      <c r="J64" s="175"/>
      <c r="K64" s="175">
        <f>'将来負担比率（分子）の構造'!L$43</f>
        <v>3157</v>
      </c>
      <c r="L64" s="175"/>
      <c r="M64" s="175"/>
      <c r="N64" s="175">
        <f>'将来負担比率（分子）の構造'!M$43</f>
        <v>2849</v>
      </c>
      <c r="O64" s="175"/>
      <c r="P64" s="175"/>
    </row>
    <row r="65" spans="1:16" x14ac:dyDescent="0.2">
      <c r="A65" s="175" t="s">
        <v>32</v>
      </c>
      <c r="B65" s="175">
        <f>'将来負担比率（分子）の構造'!I$42</f>
        <v>46</v>
      </c>
      <c r="C65" s="175"/>
      <c r="D65" s="175"/>
      <c r="E65" s="175">
        <f>'将来負担比率（分子）の構造'!J$42</f>
        <v>39</v>
      </c>
      <c r="F65" s="175"/>
      <c r="G65" s="175"/>
      <c r="H65" s="175">
        <f>'将来負担比率（分子）の構造'!K$42</f>
        <v>33</v>
      </c>
      <c r="I65" s="175"/>
      <c r="J65" s="175"/>
      <c r="K65" s="175">
        <f>'将来負担比率（分子）の構造'!L$42</f>
        <v>26</v>
      </c>
      <c r="L65" s="175"/>
      <c r="M65" s="175"/>
      <c r="N65" s="175">
        <f>'将来負担比率（分子）の構造'!M$42</f>
        <v>20</v>
      </c>
      <c r="O65" s="175"/>
      <c r="P65" s="175"/>
    </row>
    <row r="66" spans="1:16" x14ac:dyDescent="0.2">
      <c r="A66" s="175" t="s">
        <v>31</v>
      </c>
      <c r="B66" s="175">
        <f>'将来負担比率（分子）の構造'!I$41</f>
        <v>10767</v>
      </c>
      <c r="C66" s="175"/>
      <c r="D66" s="175"/>
      <c r="E66" s="175">
        <f>'将来負担比率（分子）の構造'!J$41</f>
        <v>11106</v>
      </c>
      <c r="F66" s="175"/>
      <c r="G66" s="175"/>
      <c r="H66" s="175">
        <f>'将来負担比率（分子）の構造'!K$41</f>
        <v>11026</v>
      </c>
      <c r="I66" s="175"/>
      <c r="J66" s="175"/>
      <c r="K66" s="175">
        <f>'将来負担比率（分子）の構造'!L$41</f>
        <v>10935</v>
      </c>
      <c r="L66" s="175"/>
      <c r="M66" s="175"/>
      <c r="N66" s="175">
        <f>'将来負担比率（分子）の構造'!M$41</f>
        <v>11023</v>
      </c>
      <c r="O66" s="175"/>
      <c r="P66" s="175"/>
    </row>
    <row r="67" spans="1:16" x14ac:dyDescent="0.2">
      <c r="A67" s="175" t="s">
        <v>73</v>
      </c>
      <c r="B67" s="175" t="e">
        <f>NA()</f>
        <v>#N/A</v>
      </c>
      <c r="C67" s="175">
        <f>IF(ISNUMBER('将来負担比率（分子）の構造'!I$53), IF('将来負担比率（分子）の構造'!I$53 &lt; 0, 0, '将来負担比率（分子）の構造'!I$53), NA())</f>
        <v>3076</v>
      </c>
      <c r="D67" s="175" t="e">
        <f>NA()</f>
        <v>#N/A</v>
      </c>
      <c r="E67" s="175" t="e">
        <f>NA()</f>
        <v>#N/A</v>
      </c>
      <c r="F67" s="175">
        <f>IF(ISNUMBER('将来負担比率（分子）の構造'!J$53), IF('将来負担比率（分子）の構造'!J$53 &lt; 0, 0, '将来負担比率（分子）の構造'!J$53), NA())</f>
        <v>4155</v>
      </c>
      <c r="G67" s="175" t="e">
        <f>NA()</f>
        <v>#N/A</v>
      </c>
      <c r="H67" s="175" t="e">
        <f>NA()</f>
        <v>#N/A</v>
      </c>
      <c r="I67" s="175">
        <f>IF(ISNUMBER('将来負担比率（分子）の構造'!K$53), IF('将来負担比率（分子）の構造'!K$53 &lt; 0, 0, '将来負担比率（分子）の構造'!K$53), NA())</f>
        <v>2139</v>
      </c>
      <c r="J67" s="175" t="e">
        <f>NA()</f>
        <v>#N/A</v>
      </c>
      <c r="K67" s="175" t="e">
        <f>NA()</f>
        <v>#N/A</v>
      </c>
      <c r="L67" s="175">
        <f>IF(ISNUMBER('将来負担比率（分子）の構造'!L$53), IF('将来負担比率（分子）の構造'!L$53 &lt; 0, 0, '将来負担比率（分子）の構造'!L$53), NA())</f>
        <v>1805</v>
      </c>
      <c r="M67" s="175" t="e">
        <f>NA()</f>
        <v>#N/A</v>
      </c>
      <c r="N67" s="175" t="e">
        <f>NA()</f>
        <v>#N/A</v>
      </c>
      <c r="O67" s="175">
        <f>IF(ISNUMBER('将来負担比率（分子）の構造'!M$53), IF('将来負担比率（分子）の構造'!M$53 &lt; 0, 0, '将来負担比率（分子）の構造'!M$53), NA())</f>
        <v>1216</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1526</v>
      </c>
      <c r="C72" s="179">
        <f>基金残高に係る経年分析!G55</f>
        <v>1876</v>
      </c>
      <c r="D72" s="179">
        <f>基金残高に係る経年分析!H55</f>
        <v>2159</v>
      </c>
    </row>
    <row r="73" spans="1:16" x14ac:dyDescent="0.2">
      <c r="A73" s="178" t="s">
        <v>76</v>
      </c>
      <c r="B73" s="179">
        <f>基金残高に係る経年分析!F56</f>
        <v>159</v>
      </c>
      <c r="C73" s="179">
        <f>基金残高に係る経年分析!G56</f>
        <v>159</v>
      </c>
      <c r="D73" s="179">
        <f>基金残高に係る経年分析!H56</f>
        <v>397</v>
      </c>
    </row>
    <row r="74" spans="1:16" x14ac:dyDescent="0.2">
      <c r="A74" s="178" t="s">
        <v>77</v>
      </c>
      <c r="B74" s="179">
        <f>基金残高に係る経年分析!F57</f>
        <v>1042</v>
      </c>
      <c r="C74" s="179">
        <f>基金残高に係る経年分析!G57</f>
        <v>1008</v>
      </c>
      <c r="D74" s="179">
        <f>基金残高に係る経年分析!H57</f>
        <v>1140</v>
      </c>
    </row>
  </sheetData>
  <sheetProtection algorithmName="SHA-512" hashValue="+8R8iicFX35vDkIu1Jei4AH/4OtjDFGUhXntVyFRJmHq30o/VCm8FvFtADFp+SVurjO2fzMUjYwlzf+5vUoepQ==" saltValue="t5SMjn09kBavw65TdeWI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N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205</v>
      </c>
      <c r="DI1" s="603"/>
      <c r="DJ1" s="603"/>
      <c r="DK1" s="603"/>
      <c r="DL1" s="603"/>
      <c r="DM1" s="603"/>
      <c r="DN1" s="604"/>
      <c r="DO1" s="214"/>
      <c r="DP1" s="602" t="s">
        <v>206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211</v>
      </c>
      <c r="S4" s="606"/>
      <c r="T4" s="606"/>
      <c r="U4" s="606"/>
      <c r="V4" s="606"/>
      <c r="W4" s="606"/>
      <c r="X4" s="606"/>
      <c r="Y4" s="607"/>
      <c r="Z4" s="605" t="s">
        <v>212</v>
      </c>
      <c r="AA4" s="606"/>
      <c r="AB4" s="606"/>
      <c r="AC4" s="607"/>
      <c r="AD4" s="605" t="s">
        <v>213</v>
      </c>
      <c r="AE4" s="606"/>
      <c r="AF4" s="606"/>
      <c r="AG4" s="606"/>
      <c r="AH4" s="606"/>
      <c r="AI4" s="606"/>
      <c r="AJ4" s="606"/>
      <c r="AK4" s="607"/>
      <c r="AL4" s="605" t="s">
        <v>212</v>
      </c>
      <c r="AM4" s="606"/>
      <c r="AN4" s="606"/>
      <c r="AO4" s="607"/>
      <c r="AP4" s="608" t="s">
        <v>214</v>
      </c>
      <c r="AQ4" s="608"/>
      <c r="AR4" s="608"/>
      <c r="AS4" s="608"/>
      <c r="AT4" s="608"/>
      <c r="AU4" s="608"/>
      <c r="AV4" s="608"/>
      <c r="AW4" s="608"/>
      <c r="AX4" s="608"/>
      <c r="AY4" s="608"/>
      <c r="AZ4" s="608"/>
      <c r="BA4" s="608"/>
      <c r="BB4" s="608"/>
      <c r="BC4" s="608"/>
      <c r="BD4" s="608"/>
      <c r="BE4" s="608"/>
      <c r="BF4" s="608"/>
      <c r="BG4" s="608" t="s">
        <v>215</v>
      </c>
      <c r="BH4" s="608"/>
      <c r="BI4" s="608"/>
      <c r="BJ4" s="608"/>
      <c r="BK4" s="608"/>
      <c r="BL4" s="608"/>
      <c r="BM4" s="608"/>
      <c r="BN4" s="608"/>
      <c r="BO4" s="608" t="s">
        <v>212</v>
      </c>
      <c r="BP4" s="608"/>
      <c r="BQ4" s="608"/>
      <c r="BR4" s="608"/>
      <c r="BS4" s="608" t="s">
        <v>216</v>
      </c>
      <c r="BT4" s="608"/>
      <c r="BU4" s="608"/>
      <c r="BV4" s="608"/>
      <c r="BW4" s="608"/>
      <c r="BX4" s="608"/>
      <c r="BY4" s="608"/>
      <c r="BZ4" s="608"/>
      <c r="CA4" s="608"/>
      <c r="CB4" s="608"/>
      <c r="CD4" s="605" t="s">
        <v>217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218</v>
      </c>
      <c r="C5" s="610"/>
      <c r="D5" s="610"/>
      <c r="E5" s="610"/>
      <c r="F5" s="610"/>
      <c r="G5" s="610"/>
      <c r="H5" s="610"/>
      <c r="I5" s="610"/>
      <c r="J5" s="610"/>
      <c r="K5" s="610"/>
      <c r="L5" s="610"/>
      <c r="M5" s="610"/>
      <c r="N5" s="610"/>
      <c r="O5" s="610"/>
      <c r="P5" s="610"/>
      <c r="Q5" s="611"/>
      <c r="R5" s="612">
        <v>4258034</v>
      </c>
      <c r="S5" s="613"/>
      <c r="T5" s="613"/>
      <c r="U5" s="613"/>
      <c r="V5" s="613"/>
      <c r="W5" s="613"/>
      <c r="X5" s="613"/>
      <c r="Y5" s="614"/>
      <c r="Z5" s="615">
        <v>28</v>
      </c>
      <c r="AA5" s="615"/>
      <c r="AB5" s="615"/>
      <c r="AC5" s="615"/>
      <c r="AD5" s="616">
        <v>4258034</v>
      </c>
      <c r="AE5" s="616"/>
      <c r="AF5" s="616"/>
      <c r="AG5" s="616"/>
      <c r="AH5" s="616"/>
      <c r="AI5" s="616"/>
      <c r="AJ5" s="616"/>
      <c r="AK5" s="616"/>
      <c r="AL5" s="617">
        <v>50.9</v>
      </c>
      <c r="AM5" s="618"/>
      <c r="AN5" s="618"/>
      <c r="AO5" s="619"/>
      <c r="AP5" s="609" t="s">
        <v>219</v>
      </c>
      <c r="AQ5" s="610"/>
      <c r="AR5" s="610"/>
      <c r="AS5" s="610"/>
      <c r="AT5" s="610"/>
      <c r="AU5" s="610"/>
      <c r="AV5" s="610"/>
      <c r="AW5" s="610"/>
      <c r="AX5" s="610"/>
      <c r="AY5" s="610"/>
      <c r="AZ5" s="610"/>
      <c r="BA5" s="610"/>
      <c r="BB5" s="610"/>
      <c r="BC5" s="610"/>
      <c r="BD5" s="610"/>
      <c r="BE5" s="610"/>
      <c r="BF5" s="611"/>
      <c r="BG5" s="623">
        <v>4258034</v>
      </c>
      <c r="BH5" s="624"/>
      <c r="BI5" s="624"/>
      <c r="BJ5" s="624"/>
      <c r="BK5" s="624"/>
      <c r="BL5" s="624"/>
      <c r="BM5" s="624"/>
      <c r="BN5" s="625"/>
      <c r="BO5" s="626">
        <v>100</v>
      </c>
      <c r="BP5" s="626"/>
      <c r="BQ5" s="626"/>
      <c r="BR5" s="626"/>
      <c r="BS5" s="627" t="s">
        <v>124</v>
      </c>
      <c r="BT5" s="627"/>
      <c r="BU5" s="627"/>
      <c r="BV5" s="627"/>
      <c r="BW5" s="627"/>
      <c r="BX5" s="627"/>
      <c r="BY5" s="627"/>
      <c r="BZ5" s="627"/>
      <c r="CA5" s="627"/>
      <c r="CB5" s="631"/>
      <c r="CD5" s="605" t="s">
        <v>214</v>
      </c>
      <c r="CE5" s="606"/>
      <c r="CF5" s="606"/>
      <c r="CG5" s="606"/>
      <c r="CH5" s="606"/>
      <c r="CI5" s="606"/>
      <c r="CJ5" s="606"/>
      <c r="CK5" s="606"/>
      <c r="CL5" s="606"/>
      <c r="CM5" s="606"/>
      <c r="CN5" s="606"/>
      <c r="CO5" s="606"/>
      <c r="CP5" s="606"/>
      <c r="CQ5" s="607"/>
      <c r="CR5" s="605" t="s">
        <v>220</v>
      </c>
      <c r="CS5" s="606"/>
      <c r="CT5" s="606"/>
      <c r="CU5" s="606"/>
      <c r="CV5" s="606"/>
      <c r="CW5" s="606"/>
      <c r="CX5" s="606"/>
      <c r="CY5" s="607"/>
      <c r="CZ5" s="605" t="s">
        <v>212</v>
      </c>
      <c r="DA5" s="606"/>
      <c r="DB5" s="606"/>
      <c r="DC5" s="607"/>
      <c r="DD5" s="605" t="s">
        <v>221</v>
      </c>
      <c r="DE5" s="606"/>
      <c r="DF5" s="606"/>
      <c r="DG5" s="606"/>
      <c r="DH5" s="606"/>
      <c r="DI5" s="606"/>
      <c r="DJ5" s="606"/>
      <c r="DK5" s="606"/>
      <c r="DL5" s="606"/>
      <c r="DM5" s="606"/>
      <c r="DN5" s="606"/>
      <c r="DO5" s="606"/>
      <c r="DP5" s="607"/>
      <c r="DQ5" s="605" t="s">
        <v>222</v>
      </c>
      <c r="DR5" s="606"/>
      <c r="DS5" s="606"/>
      <c r="DT5" s="606"/>
      <c r="DU5" s="606"/>
      <c r="DV5" s="606"/>
      <c r="DW5" s="606"/>
      <c r="DX5" s="606"/>
      <c r="DY5" s="606"/>
      <c r="DZ5" s="606"/>
      <c r="EA5" s="606"/>
      <c r="EB5" s="606"/>
      <c r="EC5" s="607"/>
    </row>
    <row r="6" spans="2:143" ht="11.25" customHeight="1" x14ac:dyDescent="0.2">
      <c r="B6" s="620" t="s">
        <v>223</v>
      </c>
      <c r="C6" s="621"/>
      <c r="D6" s="621"/>
      <c r="E6" s="621"/>
      <c r="F6" s="621"/>
      <c r="G6" s="621"/>
      <c r="H6" s="621"/>
      <c r="I6" s="621"/>
      <c r="J6" s="621"/>
      <c r="K6" s="621"/>
      <c r="L6" s="621"/>
      <c r="M6" s="621"/>
      <c r="N6" s="621"/>
      <c r="O6" s="621"/>
      <c r="P6" s="621"/>
      <c r="Q6" s="622"/>
      <c r="R6" s="623">
        <v>90266</v>
      </c>
      <c r="S6" s="624"/>
      <c r="T6" s="624"/>
      <c r="U6" s="624"/>
      <c r="V6" s="624"/>
      <c r="W6" s="624"/>
      <c r="X6" s="624"/>
      <c r="Y6" s="625"/>
      <c r="Z6" s="626">
        <v>0.6</v>
      </c>
      <c r="AA6" s="626"/>
      <c r="AB6" s="626"/>
      <c r="AC6" s="626"/>
      <c r="AD6" s="627">
        <v>90266</v>
      </c>
      <c r="AE6" s="627"/>
      <c r="AF6" s="627"/>
      <c r="AG6" s="627"/>
      <c r="AH6" s="627"/>
      <c r="AI6" s="627"/>
      <c r="AJ6" s="627"/>
      <c r="AK6" s="627"/>
      <c r="AL6" s="628">
        <v>1.1000000000000001</v>
      </c>
      <c r="AM6" s="629"/>
      <c r="AN6" s="629"/>
      <c r="AO6" s="630"/>
      <c r="AP6" s="620" t="s">
        <v>224</v>
      </c>
      <c r="AQ6" s="621"/>
      <c r="AR6" s="621"/>
      <c r="AS6" s="621"/>
      <c r="AT6" s="621"/>
      <c r="AU6" s="621"/>
      <c r="AV6" s="621"/>
      <c r="AW6" s="621"/>
      <c r="AX6" s="621"/>
      <c r="AY6" s="621"/>
      <c r="AZ6" s="621"/>
      <c r="BA6" s="621"/>
      <c r="BB6" s="621"/>
      <c r="BC6" s="621"/>
      <c r="BD6" s="621"/>
      <c r="BE6" s="621"/>
      <c r="BF6" s="622"/>
      <c r="BG6" s="623">
        <v>4258034</v>
      </c>
      <c r="BH6" s="624"/>
      <c r="BI6" s="624"/>
      <c r="BJ6" s="624"/>
      <c r="BK6" s="624"/>
      <c r="BL6" s="624"/>
      <c r="BM6" s="624"/>
      <c r="BN6" s="625"/>
      <c r="BO6" s="626">
        <v>100</v>
      </c>
      <c r="BP6" s="626"/>
      <c r="BQ6" s="626"/>
      <c r="BR6" s="626"/>
      <c r="BS6" s="627" t="s">
        <v>124</v>
      </c>
      <c r="BT6" s="627"/>
      <c r="BU6" s="627"/>
      <c r="BV6" s="627"/>
      <c r="BW6" s="627"/>
      <c r="BX6" s="627"/>
      <c r="BY6" s="627"/>
      <c r="BZ6" s="627"/>
      <c r="CA6" s="627"/>
      <c r="CB6" s="631"/>
      <c r="CD6" s="609" t="s">
        <v>225</v>
      </c>
      <c r="CE6" s="610"/>
      <c r="CF6" s="610"/>
      <c r="CG6" s="610"/>
      <c r="CH6" s="610"/>
      <c r="CI6" s="610"/>
      <c r="CJ6" s="610"/>
      <c r="CK6" s="610"/>
      <c r="CL6" s="610"/>
      <c r="CM6" s="610"/>
      <c r="CN6" s="610"/>
      <c r="CO6" s="610"/>
      <c r="CP6" s="610"/>
      <c r="CQ6" s="611"/>
      <c r="CR6" s="623">
        <v>121980</v>
      </c>
      <c r="CS6" s="624"/>
      <c r="CT6" s="624"/>
      <c r="CU6" s="624"/>
      <c r="CV6" s="624"/>
      <c r="CW6" s="624"/>
      <c r="CX6" s="624"/>
      <c r="CY6" s="625"/>
      <c r="CZ6" s="617">
        <v>0.8</v>
      </c>
      <c r="DA6" s="618"/>
      <c r="DB6" s="618"/>
      <c r="DC6" s="634"/>
      <c r="DD6" s="632" t="s">
        <v>124</v>
      </c>
      <c r="DE6" s="624"/>
      <c r="DF6" s="624"/>
      <c r="DG6" s="624"/>
      <c r="DH6" s="624"/>
      <c r="DI6" s="624"/>
      <c r="DJ6" s="624"/>
      <c r="DK6" s="624"/>
      <c r="DL6" s="624"/>
      <c r="DM6" s="624"/>
      <c r="DN6" s="624"/>
      <c r="DO6" s="624"/>
      <c r="DP6" s="625"/>
      <c r="DQ6" s="632">
        <v>121980</v>
      </c>
      <c r="DR6" s="624"/>
      <c r="DS6" s="624"/>
      <c r="DT6" s="624"/>
      <c r="DU6" s="624"/>
      <c r="DV6" s="624"/>
      <c r="DW6" s="624"/>
      <c r="DX6" s="624"/>
      <c r="DY6" s="624"/>
      <c r="DZ6" s="624"/>
      <c r="EA6" s="624"/>
      <c r="EB6" s="624"/>
      <c r="EC6" s="633"/>
    </row>
    <row r="7" spans="2:143" ht="11.25" customHeight="1" x14ac:dyDescent="0.2">
      <c r="B7" s="620" t="s">
        <v>226</v>
      </c>
      <c r="C7" s="621"/>
      <c r="D7" s="621"/>
      <c r="E7" s="621"/>
      <c r="F7" s="621"/>
      <c r="G7" s="621"/>
      <c r="H7" s="621"/>
      <c r="I7" s="621"/>
      <c r="J7" s="621"/>
      <c r="K7" s="621"/>
      <c r="L7" s="621"/>
      <c r="M7" s="621"/>
      <c r="N7" s="621"/>
      <c r="O7" s="621"/>
      <c r="P7" s="621"/>
      <c r="Q7" s="622"/>
      <c r="R7" s="623">
        <v>2425</v>
      </c>
      <c r="S7" s="624"/>
      <c r="T7" s="624"/>
      <c r="U7" s="624"/>
      <c r="V7" s="624"/>
      <c r="W7" s="624"/>
      <c r="X7" s="624"/>
      <c r="Y7" s="625"/>
      <c r="Z7" s="626">
        <v>0</v>
      </c>
      <c r="AA7" s="626"/>
      <c r="AB7" s="626"/>
      <c r="AC7" s="626"/>
      <c r="AD7" s="627">
        <v>2425</v>
      </c>
      <c r="AE7" s="627"/>
      <c r="AF7" s="627"/>
      <c r="AG7" s="627"/>
      <c r="AH7" s="627"/>
      <c r="AI7" s="627"/>
      <c r="AJ7" s="627"/>
      <c r="AK7" s="627"/>
      <c r="AL7" s="628">
        <v>0</v>
      </c>
      <c r="AM7" s="629"/>
      <c r="AN7" s="629"/>
      <c r="AO7" s="630"/>
      <c r="AP7" s="620" t="s">
        <v>227</v>
      </c>
      <c r="AQ7" s="621"/>
      <c r="AR7" s="621"/>
      <c r="AS7" s="621"/>
      <c r="AT7" s="621"/>
      <c r="AU7" s="621"/>
      <c r="AV7" s="621"/>
      <c r="AW7" s="621"/>
      <c r="AX7" s="621"/>
      <c r="AY7" s="621"/>
      <c r="AZ7" s="621"/>
      <c r="BA7" s="621"/>
      <c r="BB7" s="621"/>
      <c r="BC7" s="621"/>
      <c r="BD7" s="621"/>
      <c r="BE7" s="621"/>
      <c r="BF7" s="622"/>
      <c r="BG7" s="623">
        <v>2284126</v>
      </c>
      <c r="BH7" s="624"/>
      <c r="BI7" s="624"/>
      <c r="BJ7" s="624"/>
      <c r="BK7" s="624"/>
      <c r="BL7" s="624"/>
      <c r="BM7" s="624"/>
      <c r="BN7" s="625"/>
      <c r="BO7" s="626">
        <v>53.6</v>
      </c>
      <c r="BP7" s="626"/>
      <c r="BQ7" s="626"/>
      <c r="BR7" s="626"/>
      <c r="BS7" s="627" t="s">
        <v>124</v>
      </c>
      <c r="BT7" s="627"/>
      <c r="BU7" s="627"/>
      <c r="BV7" s="627"/>
      <c r="BW7" s="627"/>
      <c r="BX7" s="627"/>
      <c r="BY7" s="627"/>
      <c r="BZ7" s="627"/>
      <c r="CA7" s="627"/>
      <c r="CB7" s="631"/>
      <c r="CD7" s="620" t="s">
        <v>228</v>
      </c>
      <c r="CE7" s="621"/>
      <c r="CF7" s="621"/>
      <c r="CG7" s="621"/>
      <c r="CH7" s="621"/>
      <c r="CI7" s="621"/>
      <c r="CJ7" s="621"/>
      <c r="CK7" s="621"/>
      <c r="CL7" s="621"/>
      <c r="CM7" s="621"/>
      <c r="CN7" s="621"/>
      <c r="CO7" s="621"/>
      <c r="CP7" s="621"/>
      <c r="CQ7" s="622"/>
      <c r="CR7" s="623">
        <v>1868129</v>
      </c>
      <c r="CS7" s="624"/>
      <c r="CT7" s="624"/>
      <c r="CU7" s="624"/>
      <c r="CV7" s="624"/>
      <c r="CW7" s="624"/>
      <c r="CX7" s="624"/>
      <c r="CY7" s="625"/>
      <c r="CZ7" s="626">
        <v>12.7</v>
      </c>
      <c r="DA7" s="626"/>
      <c r="DB7" s="626"/>
      <c r="DC7" s="626"/>
      <c r="DD7" s="632">
        <v>13149</v>
      </c>
      <c r="DE7" s="624"/>
      <c r="DF7" s="624"/>
      <c r="DG7" s="624"/>
      <c r="DH7" s="624"/>
      <c r="DI7" s="624"/>
      <c r="DJ7" s="624"/>
      <c r="DK7" s="624"/>
      <c r="DL7" s="624"/>
      <c r="DM7" s="624"/>
      <c r="DN7" s="624"/>
      <c r="DO7" s="624"/>
      <c r="DP7" s="625"/>
      <c r="DQ7" s="632">
        <v>1635061</v>
      </c>
      <c r="DR7" s="624"/>
      <c r="DS7" s="624"/>
      <c r="DT7" s="624"/>
      <c r="DU7" s="624"/>
      <c r="DV7" s="624"/>
      <c r="DW7" s="624"/>
      <c r="DX7" s="624"/>
      <c r="DY7" s="624"/>
      <c r="DZ7" s="624"/>
      <c r="EA7" s="624"/>
      <c r="EB7" s="624"/>
      <c r="EC7" s="633"/>
    </row>
    <row r="8" spans="2:143" ht="11.25" customHeight="1" x14ac:dyDescent="0.2">
      <c r="B8" s="620" t="s">
        <v>229</v>
      </c>
      <c r="C8" s="621"/>
      <c r="D8" s="621"/>
      <c r="E8" s="621"/>
      <c r="F8" s="621"/>
      <c r="G8" s="621"/>
      <c r="H8" s="621"/>
      <c r="I8" s="621"/>
      <c r="J8" s="621"/>
      <c r="K8" s="621"/>
      <c r="L8" s="621"/>
      <c r="M8" s="621"/>
      <c r="N8" s="621"/>
      <c r="O8" s="621"/>
      <c r="P8" s="621"/>
      <c r="Q8" s="622"/>
      <c r="R8" s="623">
        <v>68289</v>
      </c>
      <c r="S8" s="624"/>
      <c r="T8" s="624"/>
      <c r="U8" s="624"/>
      <c r="V8" s="624"/>
      <c r="W8" s="624"/>
      <c r="X8" s="624"/>
      <c r="Y8" s="625"/>
      <c r="Z8" s="626">
        <v>0.4</v>
      </c>
      <c r="AA8" s="626"/>
      <c r="AB8" s="626"/>
      <c r="AC8" s="626"/>
      <c r="AD8" s="627">
        <v>68289</v>
      </c>
      <c r="AE8" s="627"/>
      <c r="AF8" s="627"/>
      <c r="AG8" s="627"/>
      <c r="AH8" s="627"/>
      <c r="AI8" s="627"/>
      <c r="AJ8" s="627"/>
      <c r="AK8" s="627"/>
      <c r="AL8" s="628">
        <v>0.8</v>
      </c>
      <c r="AM8" s="629"/>
      <c r="AN8" s="629"/>
      <c r="AO8" s="630"/>
      <c r="AP8" s="620" t="s">
        <v>230</v>
      </c>
      <c r="AQ8" s="621"/>
      <c r="AR8" s="621"/>
      <c r="AS8" s="621"/>
      <c r="AT8" s="621"/>
      <c r="AU8" s="621"/>
      <c r="AV8" s="621"/>
      <c r="AW8" s="621"/>
      <c r="AX8" s="621"/>
      <c r="AY8" s="621"/>
      <c r="AZ8" s="621"/>
      <c r="BA8" s="621"/>
      <c r="BB8" s="621"/>
      <c r="BC8" s="621"/>
      <c r="BD8" s="621"/>
      <c r="BE8" s="621"/>
      <c r="BF8" s="622"/>
      <c r="BG8" s="623">
        <v>59920</v>
      </c>
      <c r="BH8" s="624"/>
      <c r="BI8" s="624"/>
      <c r="BJ8" s="624"/>
      <c r="BK8" s="624"/>
      <c r="BL8" s="624"/>
      <c r="BM8" s="624"/>
      <c r="BN8" s="625"/>
      <c r="BO8" s="626">
        <v>1.4</v>
      </c>
      <c r="BP8" s="626"/>
      <c r="BQ8" s="626"/>
      <c r="BR8" s="626"/>
      <c r="BS8" s="627" t="s">
        <v>124</v>
      </c>
      <c r="BT8" s="627"/>
      <c r="BU8" s="627"/>
      <c r="BV8" s="627"/>
      <c r="BW8" s="627"/>
      <c r="BX8" s="627"/>
      <c r="BY8" s="627"/>
      <c r="BZ8" s="627"/>
      <c r="CA8" s="627"/>
      <c r="CB8" s="631"/>
      <c r="CD8" s="620" t="s">
        <v>231</v>
      </c>
      <c r="CE8" s="621"/>
      <c r="CF8" s="621"/>
      <c r="CG8" s="621"/>
      <c r="CH8" s="621"/>
      <c r="CI8" s="621"/>
      <c r="CJ8" s="621"/>
      <c r="CK8" s="621"/>
      <c r="CL8" s="621"/>
      <c r="CM8" s="621"/>
      <c r="CN8" s="621"/>
      <c r="CO8" s="621"/>
      <c r="CP8" s="621"/>
      <c r="CQ8" s="622"/>
      <c r="CR8" s="623">
        <v>5549621</v>
      </c>
      <c r="CS8" s="624"/>
      <c r="CT8" s="624"/>
      <c r="CU8" s="624"/>
      <c r="CV8" s="624"/>
      <c r="CW8" s="624"/>
      <c r="CX8" s="624"/>
      <c r="CY8" s="625"/>
      <c r="CZ8" s="626">
        <v>37.700000000000003</v>
      </c>
      <c r="DA8" s="626"/>
      <c r="DB8" s="626"/>
      <c r="DC8" s="626"/>
      <c r="DD8" s="632">
        <v>90357</v>
      </c>
      <c r="DE8" s="624"/>
      <c r="DF8" s="624"/>
      <c r="DG8" s="624"/>
      <c r="DH8" s="624"/>
      <c r="DI8" s="624"/>
      <c r="DJ8" s="624"/>
      <c r="DK8" s="624"/>
      <c r="DL8" s="624"/>
      <c r="DM8" s="624"/>
      <c r="DN8" s="624"/>
      <c r="DO8" s="624"/>
      <c r="DP8" s="625"/>
      <c r="DQ8" s="632">
        <v>3108753</v>
      </c>
      <c r="DR8" s="624"/>
      <c r="DS8" s="624"/>
      <c r="DT8" s="624"/>
      <c r="DU8" s="624"/>
      <c r="DV8" s="624"/>
      <c r="DW8" s="624"/>
      <c r="DX8" s="624"/>
      <c r="DY8" s="624"/>
      <c r="DZ8" s="624"/>
      <c r="EA8" s="624"/>
      <c r="EB8" s="624"/>
      <c r="EC8" s="633"/>
    </row>
    <row r="9" spans="2:143" ht="11.25" customHeight="1" x14ac:dyDescent="0.2">
      <c r="B9" s="620" t="s">
        <v>232</v>
      </c>
      <c r="C9" s="621"/>
      <c r="D9" s="621"/>
      <c r="E9" s="621"/>
      <c r="F9" s="621"/>
      <c r="G9" s="621"/>
      <c r="H9" s="621"/>
      <c r="I9" s="621"/>
      <c r="J9" s="621"/>
      <c r="K9" s="621"/>
      <c r="L9" s="621"/>
      <c r="M9" s="621"/>
      <c r="N9" s="621"/>
      <c r="O9" s="621"/>
      <c r="P9" s="621"/>
      <c r="Q9" s="622"/>
      <c r="R9" s="623">
        <v>74903</v>
      </c>
      <c r="S9" s="624"/>
      <c r="T9" s="624"/>
      <c r="U9" s="624"/>
      <c r="V9" s="624"/>
      <c r="W9" s="624"/>
      <c r="X9" s="624"/>
      <c r="Y9" s="625"/>
      <c r="Z9" s="626">
        <v>0.5</v>
      </c>
      <c r="AA9" s="626"/>
      <c r="AB9" s="626"/>
      <c r="AC9" s="626"/>
      <c r="AD9" s="627">
        <v>74903</v>
      </c>
      <c r="AE9" s="627"/>
      <c r="AF9" s="627"/>
      <c r="AG9" s="627"/>
      <c r="AH9" s="627"/>
      <c r="AI9" s="627"/>
      <c r="AJ9" s="627"/>
      <c r="AK9" s="627"/>
      <c r="AL9" s="628">
        <v>0.9</v>
      </c>
      <c r="AM9" s="629"/>
      <c r="AN9" s="629"/>
      <c r="AO9" s="630"/>
      <c r="AP9" s="620" t="s">
        <v>233</v>
      </c>
      <c r="AQ9" s="621"/>
      <c r="AR9" s="621"/>
      <c r="AS9" s="621"/>
      <c r="AT9" s="621"/>
      <c r="AU9" s="621"/>
      <c r="AV9" s="621"/>
      <c r="AW9" s="621"/>
      <c r="AX9" s="621"/>
      <c r="AY9" s="621"/>
      <c r="AZ9" s="621"/>
      <c r="BA9" s="621"/>
      <c r="BB9" s="621"/>
      <c r="BC9" s="621"/>
      <c r="BD9" s="621"/>
      <c r="BE9" s="621"/>
      <c r="BF9" s="622"/>
      <c r="BG9" s="623">
        <v>2097135</v>
      </c>
      <c r="BH9" s="624"/>
      <c r="BI9" s="624"/>
      <c r="BJ9" s="624"/>
      <c r="BK9" s="624"/>
      <c r="BL9" s="624"/>
      <c r="BM9" s="624"/>
      <c r="BN9" s="625"/>
      <c r="BO9" s="626">
        <v>49.3</v>
      </c>
      <c r="BP9" s="626"/>
      <c r="BQ9" s="626"/>
      <c r="BR9" s="626"/>
      <c r="BS9" s="627" t="s">
        <v>124</v>
      </c>
      <c r="BT9" s="627"/>
      <c r="BU9" s="627"/>
      <c r="BV9" s="627"/>
      <c r="BW9" s="627"/>
      <c r="BX9" s="627"/>
      <c r="BY9" s="627"/>
      <c r="BZ9" s="627"/>
      <c r="CA9" s="627"/>
      <c r="CB9" s="631"/>
      <c r="CD9" s="620" t="s">
        <v>234</v>
      </c>
      <c r="CE9" s="621"/>
      <c r="CF9" s="621"/>
      <c r="CG9" s="621"/>
      <c r="CH9" s="621"/>
      <c r="CI9" s="621"/>
      <c r="CJ9" s="621"/>
      <c r="CK9" s="621"/>
      <c r="CL9" s="621"/>
      <c r="CM9" s="621"/>
      <c r="CN9" s="621"/>
      <c r="CO9" s="621"/>
      <c r="CP9" s="621"/>
      <c r="CQ9" s="622"/>
      <c r="CR9" s="623">
        <v>1916988</v>
      </c>
      <c r="CS9" s="624"/>
      <c r="CT9" s="624"/>
      <c r="CU9" s="624"/>
      <c r="CV9" s="624"/>
      <c r="CW9" s="624"/>
      <c r="CX9" s="624"/>
      <c r="CY9" s="625"/>
      <c r="CZ9" s="626">
        <v>13</v>
      </c>
      <c r="DA9" s="626"/>
      <c r="DB9" s="626"/>
      <c r="DC9" s="626"/>
      <c r="DD9" s="632">
        <v>12737</v>
      </c>
      <c r="DE9" s="624"/>
      <c r="DF9" s="624"/>
      <c r="DG9" s="624"/>
      <c r="DH9" s="624"/>
      <c r="DI9" s="624"/>
      <c r="DJ9" s="624"/>
      <c r="DK9" s="624"/>
      <c r="DL9" s="624"/>
      <c r="DM9" s="624"/>
      <c r="DN9" s="624"/>
      <c r="DO9" s="624"/>
      <c r="DP9" s="625"/>
      <c r="DQ9" s="632">
        <v>1283820</v>
      </c>
      <c r="DR9" s="624"/>
      <c r="DS9" s="624"/>
      <c r="DT9" s="624"/>
      <c r="DU9" s="624"/>
      <c r="DV9" s="624"/>
      <c r="DW9" s="624"/>
      <c r="DX9" s="624"/>
      <c r="DY9" s="624"/>
      <c r="DZ9" s="624"/>
      <c r="EA9" s="624"/>
      <c r="EB9" s="624"/>
      <c r="EC9" s="633"/>
    </row>
    <row r="10" spans="2:143" ht="11.25" customHeight="1" x14ac:dyDescent="0.2">
      <c r="B10" s="620" t="s">
        <v>235</v>
      </c>
      <c r="C10" s="621"/>
      <c r="D10" s="621"/>
      <c r="E10" s="621"/>
      <c r="F10" s="621"/>
      <c r="G10" s="621"/>
      <c r="H10" s="621"/>
      <c r="I10" s="621"/>
      <c r="J10" s="621"/>
      <c r="K10" s="621"/>
      <c r="L10" s="621"/>
      <c r="M10" s="621"/>
      <c r="N10" s="621"/>
      <c r="O10" s="621"/>
      <c r="P10" s="621"/>
      <c r="Q10" s="622"/>
      <c r="R10" s="623" t="s">
        <v>124</v>
      </c>
      <c r="S10" s="624"/>
      <c r="T10" s="624"/>
      <c r="U10" s="624"/>
      <c r="V10" s="624"/>
      <c r="W10" s="624"/>
      <c r="X10" s="624"/>
      <c r="Y10" s="625"/>
      <c r="Z10" s="626" t="s">
        <v>124</v>
      </c>
      <c r="AA10" s="626"/>
      <c r="AB10" s="626"/>
      <c r="AC10" s="626"/>
      <c r="AD10" s="627" t="s">
        <v>124</v>
      </c>
      <c r="AE10" s="627"/>
      <c r="AF10" s="627"/>
      <c r="AG10" s="627"/>
      <c r="AH10" s="627"/>
      <c r="AI10" s="627"/>
      <c r="AJ10" s="627"/>
      <c r="AK10" s="627"/>
      <c r="AL10" s="628" t="s">
        <v>124</v>
      </c>
      <c r="AM10" s="629"/>
      <c r="AN10" s="629"/>
      <c r="AO10" s="630"/>
      <c r="AP10" s="620" t="s">
        <v>236</v>
      </c>
      <c r="AQ10" s="621"/>
      <c r="AR10" s="621"/>
      <c r="AS10" s="621"/>
      <c r="AT10" s="621"/>
      <c r="AU10" s="621"/>
      <c r="AV10" s="621"/>
      <c r="AW10" s="621"/>
      <c r="AX10" s="621"/>
      <c r="AY10" s="621"/>
      <c r="AZ10" s="621"/>
      <c r="BA10" s="621"/>
      <c r="BB10" s="621"/>
      <c r="BC10" s="621"/>
      <c r="BD10" s="621"/>
      <c r="BE10" s="621"/>
      <c r="BF10" s="622"/>
      <c r="BG10" s="623">
        <v>70822</v>
      </c>
      <c r="BH10" s="624"/>
      <c r="BI10" s="624"/>
      <c r="BJ10" s="624"/>
      <c r="BK10" s="624"/>
      <c r="BL10" s="624"/>
      <c r="BM10" s="624"/>
      <c r="BN10" s="625"/>
      <c r="BO10" s="626">
        <v>1.7</v>
      </c>
      <c r="BP10" s="626"/>
      <c r="BQ10" s="626"/>
      <c r="BR10" s="626"/>
      <c r="BS10" s="627" t="s">
        <v>124</v>
      </c>
      <c r="BT10" s="627"/>
      <c r="BU10" s="627"/>
      <c r="BV10" s="627"/>
      <c r="BW10" s="627"/>
      <c r="BX10" s="627"/>
      <c r="BY10" s="627"/>
      <c r="BZ10" s="627"/>
      <c r="CA10" s="627"/>
      <c r="CB10" s="631"/>
      <c r="CD10" s="620" t="s">
        <v>237</v>
      </c>
      <c r="CE10" s="621"/>
      <c r="CF10" s="621"/>
      <c r="CG10" s="621"/>
      <c r="CH10" s="621"/>
      <c r="CI10" s="621"/>
      <c r="CJ10" s="621"/>
      <c r="CK10" s="621"/>
      <c r="CL10" s="621"/>
      <c r="CM10" s="621"/>
      <c r="CN10" s="621"/>
      <c r="CO10" s="621"/>
      <c r="CP10" s="621"/>
      <c r="CQ10" s="622"/>
      <c r="CR10" s="623">
        <v>9046</v>
      </c>
      <c r="CS10" s="624"/>
      <c r="CT10" s="624"/>
      <c r="CU10" s="624"/>
      <c r="CV10" s="624"/>
      <c r="CW10" s="624"/>
      <c r="CX10" s="624"/>
      <c r="CY10" s="625"/>
      <c r="CZ10" s="626">
        <v>0.1</v>
      </c>
      <c r="DA10" s="626"/>
      <c r="DB10" s="626"/>
      <c r="DC10" s="626"/>
      <c r="DD10" s="632" t="s">
        <v>124</v>
      </c>
      <c r="DE10" s="624"/>
      <c r="DF10" s="624"/>
      <c r="DG10" s="624"/>
      <c r="DH10" s="624"/>
      <c r="DI10" s="624"/>
      <c r="DJ10" s="624"/>
      <c r="DK10" s="624"/>
      <c r="DL10" s="624"/>
      <c r="DM10" s="624"/>
      <c r="DN10" s="624"/>
      <c r="DO10" s="624"/>
      <c r="DP10" s="625"/>
      <c r="DQ10" s="632">
        <v>9046</v>
      </c>
      <c r="DR10" s="624"/>
      <c r="DS10" s="624"/>
      <c r="DT10" s="624"/>
      <c r="DU10" s="624"/>
      <c r="DV10" s="624"/>
      <c r="DW10" s="624"/>
      <c r="DX10" s="624"/>
      <c r="DY10" s="624"/>
      <c r="DZ10" s="624"/>
      <c r="EA10" s="624"/>
      <c r="EB10" s="624"/>
      <c r="EC10" s="633"/>
    </row>
    <row r="11" spans="2:143" ht="11.25" customHeight="1" x14ac:dyDescent="0.2">
      <c r="B11" s="620" t="s">
        <v>238</v>
      </c>
      <c r="C11" s="621"/>
      <c r="D11" s="621"/>
      <c r="E11" s="621"/>
      <c r="F11" s="621"/>
      <c r="G11" s="621"/>
      <c r="H11" s="621"/>
      <c r="I11" s="621"/>
      <c r="J11" s="621"/>
      <c r="K11" s="621"/>
      <c r="L11" s="621"/>
      <c r="M11" s="621"/>
      <c r="N11" s="621"/>
      <c r="O11" s="621"/>
      <c r="P11" s="621"/>
      <c r="Q11" s="622"/>
      <c r="R11" s="623">
        <v>703190</v>
      </c>
      <c r="S11" s="624"/>
      <c r="T11" s="624"/>
      <c r="U11" s="624"/>
      <c r="V11" s="624"/>
      <c r="W11" s="624"/>
      <c r="X11" s="624"/>
      <c r="Y11" s="625"/>
      <c r="Z11" s="628">
        <v>4.5999999999999996</v>
      </c>
      <c r="AA11" s="629"/>
      <c r="AB11" s="629"/>
      <c r="AC11" s="635"/>
      <c r="AD11" s="632">
        <v>703190</v>
      </c>
      <c r="AE11" s="624"/>
      <c r="AF11" s="624"/>
      <c r="AG11" s="624"/>
      <c r="AH11" s="624"/>
      <c r="AI11" s="624"/>
      <c r="AJ11" s="624"/>
      <c r="AK11" s="625"/>
      <c r="AL11" s="628">
        <v>8.4</v>
      </c>
      <c r="AM11" s="629"/>
      <c r="AN11" s="629"/>
      <c r="AO11" s="630"/>
      <c r="AP11" s="620" t="s">
        <v>239</v>
      </c>
      <c r="AQ11" s="621"/>
      <c r="AR11" s="621"/>
      <c r="AS11" s="621"/>
      <c r="AT11" s="621"/>
      <c r="AU11" s="621"/>
      <c r="AV11" s="621"/>
      <c r="AW11" s="621"/>
      <c r="AX11" s="621"/>
      <c r="AY11" s="621"/>
      <c r="AZ11" s="621"/>
      <c r="BA11" s="621"/>
      <c r="BB11" s="621"/>
      <c r="BC11" s="621"/>
      <c r="BD11" s="621"/>
      <c r="BE11" s="621"/>
      <c r="BF11" s="622"/>
      <c r="BG11" s="623">
        <v>56249</v>
      </c>
      <c r="BH11" s="624"/>
      <c r="BI11" s="624"/>
      <c r="BJ11" s="624"/>
      <c r="BK11" s="624"/>
      <c r="BL11" s="624"/>
      <c r="BM11" s="624"/>
      <c r="BN11" s="625"/>
      <c r="BO11" s="626">
        <v>1.3</v>
      </c>
      <c r="BP11" s="626"/>
      <c r="BQ11" s="626"/>
      <c r="BR11" s="626"/>
      <c r="BS11" s="627" t="s">
        <v>124</v>
      </c>
      <c r="BT11" s="627"/>
      <c r="BU11" s="627"/>
      <c r="BV11" s="627"/>
      <c r="BW11" s="627"/>
      <c r="BX11" s="627"/>
      <c r="BY11" s="627"/>
      <c r="BZ11" s="627"/>
      <c r="CA11" s="627"/>
      <c r="CB11" s="631"/>
      <c r="CD11" s="620" t="s">
        <v>240</v>
      </c>
      <c r="CE11" s="621"/>
      <c r="CF11" s="621"/>
      <c r="CG11" s="621"/>
      <c r="CH11" s="621"/>
      <c r="CI11" s="621"/>
      <c r="CJ11" s="621"/>
      <c r="CK11" s="621"/>
      <c r="CL11" s="621"/>
      <c r="CM11" s="621"/>
      <c r="CN11" s="621"/>
      <c r="CO11" s="621"/>
      <c r="CP11" s="621"/>
      <c r="CQ11" s="622"/>
      <c r="CR11" s="623">
        <v>121112</v>
      </c>
      <c r="CS11" s="624"/>
      <c r="CT11" s="624"/>
      <c r="CU11" s="624"/>
      <c r="CV11" s="624"/>
      <c r="CW11" s="624"/>
      <c r="CX11" s="624"/>
      <c r="CY11" s="625"/>
      <c r="CZ11" s="626">
        <v>0.8</v>
      </c>
      <c r="DA11" s="626"/>
      <c r="DB11" s="626"/>
      <c r="DC11" s="626"/>
      <c r="DD11" s="632">
        <v>19662</v>
      </c>
      <c r="DE11" s="624"/>
      <c r="DF11" s="624"/>
      <c r="DG11" s="624"/>
      <c r="DH11" s="624"/>
      <c r="DI11" s="624"/>
      <c r="DJ11" s="624"/>
      <c r="DK11" s="624"/>
      <c r="DL11" s="624"/>
      <c r="DM11" s="624"/>
      <c r="DN11" s="624"/>
      <c r="DO11" s="624"/>
      <c r="DP11" s="625"/>
      <c r="DQ11" s="632">
        <v>75924</v>
      </c>
      <c r="DR11" s="624"/>
      <c r="DS11" s="624"/>
      <c r="DT11" s="624"/>
      <c r="DU11" s="624"/>
      <c r="DV11" s="624"/>
      <c r="DW11" s="624"/>
      <c r="DX11" s="624"/>
      <c r="DY11" s="624"/>
      <c r="DZ11" s="624"/>
      <c r="EA11" s="624"/>
      <c r="EB11" s="624"/>
      <c r="EC11" s="633"/>
    </row>
    <row r="12" spans="2:143" ht="11.25" customHeight="1" x14ac:dyDescent="0.2">
      <c r="B12" s="620" t="s">
        <v>241</v>
      </c>
      <c r="C12" s="621"/>
      <c r="D12" s="621"/>
      <c r="E12" s="621"/>
      <c r="F12" s="621"/>
      <c r="G12" s="621"/>
      <c r="H12" s="621"/>
      <c r="I12" s="621"/>
      <c r="J12" s="621"/>
      <c r="K12" s="621"/>
      <c r="L12" s="621"/>
      <c r="M12" s="621"/>
      <c r="N12" s="621"/>
      <c r="O12" s="621"/>
      <c r="P12" s="621"/>
      <c r="Q12" s="622"/>
      <c r="R12" s="623" t="s">
        <v>124</v>
      </c>
      <c r="S12" s="624"/>
      <c r="T12" s="624"/>
      <c r="U12" s="624"/>
      <c r="V12" s="624"/>
      <c r="W12" s="624"/>
      <c r="X12" s="624"/>
      <c r="Y12" s="625"/>
      <c r="Z12" s="626" t="s">
        <v>124</v>
      </c>
      <c r="AA12" s="626"/>
      <c r="AB12" s="626"/>
      <c r="AC12" s="626"/>
      <c r="AD12" s="627" t="s">
        <v>124</v>
      </c>
      <c r="AE12" s="627"/>
      <c r="AF12" s="627"/>
      <c r="AG12" s="627"/>
      <c r="AH12" s="627"/>
      <c r="AI12" s="627"/>
      <c r="AJ12" s="627"/>
      <c r="AK12" s="627"/>
      <c r="AL12" s="628" t="s">
        <v>124</v>
      </c>
      <c r="AM12" s="629"/>
      <c r="AN12" s="629"/>
      <c r="AO12" s="630"/>
      <c r="AP12" s="620" t="s">
        <v>242</v>
      </c>
      <c r="AQ12" s="621"/>
      <c r="AR12" s="621"/>
      <c r="AS12" s="621"/>
      <c r="AT12" s="621"/>
      <c r="AU12" s="621"/>
      <c r="AV12" s="621"/>
      <c r="AW12" s="621"/>
      <c r="AX12" s="621"/>
      <c r="AY12" s="621"/>
      <c r="AZ12" s="621"/>
      <c r="BA12" s="621"/>
      <c r="BB12" s="621"/>
      <c r="BC12" s="621"/>
      <c r="BD12" s="621"/>
      <c r="BE12" s="621"/>
      <c r="BF12" s="622"/>
      <c r="BG12" s="623">
        <v>1685905</v>
      </c>
      <c r="BH12" s="624"/>
      <c r="BI12" s="624"/>
      <c r="BJ12" s="624"/>
      <c r="BK12" s="624"/>
      <c r="BL12" s="624"/>
      <c r="BM12" s="624"/>
      <c r="BN12" s="625"/>
      <c r="BO12" s="626">
        <v>39.6</v>
      </c>
      <c r="BP12" s="626"/>
      <c r="BQ12" s="626"/>
      <c r="BR12" s="626"/>
      <c r="BS12" s="627" t="s">
        <v>124</v>
      </c>
      <c r="BT12" s="627"/>
      <c r="BU12" s="627"/>
      <c r="BV12" s="627"/>
      <c r="BW12" s="627"/>
      <c r="BX12" s="627"/>
      <c r="BY12" s="627"/>
      <c r="BZ12" s="627"/>
      <c r="CA12" s="627"/>
      <c r="CB12" s="631"/>
      <c r="CD12" s="620" t="s">
        <v>243</v>
      </c>
      <c r="CE12" s="621"/>
      <c r="CF12" s="621"/>
      <c r="CG12" s="621"/>
      <c r="CH12" s="621"/>
      <c r="CI12" s="621"/>
      <c r="CJ12" s="621"/>
      <c r="CK12" s="621"/>
      <c r="CL12" s="621"/>
      <c r="CM12" s="621"/>
      <c r="CN12" s="621"/>
      <c r="CO12" s="621"/>
      <c r="CP12" s="621"/>
      <c r="CQ12" s="622"/>
      <c r="CR12" s="623">
        <v>238034</v>
      </c>
      <c r="CS12" s="624"/>
      <c r="CT12" s="624"/>
      <c r="CU12" s="624"/>
      <c r="CV12" s="624"/>
      <c r="CW12" s="624"/>
      <c r="CX12" s="624"/>
      <c r="CY12" s="625"/>
      <c r="CZ12" s="626">
        <v>1.6</v>
      </c>
      <c r="DA12" s="626"/>
      <c r="DB12" s="626"/>
      <c r="DC12" s="626"/>
      <c r="DD12" s="632">
        <v>1944</v>
      </c>
      <c r="DE12" s="624"/>
      <c r="DF12" s="624"/>
      <c r="DG12" s="624"/>
      <c r="DH12" s="624"/>
      <c r="DI12" s="624"/>
      <c r="DJ12" s="624"/>
      <c r="DK12" s="624"/>
      <c r="DL12" s="624"/>
      <c r="DM12" s="624"/>
      <c r="DN12" s="624"/>
      <c r="DO12" s="624"/>
      <c r="DP12" s="625"/>
      <c r="DQ12" s="632">
        <v>218358</v>
      </c>
      <c r="DR12" s="624"/>
      <c r="DS12" s="624"/>
      <c r="DT12" s="624"/>
      <c r="DU12" s="624"/>
      <c r="DV12" s="624"/>
      <c r="DW12" s="624"/>
      <c r="DX12" s="624"/>
      <c r="DY12" s="624"/>
      <c r="DZ12" s="624"/>
      <c r="EA12" s="624"/>
      <c r="EB12" s="624"/>
      <c r="EC12" s="633"/>
    </row>
    <row r="13" spans="2:143" ht="11.25" customHeight="1" x14ac:dyDescent="0.2">
      <c r="B13" s="620" t="s">
        <v>244</v>
      </c>
      <c r="C13" s="621"/>
      <c r="D13" s="621"/>
      <c r="E13" s="621"/>
      <c r="F13" s="621"/>
      <c r="G13" s="621"/>
      <c r="H13" s="621"/>
      <c r="I13" s="621"/>
      <c r="J13" s="621"/>
      <c r="K13" s="621"/>
      <c r="L13" s="621"/>
      <c r="M13" s="621"/>
      <c r="N13" s="621"/>
      <c r="O13" s="621"/>
      <c r="P13" s="621"/>
      <c r="Q13" s="622"/>
      <c r="R13" s="623" t="s">
        <v>124</v>
      </c>
      <c r="S13" s="624"/>
      <c r="T13" s="624"/>
      <c r="U13" s="624"/>
      <c r="V13" s="624"/>
      <c r="W13" s="624"/>
      <c r="X13" s="624"/>
      <c r="Y13" s="625"/>
      <c r="Z13" s="626" t="s">
        <v>124</v>
      </c>
      <c r="AA13" s="626"/>
      <c r="AB13" s="626"/>
      <c r="AC13" s="626"/>
      <c r="AD13" s="627" t="s">
        <v>124</v>
      </c>
      <c r="AE13" s="627"/>
      <c r="AF13" s="627"/>
      <c r="AG13" s="627"/>
      <c r="AH13" s="627"/>
      <c r="AI13" s="627"/>
      <c r="AJ13" s="627"/>
      <c r="AK13" s="627"/>
      <c r="AL13" s="628" t="s">
        <v>124</v>
      </c>
      <c r="AM13" s="629"/>
      <c r="AN13" s="629"/>
      <c r="AO13" s="630"/>
      <c r="AP13" s="620" t="s">
        <v>245</v>
      </c>
      <c r="AQ13" s="621"/>
      <c r="AR13" s="621"/>
      <c r="AS13" s="621"/>
      <c r="AT13" s="621"/>
      <c r="AU13" s="621"/>
      <c r="AV13" s="621"/>
      <c r="AW13" s="621"/>
      <c r="AX13" s="621"/>
      <c r="AY13" s="621"/>
      <c r="AZ13" s="621"/>
      <c r="BA13" s="621"/>
      <c r="BB13" s="621"/>
      <c r="BC13" s="621"/>
      <c r="BD13" s="621"/>
      <c r="BE13" s="621"/>
      <c r="BF13" s="622"/>
      <c r="BG13" s="623">
        <v>1685898</v>
      </c>
      <c r="BH13" s="624"/>
      <c r="BI13" s="624"/>
      <c r="BJ13" s="624"/>
      <c r="BK13" s="624"/>
      <c r="BL13" s="624"/>
      <c r="BM13" s="624"/>
      <c r="BN13" s="625"/>
      <c r="BO13" s="626">
        <v>39.6</v>
      </c>
      <c r="BP13" s="626"/>
      <c r="BQ13" s="626"/>
      <c r="BR13" s="626"/>
      <c r="BS13" s="627" t="s">
        <v>124</v>
      </c>
      <c r="BT13" s="627"/>
      <c r="BU13" s="627"/>
      <c r="BV13" s="627"/>
      <c r="BW13" s="627"/>
      <c r="BX13" s="627"/>
      <c r="BY13" s="627"/>
      <c r="BZ13" s="627"/>
      <c r="CA13" s="627"/>
      <c r="CB13" s="631"/>
      <c r="CD13" s="620" t="s">
        <v>246</v>
      </c>
      <c r="CE13" s="621"/>
      <c r="CF13" s="621"/>
      <c r="CG13" s="621"/>
      <c r="CH13" s="621"/>
      <c r="CI13" s="621"/>
      <c r="CJ13" s="621"/>
      <c r="CK13" s="621"/>
      <c r="CL13" s="621"/>
      <c r="CM13" s="621"/>
      <c r="CN13" s="621"/>
      <c r="CO13" s="621"/>
      <c r="CP13" s="621"/>
      <c r="CQ13" s="622"/>
      <c r="CR13" s="623">
        <v>1795671</v>
      </c>
      <c r="CS13" s="624"/>
      <c r="CT13" s="624"/>
      <c r="CU13" s="624"/>
      <c r="CV13" s="624"/>
      <c r="CW13" s="624"/>
      <c r="CX13" s="624"/>
      <c r="CY13" s="625"/>
      <c r="CZ13" s="626">
        <v>12.2</v>
      </c>
      <c r="DA13" s="626"/>
      <c r="DB13" s="626"/>
      <c r="DC13" s="626"/>
      <c r="DD13" s="632">
        <v>1175330</v>
      </c>
      <c r="DE13" s="624"/>
      <c r="DF13" s="624"/>
      <c r="DG13" s="624"/>
      <c r="DH13" s="624"/>
      <c r="DI13" s="624"/>
      <c r="DJ13" s="624"/>
      <c r="DK13" s="624"/>
      <c r="DL13" s="624"/>
      <c r="DM13" s="624"/>
      <c r="DN13" s="624"/>
      <c r="DO13" s="624"/>
      <c r="DP13" s="625"/>
      <c r="DQ13" s="632">
        <v>657024</v>
      </c>
      <c r="DR13" s="624"/>
      <c r="DS13" s="624"/>
      <c r="DT13" s="624"/>
      <c r="DU13" s="624"/>
      <c r="DV13" s="624"/>
      <c r="DW13" s="624"/>
      <c r="DX13" s="624"/>
      <c r="DY13" s="624"/>
      <c r="DZ13" s="624"/>
      <c r="EA13" s="624"/>
      <c r="EB13" s="624"/>
      <c r="EC13" s="633"/>
    </row>
    <row r="14" spans="2:143" ht="11.25" customHeight="1" x14ac:dyDescent="0.2">
      <c r="B14" s="620" t="s">
        <v>247</v>
      </c>
      <c r="C14" s="621"/>
      <c r="D14" s="621"/>
      <c r="E14" s="621"/>
      <c r="F14" s="621"/>
      <c r="G14" s="621"/>
      <c r="H14" s="621"/>
      <c r="I14" s="621"/>
      <c r="J14" s="621"/>
      <c r="K14" s="621"/>
      <c r="L14" s="621"/>
      <c r="M14" s="621"/>
      <c r="N14" s="621"/>
      <c r="O14" s="621"/>
      <c r="P14" s="621"/>
      <c r="Q14" s="622"/>
      <c r="R14" s="623">
        <v>2079</v>
      </c>
      <c r="S14" s="624"/>
      <c r="T14" s="624"/>
      <c r="U14" s="624"/>
      <c r="V14" s="624"/>
      <c r="W14" s="624"/>
      <c r="X14" s="624"/>
      <c r="Y14" s="625"/>
      <c r="Z14" s="626">
        <v>0</v>
      </c>
      <c r="AA14" s="626"/>
      <c r="AB14" s="626"/>
      <c r="AC14" s="626"/>
      <c r="AD14" s="627">
        <v>2079</v>
      </c>
      <c r="AE14" s="627"/>
      <c r="AF14" s="627"/>
      <c r="AG14" s="627"/>
      <c r="AH14" s="627"/>
      <c r="AI14" s="627"/>
      <c r="AJ14" s="627"/>
      <c r="AK14" s="627"/>
      <c r="AL14" s="628">
        <v>0</v>
      </c>
      <c r="AM14" s="629"/>
      <c r="AN14" s="629"/>
      <c r="AO14" s="630"/>
      <c r="AP14" s="620" t="s">
        <v>248</v>
      </c>
      <c r="AQ14" s="621"/>
      <c r="AR14" s="621"/>
      <c r="AS14" s="621"/>
      <c r="AT14" s="621"/>
      <c r="AU14" s="621"/>
      <c r="AV14" s="621"/>
      <c r="AW14" s="621"/>
      <c r="AX14" s="621"/>
      <c r="AY14" s="621"/>
      <c r="AZ14" s="621"/>
      <c r="BA14" s="621"/>
      <c r="BB14" s="621"/>
      <c r="BC14" s="621"/>
      <c r="BD14" s="621"/>
      <c r="BE14" s="621"/>
      <c r="BF14" s="622"/>
      <c r="BG14" s="623">
        <v>99289</v>
      </c>
      <c r="BH14" s="624"/>
      <c r="BI14" s="624"/>
      <c r="BJ14" s="624"/>
      <c r="BK14" s="624"/>
      <c r="BL14" s="624"/>
      <c r="BM14" s="624"/>
      <c r="BN14" s="625"/>
      <c r="BO14" s="626">
        <v>2.2999999999999998</v>
      </c>
      <c r="BP14" s="626"/>
      <c r="BQ14" s="626"/>
      <c r="BR14" s="626"/>
      <c r="BS14" s="627" t="s">
        <v>124</v>
      </c>
      <c r="BT14" s="627"/>
      <c r="BU14" s="627"/>
      <c r="BV14" s="627"/>
      <c r="BW14" s="627"/>
      <c r="BX14" s="627"/>
      <c r="BY14" s="627"/>
      <c r="BZ14" s="627"/>
      <c r="CA14" s="627"/>
      <c r="CB14" s="631"/>
      <c r="CD14" s="620" t="s">
        <v>249</v>
      </c>
      <c r="CE14" s="621"/>
      <c r="CF14" s="621"/>
      <c r="CG14" s="621"/>
      <c r="CH14" s="621"/>
      <c r="CI14" s="621"/>
      <c r="CJ14" s="621"/>
      <c r="CK14" s="621"/>
      <c r="CL14" s="621"/>
      <c r="CM14" s="621"/>
      <c r="CN14" s="621"/>
      <c r="CO14" s="621"/>
      <c r="CP14" s="621"/>
      <c r="CQ14" s="622"/>
      <c r="CR14" s="623">
        <v>495516</v>
      </c>
      <c r="CS14" s="624"/>
      <c r="CT14" s="624"/>
      <c r="CU14" s="624"/>
      <c r="CV14" s="624"/>
      <c r="CW14" s="624"/>
      <c r="CX14" s="624"/>
      <c r="CY14" s="625"/>
      <c r="CZ14" s="626">
        <v>3.4</v>
      </c>
      <c r="DA14" s="626"/>
      <c r="DB14" s="626"/>
      <c r="DC14" s="626"/>
      <c r="DD14" s="632">
        <v>40874</v>
      </c>
      <c r="DE14" s="624"/>
      <c r="DF14" s="624"/>
      <c r="DG14" s="624"/>
      <c r="DH14" s="624"/>
      <c r="DI14" s="624"/>
      <c r="DJ14" s="624"/>
      <c r="DK14" s="624"/>
      <c r="DL14" s="624"/>
      <c r="DM14" s="624"/>
      <c r="DN14" s="624"/>
      <c r="DO14" s="624"/>
      <c r="DP14" s="625"/>
      <c r="DQ14" s="632">
        <v>444821</v>
      </c>
      <c r="DR14" s="624"/>
      <c r="DS14" s="624"/>
      <c r="DT14" s="624"/>
      <c r="DU14" s="624"/>
      <c r="DV14" s="624"/>
      <c r="DW14" s="624"/>
      <c r="DX14" s="624"/>
      <c r="DY14" s="624"/>
      <c r="DZ14" s="624"/>
      <c r="EA14" s="624"/>
      <c r="EB14" s="624"/>
      <c r="EC14" s="633"/>
    </row>
    <row r="15" spans="2:143" ht="11.25" customHeight="1" x14ac:dyDescent="0.2">
      <c r="B15" s="620" t="s">
        <v>250</v>
      </c>
      <c r="C15" s="621"/>
      <c r="D15" s="621"/>
      <c r="E15" s="621"/>
      <c r="F15" s="621"/>
      <c r="G15" s="621"/>
      <c r="H15" s="621"/>
      <c r="I15" s="621"/>
      <c r="J15" s="621"/>
      <c r="K15" s="621"/>
      <c r="L15" s="621"/>
      <c r="M15" s="621"/>
      <c r="N15" s="621"/>
      <c r="O15" s="621"/>
      <c r="P15" s="621"/>
      <c r="Q15" s="622"/>
      <c r="R15" s="623" t="s">
        <v>124</v>
      </c>
      <c r="S15" s="624"/>
      <c r="T15" s="624"/>
      <c r="U15" s="624"/>
      <c r="V15" s="624"/>
      <c r="W15" s="624"/>
      <c r="X15" s="624"/>
      <c r="Y15" s="625"/>
      <c r="Z15" s="626" t="s">
        <v>124</v>
      </c>
      <c r="AA15" s="626"/>
      <c r="AB15" s="626"/>
      <c r="AC15" s="626"/>
      <c r="AD15" s="627" t="s">
        <v>124</v>
      </c>
      <c r="AE15" s="627"/>
      <c r="AF15" s="627"/>
      <c r="AG15" s="627"/>
      <c r="AH15" s="627"/>
      <c r="AI15" s="627"/>
      <c r="AJ15" s="627"/>
      <c r="AK15" s="627"/>
      <c r="AL15" s="628" t="s">
        <v>124</v>
      </c>
      <c r="AM15" s="629"/>
      <c r="AN15" s="629"/>
      <c r="AO15" s="630"/>
      <c r="AP15" s="620" t="s">
        <v>251</v>
      </c>
      <c r="AQ15" s="621"/>
      <c r="AR15" s="621"/>
      <c r="AS15" s="621"/>
      <c r="AT15" s="621"/>
      <c r="AU15" s="621"/>
      <c r="AV15" s="621"/>
      <c r="AW15" s="621"/>
      <c r="AX15" s="621"/>
      <c r="AY15" s="621"/>
      <c r="AZ15" s="621"/>
      <c r="BA15" s="621"/>
      <c r="BB15" s="621"/>
      <c r="BC15" s="621"/>
      <c r="BD15" s="621"/>
      <c r="BE15" s="621"/>
      <c r="BF15" s="622"/>
      <c r="BG15" s="623">
        <v>188714</v>
      </c>
      <c r="BH15" s="624"/>
      <c r="BI15" s="624"/>
      <c r="BJ15" s="624"/>
      <c r="BK15" s="624"/>
      <c r="BL15" s="624"/>
      <c r="BM15" s="624"/>
      <c r="BN15" s="625"/>
      <c r="BO15" s="626">
        <v>4.4000000000000004</v>
      </c>
      <c r="BP15" s="626"/>
      <c r="BQ15" s="626"/>
      <c r="BR15" s="626"/>
      <c r="BS15" s="627" t="s">
        <v>124</v>
      </c>
      <c r="BT15" s="627"/>
      <c r="BU15" s="627"/>
      <c r="BV15" s="627"/>
      <c r="BW15" s="627"/>
      <c r="BX15" s="627"/>
      <c r="BY15" s="627"/>
      <c r="BZ15" s="627"/>
      <c r="CA15" s="627"/>
      <c r="CB15" s="631"/>
      <c r="CD15" s="620" t="s">
        <v>252</v>
      </c>
      <c r="CE15" s="621"/>
      <c r="CF15" s="621"/>
      <c r="CG15" s="621"/>
      <c r="CH15" s="621"/>
      <c r="CI15" s="621"/>
      <c r="CJ15" s="621"/>
      <c r="CK15" s="621"/>
      <c r="CL15" s="621"/>
      <c r="CM15" s="621"/>
      <c r="CN15" s="621"/>
      <c r="CO15" s="621"/>
      <c r="CP15" s="621"/>
      <c r="CQ15" s="622"/>
      <c r="CR15" s="623">
        <v>1572042</v>
      </c>
      <c r="CS15" s="624"/>
      <c r="CT15" s="624"/>
      <c r="CU15" s="624"/>
      <c r="CV15" s="624"/>
      <c r="CW15" s="624"/>
      <c r="CX15" s="624"/>
      <c r="CY15" s="625"/>
      <c r="CZ15" s="626">
        <v>10.7</v>
      </c>
      <c r="DA15" s="626"/>
      <c r="DB15" s="626"/>
      <c r="DC15" s="626"/>
      <c r="DD15" s="632">
        <v>206635</v>
      </c>
      <c r="DE15" s="624"/>
      <c r="DF15" s="624"/>
      <c r="DG15" s="624"/>
      <c r="DH15" s="624"/>
      <c r="DI15" s="624"/>
      <c r="DJ15" s="624"/>
      <c r="DK15" s="624"/>
      <c r="DL15" s="624"/>
      <c r="DM15" s="624"/>
      <c r="DN15" s="624"/>
      <c r="DO15" s="624"/>
      <c r="DP15" s="625"/>
      <c r="DQ15" s="632">
        <v>1083471</v>
      </c>
      <c r="DR15" s="624"/>
      <c r="DS15" s="624"/>
      <c r="DT15" s="624"/>
      <c r="DU15" s="624"/>
      <c r="DV15" s="624"/>
      <c r="DW15" s="624"/>
      <c r="DX15" s="624"/>
      <c r="DY15" s="624"/>
      <c r="DZ15" s="624"/>
      <c r="EA15" s="624"/>
      <c r="EB15" s="624"/>
      <c r="EC15" s="633"/>
    </row>
    <row r="16" spans="2:143" ht="11.25" customHeight="1" x14ac:dyDescent="0.2">
      <c r="B16" s="620" t="s">
        <v>253</v>
      </c>
      <c r="C16" s="621"/>
      <c r="D16" s="621"/>
      <c r="E16" s="621"/>
      <c r="F16" s="621"/>
      <c r="G16" s="621"/>
      <c r="H16" s="621"/>
      <c r="I16" s="621"/>
      <c r="J16" s="621"/>
      <c r="K16" s="621"/>
      <c r="L16" s="621"/>
      <c r="M16" s="621"/>
      <c r="N16" s="621"/>
      <c r="O16" s="621"/>
      <c r="P16" s="621"/>
      <c r="Q16" s="622"/>
      <c r="R16" s="623">
        <v>15227</v>
      </c>
      <c r="S16" s="624"/>
      <c r="T16" s="624"/>
      <c r="U16" s="624"/>
      <c r="V16" s="624"/>
      <c r="W16" s="624"/>
      <c r="X16" s="624"/>
      <c r="Y16" s="625"/>
      <c r="Z16" s="626">
        <v>0.1</v>
      </c>
      <c r="AA16" s="626"/>
      <c r="AB16" s="626"/>
      <c r="AC16" s="626"/>
      <c r="AD16" s="627">
        <v>15227</v>
      </c>
      <c r="AE16" s="627"/>
      <c r="AF16" s="627"/>
      <c r="AG16" s="627"/>
      <c r="AH16" s="627"/>
      <c r="AI16" s="627"/>
      <c r="AJ16" s="627"/>
      <c r="AK16" s="627"/>
      <c r="AL16" s="628">
        <v>0.2</v>
      </c>
      <c r="AM16" s="629"/>
      <c r="AN16" s="629"/>
      <c r="AO16" s="630"/>
      <c r="AP16" s="620" t="s">
        <v>254</v>
      </c>
      <c r="AQ16" s="621"/>
      <c r="AR16" s="621"/>
      <c r="AS16" s="621"/>
      <c r="AT16" s="621"/>
      <c r="AU16" s="621"/>
      <c r="AV16" s="621"/>
      <c r="AW16" s="621"/>
      <c r="AX16" s="621"/>
      <c r="AY16" s="621"/>
      <c r="AZ16" s="621"/>
      <c r="BA16" s="621"/>
      <c r="BB16" s="621"/>
      <c r="BC16" s="621"/>
      <c r="BD16" s="621"/>
      <c r="BE16" s="621"/>
      <c r="BF16" s="622"/>
      <c r="BG16" s="623" t="s">
        <v>124</v>
      </c>
      <c r="BH16" s="624"/>
      <c r="BI16" s="624"/>
      <c r="BJ16" s="624"/>
      <c r="BK16" s="624"/>
      <c r="BL16" s="624"/>
      <c r="BM16" s="624"/>
      <c r="BN16" s="625"/>
      <c r="BO16" s="626" t="s">
        <v>124</v>
      </c>
      <c r="BP16" s="626"/>
      <c r="BQ16" s="626"/>
      <c r="BR16" s="626"/>
      <c r="BS16" s="627" t="s">
        <v>124</v>
      </c>
      <c r="BT16" s="627"/>
      <c r="BU16" s="627"/>
      <c r="BV16" s="627"/>
      <c r="BW16" s="627"/>
      <c r="BX16" s="627"/>
      <c r="BY16" s="627"/>
      <c r="BZ16" s="627"/>
      <c r="CA16" s="627"/>
      <c r="CB16" s="631"/>
      <c r="CD16" s="620" t="s">
        <v>255</v>
      </c>
      <c r="CE16" s="621"/>
      <c r="CF16" s="621"/>
      <c r="CG16" s="621"/>
      <c r="CH16" s="621"/>
      <c r="CI16" s="621"/>
      <c r="CJ16" s="621"/>
      <c r="CK16" s="621"/>
      <c r="CL16" s="621"/>
      <c r="CM16" s="621"/>
      <c r="CN16" s="621"/>
      <c r="CO16" s="621"/>
      <c r="CP16" s="621"/>
      <c r="CQ16" s="622"/>
      <c r="CR16" s="623">
        <v>6661</v>
      </c>
      <c r="CS16" s="624"/>
      <c r="CT16" s="624"/>
      <c r="CU16" s="624"/>
      <c r="CV16" s="624"/>
      <c r="CW16" s="624"/>
      <c r="CX16" s="624"/>
      <c r="CY16" s="625"/>
      <c r="CZ16" s="626">
        <v>0</v>
      </c>
      <c r="DA16" s="626"/>
      <c r="DB16" s="626"/>
      <c r="DC16" s="626"/>
      <c r="DD16" s="632" t="s">
        <v>124</v>
      </c>
      <c r="DE16" s="624"/>
      <c r="DF16" s="624"/>
      <c r="DG16" s="624"/>
      <c r="DH16" s="624"/>
      <c r="DI16" s="624"/>
      <c r="DJ16" s="624"/>
      <c r="DK16" s="624"/>
      <c r="DL16" s="624"/>
      <c r="DM16" s="624"/>
      <c r="DN16" s="624"/>
      <c r="DO16" s="624"/>
      <c r="DP16" s="625"/>
      <c r="DQ16" s="632">
        <v>130</v>
      </c>
      <c r="DR16" s="624"/>
      <c r="DS16" s="624"/>
      <c r="DT16" s="624"/>
      <c r="DU16" s="624"/>
      <c r="DV16" s="624"/>
      <c r="DW16" s="624"/>
      <c r="DX16" s="624"/>
      <c r="DY16" s="624"/>
      <c r="DZ16" s="624"/>
      <c r="EA16" s="624"/>
      <c r="EB16" s="624"/>
      <c r="EC16" s="633"/>
    </row>
    <row r="17" spans="2:133" ht="11.25" customHeight="1" x14ac:dyDescent="0.2">
      <c r="B17" s="620" t="s">
        <v>256</v>
      </c>
      <c r="C17" s="621"/>
      <c r="D17" s="621"/>
      <c r="E17" s="621"/>
      <c r="F17" s="621"/>
      <c r="G17" s="621"/>
      <c r="H17" s="621"/>
      <c r="I17" s="621"/>
      <c r="J17" s="621"/>
      <c r="K17" s="621"/>
      <c r="L17" s="621"/>
      <c r="M17" s="621"/>
      <c r="N17" s="621"/>
      <c r="O17" s="621"/>
      <c r="P17" s="621"/>
      <c r="Q17" s="622"/>
      <c r="R17" s="623">
        <v>32089</v>
      </c>
      <c r="S17" s="624"/>
      <c r="T17" s="624"/>
      <c r="U17" s="624"/>
      <c r="V17" s="624"/>
      <c r="W17" s="624"/>
      <c r="X17" s="624"/>
      <c r="Y17" s="625"/>
      <c r="Z17" s="626">
        <v>0.2</v>
      </c>
      <c r="AA17" s="626"/>
      <c r="AB17" s="626"/>
      <c r="AC17" s="626"/>
      <c r="AD17" s="627">
        <v>32089</v>
      </c>
      <c r="AE17" s="627"/>
      <c r="AF17" s="627"/>
      <c r="AG17" s="627"/>
      <c r="AH17" s="627"/>
      <c r="AI17" s="627"/>
      <c r="AJ17" s="627"/>
      <c r="AK17" s="627"/>
      <c r="AL17" s="628">
        <v>0.4</v>
      </c>
      <c r="AM17" s="629"/>
      <c r="AN17" s="629"/>
      <c r="AO17" s="630"/>
      <c r="AP17" s="620" t="s">
        <v>257</v>
      </c>
      <c r="AQ17" s="621"/>
      <c r="AR17" s="621"/>
      <c r="AS17" s="621"/>
      <c r="AT17" s="621"/>
      <c r="AU17" s="621"/>
      <c r="AV17" s="621"/>
      <c r="AW17" s="621"/>
      <c r="AX17" s="621"/>
      <c r="AY17" s="621"/>
      <c r="AZ17" s="621"/>
      <c r="BA17" s="621"/>
      <c r="BB17" s="621"/>
      <c r="BC17" s="621"/>
      <c r="BD17" s="621"/>
      <c r="BE17" s="621"/>
      <c r="BF17" s="622"/>
      <c r="BG17" s="623" t="s">
        <v>124</v>
      </c>
      <c r="BH17" s="624"/>
      <c r="BI17" s="624"/>
      <c r="BJ17" s="624"/>
      <c r="BK17" s="624"/>
      <c r="BL17" s="624"/>
      <c r="BM17" s="624"/>
      <c r="BN17" s="625"/>
      <c r="BO17" s="626" t="s">
        <v>124</v>
      </c>
      <c r="BP17" s="626"/>
      <c r="BQ17" s="626"/>
      <c r="BR17" s="626"/>
      <c r="BS17" s="627" t="s">
        <v>124</v>
      </c>
      <c r="BT17" s="627"/>
      <c r="BU17" s="627"/>
      <c r="BV17" s="627"/>
      <c r="BW17" s="627"/>
      <c r="BX17" s="627"/>
      <c r="BY17" s="627"/>
      <c r="BZ17" s="627"/>
      <c r="CA17" s="627"/>
      <c r="CB17" s="631"/>
      <c r="CD17" s="620" t="s">
        <v>258</v>
      </c>
      <c r="CE17" s="621"/>
      <c r="CF17" s="621"/>
      <c r="CG17" s="621"/>
      <c r="CH17" s="621"/>
      <c r="CI17" s="621"/>
      <c r="CJ17" s="621"/>
      <c r="CK17" s="621"/>
      <c r="CL17" s="621"/>
      <c r="CM17" s="621"/>
      <c r="CN17" s="621"/>
      <c r="CO17" s="621"/>
      <c r="CP17" s="621"/>
      <c r="CQ17" s="622"/>
      <c r="CR17" s="623">
        <v>1014263</v>
      </c>
      <c r="CS17" s="624"/>
      <c r="CT17" s="624"/>
      <c r="CU17" s="624"/>
      <c r="CV17" s="624"/>
      <c r="CW17" s="624"/>
      <c r="CX17" s="624"/>
      <c r="CY17" s="625"/>
      <c r="CZ17" s="626">
        <v>6.9</v>
      </c>
      <c r="DA17" s="626"/>
      <c r="DB17" s="626"/>
      <c r="DC17" s="626"/>
      <c r="DD17" s="632" t="s">
        <v>124</v>
      </c>
      <c r="DE17" s="624"/>
      <c r="DF17" s="624"/>
      <c r="DG17" s="624"/>
      <c r="DH17" s="624"/>
      <c r="DI17" s="624"/>
      <c r="DJ17" s="624"/>
      <c r="DK17" s="624"/>
      <c r="DL17" s="624"/>
      <c r="DM17" s="624"/>
      <c r="DN17" s="624"/>
      <c r="DO17" s="624"/>
      <c r="DP17" s="625"/>
      <c r="DQ17" s="632">
        <v>1014263</v>
      </c>
      <c r="DR17" s="624"/>
      <c r="DS17" s="624"/>
      <c r="DT17" s="624"/>
      <c r="DU17" s="624"/>
      <c r="DV17" s="624"/>
      <c r="DW17" s="624"/>
      <c r="DX17" s="624"/>
      <c r="DY17" s="624"/>
      <c r="DZ17" s="624"/>
      <c r="EA17" s="624"/>
      <c r="EB17" s="624"/>
      <c r="EC17" s="633"/>
    </row>
    <row r="18" spans="2:133" ht="11.25" customHeight="1" x14ac:dyDescent="0.2">
      <c r="B18" s="620" t="s">
        <v>259</v>
      </c>
      <c r="C18" s="621"/>
      <c r="D18" s="621"/>
      <c r="E18" s="621"/>
      <c r="F18" s="621"/>
      <c r="G18" s="621"/>
      <c r="H18" s="621"/>
      <c r="I18" s="621"/>
      <c r="J18" s="621"/>
      <c r="K18" s="621"/>
      <c r="L18" s="621"/>
      <c r="M18" s="621"/>
      <c r="N18" s="621"/>
      <c r="O18" s="621"/>
      <c r="P18" s="621"/>
      <c r="Q18" s="622"/>
      <c r="R18" s="623">
        <v>62759</v>
      </c>
      <c r="S18" s="624"/>
      <c r="T18" s="624"/>
      <c r="U18" s="624"/>
      <c r="V18" s="624"/>
      <c r="W18" s="624"/>
      <c r="X18" s="624"/>
      <c r="Y18" s="625"/>
      <c r="Z18" s="626">
        <v>0.4</v>
      </c>
      <c r="AA18" s="626"/>
      <c r="AB18" s="626"/>
      <c r="AC18" s="626"/>
      <c r="AD18" s="627">
        <v>62759</v>
      </c>
      <c r="AE18" s="627"/>
      <c r="AF18" s="627"/>
      <c r="AG18" s="627"/>
      <c r="AH18" s="627"/>
      <c r="AI18" s="627"/>
      <c r="AJ18" s="627"/>
      <c r="AK18" s="627"/>
      <c r="AL18" s="628">
        <v>0.7</v>
      </c>
      <c r="AM18" s="629"/>
      <c r="AN18" s="629"/>
      <c r="AO18" s="630"/>
      <c r="AP18" s="620" t="s">
        <v>260</v>
      </c>
      <c r="AQ18" s="621"/>
      <c r="AR18" s="621"/>
      <c r="AS18" s="621"/>
      <c r="AT18" s="621"/>
      <c r="AU18" s="621"/>
      <c r="AV18" s="621"/>
      <c r="AW18" s="621"/>
      <c r="AX18" s="621"/>
      <c r="AY18" s="621"/>
      <c r="AZ18" s="621"/>
      <c r="BA18" s="621"/>
      <c r="BB18" s="621"/>
      <c r="BC18" s="621"/>
      <c r="BD18" s="621"/>
      <c r="BE18" s="621"/>
      <c r="BF18" s="622"/>
      <c r="BG18" s="623" t="s">
        <v>124</v>
      </c>
      <c r="BH18" s="624"/>
      <c r="BI18" s="624"/>
      <c r="BJ18" s="624"/>
      <c r="BK18" s="624"/>
      <c r="BL18" s="624"/>
      <c r="BM18" s="624"/>
      <c r="BN18" s="625"/>
      <c r="BO18" s="626" t="s">
        <v>124</v>
      </c>
      <c r="BP18" s="626"/>
      <c r="BQ18" s="626"/>
      <c r="BR18" s="626"/>
      <c r="BS18" s="627" t="s">
        <v>124</v>
      </c>
      <c r="BT18" s="627"/>
      <c r="BU18" s="627"/>
      <c r="BV18" s="627"/>
      <c r="BW18" s="627"/>
      <c r="BX18" s="627"/>
      <c r="BY18" s="627"/>
      <c r="BZ18" s="627"/>
      <c r="CA18" s="627"/>
      <c r="CB18" s="631"/>
      <c r="CD18" s="620" t="s">
        <v>261</v>
      </c>
      <c r="CE18" s="621"/>
      <c r="CF18" s="621"/>
      <c r="CG18" s="621"/>
      <c r="CH18" s="621"/>
      <c r="CI18" s="621"/>
      <c r="CJ18" s="621"/>
      <c r="CK18" s="621"/>
      <c r="CL18" s="621"/>
      <c r="CM18" s="621"/>
      <c r="CN18" s="621"/>
      <c r="CO18" s="621"/>
      <c r="CP18" s="621"/>
      <c r="CQ18" s="622"/>
      <c r="CR18" s="623" t="s">
        <v>124</v>
      </c>
      <c r="CS18" s="624"/>
      <c r="CT18" s="624"/>
      <c r="CU18" s="624"/>
      <c r="CV18" s="624"/>
      <c r="CW18" s="624"/>
      <c r="CX18" s="624"/>
      <c r="CY18" s="625"/>
      <c r="CZ18" s="626" t="s">
        <v>124</v>
      </c>
      <c r="DA18" s="626"/>
      <c r="DB18" s="626"/>
      <c r="DC18" s="626"/>
      <c r="DD18" s="632" t="s">
        <v>124</v>
      </c>
      <c r="DE18" s="624"/>
      <c r="DF18" s="624"/>
      <c r="DG18" s="624"/>
      <c r="DH18" s="624"/>
      <c r="DI18" s="624"/>
      <c r="DJ18" s="624"/>
      <c r="DK18" s="624"/>
      <c r="DL18" s="624"/>
      <c r="DM18" s="624"/>
      <c r="DN18" s="624"/>
      <c r="DO18" s="624"/>
      <c r="DP18" s="625"/>
      <c r="DQ18" s="632" t="s">
        <v>124</v>
      </c>
      <c r="DR18" s="624"/>
      <c r="DS18" s="624"/>
      <c r="DT18" s="624"/>
      <c r="DU18" s="624"/>
      <c r="DV18" s="624"/>
      <c r="DW18" s="624"/>
      <c r="DX18" s="624"/>
      <c r="DY18" s="624"/>
      <c r="DZ18" s="624"/>
      <c r="EA18" s="624"/>
      <c r="EB18" s="624"/>
      <c r="EC18" s="633"/>
    </row>
    <row r="19" spans="2:133" ht="11.25" customHeight="1" x14ac:dyDescent="0.2">
      <c r="B19" s="620" t="s">
        <v>262</v>
      </c>
      <c r="C19" s="621"/>
      <c r="D19" s="621"/>
      <c r="E19" s="621"/>
      <c r="F19" s="621"/>
      <c r="G19" s="621"/>
      <c r="H19" s="621"/>
      <c r="I19" s="621"/>
      <c r="J19" s="621"/>
      <c r="K19" s="621"/>
      <c r="L19" s="621"/>
      <c r="M19" s="621"/>
      <c r="N19" s="621"/>
      <c r="O19" s="621"/>
      <c r="P19" s="621"/>
      <c r="Q19" s="622"/>
      <c r="R19" s="623">
        <v>59438</v>
      </c>
      <c r="S19" s="624"/>
      <c r="T19" s="624"/>
      <c r="U19" s="624"/>
      <c r="V19" s="624"/>
      <c r="W19" s="624"/>
      <c r="X19" s="624"/>
      <c r="Y19" s="625"/>
      <c r="Z19" s="626">
        <v>0.4</v>
      </c>
      <c r="AA19" s="626"/>
      <c r="AB19" s="626"/>
      <c r="AC19" s="626"/>
      <c r="AD19" s="627">
        <v>59438</v>
      </c>
      <c r="AE19" s="627"/>
      <c r="AF19" s="627"/>
      <c r="AG19" s="627"/>
      <c r="AH19" s="627"/>
      <c r="AI19" s="627"/>
      <c r="AJ19" s="627"/>
      <c r="AK19" s="627"/>
      <c r="AL19" s="628">
        <v>0.7</v>
      </c>
      <c r="AM19" s="629"/>
      <c r="AN19" s="629"/>
      <c r="AO19" s="630"/>
      <c r="AP19" s="620" t="s">
        <v>263</v>
      </c>
      <c r="AQ19" s="621"/>
      <c r="AR19" s="621"/>
      <c r="AS19" s="621"/>
      <c r="AT19" s="621"/>
      <c r="AU19" s="621"/>
      <c r="AV19" s="621"/>
      <c r="AW19" s="621"/>
      <c r="AX19" s="621"/>
      <c r="AY19" s="621"/>
      <c r="AZ19" s="621"/>
      <c r="BA19" s="621"/>
      <c r="BB19" s="621"/>
      <c r="BC19" s="621"/>
      <c r="BD19" s="621"/>
      <c r="BE19" s="621"/>
      <c r="BF19" s="622"/>
      <c r="BG19" s="623" t="s">
        <v>124</v>
      </c>
      <c r="BH19" s="624"/>
      <c r="BI19" s="624"/>
      <c r="BJ19" s="624"/>
      <c r="BK19" s="624"/>
      <c r="BL19" s="624"/>
      <c r="BM19" s="624"/>
      <c r="BN19" s="625"/>
      <c r="BO19" s="626" t="s">
        <v>124</v>
      </c>
      <c r="BP19" s="626"/>
      <c r="BQ19" s="626"/>
      <c r="BR19" s="626"/>
      <c r="BS19" s="627" t="s">
        <v>124</v>
      </c>
      <c r="BT19" s="627"/>
      <c r="BU19" s="627"/>
      <c r="BV19" s="627"/>
      <c r="BW19" s="627"/>
      <c r="BX19" s="627"/>
      <c r="BY19" s="627"/>
      <c r="BZ19" s="627"/>
      <c r="CA19" s="627"/>
      <c r="CB19" s="631"/>
      <c r="CD19" s="620" t="s">
        <v>264</v>
      </c>
      <c r="CE19" s="621"/>
      <c r="CF19" s="621"/>
      <c r="CG19" s="621"/>
      <c r="CH19" s="621"/>
      <c r="CI19" s="621"/>
      <c r="CJ19" s="621"/>
      <c r="CK19" s="621"/>
      <c r="CL19" s="621"/>
      <c r="CM19" s="621"/>
      <c r="CN19" s="621"/>
      <c r="CO19" s="621"/>
      <c r="CP19" s="621"/>
      <c r="CQ19" s="622"/>
      <c r="CR19" s="623" t="s">
        <v>124</v>
      </c>
      <c r="CS19" s="624"/>
      <c r="CT19" s="624"/>
      <c r="CU19" s="624"/>
      <c r="CV19" s="624"/>
      <c r="CW19" s="624"/>
      <c r="CX19" s="624"/>
      <c r="CY19" s="625"/>
      <c r="CZ19" s="626" t="s">
        <v>124</v>
      </c>
      <c r="DA19" s="626"/>
      <c r="DB19" s="626"/>
      <c r="DC19" s="626"/>
      <c r="DD19" s="632" t="s">
        <v>124</v>
      </c>
      <c r="DE19" s="624"/>
      <c r="DF19" s="624"/>
      <c r="DG19" s="624"/>
      <c r="DH19" s="624"/>
      <c r="DI19" s="624"/>
      <c r="DJ19" s="624"/>
      <c r="DK19" s="624"/>
      <c r="DL19" s="624"/>
      <c r="DM19" s="624"/>
      <c r="DN19" s="624"/>
      <c r="DO19" s="624"/>
      <c r="DP19" s="625"/>
      <c r="DQ19" s="632" t="s">
        <v>124</v>
      </c>
      <c r="DR19" s="624"/>
      <c r="DS19" s="624"/>
      <c r="DT19" s="624"/>
      <c r="DU19" s="624"/>
      <c r="DV19" s="624"/>
      <c r="DW19" s="624"/>
      <c r="DX19" s="624"/>
      <c r="DY19" s="624"/>
      <c r="DZ19" s="624"/>
      <c r="EA19" s="624"/>
      <c r="EB19" s="624"/>
      <c r="EC19" s="633"/>
    </row>
    <row r="20" spans="2:133" ht="11.25" customHeight="1" x14ac:dyDescent="0.2">
      <c r="B20" s="636" t="s">
        <v>265</v>
      </c>
      <c r="C20" s="637"/>
      <c r="D20" s="637"/>
      <c r="E20" s="637"/>
      <c r="F20" s="637"/>
      <c r="G20" s="637"/>
      <c r="H20" s="637"/>
      <c r="I20" s="637"/>
      <c r="J20" s="637"/>
      <c r="K20" s="637"/>
      <c r="L20" s="637"/>
      <c r="M20" s="637"/>
      <c r="N20" s="637"/>
      <c r="O20" s="637"/>
      <c r="P20" s="637"/>
      <c r="Q20" s="638"/>
      <c r="R20" s="623">
        <v>3321</v>
      </c>
      <c r="S20" s="624"/>
      <c r="T20" s="624"/>
      <c r="U20" s="624"/>
      <c r="V20" s="624"/>
      <c r="W20" s="624"/>
      <c r="X20" s="624"/>
      <c r="Y20" s="625"/>
      <c r="Z20" s="626">
        <v>0</v>
      </c>
      <c r="AA20" s="626"/>
      <c r="AB20" s="626"/>
      <c r="AC20" s="626"/>
      <c r="AD20" s="627">
        <v>3321</v>
      </c>
      <c r="AE20" s="627"/>
      <c r="AF20" s="627"/>
      <c r="AG20" s="627"/>
      <c r="AH20" s="627"/>
      <c r="AI20" s="627"/>
      <c r="AJ20" s="627"/>
      <c r="AK20" s="627"/>
      <c r="AL20" s="628">
        <v>0</v>
      </c>
      <c r="AM20" s="629"/>
      <c r="AN20" s="629"/>
      <c r="AO20" s="630"/>
      <c r="AP20" s="620" t="s">
        <v>266</v>
      </c>
      <c r="AQ20" s="621"/>
      <c r="AR20" s="621"/>
      <c r="AS20" s="621"/>
      <c r="AT20" s="621"/>
      <c r="AU20" s="621"/>
      <c r="AV20" s="621"/>
      <c r="AW20" s="621"/>
      <c r="AX20" s="621"/>
      <c r="AY20" s="621"/>
      <c r="AZ20" s="621"/>
      <c r="BA20" s="621"/>
      <c r="BB20" s="621"/>
      <c r="BC20" s="621"/>
      <c r="BD20" s="621"/>
      <c r="BE20" s="621"/>
      <c r="BF20" s="622"/>
      <c r="BG20" s="623" t="s">
        <v>124</v>
      </c>
      <c r="BH20" s="624"/>
      <c r="BI20" s="624"/>
      <c r="BJ20" s="624"/>
      <c r="BK20" s="624"/>
      <c r="BL20" s="624"/>
      <c r="BM20" s="624"/>
      <c r="BN20" s="625"/>
      <c r="BO20" s="626" t="s">
        <v>124</v>
      </c>
      <c r="BP20" s="626"/>
      <c r="BQ20" s="626"/>
      <c r="BR20" s="626"/>
      <c r="BS20" s="627" t="s">
        <v>124</v>
      </c>
      <c r="BT20" s="627"/>
      <c r="BU20" s="627"/>
      <c r="BV20" s="627"/>
      <c r="BW20" s="627"/>
      <c r="BX20" s="627"/>
      <c r="BY20" s="627"/>
      <c r="BZ20" s="627"/>
      <c r="CA20" s="627"/>
      <c r="CB20" s="631"/>
      <c r="CD20" s="620" t="s">
        <v>267</v>
      </c>
      <c r="CE20" s="621"/>
      <c r="CF20" s="621"/>
      <c r="CG20" s="621"/>
      <c r="CH20" s="621"/>
      <c r="CI20" s="621"/>
      <c r="CJ20" s="621"/>
      <c r="CK20" s="621"/>
      <c r="CL20" s="621"/>
      <c r="CM20" s="621"/>
      <c r="CN20" s="621"/>
      <c r="CO20" s="621"/>
      <c r="CP20" s="621"/>
      <c r="CQ20" s="622"/>
      <c r="CR20" s="623">
        <v>14709063</v>
      </c>
      <c r="CS20" s="624"/>
      <c r="CT20" s="624"/>
      <c r="CU20" s="624"/>
      <c r="CV20" s="624"/>
      <c r="CW20" s="624"/>
      <c r="CX20" s="624"/>
      <c r="CY20" s="625"/>
      <c r="CZ20" s="626">
        <v>100</v>
      </c>
      <c r="DA20" s="626"/>
      <c r="DB20" s="626"/>
      <c r="DC20" s="626"/>
      <c r="DD20" s="632">
        <v>1560688</v>
      </c>
      <c r="DE20" s="624"/>
      <c r="DF20" s="624"/>
      <c r="DG20" s="624"/>
      <c r="DH20" s="624"/>
      <c r="DI20" s="624"/>
      <c r="DJ20" s="624"/>
      <c r="DK20" s="624"/>
      <c r="DL20" s="624"/>
      <c r="DM20" s="624"/>
      <c r="DN20" s="624"/>
      <c r="DO20" s="624"/>
      <c r="DP20" s="625"/>
      <c r="DQ20" s="632">
        <v>9652651</v>
      </c>
      <c r="DR20" s="624"/>
      <c r="DS20" s="624"/>
      <c r="DT20" s="624"/>
      <c r="DU20" s="624"/>
      <c r="DV20" s="624"/>
      <c r="DW20" s="624"/>
      <c r="DX20" s="624"/>
      <c r="DY20" s="624"/>
      <c r="DZ20" s="624"/>
      <c r="EA20" s="624"/>
      <c r="EB20" s="624"/>
      <c r="EC20" s="633"/>
    </row>
    <row r="21" spans="2:133" ht="11.25" customHeight="1" x14ac:dyDescent="0.2">
      <c r="B21" s="620" t="s">
        <v>268</v>
      </c>
      <c r="C21" s="621"/>
      <c r="D21" s="621"/>
      <c r="E21" s="621"/>
      <c r="F21" s="621"/>
      <c r="G21" s="621"/>
      <c r="H21" s="621"/>
      <c r="I21" s="621"/>
      <c r="J21" s="621"/>
      <c r="K21" s="621"/>
      <c r="L21" s="621"/>
      <c r="M21" s="621"/>
      <c r="N21" s="621"/>
      <c r="O21" s="621"/>
      <c r="P21" s="621"/>
      <c r="Q21" s="622"/>
      <c r="R21" s="623">
        <v>3331176</v>
      </c>
      <c r="S21" s="624"/>
      <c r="T21" s="624"/>
      <c r="U21" s="624"/>
      <c r="V21" s="624"/>
      <c r="W21" s="624"/>
      <c r="X21" s="624"/>
      <c r="Y21" s="625"/>
      <c r="Z21" s="626">
        <v>21.9</v>
      </c>
      <c r="AA21" s="626"/>
      <c r="AB21" s="626"/>
      <c r="AC21" s="626"/>
      <c r="AD21" s="627">
        <v>3005460</v>
      </c>
      <c r="AE21" s="627"/>
      <c r="AF21" s="627"/>
      <c r="AG21" s="627"/>
      <c r="AH21" s="627"/>
      <c r="AI21" s="627"/>
      <c r="AJ21" s="627"/>
      <c r="AK21" s="627"/>
      <c r="AL21" s="628">
        <v>35.9</v>
      </c>
      <c r="AM21" s="629"/>
      <c r="AN21" s="629"/>
      <c r="AO21" s="630"/>
      <c r="AP21" s="620" t="s">
        <v>269</v>
      </c>
      <c r="AQ21" s="639"/>
      <c r="AR21" s="639"/>
      <c r="AS21" s="639"/>
      <c r="AT21" s="639"/>
      <c r="AU21" s="639"/>
      <c r="AV21" s="639"/>
      <c r="AW21" s="639"/>
      <c r="AX21" s="639"/>
      <c r="AY21" s="639"/>
      <c r="AZ21" s="639"/>
      <c r="BA21" s="639"/>
      <c r="BB21" s="639"/>
      <c r="BC21" s="639"/>
      <c r="BD21" s="639"/>
      <c r="BE21" s="639"/>
      <c r="BF21" s="640"/>
      <c r="BG21" s="623" t="s">
        <v>124</v>
      </c>
      <c r="BH21" s="624"/>
      <c r="BI21" s="624"/>
      <c r="BJ21" s="624"/>
      <c r="BK21" s="624"/>
      <c r="BL21" s="624"/>
      <c r="BM21" s="624"/>
      <c r="BN21" s="625"/>
      <c r="BO21" s="626" t="s">
        <v>124</v>
      </c>
      <c r="BP21" s="626"/>
      <c r="BQ21" s="626"/>
      <c r="BR21" s="626"/>
      <c r="BS21" s="627" t="s">
        <v>124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270</v>
      </c>
      <c r="C22" s="621"/>
      <c r="D22" s="621"/>
      <c r="E22" s="621"/>
      <c r="F22" s="621"/>
      <c r="G22" s="621"/>
      <c r="H22" s="621"/>
      <c r="I22" s="621"/>
      <c r="J22" s="621"/>
      <c r="K22" s="621"/>
      <c r="L22" s="621"/>
      <c r="M22" s="621"/>
      <c r="N22" s="621"/>
      <c r="O22" s="621"/>
      <c r="P22" s="621"/>
      <c r="Q22" s="622"/>
      <c r="R22" s="623">
        <v>3005460</v>
      </c>
      <c r="S22" s="624"/>
      <c r="T22" s="624"/>
      <c r="U22" s="624"/>
      <c r="V22" s="624"/>
      <c r="W22" s="624"/>
      <c r="X22" s="624"/>
      <c r="Y22" s="625"/>
      <c r="Z22" s="626">
        <v>19.7</v>
      </c>
      <c r="AA22" s="626"/>
      <c r="AB22" s="626"/>
      <c r="AC22" s="626"/>
      <c r="AD22" s="627">
        <v>3005460</v>
      </c>
      <c r="AE22" s="627"/>
      <c r="AF22" s="627"/>
      <c r="AG22" s="627"/>
      <c r="AH22" s="627"/>
      <c r="AI22" s="627"/>
      <c r="AJ22" s="627"/>
      <c r="AK22" s="627"/>
      <c r="AL22" s="628">
        <v>35.9</v>
      </c>
      <c r="AM22" s="629"/>
      <c r="AN22" s="629"/>
      <c r="AO22" s="630"/>
      <c r="AP22" s="620" t="s">
        <v>271</v>
      </c>
      <c r="AQ22" s="639"/>
      <c r="AR22" s="639"/>
      <c r="AS22" s="639"/>
      <c r="AT22" s="639"/>
      <c r="AU22" s="639"/>
      <c r="AV22" s="639"/>
      <c r="AW22" s="639"/>
      <c r="AX22" s="639"/>
      <c r="AY22" s="639"/>
      <c r="AZ22" s="639"/>
      <c r="BA22" s="639"/>
      <c r="BB22" s="639"/>
      <c r="BC22" s="639"/>
      <c r="BD22" s="639"/>
      <c r="BE22" s="639"/>
      <c r="BF22" s="640"/>
      <c r="BG22" s="623" t="s">
        <v>124</v>
      </c>
      <c r="BH22" s="624"/>
      <c r="BI22" s="624"/>
      <c r="BJ22" s="624"/>
      <c r="BK22" s="624"/>
      <c r="BL22" s="624"/>
      <c r="BM22" s="624"/>
      <c r="BN22" s="625"/>
      <c r="BO22" s="626" t="s">
        <v>124</v>
      </c>
      <c r="BP22" s="626"/>
      <c r="BQ22" s="626"/>
      <c r="BR22" s="626"/>
      <c r="BS22" s="627" t="s">
        <v>124</v>
      </c>
      <c r="BT22" s="627"/>
      <c r="BU22" s="627"/>
      <c r="BV22" s="627"/>
      <c r="BW22" s="627"/>
      <c r="BX22" s="627"/>
      <c r="BY22" s="627"/>
      <c r="BZ22" s="627"/>
      <c r="CA22" s="627"/>
      <c r="CB22" s="631"/>
      <c r="CD22" s="605" t="s">
        <v>272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273</v>
      </c>
      <c r="C23" s="621"/>
      <c r="D23" s="621"/>
      <c r="E23" s="621"/>
      <c r="F23" s="621"/>
      <c r="G23" s="621"/>
      <c r="H23" s="621"/>
      <c r="I23" s="621"/>
      <c r="J23" s="621"/>
      <c r="K23" s="621"/>
      <c r="L23" s="621"/>
      <c r="M23" s="621"/>
      <c r="N23" s="621"/>
      <c r="O23" s="621"/>
      <c r="P23" s="621"/>
      <c r="Q23" s="622"/>
      <c r="R23" s="623">
        <v>325716</v>
      </c>
      <c r="S23" s="624"/>
      <c r="T23" s="624"/>
      <c r="U23" s="624"/>
      <c r="V23" s="624"/>
      <c r="W23" s="624"/>
      <c r="X23" s="624"/>
      <c r="Y23" s="625"/>
      <c r="Z23" s="626">
        <v>2.1</v>
      </c>
      <c r="AA23" s="626"/>
      <c r="AB23" s="626"/>
      <c r="AC23" s="626"/>
      <c r="AD23" s="627" t="s">
        <v>124</v>
      </c>
      <c r="AE23" s="627"/>
      <c r="AF23" s="627"/>
      <c r="AG23" s="627"/>
      <c r="AH23" s="627"/>
      <c r="AI23" s="627"/>
      <c r="AJ23" s="627"/>
      <c r="AK23" s="627"/>
      <c r="AL23" s="628" t="s">
        <v>124</v>
      </c>
      <c r="AM23" s="629"/>
      <c r="AN23" s="629"/>
      <c r="AO23" s="630"/>
      <c r="AP23" s="620" t="s">
        <v>274</v>
      </c>
      <c r="AQ23" s="639"/>
      <c r="AR23" s="639"/>
      <c r="AS23" s="639"/>
      <c r="AT23" s="639"/>
      <c r="AU23" s="639"/>
      <c r="AV23" s="639"/>
      <c r="AW23" s="639"/>
      <c r="AX23" s="639"/>
      <c r="AY23" s="639"/>
      <c r="AZ23" s="639"/>
      <c r="BA23" s="639"/>
      <c r="BB23" s="639"/>
      <c r="BC23" s="639"/>
      <c r="BD23" s="639"/>
      <c r="BE23" s="639"/>
      <c r="BF23" s="640"/>
      <c r="BG23" s="623" t="s">
        <v>124</v>
      </c>
      <c r="BH23" s="624"/>
      <c r="BI23" s="624"/>
      <c r="BJ23" s="624"/>
      <c r="BK23" s="624"/>
      <c r="BL23" s="624"/>
      <c r="BM23" s="624"/>
      <c r="BN23" s="625"/>
      <c r="BO23" s="626" t="s">
        <v>124</v>
      </c>
      <c r="BP23" s="626"/>
      <c r="BQ23" s="626"/>
      <c r="BR23" s="626"/>
      <c r="BS23" s="627" t="s">
        <v>124</v>
      </c>
      <c r="BT23" s="627"/>
      <c r="BU23" s="627"/>
      <c r="BV23" s="627"/>
      <c r="BW23" s="627"/>
      <c r="BX23" s="627"/>
      <c r="BY23" s="627"/>
      <c r="BZ23" s="627"/>
      <c r="CA23" s="627"/>
      <c r="CB23" s="631"/>
      <c r="CD23" s="605" t="s">
        <v>214</v>
      </c>
      <c r="CE23" s="606"/>
      <c r="CF23" s="606"/>
      <c r="CG23" s="606"/>
      <c r="CH23" s="606"/>
      <c r="CI23" s="606"/>
      <c r="CJ23" s="606"/>
      <c r="CK23" s="606"/>
      <c r="CL23" s="606"/>
      <c r="CM23" s="606"/>
      <c r="CN23" s="606"/>
      <c r="CO23" s="606"/>
      <c r="CP23" s="606"/>
      <c r="CQ23" s="607"/>
      <c r="CR23" s="605" t="s">
        <v>275</v>
      </c>
      <c r="CS23" s="606"/>
      <c r="CT23" s="606"/>
      <c r="CU23" s="606"/>
      <c r="CV23" s="606"/>
      <c r="CW23" s="606"/>
      <c r="CX23" s="606"/>
      <c r="CY23" s="607"/>
      <c r="CZ23" s="605" t="s">
        <v>276</v>
      </c>
      <c r="DA23" s="606"/>
      <c r="DB23" s="606"/>
      <c r="DC23" s="607"/>
      <c r="DD23" s="605" t="s">
        <v>277</v>
      </c>
      <c r="DE23" s="606"/>
      <c r="DF23" s="606"/>
      <c r="DG23" s="606"/>
      <c r="DH23" s="606"/>
      <c r="DI23" s="606"/>
      <c r="DJ23" s="606"/>
      <c r="DK23" s="607"/>
      <c r="DL23" s="650" t="s">
        <v>278</v>
      </c>
      <c r="DM23" s="651"/>
      <c r="DN23" s="651"/>
      <c r="DO23" s="651"/>
      <c r="DP23" s="651"/>
      <c r="DQ23" s="651"/>
      <c r="DR23" s="651"/>
      <c r="DS23" s="651"/>
      <c r="DT23" s="651"/>
      <c r="DU23" s="651"/>
      <c r="DV23" s="652"/>
      <c r="DW23" s="605" t="s">
        <v>279</v>
      </c>
      <c r="DX23" s="606"/>
      <c r="DY23" s="606"/>
      <c r="DZ23" s="606"/>
      <c r="EA23" s="606"/>
      <c r="EB23" s="606"/>
      <c r="EC23" s="607"/>
    </row>
    <row r="24" spans="2:133" ht="11.25" customHeight="1" x14ac:dyDescent="0.2">
      <c r="B24" s="620" t="s">
        <v>280</v>
      </c>
      <c r="C24" s="621"/>
      <c r="D24" s="621"/>
      <c r="E24" s="621"/>
      <c r="F24" s="621"/>
      <c r="G24" s="621"/>
      <c r="H24" s="621"/>
      <c r="I24" s="621"/>
      <c r="J24" s="621"/>
      <c r="K24" s="621"/>
      <c r="L24" s="621"/>
      <c r="M24" s="621"/>
      <c r="N24" s="621"/>
      <c r="O24" s="621"/>
      <c r="P24" s="621"/>
      <c r="Q24" s="622"/>
      <c r="R24" s="623" t="s">
        <v>124</v>
      </c>
      <c r="S24" s="624"/>
      <c r="T24" s="624"/>
      <c r="U24" s="624"/>
      <c r="V24" s="624"/>
      <c r="W24" s="624"/>
      <c r="X24" s="624"/>
      <c r="Y24" s="625"/>
      <c r="Z24" s="626" t="s">
        <v>124</v>
      </c>
      <c r="AA24" s="626"/>
      <c r="AB24" s="626"/>
      <c r="AC24" s="626"/>
      <c r="AD24" s="627" t="s">
        <v>124</v>
      </c>
      <c r="AE24" s="627"/>
      <c r="AF24" s="627"/>
      <c r="AG24" s="627"/>
      <c r="AH24" s="627"/>
      <c r="AI24" s="627"/>
      <c r="AJ24" s="627"/>
      <c r="AK24" s="627"/>
      <c r="AL24" s="628" t="s">
        <v>124</v>
      </c>
      <c r="AM24" s="629"/>
      <c r="AN24" s="629"/>
      <c r="AO24" s="630"/>
      <c r="AP24" s="620" t="s">
        <v>281</v>
      </c>
      <c r="AQ24" s="639"/>
      <c r="AR24" s="639"/>
      <c r="AS24" s="639"/>
      <c r="AT24" s="639"/>
      <c r="AU24" s="639"/>
      <c r="AV24" s="639"/>
      <c r="AW24" s="639"/>
      <c r="AX24" s="639"/>
      <c r="AY24" s="639"/>
      <c r="AZ24" s="639"/>
      <c r="BA24" s="639"/>
      <c r="BB24" s="639"/>
      <c r="BC24" s="639"/>
      <c r="BD24" s="639"/>
      <c r="BE24" s="639"/>
      <c r="BF24" s="640"/>
      <c r="BG24" s="623" t="s">
        <v>124</v>
      </c>
      <c r="BH24" s="624"/>
      <c r="BI24" s="624"/>
      <c r="BJ24" s="624"/>
      <c r="BK24" s="624"/>
      <c r="BL24" s="624"/>
      <c r="BM24" s="624"/>
      <c r="BN24" s="625"/>
      <c r="BO24" s="626" t="s">
        <v>124</v>
      </c>
      <c r="BP24" s="626"/>
      <c r="BQ24" s="626"/>
      <c r="BR24" s="626"/>
      <c r="BS24" s="627" t="s">
        <v>124</v>
      </c>
      <c r="BT24" s="627"/>
      <c r="BU24" s="627"/>
      <c r="BV24" s="627"/>
      <c r="BW24" s="627"/>
      <c r="BX24" s="627"/>
      <c r="BY24" s="627"/>
      <c r="BZ24" s="627"/>
      <c r="CA24" s="627"/>
      <c r="CB24" s="631"/>
      <c r="CD24" s="609" t="s">
        <v>282</v>
      </c>
      <c r="CE24" s="610"/>
      <c r="CF24" s="610"/>
      <c r="CG24" s="610"/>
      <c r="CH24" s="610"/>
      <c r="CI24" s="610"/>
      <c r="CJ24" s="610"/>
      <c r="CK24" s="610"/>
      <c r="CL24" s="610"/>
      <c r="CM24" s="610"/>
      <c r="CN24" s="610"/>
      <c r="CO24" s="610"/>
      <c r="CP24" s="610"/>
      <c r="CQ24" s="611"/>
      <c r="CR24" s="612">
        <v>6806857</v>
      </c>
      <c r="CS24" s="613"/>
      <c r="CT24" s="613"/>
      <c r="CU24" s="613"/>
      <c r="CV24" s="613"/>
      <c r="CW24" s="613"/>
      <c r="CX24" s="613"/>
      <c r="CY24" s="614"/>
      <c r="CZ24" s="617">
        <v>46.3</v>
      </c>
      <c r="DA24" s="618"/>
      <c r="DB24" s="618"/>
      <c r="DC24" s="634"/>
      <c r="DD24" s="657">
        <v>4456566</v>
      </c>
      <c r="DE24" s="613"/>
      <c r="DF24" s="613"/>
      <c r="DG24" s="613"/>
      <c r="DH24" s="613"/>
      <c r="DI24" s="613"/>
      <c r="DJ24" s="613"/>
      <c r="DK24" s="614"/>
      <c r="DL24" s="657">
        <v>4114373</v>
      </c>
      <c r="DM24" s="613"/>
      <c r="DN24" s="613"/>
      <c r="DO24" s="613"/>
      <c r="DP24" s="613"/>
      <c r="DQ24" s="613"/>
      <c r="DR24" s="613"/>
      <c r="DS24" s="613"/>
      <c r="DT24" s="613"/>
      <c r="DU24" s="613"/>
      <c r="DV24" s="614"/>
      <c r="DW24" s="617">
        <v>49.2</v>
      </c>
      <c r="DX24" s="618"/>
      <c r="DY24" s="618"/>
      <c r="DZ24" s="618"/>
      <c r="EA24" s="618"/>
      <c r="EB24" s="618"/>
      <c r="EC24" s="619"/>
    </row>
    <row r="25" spans="2:133" ht="11.25" customHeight="1" x14ac:dyDescent="0.2">
      <c r="B25" s="620" t="s">
        <v>283</v>
      </c>
      <c r="C25" s="621"/>
      <c r="D25" s="621"/>
      <c r="E25" s="621"/>
      <c r="F25" s="621"/>
      <c r="G25" s="621"/>
      <c r="H25" s="621"/>
      <c r="I25" s="621"/>
      <c r="J25" s="621"/>
      <c r="K25" s="621"/>
      <c r="L25" s="621"/>
      <c r="M25" s="621"/>
      <c r="N25" s="621"/>
      <c r="O25" s="621"/>
      <c r="P25" s="621"/>
      <c r="Q25" s="622"/>
      <c r="R25" s="623">
        <v>8640437</v>
      </c>
      <c r="S25" s="624"/>
      <c r="T25" s="624"/>
      <c r="U25" s="624"/>
      <c r="V25" s="624"/>
      <c r="W25" s="624"/>
      <c r="X25" s="624"/>
      <c r="Y25" s="625"/>
      <c r="Z25" s="626">
        <v>56.8</v>
      </c>
      <c r="AA25" s="626"/>
      <c r="AB25" s="626"/>
      <c r="AC25" s="626"/>
      <c r="AD25" s="627">
        <v>8314721</v>
      </c>
      <c r="AE25" s="627"/>
      <c r="AF25" s="627"/>
      <c r="AG25" s="627"/>
      <c r="AH25" s="627"/>
      <c r="AI25" s="627"/>
      <c r="AJ25" s="627"/>
      <c r="AK25" s="627"/>
      <c r="AL25" s="628">
        <v>99.3</v>
      </c>
      <c r="AM25" s="629"/>
      <c r="AN25" s="629"/>
      <c r="AO25" s="630"/>
      <c r="AP25" s="620" t="s">
        <v>284</v>
      </c>
      <c r="AQ25" s="639"/>
      <c r="AR25" s="639"/>
      <c r="AS25" s="639"/>
      <c r="AT25" s="639"/>
      <c r="AU25" s="639"/>
      <c r="AV25" s="639"/>
      <c r="AW25" s="639"/>
      <c r="AX25" s="639"/>
      <c r="AY25" s="639"/>
      <c r="AZ25" s="639"/>
      <c r="BA25" s="639"/>
      <c r="BB25" s="639"/>
      <c r="BC25" s="639"/>
      <c r="BD25" s="639"/>
      <c r="BE25" s="639"/>
      <c r="BF25" s="640"/>
      <c r="BG25" s="623" t="s">
        <v>124</v>
      </c>
      <c r="BH25" s="624"/>
      <c r="BI25" s="624"/>
      <c r="BJ25" s="624"/>
      <c r="BK25" s="624"/>
      <c r="BL25" s="624"/>
      <c r="BM25" s="624"/>
      <c r="BN25" s="625"/>
      <c r="BO25" s="626" t="s">
        <v>124</v>
      </c>
      <c r="BP25" s="626"/>
      <c r="BQ25" s="626"/>
      <c r="BR25" s="626"/>
      <c r="BS25" s="627" t="s">
        <v>124</v>
      </c>
      <c r="BT25" s="627"/>
      <c r="BU25" s="627"/>
      <c r="BV25" s="627"/>
      <c r="BW25" s="627"/>
      <c r="BX25" s="627"/>
      <c r="BY25" s="627"/>
      <c r="BZ25" s="627"/>
      <c r="CA25" s="627"/>
      <c r="CB25" s="631"/>
      <c r="CD25" s="620" t="s">
        <v>285</v>
      </c>
      <c r="CE25" s="621"/>
      <c r="CF25" s="621"/>
      <c r="CG25" s="621"/>
      <c r="CH25" s="621"/>
      <c r="CI25" s="621"/>
      <c r="CJ25" s="621"/>
      <c r="CK25" s="621"/>
      <c r="CL25" s="621"/>
      <c r="CM25" s="621"/>
      <c r="CN25" s="621"/>
      <c r="CO25" s="621"/>
      <c r="CP25" s="621"/>
      <c r="CQ25" s="622"/>
      <c r="CR25" s="623">
        <v>2285155</v>
      </c>
      <c r="CS25" s="653"/>
      <c r="CT25" s="653"/>
      <c r="CU25" s="653"/>
      <c r="CV25" s="653"/>
      <c r="CW25" s="653"/>
      <c r="CX25" s="653"/>
      <c r="CY25" s="654"/>
      <c r="CZ25" s="628">
        <v>15.5</v>
      </c>
      <c r="DA25" s="655"/>
      <c r="DB25" s="655"/>
      <c r="DC25" s="658"/>
      <c r="DD25" s="632">
        <v>1987919</v>
      </c>
      <c r="DE25" s="653"/>
      <c r="DF25" s="653"/>
      <c r="DG25" s="653"/>
      <c r="DH25" s="653"/>
      <c r="DI25" s="653"/>
      <c r="DJ25" s="653"/>
      <c r="DK25" s="654"/>
      <c r="DL25" s="632">
        <v>1987446</v>
      </c>
      <c r="DM25" s="653"/>
      <c r="DN25" s="653"/>
      <c r="DO25" s="653"/>
      <c r="DP25" s="653"/>
      <c r="DQ25" s="653"/>
      <c r="DR25" s="653"/>
      <c r="DS25" s="653"/>
      <c r="DT25" s="653"/>
      <c r="DU25" s="653"/>
      <c r="DV25" s="654"/>
      <c r="DW25" s="628">
        <v>23.7</v>
      </c>
      <c r="DX25" s="655"/>
      <c r="DY25" s="655"/>
      <c r="DZ25" s="655"/>
      <c r="EA25" s="655"/>
      <c r="EB25" s="655"/>
      <c r="EC25" s="656"/>
    </row>
    <row r="26" spans="2:133" ht="11.25" customHeight="1" x14ac:dyDescent="0.2">
      <c r="B26" s="620" t="s">
        <v>286</v>
      </c>
      <c r="C26" s="621"/>
      <c r="D26" s="621"/>
      <c r="E26" s="621"/>
      <c r="F26" s="621"/>
      <c r="G26" s="621"/>
      <c r="H26" s="621"/>
      <c r="I26" s="621"/>
      <c r="J26" s="621"/>
      <c r="K26" s="621"/>
      <c r="L26" s="621"/>
      <c r="M26" s="621"/>
      <c r="N26" s="621"/>
      <c r="O26" s="621"/>
      <c r="P26" s="621"/>
      <c r="Q26" s="622"/>
      <c r="R26" s="623">
        <v>3225</v>
      </c>
      <c r="S26" s="624"/>
      <c r="T26" s="624"/>
      <c r="U26" s="624"/>
      <c r="V26" s="624"/>
      <c r="W26" s="624"/>
      <c r="X26" s="624"/>
      <c r="Y26" s="625"/>
      <c r="Z26" s="626">
        <v>0</v>
      </c>
      <c r="AA26" s="626"/>
      <c r="AB26" s="626"/>
      <c r="AC26" s="626"/>
      <c r="AD26" s="627">
        <v>3225</v>
      </c>
      <c r="AE26" s="627"/>
      <c r="AF26" s="627"/>
      <c r="AG26" s="627"/>
      <c r="AH26" s="627"/>
      <c r="AI26" s="627"/>
      <c r="AJ26" s="627"/>
      <c r="AK26" s="627"/>
      <c r="AL26" s="628">
        <v>0</v>
      </c>
      <c r="AM26" s="629"/>
      <c r="AN26" s="629"/>
      <c r="AO26" s="630"/>
      <c r="AP26" s="620" t="s">
        <v>287</v>
      </c>
      <c r="AQ26" s="639"/>
      <c r="AR26" s="639"/>
      <c r="AS26" s="639"/>
      <c r="AT26" s="639"/>
      <c r="AU26" s="639"/>
      <c r="AV26" s="639"/>
      <c r="AW26" s="639"/>
      <c r="AX26" s="639"/>
      <c r="AY26" s="639"/>
      <c r="AZ26" s="639"/>
      <c r="BA26" s="639"/>
      <c r="BB26" s="639"/>
      <c r="BC26" s="639"/>
      <c r="BD26" s="639"/>
      <c r="BE26" s="639"/>
      <c r="BF26" s="640"/>
      <c r="BG26" s="623" t="s">
        <v>124</v>
      </c>
      <c r="BH26" s="624"/>
      <c r="BI26" s="624"/>
      <c r="BJ26" s="624"/>
      <c r="BK26" s="624"/>
      <c r="BL26" s="624"/>
      <c r="BM26" s="624"/>
      <c r="BN26" s="625"/>
      <c r="BO26" s="626" t="s">
        <v>124</v>
      </c>
      <c r="BP26" s="626"/>
      <c r="BQ26" s="626"/>
      <c r="BR26" s="626"/>
      <c r="BS26" s="627" t="s">
        <v>124</v>
      </c>
      <c r="BT26" s="627"/>
      <c r="BU26" s="627"/>
      <c r="BV26" s="627"/>
      <c r="BW26" s="627"/>
      <c r="BX26" s="627"/>
      <c r="BY26" s="627"/>
      <c r="BZ26" s="627"/>
      <c r="CA26" s="627"/>
      <c r="CB26" s="631"/>
      <c r="CD26" s="620" t="s">
        <v>288</v>
      </c>
      <c r="CE26" s="621"/>
      <c r="CF26" s="621"/>
      <c r="CG26" s="621"/>
      <c r="CH26" s="621"/>
      <c r="CI26" s="621"/>
      <c r="CJ26" s="621"/>
      <c r="CK26" s="621"/>
      <c r="CL26" s="621"/>
      <c r="CM26" s="621"/>
      <c r="CN26" s="621"/>
      <c r="CO26" s="621"/>
      <c r="CP26" s="621"/>
      <c r="CQ26" s="622"/>
      <c r="CR26" s="623">
        <v>1353354</v>
      </c>
      <c r="CS26" s="624"/>
      <c r="CT26" s="624"/>
      <c r="CU26" s="624"/>
      <c r="CV26" s="624"/>
      <c r="CW26" s="624"/>
      <c r="CX26" s="624"/>
      <c r="CY26" s="625"/>
      <c r="CZ26" s="628">
        <v>9.1999999999999993</v>
      </c>
      <c r="DA26" s="655"/>
      <c r="DB26" s="655"/>
      <c r="DC26" s="658"/>
      <c r="DD26" s="632">
        <v>1184289</v>
      </c>
      <c r="DE26" s="624"/>
      <c r="DF26" s="624"/>
      <c r="DG26" s="624"/>
      <c r="DH26" s="624"/>
      <c r="DI26" s="624"/>
      <c r="DJ26" s="624"/>
      <c r="DK26" s="625"/>
      <c r="DL26" s="632" t="s">
        <v>124</v>
      </c>
      <c r="DM26" s="624"/>
      <c r="DN26" s="624"/>
      <c r="DO26" s="624"/>
      <c r="DP26" s="624"/>
      <c r="DQ26" s="624"/>
      <c r="DR26" s="624"/>
      <c r="DS26" s="624"/>
      <c r="DT26" s="624"/>
      <c r="DU26" s="624"/>
      <c r="DV26" s="625"/>
      <c r="DW26" s="628" t="s">
        <v>124</v>
      </c>
      <c r="DX26" s="655"/>
      <c r="DY26" s="655"/>
      <c r="DZ26" s="655"/>
      <c r="EA26" s="655"/>
      <c r="EB26" s="655"/>
      <c r="EC26" s="656"/>
    </row>
    <row r="27" spans="2:133" ht="11.25" customHeight="1" x14ac:dyDescent="0.2">
      <c r="B27" s="620" t="s">
        <v>289</v>
      </c>
      <c r="C27" s="621"/>
      <c r="D27" s="621"/>
      <c r="E27" s="621"/>
      <c r="F27" s="621"/>
      <c r="G27" s="621"/>
      <c r="H27" s="621"/>
      <c r="I27" s="621"/>
      <c r="J27" s="621"/>
      <c r="K27" s="621"/>
      <c r="L27" s="621"/>
      <c r="M27" s="621"/>
      <c r="N27" s="621"/>
      <c r="O27" s="621"/>
      <c r="P27" s="621"/>
      <c r="Q27" s="622"/>
      <c r="R27" s="623">
        <v>178886</v>
      </c>
      <c r="S27" s="624"/>
      <c r="T27" s="624"/>
      <c r="U27" s="624"/>
      <c r="V27" s="624"/>
      <c r="W27" s="624"/>
      <c r="X27" s="624"/>
      <c r="Y27" s="625"/>
      <c r="Z27" s="626">
        <v>1.2</v>
      </c>
      <c r="AA27" s="626"/>
      <c r="AB27" s="626"/>
      <c r="AC27" s="626"/>
      <c r="AD27" s="627" t="s">
        <v>124</v>
      </c>
      <c r="AE27" s="627"/>
      <c r="AF27" s="627"/>
      <c r="AG27" s="627"/>
      <c r="AH27" s="627"/>
      <c r="AI27" s="627"/>
      <c r="AJ27" s="627"/>
      <c r="AK27" s="627"/>
      <c r="AL27" s="628" t="s">
        <v>124</v>
      </c>
      <c r="AM27" s="629"/>
      <c r="AN27" s="629"/>
      <c r="AO27" s="630"/>
      <c r="AP27" s="620" t="s">
        <v>290</v>
      </c>
      <c r="AQ27" s="621"/>
      <c r="AR27" s="621"/>
      <c r="AS27" s="621"/>
      <c r="AT27" s="621"/>
      <c r="AU27" s="621"/>
      <c r="AV27" s="621"/>
      <c r="AW27" s="621"/>
      <c r="AX27" s="621"/>
      <c r="AY27" s="621"/>
      <c r="AZ27" s="621"/>
      <c r="BA27" s="621"/>
      <c r="BB27" s="621"/>
      <c r="BC27" s="621"/>
      <c r="BD27" s="621"/>
      <c r="BE27" s="621"/>
      <c r="BF27" s="622"/>
      <c r="BG27" s="623">
        <v>4258034</v>
      </c>
      <c r="BH27" s="624"/>
      <c r="BI27" s="624"/>
      <c r="BJ27" s="624"/>
      <c r="BK27" s="624"/>
      <c r="BL27" s="624"/>
      <c r="BM27" s="624"/>
      <c r="BN27" s="625"/>
      <c r="BO27" s="626">
        <v>100</v>
      </c>
      <c r="BP27" s="626"/>
      <c r="BQ27" s="626"/>
      <c r="BR27" s="626"/>
      <c r="BS27" s="627" t="s">
        <v>124</v>
      </c>
      <c r="BT27" s="627"/>
      <c r="BU27" s="627"/>
      <c r="BV27" s="627"/>
      <c r="BW27" s="627"/>
      <c r="BX27" s="627"/>
      <c r="BY27" s="627"/>
      <c r="BZ27" s="627"/>
      <c r="CA27" s="627"/>
      <c r="CB27" s="631"/>
      <c r="CD27" s="620" t="s">
        <v>291</v>
      </c>
      <c r="CE27" s="621"/>
      <c r="CF27" s="621"/>
      <c r="CG27" s="621"/>
      <c r="CH27" s="621"/>
      <c r="CI27" s="621"/>
      <c r="CJ27" s="621"/>
      <c r="CK27" s="621"/>
      <c r="CL27" s="621"/>
      <c r="CM27" s="621"/>
      <c r="CN27" s="621"/>
      <c r="CO27" s="621"/>
      <c r="CP27" s="621"/>
      <c r="CQ27" s="622"/>
      <c r="CR27" s="623">
        <v>3507439</v>
      </c>
      <c r="CS27" s="653"/>
      <c r="CT27" s="653"/>
      <c r="CU27" s="653"/>
      <c r="CV27" s="653"/>
      <c r="CW27" s="653"/>
      <c r="CX27" s="653"/>
      <c r="CY27" s="654"/>
      <c r="CZ27" s="628">
        <v>23.8</v>
      </c>
      <c r="DA27" s="655"/>
      <c r="DB27" s="655"/>
      <c r="DC27" s="658"/>
      <c r="DD27" s="632">
        <v>1454384</v>
      </c>
      <c r="DE27" s="653"/>
      <c r="DF27" s="653"/>
      <c r="DG27" s="653"/>
      <c r="DH27" s="653"/>
      <c r="DI27" s="653"/>
      <c r="DJ27" s="653"/>
      <c r="DK27" s="654"/>
      <c r="DL27" s="632">
        <v>1112664</v>
      </c>
      <c r="DM27" s="653"/>
      <c r="DN27" s="653"/>
      <c r="DO27" s="653"/>
      <c r="DP27" s="653"/>
      <c r="DQ27" s="653"/>
      <c r="DR27" s="653"/>
      <c r="DS27" s="653"/>
      <c r="DT27" s="653"/>
      <c r="DU27" s="653"/>
      <c r="DV27" s="654"/>
      <c r="DW27" s="628">
        <v>13.3</v>
      </c>
      <c r="DX27" s="655"/>
      <c r="DY27" s="655"/>
      <c r="DZ27" s="655"/>
      <c r="EA27" s="655"/>
      <c r="EB27" s="655"/>
      <c r="EC27" s="656"/>
    </row>
    <row r="28" spans="2:133" ht="11.25" customHeight="1" x14ac:dyDescent="0.2">
      <c r="B28" s="620" t="s">
        <v>292</v>
      </c>
      <c r="C28" s="621"/>
      <c r="D28" s="621"/>
      <c r="E28" s="621"/>
      <c r="F28" s="621"/>
      <c r="G28" s="621"/>
      <c r="H28" s="621"/>
      <c r="I28" s="621"/>
      <c r="J28" s="621"/>
      <c r="K28" s="621"/>
      <c r="L28" s="621"/>
      <c r="M28" s="621"/>
      <c r="N28" s="621"/>
      <c r="O28" s="621"/>
      <c r="P28" s="621"/>
      <c r="Q28" s="622"/>
      <c r="R28" s="623">
        <v>200912</v>
      </c>
      <c r="S28" s="624"/>
      <c r="T28" s="624"/>
      <c r="U28" s="624"/>
      <c r="V28" s="624"/>
      <c r="W28" s="624"/>
      <c r="X28" s="624"/>
      <c r="Y28" s="625"/>
      <c r="Z28" s="626">
        <v>1.3</v>
      </c>
      <c r="AA28" s="626"/>
      <c r="AB28" s="626"/>
      <c r="AC28" s="626"/>
      <c r="AD28" s="627">
        <v>52885</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293</v>
      </c>
      <c r="CE28" s="621"/>
      <c r="CF28" s="621"/>
      <c r="CG28" s="621"/>
      <c r="CH28" s="621"/>
      <c r="CI28" s="621"/>
      <c r="CJ28" s="621"/>
      <c r="CK28" s="621"/>
      <c r="CL28" s="621"/>
      <c r="CM28" s="621"/>
      <c r="CN28" s="621"/>
      <c r="CO28" s="621"/>
      <c r="CP28" s="621"/>
      <c r="CQ28" s="622"/>
      <c r="CR28" s="623">
        <v>1014263</v>
      </c>
      <c r="CS28" s="624"/>
      <c r="CT28" s="624"/>
      <c r="CU28" s="624"/>
      <c r="CV28" s="624"/>
      <c r="CW28" s="624"/>
      <c r="CX28" s="624"/>
      <c r="CY28" s="625"/>
      <c r="CZ28" s="628">
        <v>6.9</v>
      </c>
      <c r="DA28" s="655"/>
      <c r="DB28" s="655"/>
      <c r="DC28" s="658"/>
      <c r="DD28" s="632">
        <v>1014263</v>
      </c>
      <c r="DE28" s="624"/>
      <c r="DF28" s="624"/>
      <c r="DG28" s="624"/>
      <c r="DH28" s="624"/>
      <c r="DI28" s="624"/>
      <c r="DJ28" s="624"/>
      <c r="DK28" s="625"/>
      <c r="DL28" s="632">
        <v>1014263</v>
      </c>
      <c r="DM28" s="624"/>
      <c r="DN28" s="624"/>
      <c r="DO28" s="624"/>
      <c r="DP28" s="624"/>
      <c r="DQ28" s="624"/>
      <c r="DR28" s="624"/>
      <c r="DS28" s="624"/>
      <c r="DT28" s="624"/>
      <c r="DU28" s="624"/>
      <c r="DV28" s="625"/>
      <c r="DW28" s="628">
        <v>12.1</v>
      </c>
      <c r="DX28" s="655"/>
      <c r="DY28" s="655"/>
      <c r="DZ28" s="655"/>
      <c r="EA28" s="655"/>
      <c r="EB28" s="655"/>
      <c r="EC28" s="656"/>
    </row>
    <row r="29" spans="2:133" ht="11.25" customHeight="1" x14ac:dyDescent="0.2">
      <c r="B29" s="620" t="s">
        <v>294</v>
      </c>
      <c r="C29" s="621"/>
      <c r="D29" s="621"/>
      <c r="E29" s="621"/>
      <c r="F29" s="621"/>
      <c r="G29" s="621"/>
      <c r="H29" s="621"/>
      <c r="I29" s="621"/>
      <c r="J29" s="621"/>
      <c r="K29" s="621"/>
      <c r="L29" s="621"/>
      <c r="M29" s="621"/>
      <c r="N29" s="621"/>
      <c r="O29" s="621"/>
      <c r="P29" s="621"/>
      <c r="Q29" s="622"/>
      <c r="R29" s="623">
        <v>79640</v>
      </c>
      <c r="S29" s="624"/>
      <c r="T29" s="624"/>
      <c r="U29" s="624"/>
      <c r="V29" s="624"/>
      <c r="W29" s="624"/>
      <c r="X29" s="624"/>
      <c r="Y29" s="625"/>
      <c r="Z29" s="626">
        <v>0.5</v>
      </c>
      <c r="AA29" s="626"/>
      <c r="AB29" s="626"/>
      <c r="AC29" s="626"/>
      <c r="AD29" s="627" t="s">
        <v>124</v>
      </c>
      <c r="AE29" s="627"/>
      <c r="AF29" s="627"/>
      <c r="AG29" s="627"/>
      <c r="AH29" s="627"/>
      <c r="AI29" s="627"/>
      <c r="AJ29" s="627"/>
      <c r="AK29" s="627"/>
      <c r="AL29" s="628" t="s">
        <v>124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295</v>
      </c>
      <c r="CE29" s="662"/>
      <c r="CF29" s="620" t="s">
        <v>68</v>
      </c>
      <c r="CG29" s="621"/>
      <c r="CH29" s="621"/>
      <c r="CI29" s="621"/>
      <c r="CJ29" s="621"/>
      <c r="CK29" s="621"/>
      <c r="CL29" s="621"/>
      <c r="CM29" s="621"/>
      <c r="CN29" s="621"/>
      <c r="CO29" s="621"/>
      <c r="CP29" s="621"/>
      <c r="CQ29" s="622"/>
      <c r="CR29" s="623">
        <v>1014259</v>
      </c>
      <c r="CS29" s="653"/>
      <c r="CT29" s="653"/>
      <c r="CU29" s="653"/>
      <c r="CV29" s="653"/>
      <c r="CW29" s="653"/>
      <c r="CX29" s="653"/>
      <c r="CY29" s="654"/>
      <c r="CZ29" s="628">
        <v>6.9</v>
      </c>
      <c r="DA29" s="655"/>
      <c r="DB29" s="655"/>
      <c r="DC29" s="658"/>
      <c r="DD29" s="632">
        <v>1014259</v>
      </c>
      <c r="DE29" s="653"/>
      <c r="DF29" s="653"/>
      <c r="DG29" s="653"/>
      <c r="DH29" s="653"/>
      <c r="DI29" s="653"/>
      <c r="DJ29" s="653"/>
      <c r="DK29" s="654"/>
      <c r="DL29" s="632">
        <v>1014259</v>
      </c>
      <c r="DM29" s="653"/>
      <c r="DN29" s="653"/>
      <c r="DO29" s="653"/>
      <c r="DP29" s="653"/>
      <c r="DQ29" s="653"/>
      <c r="DR29" s="653"/>
      <c r="DS29" s="653"/>
      <c r="DT29" s="653"/>
      <c r="DU29" s="653"/>
      <c r="DV29" s="654"/>
      <c r="DW29" s="628">
        <v>12.1</v>
      </c>
      <c r="DX29" s="655"/>
      <c r="DY29" s="655"/>
      <c r="DZ29" s="655"/>
      <c r="EA29" s="655"/>
      <c r="EB29" s="655"/>
      <c r="EC29" s="656"/>
    </row>
    <row r="30" spans="2:133" ht="11.25" customHeight="1" x14ac:dyDescent="0.2">
      <c r="B30" s="620" t="s">
        <v>296</v>
      </c>
      <c r="C30" s="621"/>
      <c r="D30" s="621"/>
      <c r="E30" s="621"/>
      <c r="F30" s="621"/>
      <c r="G30" s="621"/>
      <c r="H30" s="621"/>
      <c r="I30" s="621"/>
      <c r="J30" s="621"/>
      <c r="K30" s="621"/>
      <c r="L30" s="621"/>
      <c r="M30" s="621"/>
      <c r="N30" s="621"/>
      <c r="O30" s="621"/>
      <c r="P30" s="621"/>
      <c r="Q30" s="622"/>
      <c r="R30" s="623">
        <v>2817040</v>
      </c>
      <c r="S30" s="624"/>
      <c r="T30" s="624"/>
      <c r="U30" s="624"/>
      <c r="V30" s="624"/>
      <c r="W30" s="624"/>
      <c r="X30" s="624"/>
      <c r="Y30" s="625"/>
      <c r="Z30" s="626">
        <v>18.5</v>
      </c>
      <c r="AA30" s="626"/>
      <c r="AB30" s="626"/>
      <c r="AC30" s="626"/>
      <c r="AD30" s="627" t="s">
        <v>124</v>
      </c>
      <c r="AE30" s="627"/>
      <c r="AF30" s="627"/>
      <c r="AG30" s="627"/>
      <c r="AH30" s="627"/>
      <c r="AI30" s="627"/>
      <c r="AJ30" s="627"/>
      <c r="AK30" s="627"/>
      <c r="AL30" s="628" t="s">
        <v>124</v>
      </c>
      <c r="AM30" s="629"/>
      <c r="AN30" s="629"/>
      <c r="AO30" s="630"/>
      <c r="AP30" s="605" t="s">
        <v>214</v>
      </c>
      <c r="AQ30" s="606"/>
      <c r="AR30" s="606"/>
      <c r="AS30" s="606"/>
      <c r="AT30" s="606"/>
      <c r="AU30" s="606"/>
      <c r="AV30" s="606"/>
      <c r="AW30" s="606"/>
      <c r="AX30" s="606"/>
      <c r="AY30" s="606"/>
      <c r="AZ30" s="606"/>
      <c r="BA30" s="606"/>
      <c r="BB30" s="606"/>
      <c r="BC30" s="606"/>
      <c r="BD30" s="606"/>
      <c r="BE30" s="606"/>
      <c r="BF30" s="607"/>
      <c r="BG30" s="605" t="s">
        <v>297</v>
      </c>
      <c r="BH30" s="659"/>
      <c r="BI30" s="659"/>
      <c r="BJ30" s="659"/>
      <c r="BK30" s="659"/>
      <c r="BL30" s="659"/>
      <c r="BM30" s="659"/>
      <c r="BN30" s="659"/>
      <c r="BO30" s="659"/>
      <c r="BP30" s="659"/>
      <c r="BQ30" s="660"/>
      <c r="BR30" s="605" t="s">
        <v>298</v>
      </c>
      <c r="BS30" s="659"/>
      <c r="BT30" s="659"/>
      <c r="BU30" s="659"/>
      <c r="BV30" s="659"/>
      <c r="BW30" s="659"/>
      <c r="BX30" s="659"/>
      <c r="BY30" s="659"/>
      <c r="BZ30" s="659"/>
      <c r="CA30" s="659"/>
      <c r="CB30" s="660"/>
      <c r="CD30" s="663"/>
      <c r="CE30" s="664"/>
      <c r="CF30" s="620" t="s">
        <v>299</v>
      </c>
      <c r="CG30" s="621"/>
      <c r="CH30" s="621"/>
      <c r="CI30" s="621"/>
      <c r="CJ30" s="621"/>
      <c r="CK30" s="621"/>
      <c r="CL30" s="621"/>
      <c r="CM30" s="621"/>
      <c r="CN30" s="621"/>
      <c r="CO30" s="621"/>
      <c r="CP30" s="621"/>
      <c r="CQ30" s="622"/>
      <c r="CR30" s="623">
        <v>983330</v>
      </c>
      <c r="CS30" s="624"/>
      <c r="CT30" s="624"/>
      <c r="CU30" s="624"/>
      <c r="CV30" s="624"/>
      <c r="CW30" s="624"/>
      <c r="CX30" s="624"/>
      <c r="CY30" s="625"/>
      <c r="CZ30" s="628">
        <v>6.7</v>
      </c>
      <c r="DA30" s="655"/>
      <c r="DB30" s="655"/>
      <c r="DC30" s="658"/>
      <c r="DD30" s="632">
        <v>983330</v>
      </c>
      <c r="DE30" s="624"/>
      <c r="DF30" s="624"/>
      <c r="DG30" s="624"/>
      <c r="DH30" s="624"/>
      <c r="DI30" s="624"/>
      <c r="DJ30" s="624"/>
      <c r="DK30" s="625"/>
      <c r="DL30" s="632">
        <v>983330</v>
      </c>
      <c r="DM30" s="624"/>
      <c r="DN30" s="624"/>
      <c r="DO30" s="624"/>
      <c r="DP30" s="624"/>
      <c r="DQ30" s="624"/>
      <c r="DR30" s="624"/>
      <c r="DS30" s="624"/>
      <c r="DT30" s="624"/>
      <c r="DU30" s="624"/>
      <c r="DV30" s="625"/>
      <c r="DW30" s="628">
        <v>11.7</v>
      </c>
      <c r="DX30" s="655"/>
      <c r="DY30" s="655"/>
      <c r="DZ30" s="655"/>
      <c r="EA30" s="655"/>
      <c r="EB30" s="655"/>
      <c r="EC30" s="656"/>
    </row>
    <row r="31" spans="2:133" ht="11.25" customHeight="1" x14ac:dyDescent="0.2">
      <c r="B31" s="636" t="s">
        <v>300</v>
      </c>
      <c r="C31" s="637"/>
      <c r="D31" s="637"/>
      <c r="E31" s="637"/>
      <c r="F31" s="637"/>
      <c r="G31" s="637"/>
      <c r="H31" s="637"/>
      <c r="I31" s="637"/>
      <c r="J31" s="637"/>
      <c r="K31" s="637"/>
      <c r="L31" s="637"/>
      <c r="M31" s="637"/>
      <c r="N31" s="637"/>
      <c r="O31" s="637"/>
      <c r="P31" s="637"/>
      <c r="Q31" s="638"/>
      <c r="R31" s="623" t="s">
        <v>124</v>
      </c>
      <c r="S31" s="624"/>
      <c r="T31" s="624"/>
      <c r="U31" s="624"/>
      <c r="V31" s="624"/>
      <c r="W31" s="624"/>
      <c r="X31" s="624"/>
      <c r="Y31" s="625"/>
      <c r="Z31" s="626" t="s">
        <v>124</v>
      </c>
      <c r="AA31" s="626"/>
      <c r="AB31" s="626"/>
      <c r="AC31" s="626"/>
      <c r="AD31" s="627" t="s">
        <v>124</v>
      </c>
      <c r="AE31" s="627"/>
      <c r="AF31" s="627"/>
      <c r="AG31" s="627"/>
      <c r="AH31" s="627"/>
      <c r="AI31" s="627"/>
      <c r="AJ31" s="627"/>
      <c r="AK31" s="627"/>
      <c r="AL31" s="628" t="s">
        <v>124</v>
      </c>
      <c r="AM31" s="629"/>
      <c r="AN31" s="629"/>
      <c r="AO31" s="630"/>
      <c r="AP31" s="671" t="s">
        <v>301</v>
      </c>
      <c r="AQ31" s="672"/>
      <c r="AR31" s="672"/>
      <c r="AS31" s="672"/>
      <c r="AT31" s="677" t="s">
        <v>302</v>
      </c>
      <c r="AU31" s="218"/>
      <c r="AV31" s="218"/>
      <c r="AW31" s="218"/>
      <c r="AX31" s="609" t="s">
        <v>180</v>
      </c>
      <c r="AY31" s="610"/>
      <c r="AZ31" s="610"/>
      <c r="BA31" s="610"/>
      <c r="BB31" s="610"/>
      <c r="BC31" s="610"/>
      <c r="BD31" s="610"/>
      <c r="BE31" s="610"/>
      <c r="BF31" s="611"/>
      <c r="BG31" s="670">
        <v>99.6</v>
      </c>
      <c r="BH31" s="667"/>
      <c r="BI31" s="667"/>
      <c r="BJ31" s="667"/>
      <c r="BK31" s="667"/>
      <c r="BL31" s="667"/>
      <c r="BM31" s="618">
        <v>98.3</v>
      </c>
      <c r="BN31" s="667"/>
      <c r="BO31" s="667"/>
      <c r="BP31" s="667"/>
      <c r="BQ31" s="668"/>
      <c r="BR31" s="670">
        <v>99.7</v>
      </c>
      <c r="BS31" s="667"/>
      <c r="BT31" s="667"/>
      <c r="BU31" s="667"/>
      <c r="BV31" s="667"/>
      <c r="BW31" s="667"/>
      <c r="BX31" s="618">
        <v>98.4</v>
      </c>
      <c r="BY31" s="667"/>
      <c r="BZ31" s="667"/>
      <c r="CA31" s="667"/>
      <c r="CB31" s="668"/>
      <c r="CD31" s="663"/>
      <c r="CE31" s="664"/>
      <c r="CF31" s="620" t="s">
        <v>303</v>
      </c>
      <c r="CG31" s="621"/>
      <c r="CH31" s="621"/>
      <c r="CI31" s="621"/>
      <c r="CJ31" s="621"/>
      <c r="CK31" s="621"/>
      <c r="CL31" s="621"/>
      <c r="CM31" s="621"/>
      <c r="CN31" s="621"/>
      <c r="CO31" s="621"/>
      <c r="CP31" s="621"/>
      <c r="CQ31" s="622"/>
      <c r="CR31" s="623">
        <v>30929</v>
      </c>
      <c r="CS31" s="653"/>
      <c r="CT31" s="653"/>
      <c r="CU31" s="653"/>
      <c r="CV31" s="653"/>
      <c r="CW31" s="653"/>
      <c r="CX31" s="653"/>
      <c r="CY31" s="654"/>
      <c r="CZ31" s="628">
        <v>0.2</v>
      </c>
      <c r="DA31" s="655"/>
      <c r="DB31" s="655"/>
      <c r="DC31" s="658"/>
      <c r="DD31" s="632">
        <v>30929</v>
      </c>
      <c r="DE31" s="653"/>
      <c r="DF31" s="653"/>
      <c r="DG31" s="653"/>
      <c r="DH31" s="653"/>
      <c r="DI31" s="653"/>
      <c r="DJ31" s="653"/>
      <c r="DK31" s="654"/>
      <c r="DL31" s="632">
        <v>30929</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304</v>
      </c>
      <c r="C32" s="621"/>
      <c r="D32" s="621"/>
      <c r="E32" s="621"/>
      <c r="F32" s="621"/>
      <c r="G32" s="621"/>
      <c r="H32" s="621"/>
      <c r="I32" s="621"/>
      <c r="J32" s="621"/>
      <c r="K32" s="621"/>
      <c r="L32" s="621"/>
      <c r="M32" s="621"/>
      <c r="N32" s="621"/>
      <c r="O32" s="621"/>
      <c r="P32" s="621"/>
      <c r="Q32" s="622"/>
      <c r="R32" s="623">
        <v>1102791</v>
      </c>
      <c r="S32" s="624"/>
      <c r="T32" s="624"/>
      <c r="U32" s="624"/>
      <c r="V32" s="624"/>
      <c r="W32" s="624"/>
      <c r="X32" s="624"/>
      <c r="Y32" s="625"/>
      <c r="Z32" s="626">
        <v>7.2</v>
      </c>
      <c r="AA32" s="626"/>
      <c r="AB32" s="626"/>
      <c r="AC32" s="626"/>
      <c r="AD32" s="627" t="s">
        <v>124</v>
      </c>
      <c r="AE32" s="627"/>
      <c r="AF32" s="627"/>
      <c r="AG32" s="627"/>
      <c r="AH32" s="627"/>
      <c r="AI32" s="627"/>
      <c r="AJ32" s="627"/>
      <c r="AK32" s="627"/>
      <c r="AL32" s="628" t="s">
        <v>124</v>
      </c>
      <c r="AM32" s="629"/>
      <c r="AN32" s="629"/>
      <c r="AO32" s="630"/>
      <c r="AP32" s="673"/>
      <c r="AQ32" s="674"/>
      <c r="AR32" s="674"/>
      <c r="AS32" s="674"/>
      <c r="AT32" s="678"/>
      <c r="AU32" s="214" t="s">
        <v>305</v>
      </c>
      <c r="AX32" s="620" t="s">
        <v>306</v>
      </c>
      <c r="AY32" s="621"/>
      <c r="AZ32" s="621"/>
      <c r="BA32" s="621"/>
      <c r="BB32" s="621"/>
      <c r="BC32" s="621"/>
      <c r="BD32" s="621"/>
      <c r="BE32" s="621"/>
      <c r="BF32" s="622"/>
      <c r="BG32" s="680">
        <v>99.6</v>
      </c>
      <c r="BH32" s="653"/>
      <c r="BI32" s="653"/>
      <c r="BJ32" s="653"/>
      <c r="BK32" s="653"/>
      <c r="BL32" s="653"/>
      <c r="BM32" s="629">
        <v>98.4</v>
      </c>
      <c r="BN32" s="653"/>
      <c r="BO32" s="653"/>
      <c r="BP32" s="653"/>
      <c r="BQ32" s="669"/>
      <c r="BR32" s="680">
        <v>99.7</v>
      </c>
      <c r="BS32" s="653"/>
      <c r="BT32" s="653"/>
      <c r="BU32" s="653"/>
      <c r="BV32" s="653"/>
      <c r="BW32" s="653"/>
      <c r="BX32" s="629">
        <v>98.6</v>
      </c>
      <c r="BY32" s="653"/>
      <c r="BZ32" s="653"/>
      <c r="CA32" s="653"/>
      <c r="CB32" s="669"/>
      <c r="CD32" s="665"/>
      <c r="CE32" s="666"/>
      <c r="CF32" s="620" t="s">
        <v>307</v>
      </c>
      <c r="CG32" s="621"/>
      <c r="CH32" s="621"/>
      <c r="CI32" s="621"/>
      <c r="CJ32" s="621"/>
      <c r="CK32" s="621"/>
      <c r="CL32" s="621"/>
      <c r="CM32" s="621"/>
      <c r="CN32" s="621"/>
      <c r="CO32" s="621"/>
      <c r="CP32" s="621"/>
      <c r="CQ32" s="622"/>
      <c r="CR32" s="623">
        <v>4</v>
      </c>
      <c r="CS32" s="624"/>
      <c r="CT32" s="624"/>
      <c r="CU32" s="624"/>
      <c r="CV32" s="624"/>
      <c r="CW32" s="624"/>
      <c r="CX32" s="624"/>
      <c r="CY32" s="625"/>
      <c r="CZ32" s="628">
        <v>0</v>
      </c>
      <c r="DA32" s="655"/>
      <c r="DB32" s="655"/>
      <c r="DC32" s="658"/>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2">
      <c r="B33" s="620" t="s">
        <v>308</v>
      </c>
      <c r="C33" s="621"/>
      <c r="D33" s="621"/>
      <c r="E33" s="621"/>
      <c r="F33" s="621"/>
      <c r="G33" s="621"/>
      <c r="H33" s="621"/>
      <c r="I33" s="621"/>
      <c r="J33" s="621"/>
      <c r="K33" s="621"/>
      <c r="L33" s="621"/>
      <c r="M33" s="621"/>
      <c r="N33" s="621"/>
      <c r="O33" s="621"/>
      <c r="P33" s="621"/>
      <c r="Q33" s="622"/>
      <c r="R33" s="623">
        <v>5271</v>
      </c>
      <c r="S33" s="624"/>
      <c r="T33" s="624"/>
      <c r="U33" s="624"/>
      <c r="V33" s="624"/>
      <c r="W33" s="624"/>
      <c r="X33" s="624"/>
      <c r="Y33" s="625"/>
      <c r="Z33" s="626">
        <v>0</v>
      </c>
      <c r="AA33" s="626"/>
      <c r="AB33" s="626"/>
      <c r="AC33" s="626"/>
      <c r="AD33" s="627" t="s">
        <v>124</v>
      </c>
      <c r="AE33" s="627"/>
      <c r="AF33" s="627"/>
      <c r="AG33" s="627"/>
      <c r="AH33" s="627"/>
      <c r="AI33" s="627"/>
      <c r="AJ33" s="627"/>
      <c r="AK33" s="627"/>
      <c r="AL33" s="628" t="s">
        <v>124</v>
      </c>
      <c r="AM33" s="629"/>
      <c r="AN33" s="629"/>
      <c r="AO33" s="630"/>
      <c r="AP33" s="675"/>
      <c r="AQ33" s="676"/>
      <c r="AR33" s="676"/>
      <c r="AS33" s="676"/>
      <c r="AT33" s="679"/>
      <c r="AU33" s="219"/>
      <c r="AV33" s="219"/>
      <c r="AW33" s="219"/>
      <c r="AX33" s="644" t="s">
        <v>309</v>
      </c>
      <c r="AY33" s="645"/>
      <c r="AZ33" s="645"/>
      <c r="BA33" s="645"/>
      <c r="BB33" s="645"/>
      <c r="BC33" s="645"/>
      <c r="BD33" s="645"/>
      <c r="BE33" s="645"/>
      <c r="BF33" s="646"/>
      <c r="BG33" s="681">
        <v>99.7</v>
      </c>
      <c r="BH33" s="682"/>
      <c r="BI33" s="682"/>
      <c r="BJ33" s="682"/>
      <c r="BK33" s="682"/>
      <c r="BL33" s="682"/>
      <c r="BM33" s="683">
        <v>97.9</v>
      </c>
      <c r="BN33" s="682"/>
      <c r="BO33" s="682"/>
      <c r="BP33" s="682"/>
      <c r="BQ33" s="684"/>
      <c r="BR33" s="681">
        <v>99.7</v>
      </c>
      <c r="BS33" s="682"/>
      <c r="BT33" s="682"/>
      <c r="BU33" s="682"/>
      <c r="BV33" s="682"/>
      <c r="BW33" s="682"/>
      <c r="BX33" s="683">
        <v>97.8</v>
      </c>
      <c r="BY33" s="682"/>
      <c r="BZ33" s="682"/>
      <c r="CA33" s="682"/>
      <c r="CB33" s="684"/>
      <c r="CD33" s="620" t="s">
        <v>310</v>
      </c>
      <c r="CE33" s="621"/>
      <c r="CF33" s="621"/>
      <c r="CG33" s="621"/>
      <c r="CH33" s="621"/>
      <c r="CI33" s="621"/>
      <c r="CJ33" s="621"/>
      <c r="CK33" s="621"/>
      <c r="CL33" s="621"/>
      <c r="CM33" s="621"/>
      <c r="CN33" s="621"/>
      <c r="CO33" s="621"/>
      <c r="CP33" s="621"/>
      <c r="CQ33" s="622"/>
      <c r="CR33" s="623">
        <v>6334857</v>
      </c>
      <c r="CS33" s="653"/>
      <c r="CT33" s="653"/>
      <c r="CU33" s="653"/>
      <c r="CV33" s="653"/>
      <c r="CW33" s="653"/>
      <c r="CX33" s="653"/>
      <c r="CY33" s="654"/>
      <c r="CZ33" s="628">
        <v>43.1</v>
      </c>
      <c r="DA33" s="655"/>
      <c r="DB33" s="655"/>
      <c r="DC33" s="658"/>
      <c r="DD33" s="632">
        <v>5051992</v>
      </c>
      <c r="DE33" s="653"/>
      <c r="DF33" s="653"/>
      <c r="DG33" s="653"/>
      <c r="DH33" s="653"/>
      <c r="DI33" s="653"/>
      <c r="DJ33" s="653"/>
      <c r="DK33" s="654"/>
      <c r="DL33" s="632">
        <v>3647116</v>
      </c>
      <c r="DM33" s="653"/>
      <c r="DN33" s="653"/>
      <c r="DO33" s="653"/>
      <c r="DP33" s="653"/>
      <c r="DQ33" s="653"/>
      <c r="DR33" s="653"/>
      <c r="DS33" s="653"/>
      <c r="DT33" s="653"/>
      <c r="DU33" s="653"/>
      <c r="DV33" s="654"/>
      <c r="DW33" s="628">
        <v>43.6</v>
      </c>
      <c r="DX33" s="655"/>
      <c r="DY33" s="655"/>
      <c r="DZ33" s="655"/>
      <c r="EA33" s="655"/>
      <c r="EB33" s="655"/>
      <c r="EC33" s="656"/>
    </row>
    <row r="34" spans="2:133" ht="11.25" customHeight="1" x14ac:dyDescent="0.2">
      <c r="B34" s="620" t="s">
        <v>311</v>
      </c>
      <c r="C34" s="621"/>
      <c r="D34" s="621"/>
      <c r="E34" s="621"/>
      <c r="F34" s="621"/>
      <c r="G34" s="621"/>
      <c r="H34" s="621"/>
      <c r="I34" s="621"/>
      <c r="J34" s="621"/>
      <c r="K34" s="621"/>
      <c r="L34" s="621"/>
      <c r="M34" s="621"/>
      <c r="N34" s="621"/>
      <c r="O34" s="621"/>
      <c r="P34" s="621"/>
      <c r="Q34" s="622"/>
      <c r="R34" s="623">
        <v>183423</v>
      </c>
      <c r="S34" s="624"/>
      <c r="T34" s="624"/>
      <c r="U34" s="624"/>
      <c r="V34" s="624"/>
      <c r="W34" s="624"/>
      <c r="X34" s="624"/>
      <c r="Y34" s="625"/>
      <c r="Z34" s="626">
        <v>1.2</v>
      </c>
      <c r="AA34" s="626"/>
      <c r="AB34" s="626"/>
      <c r="AC34" s="626"/>
      <c r="AD34" s="627" t="s">
        <v>124</v>
      </c>
      <c r="AE34" s="627"/>
      <c r="AF34" s="627"/>
      <c r="AG34" s="627"/>
      <c r="AH34" s="627"/>
      <c r="AI34" s="627"/>
      <c r="AJ34" s="627"/>
      <c r="AK34" s="627"/>
      <c r="AL34" s="628" t="s">
        <v>124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312</v>
      </c>
      <c r="CE34" s="621"/>
      <c r="CF34" s="621"/>
      <c r="CG34" s="621"/>
      <c r="CH34" s="621"/>
      <c r="CI34" s="621"/>
      <c r="CJ34" s="621"/>
      <c r="CK34" s="621"/>
      <c r="CL34" s="621"/>
      <c r="CM34" s="621"/>
      <c r="CN34" s="621"/>
      <c r="CO34" s="621"/>
      <c r="CP34" s="621"/>
      <c r="CQ34" s="622"/>
      <c r="CR34" s="623">
        <v>2322374</v>
      </c>
      <c r="CS34" s="624"/>
      <c r="CT34" s="624"/>
      <c r="CU34" s="624"/>
      <c r="CV34" s="624"/>
      <c r="CW34" s="624"/>
      <c r="CX34" s="624"/>
      <c r="CY34" s="625"/>
      <c r="CZ34" s="628">
        <v>15.8</v>
      </c>
      <c r="DA34" s="655"/>
      <c r="DB34" s="655"/>
      <c r="DC34" s="658"/>
      <c r="DD34" s="632">
        <v>1885245</v>
      </c>
      <c r="DE34" s="624"/>
      <c r="DF34" s="624"/>
      <c r="DG34" s="624"/>
      <c r="DH34" s="624"/>
      <c r="DI34" s="624"/>
      <c r="DJ34" s="624"/>
      <c r="DK34" s="625"/>
      <c r="DL34" s="632">
        <v>1748870</v>
      </c>
      <c r="DM34" s="624"/>
      <c r="DN34" s="624"/>
      <c r="DO34" s="624"/>
      <c r="DP34" s="624"/>
      <c r="DQ34" s="624"/>
      <c r="DR34" s="624"/>
      <c r="DS34" s="624"/>
      <c r="DT34" s="624"/>
      <c r="DU34" s="624"/>
      <c r="DV34" s="625"/>
      <c r="DW34" s="628">
        <v>20.9</v>
      </c>
      <c r="DX34" s="655"/>
      <c r="DY34" s="655"/>
      <c r="DZ34" s="655"/>
      <c r="EA34" s="655"/>
      <c r="EB34" s="655"/>
      <c r="EC34" s="656"/>
    </row>
    <row r="35" spans="2:133" ht="11.25" customHeight="1" x14ac:dyDescent="0.2">
      <c r="B35" s="620" t="s">
        <v>313</v>
      </c>
      <c r="C35" s="621"/>
      <c r="D35" s="621"/>
      <c r="E35" s="621"/>
      <c r="F35" s="621"/>
      <c r="G35" s="621"/>
      <c r="H35" s="621"/>
      <c r="I35" s="621"/>
      <c r="J35" s="621"/>
      <c r="K35" s="621"/>
      <c r="L35" s="621"/>
      <c r="M35" s="621"/>
      <c r="N35" s="621"/>
      <c r="O35" s="621"/>
      <c r="P35" s="621"/>
      <c r="Q35" s="622"/>
      <c r="R35" s="623">
        <v>38755</v>
      </c>
      <c r="S35" s="624"/>
      <c r="T35" s="624"/>
      <c r="U35" s="624"/>
      <c r="V35" s="624"/>
      <c r="W35" s="624"/>
      <c r="X35" s="624"/>
      <c r="Y35" s="625"/>
      <c r="Z35" s="626">
        <v>0.3</v>
      </c>
      <c r="AA35" s="626"/>
      <c r="AB35" s="626"/>
      <c r="AC35" s="626"/>
      <c r="AD35" s="627" t="s">
        <v>124</v>
      </c>
      <c r="AE35" s="627"/>
      <c r="AF35" s="627"/>
      <c r="AG35" s="627"/>
      <c r="AH35" s="627"/>
      <c r="AI35" s="627"/>
      <c r="AJ35" s="627"/>
      <c r="AK35" s="627"/>
      <c r="AL35" s="628" t="s">
        <v>124</v>
      </c>
      <c r="AM35" s="629"/>
      <c r="AN35" s="629"/>
      <c r="AO35" s="630"/>
      <c r="AP35" s="222"/>
      <c r="AQ35" s="605" t="s">
        <v>314</v>
      </c>
      <c r="AR35" s="606"/>
      <c r="AS35" s="606"/>
      <c r="AT35" s="606"/>
      <c r="AU35" s="606"/>
      <c r="AV35" s="606"/>
      <c r="AW35" s="606"/>
      <c r="AX35" s="606"/>
      <c r="AY35" s="606"/>
      <c r="AZ35" s="606"/>
      <c r="BA35" s="606"/>
      <c r="BB35" s="606"/>
      <c r="BC35" s="606"/>
      <c r="BD35" s="606"/>
      <c r="BE35" s="606"/>
      <c r="BF35" s="607"/>
      <c r="BG35" s="605" t="s">
        <v>315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316</v>
      </c>
      <c r="CE35" s="621"/>
      <c r="CF35" s="621"/>
      <c r="CG35" s="621"/>
      <c r="CH35" s="621"/>
      <c r="CI35" s="621"/>
      <c r="CJ35" s="621"/>
      <c r="CK35" s="621"/>
      <c r="CL35" s="621"/>
      <c r="CM35" s="621"/>
      <c r="CN35" s="621"/>
      <c r="CO35" s="621"/>
      <c r="CP35" s="621"/>
      <c r="CQ35" s="622"/>
      <c r="CR35" s="623">
        <v>74327</v>
      </c>
      <c r="CS35" s="653"/>
      <c r="CT35" s="653"/>
      <c r="CU35" s="653"/>
      <c r="CV35" s="653"/>
      <c r="CW35" s="653"/>
      <c r="CX35" s="653"/>
      <c r="CY35" s="654"/>
      <c r="CZ35" s="628">
        <v>0.5</v>
      </c>
      <c r="DA35" s="655"/>
      <c r="DB35" s="655"/>
      <c r="DC35" s="658"/>
      <c r="DD35" s="632">
        <v>71603</v>
      </c>
      <c r="DE35" s="653"/>
      <c r="DF35" s="653"/>
      <c r="DG35" s="653"/>
      <c r="DH35" s="653"/>
      <c r="DI35" s="653"/>
      <c r="DJ35" s="653"/>
      <c r="DK35" s="654"/>
      <c r="DL35" s="632">
        <v>69826</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2">
      <c r="B36" s="620" t="s">
        <v>317</v>
      </c>
      <c r="C36" s="621"/>
      <c r="D36" s="621"/>
      <c r="E36" s="621"/>
      <c r="F36" s="621"/>
      <c r="G36" s="621"/>
      <c r="H36" s="621"/>
      <c r="I36" s="621"/>
      <c r="J36" s="621"/>
      <c r="K36" s="621"/>
      <c r="L36" s="621"/>
      <c r="M36" s="621"/>
      <c r="N36" s="621"/>
      <c r="O36" s="621"/>
      <c r="P36" s="621"/>
      <c r="Q36" s="622"/>
      <c r="R36" s="623">
        <v>670117</v>
      </c>
      <c r="S36" s="624"/>
      <c r="T36" s="624"/>
      <c r="U36" s="624"/>
      <c r="V36" s="624"/>
      <c r="W36" s="624"/>
      <c r="X36" s="624"/>
      <c r="Y36" s="625"/>
      <c r="Z36" s="626">
        <v>4.4000000000000004</v>
      </c>
      <c r="AA36" s="626"/>
      <c r="AB36" s="626"/>
      <c r="AC36" s="626"/>
      <c r="AD36" s="627" t="s">
        <v>124</v>
      </c>
      <c r="AE36" s="627"/>
      <c r="AF36" s="627"/>
      <c r="AG36" s="627"/>
      <c r="AH36" s="627"/>
      <c r="AI36" s="627"/>
      <c r="AJ36" s="627"/>
      <c r="AK36" s="627"/>
      <c r="AL36" s="628" t="s">
        <v>124</v>
      </c>
      <c r="AM36" s="629"/>
      <c r="AN36" s="629"/>
      <c r="AO36" s="630"/>
      <c r="AP36" s="222"/>
      <c r="AQ36" s="685" t="s">
        <v>318</v>
      </c>
      <c r="AR36" s="686"/>
      <c r="AS36" s="686"/>
      <c r="AT36" s="686"/>
      <c r="AU36" s="686"/>
      <c r="AV36" s="686"/>
      <c r="AW36" s="686"/>
      <c r="AX36" s="686"/>
      <c r="AY36" s="687"/>
      <c r="AZ36" s="612">
        <v>1524520</v>
      </c>
      <c r="BA36" s="613"/>
      <c r="BB36" s="613"/>
      <c r="BC36" s="613"/>
      <c r="BD36" s="613"/>
      <c r="BE36" s="613"/>
      <c r="BF36" s="688"/>
      <c r="BG36" s="609" t="s">
        <v>319</v>
      </c>
      <c r="BH36" s="610"/>
      <c r="BI36" s="610"/>
      <c r="BJ36" s="610"/>
      <c r="BK36" s="610"/>
      <c r="BL36" s="610"/>
      <c r="BM36" s="610"/>
      <c r="BN36" s="610"/>
      <c r="BO36" s="610"/>
      <c r="BP36" s="610"/>
      <c r="BQ36" s="610"/>
      <c r="BR36" s="610"/>
      <c r="BS36" s="610"/>
      <c r="BT36" s="610"/>
      <c r="BU36" s="611"/>
      <c r="BV36" s="612">
        <v>32160</v>
      </c>
      <c r="BW36" s="613"/>
      <c r="BX36" s="613"/>
      <c r="BY36" s="613"/>
      <c r="BZ36" s="613"/>
      <c r="CA36" s="613"/>
      <c r="CB36" s="688"/>
      <c r="CD36" s="620" t="s">
        <v>320</v>
      </c>
      <c r="CE36" s="621"/>
      <c r="CF36" s="621"/>
      <c r="CG36" s="621"/>
      <c r="CH36" s="621"/>
      <c r="CI36" s="621"/>
      <c r="CJ36" s="621"/>
      <c r="CK36" s="621"/>
      <c r="CL36" s="621"/>
      <c r="CM36" s="621"/>
      <c r="CN36" s="621"/>
      <c r="CO36" s="621"/>
      <c r="CP36" s="621"/>
      <c r="CQ36" s="622"/>
      <c r="CR36" s="623">
        <v>2161372</v>
      </c>
      <c r="CS36" s="624"/>
      <c r="CT36" s="624"/>
      <c r="CU36" s="624"/>
      <c r="CV36" s="624"/>
      <c r="CW36" s="624"/>
      <c r="CX36" s="624"/>
      <c r="CY36" s="625"/>
      <c r="CZ36" s="628">
        <v>14.7</v>
      </c>
      <c r="DA36" s="655"/>
      <c r="DB36" s="655"/>
      <c r="DC36" s="658"/>
      <c r="DD36" s="632">
        <v>1613985</v>
      </c>
      <c r="DE36" s="624"/>
      <c r="DF36" s="624"/>
      <c r="DG36" s="624"/>
      <c r="DH36" s="624"/>
      <c r="DI36" s="624"/>
      <c r="DJ36" s="624"/>
      <c r="DK36" s="625"/>
      <c r="DL36" s="632">
        <v>962137</v>
      </c>
      <c r="DM36" s="624"/>
      <c r="DN36" s="624"/>
      <c r="DO36" s="624"/>
      <c r="DP36" s="624"/>
      <c r="DQ36" s="624"/>
      <c r="DR36" s="624"/>
      <c r="DS36" s="624"/>
      <c r="DT36" s="624"/>
      <c r="DU36" s="624"/>
      <c r="DV36" s="625"/>
      <c r="DW36" s="628">
        <v>11.5</v>
      </c>
      <c r="DX36" s="655"/>
      <c r="DY36" s="655"/>
      <c r="DZ36" s="655"/>
      <c r="EA36" s="655"/>
      <c r="EB36" s="655"/>
      <c r="EC36" s="656"/>
    </row>
    <row r="37" spans="2:133" ht="11.25" customHeight="1" x14ac:dyDescent="0.2">
      <c r="B37" s="620" t="s">
        <v>321</v>
      </c>
      <c r="C37" s="621"/>
      <c r="D37" s="621"/>
      <c r="E37" s="621"/>
      <c r="F37" s="621"/>
      <c r="G37" s="621"/>
      <c r="H37" s="621"/>
      <c r="I37" s="621"/>
      <c r="J37" s="621"/>
      <c r="K37" s="621"/>
      <c r="L37" s="621"/>
      <c r="M37" s="621"/>
      <c r="N37" s="621"/>
      <c r="O37" s="621"/>
      <c r="P37" s="621"/>
      <c r="Q37" s="622"/>
      <c r="R37" s="623">
        <v>230932</v>
      </c>
      <c r="S37" s="624"/>
      <c r="T37" s="624"/>
      <c r="U37" s="624"/>
      <c r="V37" s="624"/>
      <c r="W37" s="624"/>
      <c r="X37" s="624"/>
      <c r="Y37" s="625"/>
      <c r="Z37" s="626">
        <v>1.5</v>
      </c>
      <c r="AA37" s="626"/>
      <c r="AB37" s="626"/>
      <c r="AC37" s="626"/>
      <c r="AD37" s="627">
        <v>66</v>
      </c>
      <c r="AE37" s="627"/>
      <c r="AF37" s="627"/>
      <c r="AG37" s="627"/>
      <c r="AH37" s="627"/>
      <c r="AI37" s="627"/>
      <c r="AJ37" s="627"/>
      <c r="AK37" s="627"/>
      <c r="AL37" s="628">
        <v>0</v>
      </c>
      <c r="AM37" s="629"/>
      <c r="AN37" s="629"/>
      <c r="AO37" s="630"/>
      <c r="AQ37" s="689" t="s">
        <v>322</v>
      </c>
      <c r="AR37" s="690"/>
      <c r="AS37" s="690"/>
      <c r="AT37" s="690"/>
      <c r="AU37" s="690"/>
      <c r="AV37" s="690"/>
      <c r="AW37" s="690"/>
      <c r="AX37" s="690"/>
      <c r="AY37" s="691"/>
      <c r="AZ37" s="623">
        <v>319000</v>
      </c>
      <c r="BA37" s="624"/>
      <c r="BB37" s="624"/>
      <c r="BC37" s="624"/>
      <c r="BD37" s="653"/>
      <c r="BE37" s="653"/>
      <c r="BF37" s="669"/>
      <c r="BG37" s="620" t="s">
        <v>323</v>
      </c>
      <c r="BH37" s="621"/>
      <c r="BI37" s="621"/>
      <c r="BJ37" s="621"/>
      <c r="BK37" s="621"/>
      <c r="BL37" s="621"/>
      <c r="BM37" s="621"/>
      <c r="BN37" s="621"/>
      <c r="BO37" s="621"/>
      <c r="BP37" s="621"/>
      <c r="BQ37" s="621"/>
      <c r="BR37" s="621"/>
      <c r="BS37" s="621"/>
      <c r="BT37" s="621"/>
      <c r="BU37" s="622"/>
      <c r="BV37" s="623">
        <v>23847</v>
      </c>
      <c r="BW37" s="624"/>
      <c r="BX37" s="624"/>
      <c r="BY37" s="624"/>
      <c r="BZ37" s="624"/>
      <c r="CA37" s="624"/>
      <c r="CB37" s="633"/>
      <c r="CD37" s="620" t="s">
        <v>324</v>
      </c>
      <c r="CE37" s="621"/>
      <c r="CF37" s="621"/>
      <c r="CG37" s="621"/>
      <c r="CH37" s="621"/>
      <c r="CI37" s="621"/>
      <c r="CJ37" s="621"/>
      <c r="CK37" s="621"/>
      <c r="CL37" s="621"/>
      <c r="CM37" s="621"/>
      <c r="CN37" s="621"/>
      <c r="CO37" s="621"/>
      <c r="CP37" s="621"/>
      <c r="CQ37" s="622"/>
      <c r="CR37" s="623">
        <v>1000115</v>
      </c>
      <c r="CS37" s="653"/>
      <c r="CT37" s="653"/>
      <c r="CU37" s="653"/>
      <c r="CV37" s="653"/>
      <c r="CW37" s="653"/>
      <c r="CX37" s="653"/>
      <c r="CY37" s="654"/>
      <c r="CZ37" s="628">
        <v>6.8</v>
      </c>
      <c r="DA37" s="655"/>
      <c r="DB37" s="655"/>
      <c r="DC37" s="658"/>
      <c r="DD37" s="632">
        <v>620515</v>
      </c>
      <c r="DE37" s="653"/>
      <c r="DF37" s="653"/>
      <c r="DG37" s="653"/>
      <c r="DH37" s="653"/>
      <c r="DI37" s="653"/>
      <c r="DJ37" s="653"/>
      <c r="DK37" s="654"/>
      <c r="DL37" s="632">
        <v>462623</v>
      </c>
      <c r="DM37" s="653"/>
      <c r="DN37" s="653"/>
      <c r="DO37" s="653"/>
      <c r="DP37" s="653"/>
      <c r="DQ37" s="653"/>
      <c r="DR37" s="653"/>
      <c r="DS37" s="653"/>
      <c r="DT37" s="653"/>
      <c r="DU37" s="653"/>
      <c r="DV37" s="654"/>
      <c r="DW37" s="628">
        <v>5.5</v>
      </c>
      <c r="DX37" s="655"/>
      <c r="DY37" s="655"/>
      <c r="DZ37" s="655"/>
      <c r="EA37" s="655"/>
      <c r="EB37" s="655"/>
      <c r="EC37" s="656"/>
    </row>
    <row r="38" spans="2:133" ht="11.25" customHeight="1" x14ac:dyDescent="0.2">
      <c r="B38" s="620" t="s">
        <v>325</v>
      </c>
      <c r="C38" s="621"/>
      <c r="D38" s="621"/>
      <c r="E38" s="621"/>
      <c r="F38" s="621"/>
      <c r="G38" s="621"/>
      <c r="H38" s="621"/>
      <c r="I38" s="621"/>
      <c r="J38" s="621"/>
      <c r="K38" s="621"/>
      <c r="L38" s="621"/>
      <c r="M38" s="621"/>
      <c r="N38" s="621"/>
      <c r="O38" s="621"/>
      <c r="P38" s="621"/>
      <c r="Q38" s="622"/>
      <c r="R38" s="623">
        <v>1070600</v>
      </c>
      <c r="S38" s="624"/>
      <c r="T38" s="624"/>
      <c r="U38" s="624"/>
      <c r="V38" s="624"/>
      <c r="W38" s="624"/>
      <c r="X38" s="624"/>
      <c r="Y38" s="625"/>
      <c r="Z38" s="626">
        <v>7</v>
      </c>
      <c r="AA38" s="626"/>
      <c r="AB38" s="626"/>
      <c r="AC38" s="626"/>
      <c r="AD38" s="627" t="s">
        <v>124</v>
      </c>
      <c r="AE38" s="627"/>
      <c r="AF38" s="627"/>
      <c r="AG38" s="627"/>
      <c r="AH38" s="627"/>
      <c r="AI38" s="627"/>
      <c r="AJ38" s="627"/>
      <c r="AK38" s="627"/>
      <c r="AL38" s="628" t="s">
        <v>124</v>
      </c>
      <c r="AM38" s="629"/>
      <c r="AN38" s="629"/>
      <c r="AO38" s="630"/>
      <c r="AQ38" s="689" t="s">
        <v>326</v>
      </c>
      <c r="AR38" s="690"/>
      <c r="AS38" s="690"/>
      <c r="AT38" s="690"/>
      <c r="AU38" s="690"/>
      <c r="AV38" s="690"/>
      <c r="AW38" s="690"/>
      <c r="AX38" s="690"/>
      <c r="AY38" s="691"/>
      <c r="AZ38" s="623">
        <v>99680</v>
      </c>
      <c r="BA38" s="624"/>
      <c r="BB38" s="624"/>
      <c r="BC38" s="624"/>
      <c r="BD38" s="653"/>
      <c r="BE38" s="653"/>
      <c r="BF38" s="669"/>
      <c r="BG38" s="620" t="s">
        <v>327</v>
      </c>
      <c r="BH38" s="621"/>
      <c r="BI38" s="621"/>
      <c r="BJ38" s="621"/>
      <c r="BK38" s="621"/>
      <c r="BL38" s="621"/>
      <c r="BM38" s="621"/>
      <c r="BN38" s="621"/>
      <c r="BO38" s="621"/>
      <c r="BP38" s="621"/>
      <c r="BQ38" s="621"/>
      <c r="BR38" s="621"/>
      <c r="BS38" s="621"/>
      <c r="BT38" s="621"/>
      <c r="BU38" s="622"/>
      <c r="BV38" s="623">
        <v>3921</v>
      </c>
      <c r="BW38" s="624"/>
      <c r="BX38" s="624"/>
      <c r="BY38" s="624"/>
      <c r="BZ38" s="624"/>
      <c r="CA38" s="624"/>
      <c r="CB38" s="633"/>
      <c r="CD38" s="620" t="s">
        <v>328</v>
      </c>
      <c r="CE38" s="621"/>
      <c r="CF38" s="621"/>
      <c r="CG38" s="621"/>
      <c r="CH38" s="621"/>
      <c r="CI38" s="621"/>
      <c r="CJ38" s="621"/>
      <c r="CK38" s="621"/>
      <c r="CL38" s="621"/>
      <c r="CM38" s="621"/>
      <c r="CN38" s="621"/>
      <c r="CO38" s="621"/>
      <c r="CP38" s="621"/>
      <c r="CQ38" s="622"/>
      <c r="CR38" s="623">
        <v>1102388</v>
      </c>
      <c r="CS38" s="624"/>
      <c r="CT38" s="624"/>
      <c r="CU38" s="624"/>
      <c r="CV38" s="624"/>
      <c r="CW38" s="624"/>
      <c r="CX38" s="624"/>
      <c r="CY38" s="625"/>
      <c r="CZ38" s="628">
        <v>7.5</v>
      </c>
      <c r="DA38" s="655"/>
      <c r="DB38" s="655"/>
      <c r="DC38" s="658"/>
      <c r="DD38" s="632">
        <v>877607</v>
      </c>
      <c r="DE38" s="624"/>
      <c r="DF38" s="624"/>
      <c r="DG38" s="624"/>
      <c r="DH38" s="624"/>
      <c r="DI38" s="624"/>
      <c r="DJ38" s="624"/>
      <c r="DK38" s="625"/>
      <c r="DL38" s="632">
        <v>866283</v>
      </c>
      <c r="DM38" s="624"/>
      <c r="DN38" s="624"/>
      <c r="DO38" s="624"/>
      <c r="DP38" s="624"/>
      <c r="DQ38" s="624"/>
      <c r="DR38" s="624"/>
      <c r="DS38" s="624"/>
      <c r="DT38" s="624"/>
      <c r="DU38" s="624"/>
      <c r="DV38" s="625"/>
      <c r="DW38" s="628">
        <v>10.3</v>
      </c>
      <c r="DX38" s="655"/>
      <c r="DY38" s="655"/>
      <c r="DZ38" s="655"/>
      <c r="EA38" s="655"/>
      <c r="EB38" s="655"/>
      <c r="EC38" s="656"/>
    </row>
    <row r="39" spans="2:133" ht="11.25" customHeight="1" x14ac:dyDescent="0.2">
      <c r="B39" s="620" t="s">
        <v>329</v>
      </c>
      <c r="C39" s="621"/>
      <c r="D39" s="621"/>
      <c r="E39" s="621"/>
      <c r="F39" s="621"/>
      <c r="G39" s="621"/>
      <c r="H39" s="621"/>
      <c r="I39" s="621"/>
      <c r="J39" s="621"/>
      <c r="K39" s="621"/>
      <c r="L39" s="621"/>
      <c r="M39" s="621"/>
      <c r="N39" s="621"/>
      <c r="O39" s="621"/>
      <c r="P39" s="621"/>
      <c r="Q39" s="622"/>
      <c r="R39" s="623" t="s">
        <v>124</v>
      </c>
      <c r="S39" s="624"/>
      <c r="T39" s="624"/>
      <c r="U39" s="624"/>
      <c r="V39" s="624"/>
      <c r="W39" s="624"/>
      <c r="X39" s="624"/>
      <c r="Y39" s="625"/>
      <c r="Z39" s="626" t="s">
        <v>124</v>
      </c>
      <c r="AA39" s="626"/>
      <c r="AB39" s="626"/>
      <c r="AC39" s="626"/>
      <c r="AD39" s="627" t="s">
        <v>124</v>
      </c>
      <c r="AE39" s="627"/>
      <c r="AF39" s="627"/>
      <c r="AG39" s="627"/>
      <c r="AH39" s="627"/>
      <c r="AI39" s="627"/>
      <c r="AJ39" s="627"/>
      <c r="AK39" s="627"/>
      <c r="AL39" s="628" t="s">
        <v>124</v>
      </c>
      <c r="AM39" s="629"/>
      <c r="AN39" s="629"/>
      <c r="AO39" s="630"/>
      <c r="AQ39" s="689" t="s">
        <v>330</v>
      </c>
      <c r="AR39" s="690"/>
      <c r="AS39" s="690"/>
      <c r="AT39" s="690"/>
      <c r="AU39" s="690"/>
      <c r="AV39" s="690"/>
      <c r="AW39" s="690"/>
      <c r="AX39" s="690"/>
      <c r="AY39" s="691"/>
      <c r="AZ39" s="623">
        <v>3452</v>
      </c>
      <c r="BA39" s="624"/>
      <c r="BB39" s="624"/>
      <c r="BC39" s="624"/>
      <c r="BD39" s="653"/>
      <c r="BE39" s="653"/>
      <c r="BF39" s="669"/>
      <c r="BG39" s="620" t="s">
        <v>331</v>
      </c>
      <c r="BH39" s="621"/>
      <c r="BI39" s="621"/>
      <c r="BJ39" s="621"/>
      <c r="BK39" s="621"/>
      <c r="BL39" s="621"/>
      <c r="BM39" s="621"/>
      <c r="BN39" s="621"/>
      <c r="BO39" s="621"/>
      <c r="BP39" s="621"/>
      <c r="BQ39" s="621"/>
      <c r="BR39" s="621"/>
      <c r="BS39" s="621"/>
      <c r="BT39" s="621"/>
      <c r="BU39" s="622"/>
      <c r="BV39" s="623">
        <v>6375</v>
      </c>
      <c r="BW39" s="624"/>
      <c r="BX39" s="624"/>
      <c r="BY39" s="624"/>
      <c r="BZ39" s="624"/>
      <c r="CA39" s="624"/>
      <c r="CB39" s="633"/>
      <c r="CD39" s="620" t="s">
        <v>332</v>
      </c>
      <c r="CE39" s="621"/>
      <c r="CF39" s="621"/>
      <c r="CG39" s="621"/>
      <c r="CH39" s="621"/>
      <c r="CI39" s="621"/>
      <c r="CJ39" s="621"/>
      <c r="CK39" s="621"/>
      <c r="CL39" s="621"/>
      <c r="CM39" s="621"/>
      <c r="CN39" s="621"/>
      <c r="CO39" s="621"/>
      <c r="CP39" s="621"/>
      <c r="CQ39" s="622"/>
      <c r="CR39" s="623">
        <v>673872</v>
      </c>
      <c r="CS39" s="653"/>
      <c r="CT39" s="653"/>
      <c r="CU39" s="653"/>
      <c r="CV39" s="653"/>
      <c r="CW39" s="653"/>
      <c r="CX39" s="653"/>
      <c r="CY39" s="654"/>
      <c r="CZ39" s="628">
        <v>4.5999999999999996</v>
      </c>
      <c r="DA39" s="655"/>
      <c r="DB39" s="655"/>
      <c r="DC39" s="658"/>
      <c r="DD39" s="632">
        <v>603028</v>
      </c>
      <c r="DE39" s="653"/>
      <c r="DF39" s="653"/>
      <c r="DG39" s="653"/>
      <c r="DH39" s="653"/>
      <c r="DI39" s="653"/>
      <c r="DJ39" s="653"/>
      <c r="DK39" s="654"/>
      <c r="DL39" s="632" t="s">
        <v>124</v>
      </c>
      <c r="DM39" s="653"/>
      <c r="DN39" s="653"/>
      <c r="DO39" s="653"/>
      <c r="DP39" s="653"/>
      <c r="DQ39" s="653"/>
      <c r="DR39" s="653"/>
      <c r="DS39" s="653"/>
      <c r="DT39" s="653"/>
      <c r="DU39" s="653"/>
      <c r="DV39" s="654"/>
      <c r="DW39" s="628" t="s">
        <v>124</v>
      </c>
      <c r="DX39" s="655"/>
      <c r="DY39" s="655"/>
      <c r="DZ39" s="655"/>
      <c r="EA39" s="655"/>
      <c r="EB39" s="655"/>
      <c r="EC39" s="656"/>
    </row>
    <row r="40" spans="2:133" ht="11.25" customHeight="1" x14ac:dyDescent="0.2">
      <c r="B40" s="620" t="s">
        <v>333</v>
      </c>
      <c r="C40" s="621"/>
      <c r="D40" s="621"/>
      <c r="E40" s="621"/>
      <c r="F40" s="621"/>
      <c r="G40" s="621"/>
      <c r="H40" s="621"/>
      <c r="I40" s="621"/>
      <c r="J40" s="621"/>
      <c r="K40" s="621"/>
      <c r="L40" s="621"/>
      <c r="M40" s="621"/>
      <c r="N40" s="621"/>
      <c r="O40" s="621"/>
      <c r="P40" s="621"/>
      <c r="Q40" s="622"/>
      <c r="R40" s="623" t="s">
        <v>124</v>
      </c>
      <c r="S40" s="624"/>
      <c r="T40" s="624"/>
      <c r="U40" s="624"/>
      <c r="V40" s="624"/>
      <c r="W40" s="624"/>
      <c r="X40" s="624"/>
      <c r="Y40" s="625"/>
      <c r="Z40" s="626" t="s">
        <v>124</v>
      </c>
      <c r="AA40" s="626"/>
      <c r="AB40" s="626"/>
      <c r="AC40" s="626"/>
      <c r="AD40" s="627" t="s">
        <v>124</v>
      </c>
      <c r="AE40" s="627"/>
      <c r="AF40" s="627"/>
      <c r="AG40" s="627"/>
      <c r="AH40" s="627"/>
      <c r="AI40" s="627"/>
      <c r="AJ40" s="627"/>
      <c r="AK40" s="627"/>
      <c r="AL40" s="628" t="s">
        <v>124</v>
      </c>
      <c r="AM40" s="629"/>
      <c r="AN40" s="629"/>
      <c r="AO40" s="630"/>
      <c r="AQ40" s="689" t="s">
        <v>334</v>
      </c>
      <c r="AR40" s="690"/>
      <c r="AS40" s="690"/>
      <c r="AT40" s="690"/>
      <c r="AU40" s="690"/>
      <c r="AV40" s="690"/>
      <c r="AW40" s="690"/>
      <c r="AX40" s="690"/>
      <c r="AY40" s="691"/>
      <c r="AZ40" s="623" t="s">
        <v>124</v>
      </c>
      <c r="BA40" s="624"/>
      <c r="BB40" s="624"/>
      <c r="BC40" s="624"/>
      <c r="BD40" s="653"/>
      <c r="BE40" s="653"/>
      <c r="BF40" s="669"/>
      <c r="BG40" s="673" t="s">
        <v>335</v>
      </c>
      <c r="BH40" s="674"/>
      <c r="BI40" s="674"/>
      <c r="BJ40" s="674"/>
      <c r="BK40" s="674"/>
      <c r="BL40" s="223"/>
      <c r="BM40" s="621" t="s">
        <v>336</v>
      </c>
      <c r="BN40" s="621"/>
      <c r="BO40" s="621"/>
      <c r="BP40" s="621"/>
      <c r="BQ40" s="621"/>
      <c r="BR40" s="621"/>
      <c r="BS40" s="621"/>
      <c r="BT40" s="621"/>
      <c r="BU40" s="622"/>
      <c r="BV40" s="623">
        <v>112</v>
      </c>
      <c r="BW40" s="624"/>
      <c r="BX40" s="624"/>
      <c r="BY40" s="624"/>
      <c r="BZ40" s="624"/>
      <c r="CA40" s="624"/>
      <c r="CB40" s="633"/>
      <c r="CD40" s="620" t="s">
        <v>337</v>
      </c>
      <c r="CE40" s="621"/>
      <c r="CF40" s="621"/>
      <c r="CG40" s="621"/>
      <c r="CH40" s="621"/>
      <c r="CI40" s="621"/>
      <c r="CJ40" s="621"/>
      <c r="CK40" s="621"/>
      <c r="CL40" s="621"/>
      <c r="CM40" s="621"/>
      <c r="CN40" s="621"/>
      <c r="CO40" s="621"/>
      <c r="CP40" s="621"/>
      <c r="CQ40" s="622"/>
      <c r="CR40" s="623">
        <v>524</v>
      </c>
      <c r="CS40" s="624"/>
      <c r="CT40" s="624"/>
      <c r="CU40" s="624"/>
      <c r="CV40" s="624"/>
      <c r="CW40" s="624"/>
      <c r="CX40" s="624"/>
      <c r="CY40" s="625"/>
      <c r="CZ40" s="628">
        <v>0</v>
      </c>
      <c r="DA40" s="655"/>
      <c r="DB40" s="655"/>
      <c r="DC40" s="658"/>
      <c r="DD40" s="632">
        <v>524</v>
      </c>
      <c r="DE40" s="624"/>
      <c r="DF40" s="624"/>
      <c r="DG40" s="624"/>
      <c r="DH40" s="624"/>
      <c r="DI40" s="624"/>
      <c r="DJ40" s="624"/>
      <c r="DK40" s="625"/>
      <c r="DL40" s="632" t="s">
        <v>124</v>
      </c>
      <c r="DM40" s="624"/>
      <c r="DN40" s="624"/>
      <c r="DO40" s="624"/>
      <c r="DP40" s="624"/>
      <c r="DQ40" s="624"/>
      <c r="DR40" s="624"/>
      <c r="DS40" s="624"/>
      <c r="DT40" s="624"/>
      <c r="DU40" s="624"/>
      <c r="DV40" s="625"/>
      <c r="DW40" s="628" t="s">
        <v>124</v>
      </c>
      <c r="DX40" s="655"/>
      <c r="DY40" s="655"/>
      <c r="DZ40" s="655"/>
      <c r="EA40" s="655"/>
      <c r="EB40" s="655"/>
      <c r="EC40" s="656"/>
    </row>
    <row r="41" spans="2:133" ht="11.25" customHeight="1" x14ac:dyDescent="0.2">
      <c r="B41" s="644" t="s">
        <v>338</v>
      </c>
      <c r="C41" s="645"/>
      <c r="D41" s="645"/>
      <c r="E41" s="645"/>
      <c r="F41" s="645"/>
      <c r="G41" s="645"/>
      <c r="H41" s="645"/>
      <c r="I41" s="645"/>
      <c r="J41" s="645"/>
      <c r="K41" s="645"/>
      <c r="L41" s="645"/>
      <c r="M41" s="645"/>
      <c r="N41" s="645"/>
      <c r="O41" s="645"/>
      <c r="P41" s="645"/>
      <c r="Q41" s="646"/>
      <c r="R41" s="698">
        <v>15222029</v>
      </c>
      <c r="S41" s="699"/>
      <c r="T41" s="699"/>
      <c r="U41" s="699"/>
      <c r="V41" s="699"/>
      <c r="W41" s="699"/>
      <c r="X41" s="699"/>
      <c r="Y41" s="700"/>
      <c r="Z41" s="701">
        <v>100</v>
      </c>
      <c r="AA41" s="701"/>
      <c r="AB41" s="701"/>
      <c r="AC41" s="701"/>
      <c r="AD41" s="702">
        <v>8370897</v>
      </c>
      <c r="AE41" s="702"/>
      <c r="AF41" s="702"/>
      <c r="AG41" s="702"/>
      <c r="AH41" s="702"/>
      <c r="AI41" s="702"/>
      <c r="AJ41" s="702"/>
      <c r="AK41" s="702"/>
      <c r="AL41" s="703">
        <v>100</v>
      </c>
      <c r="AM41" s="683"/>
      <c r="AN41" s="683"/>
      <c r="AO41" s="704"/>
      <c r="AQ41" s="689" t="s">
        <v>339</v>
      </c>
      <c r="AR41" s="690"/>
      <c r="AS41" s="690"/>
      <c r="AT41" s="690"/>
      <c r="AU41" s="690"/>
      <c r="AV41" s="690"/>
      <c r="AW41" s="690"/>
      <c r="AX41" s="690"/>
      <c r="AY41" s="691"/>
      <c r="AZ41" s="623">
        <v>234072</v>
      </c>
      <c r="BA41" s="624"/>
      <c r="BB41" s="624"/>
      <c r="BC41" s="624"/>
      <c r="BD41" s="653"/>
      <c r="BE41" s="653"/>
      <c r="BF41" s="669"/>
      <c r="BG41" s="673"/>
      <c r="BH41" s="674"/>
      <c r="BI41" s="674"/>
      <c r="BJ41" s="674"/>
      <c r="BK41" s="674"/>
      <c r="BL41" s="223"/>
      <c r="BM41" s="621" t="s">
        <v>340</v>
      </c>
      <c r="BN41" s="621"/>
      <c r="BO41" s="621"/>
      <c r="BP41" s="621"/>
      <c r="BQ41" s="621"/>
      <c r="BR41" s="621"/>
      <c r="BS41" s="621"/>
      <c r="BT41" s="621"/>
      <c r="BU41" s="622"/>
      <c r="BV41" s="623" t="s">
        <v>124</v>
      </c>
      <c r="BW41" s="624"/>
      <c r="BX41" s="624"/>
      <c r="BY41" s="624"/>
      <c r="BZ41" s="624"/>
      <c r="CA41" s="624"/>
      <c r="CB41" s="633"/>
      <c r="CD41" s="620" t="s">
        <v>341</v>
      </c>
      <c r="CE41" s="621"/>
      <c r="CF41" s="621"/>
      <c r="CG41" s="621"/>
      <c r="CH41" s="621"/>
      <c r="CI41" s="621"/>
      <c r="CJ41" s="621"/>
      <c r="CK41" s="621"/>
      <c r="CL41" s="621"/>
      <c r="CM41" s="621"/>
      <c r="CN41" s="621"/>
      <c r="CO41" s="621"/>
      <c r="CP41" s="621"/>
      <c r="CQ41" s="622"/>
      <c r="CR41" s="623" t="s">
        <v>124</v>
      </c>
      <c r="CS41" s="653"/>
      <c r="CT41" s="653"/>
      <c r="CU41" s="653"/>
      <c r="CV41" s="653"/>
      <c r="CW41" s="653"/>
      <c r="CX41" s="653"/>
      <c r="CY41" s="654"/>
      <c r="CZ41" s="628" t="s">
        <v>124</v>
      </c>
      <c r="DA41" s="655"/>
      <c r="DB41" s="655"/>
      <c r="DC41" s="658"/>
      <c r="DD41" s="632" t="s">
        <v>124</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342</v>
      </c>
      <c r="AR42" s="706"/>
      <c r="AS42" s="706"/>
      <c r="AT42" s="706"/>
      <c r="AU42" s="706"/>
      <c r="AV42" s="706"/>
      <c r="AW42" s="706"/>
      <c r="AX42" s="706"/>
      <c r="AY42" s="707"/>
      <c r="AZ42" s="698">
        <v>868316</v>
      </c>
      <c r="BA42" s="699"/>
      <c r="BB42" s="699"/>
      <c r="BC42" s="699"/>
      <c r="BD42" s="682"/>
      <c r="BE42" s="682"/>
      <c r="BF42" s="684"/>
      <c r="BG42" s="675"/>
      <c r="BH42" s="676"/>
      <c r="BI42" s="676"/>
      <c r="BJ42" s="676"/>
      <c r="BK42" s="676"/>
      <c r="BL42" s="224"/>
      <c r="BM42" s="645" t="s">
        <v>343</v>
      </c>
      <c r="BN42" s="645"/>
      <c r="BO42" s="645"/>
      <c r="BP42" s="645"/>
      <c r="BQ42" s="645"/>
      <c r="BR42" s="645"/>
      <c r="BS42" s="645"/>
      <c r="BT42" s="645"/>
      <c r="BU42" s="646"/>
      <c r="BV42" s="698">
        <v>373</v>
      </c>
      <c r="BW42" s="699"/>
      <c r="BX42" s="699"/>
      <c r="BY42" s="699"/>
      <c r="BZ42" s="699"/>
      <c r="CA42" s="699"/>
      <c r="CB42" s="708"/>
      <c r="CD42" s="620" t="s">
        <v>344</v>
      </c>
      <c r="CE42" s="621"/>
      <c r="CF42" s="621"/>
      <c r="CG42" s="621"/>
      <c r="CH42" s="621"/>
      <c r="CI42" s="621"/>
      <c r="CJ42" s="621"/>
      <c r="CK42" s="621"/>
      <c r="CL42" s="621"/>
      <c r="CM42" s="621"/>
      <c r="CN42" s="621"/>
      <c r="CO42" s="621"/>
      <c r="CP42" s="621"/>
      <c r="CQ42" s="622"/>
      <c r="CR42" s="623">
        <v>1567349</v>
      </c>
      <c r="CS42" s="653"/>
      <c r="CT42" s="653"/>
      <c r="CU42" s="653"/>
      <c r="CV42" s="653"/>
      <c r="CW42" s="653"/>
      <c r="CX42" s="653"/>
      <c r="CY42" s="654"/>
      <c r="CZ42" s="628">
        <v>10.7</v>
      </c>
      <c r="DA42" s="655"/>
      <c r="DB42" s="655"/>
      <c r="DC42" s="658"/>
      <c r="DD42" s="632">
        <v>144093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345</v>
      </c>
      <c r="CD43" s="620" t="s">
        <v>346</v>
      </c>
      <c r="CE43" s="621"/>
      <c r="CF43" s="621"/>
      <c r="CG43" s="621"/>
      <c r="CH43" s="621"/>
      <c r="CI43" s="621"/>
      <c r="CJ43" s="621"/>
      <c r="CK43" s="621"/>
      <c r="CL43" s="621"/>
      <c r="CM43" s="621"/>
      <c r="CN43" s="621"/>
      <c r="CO43" s="621"/>
      <c r="CP43" s="621"/>
      <c r="CQ43" s="622"/>
      <c r="CR43" s="623">
        <v>5494</v>
      </c>
      <c r="CS43" s="653"/>
      <c r="CT43" s="653"/>
      <c r="CU43" s="653"/>
      <c r="CV43" s="653"/>
      <c r="CW43" s="653"/>
      <c r="CX43" s="653"/>
      <c r="CY43" s="654"/>
      <c r="CZ43" s="628">
        <v>0</v>
      </c>
      <c r="DA43" s="655"/>
      <c r="DB43" s="655"/>
      <c r="DC43" s="658"/>
      <c r="DD43" s="632">
        <v>5390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295</v>
      </c>
      <c r="CE44" s="662"/>
      <c r="CF44" s="620" t="s">
        <v>348</v>
      </c>
      <c r="CG44" s="621"/>
      <c r="CH44" s="621"/>
      <c r="CI44" s="621"/>
      <c r="CJ44" s="621"/>
      <c r="CK44" s="621"/>
      <c r="CL44" s="621"/>
      <c r="CM44" s="621"/>
      <c r="CN44" s="621"/>
      <c r="CO44" s="621"/>
      <c r="CP44" s="621"/>
      <c r="CQ44" s="622"/>
      <c r="CR44" s="623">
        <v>1560688</v>
      </c>
      <c r="CS44" s="624"/>
      <c r="CT44" s="624"/>
      <c r="CU44" s="624"/>
      <c r="CV44" s="624"/>
      <c r="CW44" s="624"/>
      <c r="CX44" s="624"/>
      <c r="CY44" s="625"/>
      <c r="CZ44" s="628">
        <v>10.6</v>
      </c>
      <c r="DA44" s="629"/>
      <c r="DB44" s="629"/>
      <c r="DC44" s="635"/>
      <c r="DD44" s="632">
        <v>143963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350</v>
      </c>
      <c r="CG45" s="621"/>
      <c r="CH45" s="621"/>
      <c r="CI45" s="621"/>
      <c r="CJ45" s="621"/>
      <c r="CK45" s="621"/>
      <c r="CL45" s="621"/>
      <c r="CM45" s="621"/>
      <c r="CN45" s="621"/>
      <c r="CO45" s="621"/>
      <c r="CP45" s="621"/>
      <c r="CQ45" s="622"/>
      <c r="CR45" s="623">
        <v>1259877</v>
      </c>
      <c r="CS45" s="653"/>
      <c r="CT45" s="653"/>
      <c r="CU45" s="653"/>
      <c r="CV45" s="653"/>
      <c r="CW45" s="653"/>
      <c r="CX45" s="653"/>
      <c r="CY45" s="654"/>
      <c r="CZ45" s="628">
        <v>8.6</v>
      </c>
      <c r="DA45" s="655"/>
      <c r="DB45" s="655"/>
      <c r="DC45" s="658"/>
      <c r="DD45" s="632">
        <v>21002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351</v>
      </c>
      <c r="CG46" s="621"/>
      <c r="CH46" s="621"/>
      <c r="CI46" s="621"/>
      <c r="CJ46" s="621"/>
      <c r="CK46" s="621"/>
      <c r="CL46" s="621"/>
      <c r="CM46" s="621"/>
      <c r="CN46" s="621"/>
      <c r="CO46" s="621"/>
      <c r="CP46" s="621"/>
      <c r="CQ46" s="622"/>
      <c r="CR46" s="623">
        <v>300811</v>
      </c>
      <c r="CS46" s="624"/>
      <c r="CT46" s="624"/>
      <c r="CU46" s="624"/>
      <c r="CV46" s="624"/>
      <c r="CW46" s="624"/>
      <c r="CX46" s="624"/>
      <c r="CY46" s="625"/>
      <c r="CZ46" s="628">
        <v>2</v>
      </c>
      <c r="DA46" s="629"/>
      <c r="DB46" s="629"/>
      <c r="DC46" s="635"/>
      <c r="DD46" s="632">
        <v>122961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352</v>
      </c>
      <c r="CG47" s="621"/>
      <c r="CH47" s="621"/>
      <c r="CI47" s="621"/>
      <c r="CJ47" s="621"/>
      <c r="CK47" s="621"/>
      <c r="CL47" s="621"/>
      <c r="CM47" s="621"/>
      <c r="CN47" s="621"/>
      <c r="CO47" s="621"/>
      <c r="CP47" s="621"/>
      <c r="CQ47" s="622"/>
      <c r="CR47" s="623">
        <v>6661</v>
      </c>
      <c r="CS47" s="653"/>
      <c r="CT47" s="653"/>
      <c r="CU47" s="653"/>
      <c r="CV47" s="653"/>
      <c r="CW47" s="653"/>
      <c r="CX47" s="653"/>
      <c r="CY47" s="654"/>
      <c r="CZ47" s="628">
        <v>0</v>
      </c>
      <c r="DA47" s="655"/>
      <c r="DB47" s="655"/>
      <c r="DC47" s="658"/>
      <c r="DD47" s="632">
        <v>130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25"/>
      <c r="CD48" s="665"/>
      <c r="CE48" s="666"/>
      <c r="CF48" s="620" t="s">
        <v>353</v>
      </c>
      <c r="CG48" s="621"/>
      <c r="CH48" s="621"/>
      <c r="CI48" s="621"/>
      <c r="CJ48" s="621"/>
      <c r="CK48" s="621"/>
      <c r="CL48" s="621"/>
      <c r="CM48" s="621"/>
      <c r="CN48" s="621"/>
      <c r="CO48" s="621"/>
      <c r="CP48" s="621"/>
      <c r="CQ48" s="622"/>
      <c r="CR48" s="623" t="s">
        <v>124</v>
      </c>
      <c r="CS48" s="624"/>
      <c r="CT48" s="624"/>
      <c r="CU48" s="624"/>
      <c r="CV48" s="624"/>
      <c r="CW48" s="624"/>
      <c r="CX48" s="624"/>
      <c r="CY48" s="625"/>
      <c r="CZ48" s="628" t="s">
        <v>124</v>
      </c>
      <c r="DA48" s="629"/>
      <c r="DB48" s="629"/>
      <c r="DC48" s="635"/>
      <c r="DD48" s="632" t="s">
        <v>124</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354</v>
      </c>
      <c r="CE49" s="645"/>
      <c r="CF49" s="645"/>
      <c r="CG49" s="645"/>
      <c r="CH49" s="645"/>
      <c r="CI49" s="645"/>
      <c r="CJ49" s="645"/>
      <c r="CK49" s="645"/>
      <c r="CL49" s="645"/>
      <c r="CM49" s="645"/>
      <c r="CN49" s="645"/>
      <c r="CO49" s="645"/>
      <c r="CP49" s="645"/>
      <c r="CQ49" s="646"/>
      <c r="CR49" s="698">
        <v>14709063</v>
      </c>
      <c r="CS49" s="682"/>
      <c r="CT49" s="682"/>
      <c r="CU49" s="682"/>
      <c r="CV49" s="682"/>
      <c r="CW49" s="682"/>
      <c r="CX49" s="682"/>
      <c r="CY49" s="711"/>
      <c r="CZ49" s="703">
        <v>100</v>
      </c>
      <c r="DA49" s="712"/>
      <c r="DB49" s="712"/>
      <c r="DC49" s="713"/>
      <c r="DD49" s="714">
        <v>9652651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Ta9uhihzAN+bHGURJn72sembRI5N9O9qybkvUCSb/OUflwfhHNPOkySFdFag1GN6Dqg7Qsvm/EDKs8rYb9eBQ==" saltValue="0gA7FmDmuWIdLfQ88MaF4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CK117" zoomScale="70" zoomScaleNormal="25" zoomScaleSheetLayoutView="70" workbookViewId="0">
      <selection activeCell="AU108" sqref="AU108:DZ108"/>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355</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356</v>
      </c>
      <c r="DK2" s="723"/>
      <c r="DL2" s="723"/>
      <c r="DM2" s="723"/>
      <c r="DN2" s="723"/>
      <c r="DO2" s="724"/>
      <c r="DP2" s="228"/>
      <c r="DQ2" s="722" t="s">
        <v>357</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358</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359</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360</v>
      </c>
      <c r="B5" s="728"/>
      <c r="C5" s="728"/>
      <c r="D5" s="728"/>
      <c r="E5" s="728"/>
      <c r="F5" s="728"/>
      <c r="G5" s="728"/>
      <c r="H5" s="728"/>
      <c r="I5" s="728"/>
      <c r="J5" s="728"/>
      <c r="K5" s="728"/>
      <c r="L5" s="728"/>
      <c r="M5" s="728"/>
      <c r="N5" s="728"/>
      <c r="O5" s="728"/>
      <c r="P5" s="729"/>
      <c r="Q5" s="733" t="s">
        <v>361</v>
      </c>
      <c r="R5" s="734"/>
      <c r="S5" s="734"/>
      <c r="T5" s="734"/>
      <c r="U5" s="735"/>
      <c r="V5" s="733" t="s">
        <v>362</v>
      </c>
      <c r="W5" s="734"/>
      <c r="X5" s="734"/>
      <c r="Y5" s="734"/>
      <c r="Z5" s="735"/>
      <c r="AA5" s="733" t="s">
        <v>363</v>
      </c>
      <c r="AB5" s="734"/>
      <c r="AC5" s="734"/>
      <c r="AD5" s="734"/>
      <c r="AE5" s="734"/>
      <c r="AF5" s="739" t="s">
        <v>364</v>
      </c>
      <c r="AG5" s="734"/>
      <c r="AH5" s="734"/>
      <c r="AI5" s="734"/>
      <c r="AJ5" s="740"/>
      <c r="AK5" s="734" t="s">
        <v>365</v>
      </c>
      <c r="AL5" s="734"/>
      <c r="AM5" s="734"/>
      <c r="AN5" s="734"/>
      <c r="AO5" s="735"/>
      <c r="AP5" s="733" t="s">
        <v>366</v>
      </c>
      <c r="AQ5" s="734"/>
      <c r="AR5" s="734"/>
      <c r="AS5" s="734"/>
      <c r="AT5" s="735"/>
      <c r="AU5" s="733" t="s">
        <v>367</v>
      </c>
      <c r="AV5" s="734"/>
      <c r="AW5" s="734"/>
      <c r="AX5" s="734"/>
      <c r="AY5" s="740"/>
      <c r="AZ5" s="232"/>
      <c r="BA5" s="232"/>
      <c r="BB5" s="232"/>
      <c r="BC5" s="232"/>
      <c r="BD5" s="232"/>
      <c r="BE5" s="233"/>
      <c r="BF5" s="233"/>
      <c r="BG5" s="233"/>
      <c r="BH5" s="233"/>
      <c r="BI5" s="233"/>
      <c r="BJ5" s="233"/>
      <c r="BK5" s="233"/>
      <c r="BL5" s="233"/>
      <c r="BM5" s="233"/>
      <c r="BN5" s="233"/>
      <c r="BO5" s="233"/>
      <c r="BP5" s="233"/>
      <c r="BQ5" s="727" t="s">
        <v>368</v>
      </c>
      <c r="BR5" s="728"/>
      <c r="BS5" s="728"/>
      <c r="BT5" s="728"/>
      <c r="BU5" s="728"/>
      <c r="BV5" s="728"/>
      <c r="BW5" s="728"/>
      <c r="BX5" s="728"/>
      <c r="BY5" s="728"/>
      <c r="BZ5" s="728"/>
      <c r="CA5" s="728"/>
      <c r="CB5" s="728"/>
      <c r="CC5" s="728"/>
      <c r="CD5" s="728"/>
      <c r="CE5" s="728"/>
      <c r="CF5" s="728"/>
      <c r="CG5" s="729"/>
      <c r="CH5" s="733" t="s">
        <v>369</v>
      </c>
      <c r="CI5" s="734"/>
      <c r="CJ5" s="734"/>
      <c r="CK5" s="734"/>
      <c r="CL5" s="735"/>
      <c r="CM5" s="733" t="s">
        <v>370</v>
      </c>
      <c r="CN5" s="734"/>
      <c r="CO5" s="734"/>
      <c r="CP5" s="734"/>
      <c r="CQ5" s="735"/>
      <c r="CR5" s="733" t="s">
        <v>371</v>
      </c>
      <c r="CS5" s="734"/>
      <c r="CT5" s="734"/>
      <c r="CU5" s="734"/>
      <c r="CV5" s="735"/>
      <c r="CW5" s="733" t="s">
        <v>372</v>
      </c>
      <c r="CX5" s="734"/>
      <c r="CY5" s="734"/>
      <c r="CZ5" s="734"/>
      <c r="DA5" s="735"/>
      <c r="DB5" s="733" t="s">
        <v>373</v>
      </c>
      <c r="DC5" s="734"/>
      <c r="DD5" s="734"/>
      <c r="DE5" s="734"/>
      <c r="DF5" s="735"/>
      <c r="DG5" s="763" t="s">
        <v>374</v>
      </c>
      <c r="DH5" s="764"/>
      <c r="DI5" s="764"/>
      <c r="DJ5" s="764"/>
      <c r="DK5" s="765"/>
      <c r="DL5" s="763" t="s">
        <v>375</v>
      </c>
      <c r="DM5" s="764"/>
      <c r="DN5" s="764"/>
      <c r="DO5" s="764"/>
      <c r="DP5" s="765"/>
      <c r="DQ5" s="733" t="s">
        <v>376</v>
      </c>
      <c r="DR5" s="734"/>
      <c r="DS5" s="734"/>
      <c r="DT5" s="734"/>
      <c r="DU5" s="735"/>
      <c r="DV5" s="733" t="s">
        <v>367</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377</v>
      </c>
      <c r="C7" s="750"/>
      <c r="D7" s="750"/>
      <c r="E7" s="750"/>
      <c r="F7" s="750"/>
      <c r="G7" s="750"/>
      <c r="H7" s="750"/>
      <c r="I7" s="750"/>
      <c r="J7" s="750"/>
      <c r="K7" s="750"/>
      <c r="L7" s="750"/>
      <c r="M7" s="750"/>
      <c r="N7" s="750"/>
      <c r="O7" s="750"/>
      <c r="P7" s="751"/>
      <c r="Q7" s="752">
        <v>15050</v>
      </c>
      <c r="R7" s="753"/>
      <c r="S7" s="753"/>
      <c r="T7" s="753"/>
      <c r="U7" s="753"/>
      <c r="V7" s="753">
        <v>14537</v>
      </c>
      <c r="W7" s="753"/>
      <c r="X7" s="753"/>
      <c r="Y7" s="753"/>
      <c r="Z7" s="753"/>
      <c r="AA7" s="753">
        <v>513</v>
      </c>
      <c r="AB7" s="753"/>
      <c r="AC7" s="753"/>
      <c r="AD7" s="753"/>
      <c r="AE7" s="754"/>
      <c r="AF7" s="755">
        <v>476</v>
      </c>
      <c r="AG7" s="756"/>
      <c r="AH7" s="756"/>
      <c r="AI7" s="756"/>
      <c r="AJ7" s="757"/>
      <c r="AK7" s="758"/>
      <c r="AL7" s="759"/>
      <c r="AM7" s="759"/>
      <c r="AN7" s="759"/>
      <c r="AO7" s="759"/>
      <c r="AP7" s="759">
        <v>11023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12</v>
      </c>
      <c r="CI7" s="744"/>
      <c r="CJ7" s="744"/>
      <c r="CK7" s="744"/>
      <c r="CL7" s="745"/>
      <c r="CM7" s="743">
        <v>-3</v>
      </c>
      <c r="CN7" s="744"/>
      <c r="CO7" s="744"/>
      <c r="CP7" s="744"/>
      <c r="CQ7" s="745"/>
      <c r="CR7" s="743">
        <v>5</v>
      </c>
      <c r="CS7" s="744"/>
      <c r="CT7" s="744"/>
      <c r="CU7" s="744"/>
      <c r="CV7" s="745"/>
      <c r="CW7" s="743">
        <v>17</v>
      </c>
      <c r="CX7" s="744"/>
      <c r="CY7" s="744"/>
      <c r="CZ7" s="744"/>
      <c r="DA7" s="745"/>
      <c r="DB7" s="743">
        <v>1200</v>
      </c>
      <c r="DC7" s="744"/>
      <c r="DD7" s="744"/>
      <c r="DE7" s="744"/>
      <c r="DF7" s="745"/>
      <c r="DG7" s="743">
        <v>1954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2">
      <c r="A8" s="238">
        <v>2</v>
      </c>
      <c r="B8" s="780" t="s">
        <v>378</v>
      </c>
      <c r="C8" s="781"/>
      <c r="D8" s="781"/>
      <c r="E8" s="781"/>
      <c r="F8" s="781"/>
      <c r="G8" s="781"/>
      <c r="H8" s="781"/>
      <c r="I8" s="781"/>
      <c r="J8" s="781"/>
      <c r="K8" s="781"/>
      <c r="L8" s="781"/>
      <c r="M8" s="781"/>
      <c r="N8" s="781"/>
      <c r="O8" s="781"/>
      <c r="P8" s="782"/>
      <c r="Q8" s="783">
        <v>18</v>
      </c>
      <c r="R8" s="784"/>
      <c r="S8" s="784"/>
      <c r="T8" s="784"/>
      <c r="U8" s="784"/>
      <c r="V8" s="784">
        <v>18</v>
      </c>
      <c r="W8" s="784"/>
      <c r="X8" s="784"/>
      <c r="Y8" s="784"/>
      <c r="Z8" s="784"/>
      <c r="AA8" s="784" t="s">
        <v>491</v>
      </c>
      <c r="AB8" s="784"/>
      <c r="AC8" s="784"/>
      <c r="AD8" s="784"/>
      <c r="AE8" s="785"/>
      <c r="AF8" s="786" t="s">
        <v>124</v>
      </c>
      <c r="AG8" s="787"/>
      <c r="AH8" s="787"/>
      <c r="AI8" s="787"/>
      <c r="AJ8" s="788"/>
      <c r="AK8" s="769"/>
      <c r="AL8" s="770"/>
      <c r="AM8" s="770"/>
      <c r="AN8" s="770"/>
      <c r="AO8" s="770"/>
      <c r="AP8" s="770" t="s">
        <v>491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t="s">
        <v>379</v>
      </c>
      <c r="C9" s="781"/>
      <c r="D9" s="781"/>
      <c r="E9" s="781"/>
      <c r="F9" s="781"/>
      <c r="G9" s="781"/>
      <c r="H9" s="781"/>
      <c r="I9" s="781"/>
      <c r="J9" s="781"/>
      <c r="K9" s="781"/>
      <c r="L9" s="781"/>
      <c r="M9" s="781"/>
      <c r="N9" s="781"/>
      <c r="O9" s="781"/>
      <c r="P9" s="782"/>
      <c r="Q9" s="783">
        <v>327</v>
      </c>
      <c r="R9" s="784"/>
      <c r="S9" s="784"/>
      <c r="T9" s="784"/>
      <c r="U9" s="784"/>
      <c r="V9" s="784">
        <v>327</v>
      </c>
      <c r="W9" s="784"/>
      <c r="X9" s="784"/>
      <c r="Y9" s="784"/>
      <c r="Z9" s="784"/>
      <c r="AA9" s="784" t="s">
        <v>491</v>
      </c>
      <c r="AB9" s="784"/>
      <c r="AC9" s="784"/>
      <c r="AD9" s="784"/>
      <c r="AE9" s="785"/>
      <c r="AF9" s="786" t="s">
        <v>124</v>
      </c>
      <c r="AG9" s="787"/>
      <c r="AH9" s="787"/>
      <c r="AI9" s="787"/>
      <c r="AJ9" s="788"/>
      <c r="AK9" s="769">
        <v>57</v>
      </c>
      <c r="AL9" s="770"/>
      <c r="AM9" s="770"/>
      <c r="AN9" s="770"/>
      <c r="AO9" s="770"/>
      <c r="AP9" s="770" t="s">
        <v>491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381</v>
      </c>
      <c r="B23" s="789" t="s">
        <v>382</v>
      </c>
      <c r="C23" s="790"/>
      <c r="D23" s="790"/>
      <c r="E23" s="790"/>
      <c r="F23" s="790"/>
      <c r="G23" s="790"/>
      <c r="H23" s="790"/>
      <c r="I23" s="790"/>
      <c r="J23" s="790"/>
      <c r="K23" s="790"/>
      <c r="L23" s="790"/>
      <c r="M23" s="790"/>
      <c r="N23" s="790"/>
      <c r="O23" s="790"/>
      <c r="P23" s="791"/>
      <c r="Q23" s="792">
        <v>15395</v>
      </c>
      <c r="R23" s="793"/>
      <c r="S23" s="793"/>
      <c r="T23" s="793"/>
      <c r="U23" s="793"/>
      <c r="V23" s="793">
        <v>14882</v>
      </c>
      <c r="W23" s="793"/>
      <c r="X23" s="793"/>
      <c r="Y23" s="793"/>
      <c r="Z23" s="793"/>
      <c r="AA23" s="793">
        <v>513</v>
      </c>
      <c r="AB23" s="793"/>
      <c r="AC23" s="793"/>
      <c r="AD23" s="793"/>
      <c r="AE23" s="794"/>
      <c r="AF23" s="795">
        <v>476</v>
      </c>
      <c r="AG23" s="793"/>
      <c r="AH23" s="793"/>
      <c r="AI23" s="793"/>
      <c r="AJ23" s="796"/>
      <c r="AK23" s="797"/>
      <c r="AL23" s="798"/>
      <c r="AM23" s="798"/>
      <c r="AN23" s="798"/>
      <c r="AO23" s="798"/>
      <c r="AP23" s="793">
        <v>11023</v>
      </c>
      <c r="AQ23" s="793"/>
      <c r="AR23" s="793"/>
      <c r="AS23" s="793"/>
      <c r="AT23" s="793"/>
      <c r="AU23" s="809"/>
      <c r="AV23" s="809"/>
      <c r="AW23" s="809"/>
      <c r="AX23" s="809"/>
      <c r="AY23" s="810"/>
      <c r="AZ23" s="811" t="s">
        <v>124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360</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367</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393</v>
      </c>
      <c r="C28" s="750"/>
      <c r="D28" s="750"/>
      <c r="E28" s="750"/>
      <c r="F28" s="750"/>
      <c r="G28" s="750"/>
      <c r="H28" s="750"/>
      <c r="I28" s="750"/>
      <c r="J28" s="750"/>
      <c r="K28" s="750"/>
      <c r="L28" s="750"/>
      <c r="M28" s="750"/>
      <c r="N28" s="750"/>
      <c r="O28" s="750"/>
      <c r="P28" s="751"/>
      <c r="Q28" s="822">
        <v>3559</v>
      </c>
      <c r="R28" s="823"/>
      <c r="S28" s="823"/>
      <c r="T28" s="823"/>
      <c r="U28" s="823"/>
      <c r="V28" s="823">
        <v>3527</v>
      </c>
      <c r="W28" s="823"/>
      <c r="X28" s="823"/>
      <c r="Y28" s="823"/>
      <c r="Z28" s="823"/>
      <c r="AA28" s="823">
        <v>32</v>
      </c>
      <c r="AB28" s="823"/>
      <c r="AC28" s="823"/>
      <c r="AD28" s="823"/>
      <c r="AE28" s="824"/>
      <c r="AF28" s="825">
        <v>32</v>
      </c>
      <c r="AG28" s="823"/>
      <c r="AH28" s="823"/>
      <c r="AI28" s="823"/>
      <c r="AJ28" s="826"/>
      <c r="AK28" s="827">
        <v>209</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394</v>
      </c>
      <c r="C29" s="781"/>
      <c r="D29" s="781"/>
      <c r="E29" s="781"/>
      <c r="F29" s="781"/>
      <c r="G29" s="781"/>
      <c r="H29" s="781"/>
      <c r="I29" s="781"/>
      <c r="J29" s="781"/>
      <c r="K29" s="781"/>
      <c r="L29" s="781"/>
      <c r="M29" s="781"/>
      <c r="N29" s="781"/>
      <c r="O29" s="781"/>
      <c r="P29" s="782"/>
      <c r="Q29" s="783">
        <v>549</v>
      </c>
      <c r="R29" s="784"/>
      <c r="S29" s="784"/>
      <c r="T29" s="784"/>
      <c r="U29" s="784"/>
      <c r="V29" s="784">
        <v>549</v>
      </c>
      <c r="W29" s="784"/>
      <c r="X29" s="784"/>
      <c r="Y29" s="784"/>
      <c r="Z29" s="784"/>
      <c r="AA29" s="784">
        <v>0</v>
      </c>
      <c r="AB29" s="784"/>
      <c r="AC29" s="784"/>
      <c r="AD29" s="784"/>
      <c r="AE29" s="785"/>
      <c r="AF29" s="786">
        <v>0</v>
      </c>
      <c r="AG29" s="787"/>
      <c r="AH29" s="787"/>
      <c r="AI29" s="787"/>
      <c r="AJ29" s="788"/>
      <c r="AK29" s="834">
        <v>106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395</v>
      </c>
      <c r="C30" s="781"/>
      <c r="D30" s="781"/>
      <c r="E30" s="781"/>
      <c r="F30" s="781"/>
      <c r="G30" s="781"/>
      <c r="H30" s="781"/>
      <c r="I30" s="781"/>
      <c r="J30" s="781"/>
      <c r="K30" s="781"/>
      <c r="L30" s="781"/>
      <c r="M30" s="781"/>
      <c r="N30" s="781"/>
      <c r="O30" s="781"/>
      <c r="P30" s="782"/>
      <c r="Q30" s="783">
        <v>2753</v>
      </c>
      <c r="R30" s="784"/>
      <c r="S30" s="784"/>
      <c r="T30" s="784"/>
      <c r="U30" s="784"/>
      <c r="V30" s="784">
        <v>2604</v>
      </c>
      <c r="W30" s="784"/>
      <c r="X30" s="784"/>
      <c r="Y30" s="784"/>
      <c r="Z30" s="784"/>
      <c r="AA30" s="784">
        <v>149</v>
      </c>
      <c r="AB30" s="784"/>
      <c r="AC30" s="784"/>
      <c r="AD30" s="784"/>
      <c r="AE30" s="785"/>
      <c r="AF30" s="786">
        <v>149</v>
      </c>
      <c r="AG30" s="787"/>
      <c r="AH30" s="787"/>
      <c r="AI30" s="787"/>
      <c r="AJ30" s="788"/>
      <c r="AK30" s="834">
        <v>402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396</v>
      </c>
      <c r="C31" s="781"/>
      <c r="D31" s="781"/>
      <c r="E31" s="781"/>
      <c r="F31" s="781"/>
      <c r="G31" s="781"/>
      <c r="H31" s="781"/>
      <c r="I31" s="781"/>
      <c r="J31" s="781"/>
      <c r="K31" s="781"/>
      <c r="L31" s="781"/>
      <c r="M31" s="781"/>
      <c r="N31" s="781"/>
      <c r="O31" s="781"/>
      <c r="P31" s="782"/>
      <c r="Q31" s="783">
        <v>19</v>
      </c>
      <c r="R31" s="784"/>
      <c r="S31" s="784"/>
      <c r="T31" s="784"/>
      <c r="U31" s="784"/>
      <c r="V31" s="784">
        <v>17</v>
      </c>
      <c r="W31" s="784"/>
      <c r="X31" s="784"/>
      <c r="Y31" s="784"/>
      <c r="Z31" s="784"/>
      <c r="AA31" s="784">
        <v>2</v>
      </c>
      <c r="AB31" s="784"/>
      <c r="AC31" s="784"/>
      <c r="AD31" s="784"/>
      <c r="AE31" s="785"/>
      <c r="AF31" s="786">
        <v>2</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397</v>
      </c>
      <c r="C32" s="781"/>
      <c r="D32" s="781"/>
      <c r="E32" s="781"/>
      <c r="F32" s="781"/>
      <c r="G32" s="781"/>
      <c r="H32" s="781"/>
      <c r="I32" s="781"/>
      <c r="J32" s="781"/>
      <c r="K32" s="781"/>
      <c r="L32" s="781"/>
      <c r="M32" s="781"/>
      <c r="N32" s="781"/>
      <c r="O32" s="781"/>
      <c r="P32" s="782"/>
      <c r="Q32" s="783">
        <v>766</v>
      </c>
      <c r="R32" s="784"/>
      <c r="S32" s="784"/>
      <c r="T32" s="784"/>
      <c r="U32" s="784"/>
      <c r="V32" s="784">
        <v>772</v>
      </c>
      <c r="W32" s="784"/>
      <c r="X32" s="784"/>
      <c r="Y32" s="784"/>
      <c r="Z32" s="784"/>
      <c r="AA32" s="784">
        <v>-6</v>
      </c>
      <c r="AB32" s="784"/>
      <c r="AC32" s="784"/>
      <c r="AD32" s="784"/>
      <c r="AE32" s="785"/>
      <c r="AF32" s="786">
        <v>1370</v>
      </c>
      <c r="AG32" s="787"/>
      <c r="AH32" s="787"/>
      <c r="AI32" s="787"/>
      <c r="AJ32" s="788"/>
      <c r="AK32" s="834">
        <v>3.452</v>
      </c>
      <c r="AL32" s="830"/>
      <c r="AM32" s="830"/>
      <c r="AN32" s="830"/>
      <c r="AO32" s="830"/>
      <c r="AP32" s="830"/>
      <c r="AQ32" s="830"/>
      <c r="AR32" s="830"/>
      <c r="AS32" s="830"/>
      <c r="AT32" s="830"/>
      <c r="AU32" s="830"/>
      <c r="AV32" s="830"/>
      <c r="AW32" s="830"/>
      <c r="AX32" s="830"/>
      <c r="AY32" s="830"/>
      <c r="AZ32" s="831"/>
      <c r="BA32" s="831"/>
      <c r="BB32" s="831"/>
      <c r="BC32" s="831"/>
      <c r="BD32" s="831"/>
      <c r="BE32" s="832" t="s">
        <v>398</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399</v>
      </c>
      <c r="C33" s="781"/>
      <c r="D33" s="781"/>
      <c r="E33" s="781"/>
      <c r="F33" s="781"/>
      <c r="G33" s="781"/>
      <c r="H33" s="781"/>
      <c r="I33" s="781"/>
      <c r="J33" s="781"/>
      <c r="K33" s="781"/>
      <c r="L33" s="781"/>
      <c r="M33" s="781"/>
      <c r="N33" s="781"/>
      <c r="O33" s="781"/>
      <c r="P33" s="782"/>
      <c r="Q33" s="783">
        <v>1104</v>
      </c>
      <c r="R33" s="784"/>
      <c r="S33" s="784"/>
      <c r="T33" s="784"/>
      <c r="U33" s="784"/>
      <c r="V33" s="784">
        <v>988</v>
      </c>
      <c r="W33" s="784"/>
      <c r="X33" s="784"/>
      <c r="Y33" s="784"/>
      <c r="Z33" s="784"/>
      <c r="AA33" s="784">
        <v>116</v>
      </c>
      <c r="AB33" s="784"/>
      <c r="AC33" s="784"/>
      <c r="AD33" s="784"/>
      <c r="AE33" s="785"/>
      <c r="AF33" s="786">
        <v>64</v>
      </c>
      <c r="AG33" s="787"/>
      <c r="AH33" s="787"/>
      <c r="AI33" s="787"/>
      <c r="AJ33" s="788"/>
      <c r="AK33" s="834">
        <v>319</v>
      </c>
      <c r="AL33" s="830"/>
      <c r="AM33" s="830"/>
      <c r="AN33" s="830"/>
      <c r="AO33" s="830"/>
      <c r="AP33" s="830">
        <v>4764</v>
      </c>
      <c r="AQ33" s="830"/>
      <c r="AR33" s="830"/>
      <c r="AS33" s="830"/>
      <c r="AT33" s="830"/>
      <c r="AU33" s="830">
        <v>2849</v>
      </c>
      <c r="AV33" s="830"/>
      <c r="AW33" s="830"/>
      <c r="AX33" s="830"/>
      <c r="AY33" s="830"/>
      <c r="AZ33" s="831"/>
      <c r="BA33" s="831"/>
      <c r="BB33" s="831"/>
      <c r="BC33" s="831"/>
      <c r="BD33" s="831"/>
      <c r="BE33" s="832" t="s">
        <v>398</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381</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1617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4" t="s">
        <v>388</v>
      </c>
      <c r="AG66" s="815"/>
      <c r="AH66" s="815"/>
      <c r="AI66" s="815"/>
      <c r="AJ66" s="855"/>
      <c r="AK66" s="733" t="s">
        <v>389</v>
      </c>
      <c r="AL66" s="728"/>
      <c r="AM66" s="728"/>
      <c r="AN66" s="728"/>
      <c r="AO66" s="729"/>
      <c r="AP66" s="733" t="s">
        <v>390</v>
      </c>
      <c r="AQ66" s="734"/>
      <c r="AR66" s="734"/>
      <c r="AS66" s="734"/>
      <c r="AT66" s="735"/>
      <c r="AU66" s="733" t="s">
        <v>404</v>
      </c>
      <c r="AV66" s="734"/>
      <c r="AW66" s="734"/>
      <c r="AX66" s="734"/>
      <c r="AY66" s="735"/>
      <c r="AZ66" s="733" t="s">
        <v>367</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381</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17</v>
      </c>
      <c r="CX102" s="852"/>
      <c r="CY102" s="852"/>
      <c r="CZ102" s="852"/>
      <c r="DA102" s="891"/>
      <c r="DB102" s="890">
        <v>1200</v>
      </c>
      <c r="DC102" s="852"/>
      <c r="DD102" s="852"/>
      <c r="DE102" s="852"/>
      <c r="DF102" s="891"/>
      <c r="DG102" s="890">
        <v>1954</v>
      </c>
      <c r="DH102" s="852"/>
      <c r="DI102" s="852"/>
      <c r="DJ102" s="852"/>
      <c r="DK102" s="891"/>
      <c r="DL102" s="890" t="s">
        <v>553</v>
      </c>
      <c r="DM102" s="852"/>
      <c r="DN102" s="852"/>
      <c r="DO102" s="852"/>
      <c r="DP102" s="891"/>
      <c r="DQ102" s="890" t="s">
        <v>553</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297</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297</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297</v>
      </c>
      <c r="DR109" s="893"/>
      <c r="DS109" s="893"/>
      <c r="DT109" s="893"/>
      <c r="DU109" s="894"/>
      <c r="DV109" s="892" t="s">
        <v>416</v>
      </c>
      <c r="DW109" s="893"/>
      <c r="DX109" s="893"/>
      <c r="DY109" s="893"/>
      <c r="DZ109" s="895"/>
    </row>
    <row r="110" spans="1:131" s="230" customFormat="1" ht="26.25"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1261351</v>
      </c>
      <c r="AB110" s="900"/>
      <c r="AC110" s="900"/>
      <c r="AD110" s="900"/>
      <c r="AE110" s="901"/>
      <c r="AF110" s="902">
        <v>982499</v>
      </c>
      <c r="AG110" s="900"/>
      <c r="AH110" s="900"/>
      <c r="AI110" s="900"/>
      <c r="AJ110" s="901"/>
      <c r="AK110" s="902">
        <v>1014259</v>
      </c>
      <c r="AL110" s="900"/>
      <c r="AM110" s="900"/>
      <c r="AN110" s="900"/>
      <c r="AO110" s="901"/>
      <c r="AP110" s="903">
        <v>13.7</v>
      </c>
      <c r="AQ110" s="904"/>
      <c r="AR110" s="904"/>
      <c r="AS110" s="904"/>
      <c r="AT110" s="905"/>
      <c r="AU110" s="906" t="s">
        <v>71</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11025682</v>
      </c>
      <c r="BR110" s="931"/>
      <c r="BS110" s="931"/>
      <c r="BT110" s="931"/>
      <c r="BU110" s="931"/>
      <c r="BV110" s="931">
        <v>10935473</v>
      </c>
      <c r="BW110" s="931"/>
      <c r="BX110" s="931"/>
      <c r="BY110" s="931"/>
      <c r="BZ110" s="931"/>
      <c r="CA110" s="931">
        <v>11022743</v>
      </c>
      <c r="CB110" s="931"/>
      <c r="CC110" s="931"/>
      <c r="CD110" s="931"/>
      <c r="CE110" s="931"/>
      <c r="CF110" s="944">
        <v>149.4</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124</v>
      </c>
      <c r="DH110" s="931"/>
      <c r="DI110" s="931"/>
      <c r="DJ110" s="931"/>
      <c r="DK110" s="931"/>
      <c r="DL110" s="931" t="s">
        <v>124</v>
      </c>
      <c r="DM110" s="931"/>
      <c r="DN110" s="931"/>
      <c r="DO110" s="931"/>
      <c r="DP110" s="931"/>
      <c r="DQ110" s="931" t="s">
        <v>124</v>
      </c>
      <c r="DR110" s="931"/>
      <c r="DS110" s="931"/>
      <c r="DT110" s="931"/>
      <c r="DU110" s="931"/>
      <c r="DV110" s="932" t="s">
        <v>124</v>
      </c>
      <c r="DW110" s="932"/>
      <c r="DX110" s="932"/>
      <c r="DY110" s="932"/>
      <c r="DZ110" s="933"/>
    </row>
    <row r="111" spans="1:131" s="230" customFormat="1" ht="26.25"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124</v>
      </c>
      <c r="AB111" s="938"/>
      <c r="AC111" s="938"/>
      <c r="AD111" s="938"/>
      <c r="AE111" s="939"/>
      <c r="AF111" s="940" t="s">
        <v>124</v>
      </c>
      <c r="AG111" s="938"/>
      <c r="AH111" s="938"/>
      <c r="AI111" s="938"/>
      <c r="AJ111" s="939"/>
      <c r="AK111" s="940" t="s">
        <v>124</v>
      </c>
      <c r="AL111" s="938"/>
      <c r="AM111" s="938"/>
      <c r="AN111" s="938"/>
      <c r="AO111" s="939"/>
      <c r="AP111" s="941" t="s">
        <v>124</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32757</v>
      </c>
      <c r="BR111" s="926"/>
      <c r="BS111" s="926"/>
      <c r="BT111" s="926"/>
      <c r="BU111" s="926"/>
      <c r="BV111" s="926">
        <v>26358</v>
      </c>
      <c r="BW111" s="926"/>
      <c r="BX111" s="926"/>
      <c r="BY111" s="926"/>
      <c r="BZ111" s="926"/>
      <c r="CA111" s="926">
        <v>19991</v>
      </c>
      <c r="CB111" s="926"/>
      <c r="CC111" s="926"/>
      <c r="CD111" s="926"/>
      <c r="CE111" s="926"/>
      <c r="CF111" s="920">
        <v>0.3</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32757</v>
      </c>
      <c r="DH111" s="926"/>
      <c r="DI111" s="926"/>
      <c r="DJ111" s="926"/>
      <c r="DK111" s="926"/>
      <c r="DL111" s="926">
        <v>26358</v>
      </c>
      <c r="DM111" s="926"/>
      <c r="DN111" s="926"/>
      <c r="DO111" s="926"/>
      <c r="DP111" s="926"/>
      <c r="DQ111" s="926">
        <v>19991</v>
      </c>
      <c r="DR111" s="926"/>
      <c r="DS111" s="926"/>
      <c r="DT111" s="926"/>
      <c r="DU111" s="926"/>
      <c r="DV111" s="927">
        <v>0.3</v>
      </c>
      <c r="DW111" s="927"/>
      <c r="DX111" s="927"/>
      <c r="DY111" s="927"/>
      <c r="DZ111" s="928"/>
    </row>
    <row r="112" spans="1:131" s="230" customFormat="1" ht="26.25"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124</v>
      </c>
      <c r="AB112" s="959"/>
      <c r="AC112" s="959"/>
      <c r="AD112" s="959"/>
      <c r="AE112" s="960"/>
      <c r="AF112" s="961" t="s">
        <v>124</v>
      </c>
      <c r="AG112" s="959"/>
      <c r="AH112" s="959"/>
      <c r="AI112" s="959"/>
      <c r="AJ112" s="960"/>
      <c r="AK112" s="961" t="s">
        <v>124</v>
      </c>
      <c r="AL112" s="959"/>
      <c r="AM112" s="959"/>
      <c r="AN112" s="959"/>
      <c r="AO112" s="960"/>
      <c r="AP112" s="962" t="s">
        <v>124</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3547732</v>
      </c>
      <c r="BR112" s="926"/>
      <c r="BS112" s="926"/>
      <c r="BT112" s="926"/>
      <c r="BU112" s="926"/>
      <c r="BV112" s="926">
        <v>3157403</v>
      </c>
      <c r="BW112" s="926"/>
      <c r="BX112" s="926"/>
      <c r="BY112" s="926"/>
      <c r="BZ112" s="926"/>
      <c r="CA112" s="926">
        <v>2849059</v>
      </c>
      <c r="CB112" s="926"/>
      <c r="CC112" s="926"/>
      <c r="CD112" s="926"/>
      <c r="CE112" s="926"/>
      <c r="CF112" s="920">
        <v>38.6</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124</v>
      </c>
      <c r="DH112" s="926"/>
      <c r="DI112" s="926"/>
      <c r="DJ112" s="926"/>
      <c r="DK112" s="926"/>
      <c r="DL112" s="926" t="s">
        <v>124</v>
      </c>
      <c r="DM112" s="926"/>
      <c r="DN112" s="926"/>
      <c r="DO112" s="926"/>
      <c r="DP112" s="926"/>
      <c r="DQ112" s="926" t="s">
        <v>124</v>
      </c>
      <c r="DR112" s="926"/>
      <c r="DS112" s="926"/>
      <c r="DT112" s="926"/>
      <c r="DU112" s="926"/>
      <c r="DV112" s="927" t="s">
        <v>124</v>
      </c>
      <c r="DW112" s="927"/>
      <c r="DX112" s="927"/>
      <c r="DY112" s="927"/>
      <c r="DZ112" s="928"/>
    </row>
    <row r="113" spans="1:130" s="230" customFormat="1" ht="26.25"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265904</v>
      </c>
      <c r="AB113" s="938"/>
      <c r="AC113" s="938"/>
      <c r="AD113" s="938"/>
      <c r="AE113" s="939"/>
      <c r="AF113" s="940">
        <v>257518</v>
      </c>
      <c r="AG113" s="938"/>
      <c r="AH113" s="938"/>
      <c r="AI113" s="938"/>
      <c r="AJ113" s="939"/>
      <c r="AK113" s="940">
        <v>259235</v>
      </c>
      <c r="AL113" s="938"/>
      <c r="AM113" s="938"/>
      <c r="AN113" s="938"/>
      <c r="AO113" s="939"/>
      <c r="AP113" s="941">
        <v>3.5</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369608</v>
      </c>
      <c r="BR113" s="926"/>
      <c r="BS113" s="926"/>
      <c r="BT113" s="926"/>
      <c r="BU113" s="926"/>
      <c r="BV113" s="926">
        <v>370234</v>
      </c>
      <c r="BW113" s="926"/>
      <c r="BX113" s="926"/>
      <c r="BY113" s="926"/>
      <c r="BZ113" s="926"/>
      <c r="CA113" s="926">
        <v>495963</v>
      </c>
      <c r="CB113" s="926"/>
      <c r="CC113" s="926"/>
      <c r="CD113" s="926"/>
      <c r="CE113" s="926"/>
      <c r="CF113" s="920">
        <v>6.7</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124</v>
      </c>
      <c r="DH113" s="959"/>
      <c r="DI113" s="959"/>
      <c r="DJ113" s="959"/>
      <c r="DK113" s="960"/>
      <c r="DL113" s="961" t="s">
        <v>124</v>
      </c>
      <c r="DM113" s="959"/>
      <c r="DN113" s="959"/>
      <c r="DO113" s="959"/>
      <c r="DP113" s="960"/>
      <c r="DQ113" s="961" t="s">
        <v>124</v>
      </c>
      <c r="DR113" s="959"/>
      <c r="DS113" s="959"/>
      <c r="DT113" s="959"/>
      <c r="DU113" s="960"/>
      <c r="DV113" s="962" t="s">
        <v>124</v>
      </c>
      <c r="DW113" s="963"/>
      <c r="DX113" s="963"/>
      <c r="DY113" s="963"/>
      <c r="DZ113" s="964"/>
    </row>
    <row r="114" spans="1:130" s="230" customFormat="1" ht="26.25"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94822</v>
      </c>
      <c r="AB114" s="959"/>
      <c r="AC114" s="959"/>
      <c r="AD114" s="959"/>
      <c r="AE114" s="960"/>
      <c r="AF114" s="961">
        <v>97774</v>
      </c>
      <c r="AG114" s="959"/>
      <c r="AH114" s="959"/>
      <c r="AI114" s="959"/>
      <c r="AJ114" s="960"/>
      <c r="AK114" s="961">
        <v>62841</v>
      </c>
      <c r="AL114" s="959"/>
      <c r="AM114" s="959"/>
      <c r="AN114" s="959"/>
      <c r="AO114" s="960"/>
      <c r="AP114" s="962">
        <v>0.9</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1304650</v>
      </c>
      <c r="BR114" s="926"/>
      <c r="BS114" s="926"/>
      <c r="BT114" s="926"/>
      <c r="BU114" s="926"/>
      <c r="BV114" s="926">
        <v>1273882</v>
      </c>
      <c r="BW114" s="926"/>
      <c r="BX114" s="926"/>
      <c r="BY114" s="926"/>
      <c r="BZ114" s="926"/>
      <c r="CA114" s="926">
        <v>1183944</v>
      </c>
      <c r="CB114" s="926"/>
      <c r="CC114" s="926"/>
      <c r="CD114" s="926"/>
      <c r="CE114" s="926"/>
      <c r="CF114" s="920">
        <v>16</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124</v>
      </c>
      <c r="DH114" s="959"/>
      <c r="DI114" s="959"/>
      <c r="DJ114" s="959"/>
      <c r="DK114" s="960"/>
      <c r="DL114" s="961" t="s">
        <v>124</v>
      </c>
      <c r="DM114" s="959"/>
      <c r="DN114" s="959"/>
      <c r="DO114" s="959"/>
      <c r="DP114" s="960"/>
      <c r="DQ114" s="961" t="s">
        <v>124</v>
      </c>
      <c r="DR114" s="959"/>
      <c r="DS114" s="959"/>
      <c r="DT114" s="959"/>
      <c r="DU114" s="960"/>
      <c r="DV114" s="962" t="s">
        <v>124</v>
      </c>
      <c r="DW114" s="963"/>
      <c r="DX114" s="963"/>
      <c r="DY114" s="963"/>
      <c r="DZ114" s="964"/>
    </row>
    <row r="115" spans="1:130" s="230" customFormat="1" ht="26.25"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6439</v>
      </c>
      <c r="AB115" s="938"/>
      <c r="AC115" s="938"/>
      <c r="AD115" s="938"/>
      <c r="AE115" s="939"/>
      <c r="AF115" s="940">
        <v>6399</v>
      </c>
      <c r="AG115" s="938"/>
      <c r="AH115" s="938"/>
      <c r="AI115" s="938"/>
      <c r="AJ115" s="939"/>
      <c r="AK115" s="940">
        <v>6363</v>
      </c>
      <c r="AL115" s="938"/>
      <c r="AM115" s="938"/>
      <c r="AN115" s="938"/>
      <c r="AO115" s="939"/>
      <c r="AP115" s="941">
        <v>0.1</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124</v>
      </c>
      <c r="BR115" s="926"/>
      <c r="BS115" s="926"/>
      <c r="BT115" s="926"/>
      <c r="BU115" s="926"/>
      <c r="BV115" s="926" t="s">
        <v>124</v>
      </c>
      <c r="BW115" s="926"/>
      <c r="BX115" s="926"/>
      <c r="BY115" s="926"/>
      <c r="BZ115" s="926"/>
      <c r="CA115" s="926" t="s">
        <v>124</v>
      </c>
      <c r="CB115" s="926"/>
      <c r="CC115" s="926"/>
      <c r="CD115" s="926"/>
      <c r="CE115" s="926"/>
      <c r="CF115" s="920" t="s">
        <v>124</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124</v>
      </c>
      <c r="DH115" s="959"/>
      <c r="DI115" s="959"/>
      <c r="DJ115" s="959"/>
      <c r="DK115" s="960"/>
      <c r="DL115" s="961" t="s">
        <v>124</v>
      </c>
      <c r="DM115" s="959"/>
      <c r="DN115" s="959"/>
      <c r="DO115" s="959"/>
      <c r="DP115" s="960"/>
      <c r="DQ115" s="961" t="s">
        <v>124</v>
      </c>
      <c r="DR115" s="959"/>
      <c r="DS115" s="959"/>
      <c r="DT115" s="959"/>
      <c r="DU115" s="960"/>
      <c r="DV115" s="962" t="s">
        <v>124</v>
      </c>
      <c r="DW115" s="963"/>
      <c r="DX115" s="963"/>
      <c r="DY115" s="963"/>
      <c r="DZ115" s="964"/>
    </row>
    <row r="116" spans="1:130" s="230" customFormat="1" ht="26.25"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124</v>
      </c>
      <c r="AB116" s="959"/>
      <c r="AC116" s="959"/>
      <c r="AD116" s="959"/>
      <c r="AE116" s="960"/>
      <c r="AF116" s="961" t="s">
        <v>124</v>
      </c>
      <c r="AG116" s="959"/>
      <c r="AH116" s="959"/>
      <c r="AI116" s="959"/>
      <c r="AJ116" s="960"/>
      <c r="AK116" s="961">
        <v>4</v>
      </c>
      <c r="AL116" s="959"/>
      <c r="AM116" s="959"/>
      <c r="AN116" s="959"/>
      <c r="AO116" s="960"/>
      <c r="AP116" s="962">
        <v>0</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124</v>
      </c>
      <c r="BR116" s="926"/>
      <c r="BS116" s="926"/>
      <c r="BT116" s="926"/>
      <c r="BU116" s="926"/>
      <c r="BV116" s="926" t="s">
        <v>124</v>
      </c>
      <c r="BW116" s="926"/>
      <c r="BX116" s="926"/>
      <c r="BY116" s="926"/>
      <c r="BZ116" s="926"/>
      <c r="CA116" s="926" t="s">
        <v>124</v>
      </c>
      <c r="CB116" s="926"/>
      <c r="CC116" s="926"/>
      <c r="CD116" s="926"/>
      <c r="CE116" s="926"/>
      <c r="CF116" s="920" t="s">
        <v>124</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124</v>
      </c>
      <c r="DH116" s="959"/>
      <c r="DI116" s="959"/>
      <c r="DJ116" s="959"/>
      <c r="DK116" s="960"/>
      <c r="DL116" s="961" t="s">
        <v>124</v>
      </c>
      <c r="DM116" s="959"/>
      <c r="DN116" s="959"/>
      <c r="DO116" s="959"/>
      <c r="DP116" s="960"/>
      <c r="DQ116" s="961" t="s">
        <v>124</v>
      </c>
      <c r="DR116" s="959"/>
      <c r="DS116" s="959"/>
      <c r="DT116" s="959"/>
      <c r="DU116" s="960"/>
      <c r="DV116" s="962" t="s">
        <v>124</v>
      </c>
      <c r="DW116" s="963"/>
      <c r="DX116" s="963"/>
      <c r="DY116" s="963"/>
      <c r="DZ116" s="964"/>
    </row>
    <row r="117" spans="1:130" s="230" customFormat="1" ht="26.25" customHeight="1" x14ac:dyDescent="0.2">
      <c r="A117" s="912" t="s">
        <v>180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1628516</v>
      </c>
      <c r="AB117" s="979"/>
      <c r="AC117" s="979"/>
      <c r="AD117" s="979"/>
      <c r="AE117" s="980"/>
      <c r="AF117" s="981">
        <v>1344190</v>
      </c>
      <c r="AG117" s="979"/>
      <c r="AH117" s="979"/>
      <c r="AI117" s="979"/>
      <c r="AJ117" s="980"/>
      <c r="AK117" s="981">
        <v>1342702</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124</v>
      </c>
      <c r="BR117" s="926"/>
      <c r="BS117" s="926"/>
      <c r="BT117" s="926"/>
      <c r="BU117" s="926"/>
      <c r="BV117" s="926" t="s">
        <v>124</v>
      </c>
      <c r="BW117" s="926"/>
      <c r="BX117" s="926"/>
      <c r="BY117" s="926"/>
      <c r="BZ117" s="926"/>
      <c r="CA117" s="926" t="s">
        <v>124</v>
      </c>
      <c r="CB117" s="926"/>
      <c r="CC117" s="926"/>
      <c r="CD117" s="926"/>
      <c r="CE117" s="926"/>
      <c r="CF117" s="920" t="s">
        <v>124</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124</v>
      </c>
      <c r="DH117" s="959"/>
      <c r="DI117" s="959"/>
      <c r="DJ117" s="959"/>
      <c r="DK117" s="960"/>
      <c r="DL117" s="961" t="s">
        <v>124</v>
      </c>
      <c r="DM117" s="959"/>
      <c r="DN117" s="959"/>
      <c r="DO117" s="959"/>
      <c r="DP117" s="960"/>
      <c r="DQ117" s="961" t="s">
        <v>124</v>
      </c>
      <c r="DR117" s="959"/>
      <c r="DS117" s="959"/>
      <c r="DT117" s="959"/>
      <c r="DU117" s="960"/>
      <c r="DV117" s="962" t="s">
        <v>124</v>
      </c>
      <c r="DW117" s="963"/>
      <c r="DX117" s="963"/>
      <c r="DY117" s="963"/>
      <c r="DZ117" s="964"/>
    </row>
    <row r="118" spans="1:130" s="230" customFormat="1" ht="26.25"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297</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124</v>
      </c>
      <c r="BR118" s="1000"/>
      <c r="BS118" s="1000"/>
      <c r="BT118" s="1000"/>
      <c r="BU118" s="1000"/>
      <c r="BV118" s="1000" t="s">
        <v>124</v>
      </c>
      <c r="BW118" s="1000"/>
      <c r="BX118" s="1000"/>
      <c r="BY118" s="1000"/>
      <c r="BZ118" s="1000"/>
      <c r="CA118" s="1000" t="s">
        <v>124</v>
      </c>
      <c r="CB118" s="1000"/>
      <c r="CC118" s="1000"/>
      <c r="CD118" s="1000"/>
      <c r="CE118" s="1000"/>
      <c r="CF118" s="920" t="s">
        <v>124</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124</v>
      </c>
      <c r="DH118" s="959"/>
      <c r="DI118" s="959"/>
      <c r="DJ118" s="959"/>
      <c r="DK118" s="960"/>
      <c r="DL118" s="961" t="s">
        <v>124</v>
      </c>
      <c r="DM118" s="959"/>
      <c r="DN118" s="959"/>
      <c r="DO118" s="959"/>
      <c r="DP118" s="960"/>
      <c r="DQ118" s="961" t="s">
        <v>124</v>
      </c>
      <c r="DR118" s="959"/>
      <c r="DS118" s="959"/>
      <c r="DT118" s="959"/>
      <c r="DU118" s="960"/>
      <c r="DV118" s="962" t="s">
        <v>124</v>
      </c>
      <c r="DW118" s="963"/>
      <c r="DX118" s="963"/>
      <c r="DY118" s="963"/>
      <c r="DZ118" s="964"/>
    </row>
    <row r="119" spans="1:130" s="230" customFormat="1" ht="26.25" customHeight="1" x14ac:dyDescent="0.2">
      <c r="A119" s="1057"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124</v>
      </c>
      <c r="AB119" s="900"/>
      <c r="AC119" s="900"/>
      <c r="AD119" s="900"/>
      <c r="AE119" s="901"/>
      <c r="AF119" s="902" t="s">
        <v>124</v>
      </c>
      <c r="AG119" s="900"/>
      <c r="AH119" s="900"/>
      <c r="AI119" s="900"/>
      <c r="AJ119" s="901"/>
      <c r="AK119" s="902" t="s">
        <v>124</v>
      </c>
      <c r="AL119" s="900"/>
      <c r="AM119" s="900"/>
      <c r="AN119" s="900"/>
      <c r="AO119" s="901"/>
      <c r="AP119" s="903" t="s">
        <v>124</v>
      </c>
      <c r="AQ119" s="904"/>
      <c r="AR119" s="904"/>
      <c r="AS119" s="904"/>
      <c r="AT119" s="905"/>
      <c r="AU119" s="910"/>
      <c r="AV119" s="911"/>
      <c r="AW119" s="911"/>
      <c r="AX119" s="911"/>
      <c r="AY119" s="911"/>
      <c r="AZ119" s="251" t="s">
        <v>180</v>
      </c>
      <c r="BA119" s="251"/>
      <c r="BB119" s="251"/>
      <c r="BC119" s="251"/>
      <c r="BD119" s="251"/>
      <c r="BE119" s="251"/>
      <c r="BF119" s="251"/>
      <c r="BG119" s="251"/>
      <c r="BH119" s="251"/>
      <c r="BI119" s="251"/>
      <c r="BJ119" s="251"/>
      <c r="BK119" s="251"/>
      <c r="BL119" s="251"/>
      <c r="BM119" s="251"/>
      <c r="BN119" s="251"/>
      <c r="BO119" s="977" t="s">
        <v>446</v>
      </c>
      <c r="BP119" s="1005"/>
      <c r="BQ119" s="999">
        <v>16280429</v>
      </c>
      <c r="BR119" s="1000"/>
      <c r="BS119" s="1000"/>
      <c r="BT119" s="1000"/>
      <c r="BU119" s="1000"/>
      <c r="BV119" s="1000">
        <v>15763350</v>
      </c>
      <c r="BW119" s="1000"/>
      <c r="BX119" s="1000"/>
      <c r="BY119" s="1000"/>
      <c r="BZ119" s="1000"/>
      <c r="CA119" s="1000">
        <v>15571700</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124</v>
      </c>
      <c r="DH119" s="986"/>
      <c r="DI119" s="986"/>
      <c r="DJ119" s="986"/>
      <c r="DK119" s="987"/>
      <c r="DL119" s="985" t="s">
        <v>124</v>
      </c>
      <c r="DM119" s="986"/>
      <c r="DN119" s="986"/>
      <c r="DO119" s="986"/>
      <c r="DP119" s="987"/>
      <c r="DQ119" s="985" t="s">
        <v>124</v>
      </c>
      <c r="DR119" s="986"/>
      <c r="DS119" s="986"/>
      <c r="DT119" s="986"/>
      <c r="DU119" s="987"/>
      <c r="DV119" s="988" t="s">
        <v>124</v>
      </c>
      <c r="DW119" s="989"/>
      <c r="DX119" s="989"/>
      <c r="DY119" s="989"/>
      <c r="DZ119" s="990"/>
    </row>
    <row r="120" spans="1:130" s="230" customFormat="1" ht="26.25" customHeight="1" x14ac:dyDescent="0.2">
      <c r="A120" s="1058"/>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6439</v>
      </c>
      <c r="AB120" s="959"/>
      <c r="AC120" s="959"/>
      <c r="AD120" s="959"/>
      <c r="AE120" s="960"/>
      <c r="AF120" s="961">
        <v>6399</v>
      </c>
      <c r="AG120" s="959"/>
      <c r="AH120" s="959"/>
      <c r="AI120" s="959"/>
      <c r="AJ120" s="960"/>
      <c r="AK120" s="961">
        <v>6363</v>
      </c>
      <c r="AL120" s="959"/>
      <c r="AM120" s="959"/>
      <c r="AN120" s="959"/>
      <c r="AO120" s="960"/>
      <c r="AP120" s="962">
        <v>0.1</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2804855</v>
      </c>
      <c r="BR120" s="931"/>
      <c r="BS120" s="931"/>
      <c r="BT120" s="931"/>
      <c r="BU120" s="931"/>
      <c r="BV120" s="931">
        <v>3099466</v>
      </c>
      <c r="BW120" s="931"/>
      <c r="BX120" s="931"/>
      <c r="BY120" s="931"/>
      <c r="BZ120" s="931"/>
      <c r="CA120" s="931">
        <v>3751811</v>
      </c>
      <c r="CB120" s="931"/>
      <c r="CC120" s="931"/>
      <c r="CD120" s="931"/>
      <c r="CE120" s="931"/>
      <c r="CF120" s="944">
        <v>50.8</v>
      </c>
      <c r="CG120" s="945"/>
      <c r="CH120" s="945"/>
      <c r="CI120" s="945"/>
      <c r="CJ120" s="945"/>
      <c r="CK120" s="1006" t="s">
        <v>450</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3547732</v>
      </c>
      <c r="DH120" s="931"/>
      <c r="DI120" s="931"/>
      <c r="DJ120" s="931"/>
      <c r="DK120" s="931"/>
      <c r="DL120" s="931">
        <v>3157403</v>
      </c>
      <c r="DM120" s="931"/>
      <c r="DN120" s="931"/>
      <c r="DO120" s="931"/>
      <c r="DP120" s="931"/>
      <c r="DQ120" s="931">
        <v>2849059</v>
      </c>
      <c r="DR120" s="931"/>
      <c r="DS120" s="931"/>
      <c r="DT120" s="931"/>
      <c r="DU120" s="931"/>
      <c r="DV120" s="932">
        <v>38.6</v>
      </c>
      <c r="DW120" s="932"/>
      <c r="DX120" s="932"/>
      <c r="DY120" s="932"/>
      <c r="DZ120" s="933"/>
    </row>
    <row r="121" spans="1:130" s="230" customFormat="1" ht="26.25" customHeight="1" x14ac:dyDescent="0.2">
      <c r="A121" s="1058"/>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124</v>
      </c>
      <c r="AB121" s="959"/>
      <c r="AC121" s="959"/>
      <c r="AD121" s="959"/>
      <c r="AE121" s="960"/>
      <c r="AF121" s="961" t="s">
        <v>124</v>
      </c>
      <c r="AG121" s="959"/>
      <c r="AH121" s="959"/>
      <c r="AI121" s="959"/>
      <c r="AJ121" s="960"/>
      <c r="AK121" s="961" t="s">
        <v>124</v>
      </c>
      <c r="AL121" s="959"/>
      <c r="AM121" s="959"/>
      <c r="AN121" s="959"/>
      <c r="AO121" s="960"/>
      <c r="AP121" s="962" t="s">
        <v>124</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t="s">
        <v>124</v>
      </c>
      <c r="BR121" s="926"/>
      <c r="BS121" s="926"/>
      <c r="BT121" s="926"/>
      <c r="BU121" s="926"/>
      <c r="BV121" s="926" t="s">
        <v>124</v>
      </c>
      <c r="BW121" s="926"/>
      <c r="BX121" s="926"/>
      <c r="BY121" s="926"/>
      <c r="BZ121" s="926"/>
      <c r="CA121" s="926" t="s">
        <v>124</v>
      </c>
      <c r="CB121" s="926"/>
      <c r="CC121" s="926"/>
      <c r="CD121" s="926"/>
      <c r="CE121" s="926"/>
      <c r="CF121" s="920" t="s">
        <v>124</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124</v>
      </c>
      <c r="DH121" s="926"/>
      <c r="DI121" s="926"/>
      <c r="DJ121" s="926"/>
      <c r="DK121" s="926"/>
      <c r="DL121" s="926" t="s">
        <v>124</v>
      </c>
      <c r="DM121" s="926"/>
      <c r="DN121" s="926"/>
      <c r="DO121" s="926"/>
      <c r="DP121" s="926"/>
      <c r="DQ121" s="926" t="s">
        <v>124</v>
      </c>
      <c r="DR121" s="926"/>
      <c r="DS121" s="926"/>
      <c r="DT121" s="926"/>
      <c r="DU121" s="926"/>
      <c r="DV121" s="927" t="s">
        <v>124</v>
      </c>
      <c r="DW121" s="927"/>
      <c r="DX121" s="927"/>
      <c r="DY121" s="927"/>
      <c r="DZ121" s="928"/>
    </row>
    <row r="122" spans="1:130" s="230" customFormat="1" ht="26.25" customHeight="1" x14ac:dyDescent="0.2">
      <c r="A122" s="1058"/>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124</v>
      </c>
      <c r="AB122" s="959"/>
      <c r="AC122" s="959"/>
      <c r="AD122" s="959"/>
      <c r="AE122" s="960"/>
      <c r="AF122" s="961" t="s">
        <v>124</v>
      </c>
      <c r="AG122" s="959"/>
      <c r="AH122" s="959"/>
      <c r="AI122" s="959"/>
      <c r="AJ122" s="960"/>
      <c r="AK122" s="961" t="s">
        <v>124</v>
      </c>
      <c r="AL122" s="959"/>
      <c r="AM122" s="959"/>
      <c r="AN122" s="959"/>
      <c r="AO122" s="960"/>
      <c r="AP122" s="962" t="s">
        <v>124</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11336728</v>
      </c>
      <c r="BR122" s="1000"/>
      <c r="BS122" s="1000"/>
      <c r="BT122" s="1000"/>
      <c r="BU122" s="1000"/>
      <c r="BV122" s="1000">
        <v>10859305</v>
      </c>
      <c r="BW122" s="1000"/>
      <c r="BX122" s="1000"/>
      <c r="BY122" s="1000"/>
      <c r="BZ122" s="1000"/>
      <c r="CA122" s="1000">
        <v>10603858</v>
      </c>
      <c r="CB122" s="1000"/>
      <c r="CC122" s="1000"/>
      <c r="CD122" s="1000"/>
      <c r="CE122" s="1000"/>
      <c r="CF122" s="1017">
        <v>143.69999999999999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2">
      <c r="A123" s="1058"/>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124</v>
      </c>
      <c r="AB123" s="959"/>
      <c r="AC123" s="959"/>
      <c r="AD123" s="959"/>
      <c r="AE123" s="960"/>
      <c r="AF123" s="961" t="s">
        <v>124</v>
      </c>
      <c r="AG123" s="959"/>
      <c r="AH123" s="959"/>
      <c r="AI123" s="959"/>
      <c r="AJ123" s="960"/>
      <c r="AK123" s="961" t="s">
        <v>124</v>
      </c>
      <c r="AL123" s="959"/>
      <c r="AM123" s="959"/>
      <c r="AN123" s="959"/>
      <c r="AO123" s="960"/>
      <c r="AP123" s="962" t="s">
        <v>124</v>
      </c>
      <c r="AQ123" s="963"/>
      <c r="AR123" s="963"/>
      <c r="AS123" s="963"/>
      <c r="AT123" s="964"/>
      <c r="AU123" s="997"/>
      <c r="AV123" s="998"/>
      <c r="AW123" s="998"/>
      <c r="AX123" s="998"/>
      <c r="AY123" s="998"/>
      <c r="AZ123" s="251" t="s">
        <v>180</v>
      </c>
      <c r="BA123" s="251"/>
      <c r="BB123" s="251"/>
      <c r="BC123" s="251"/>
      <c r="BD123" s="251"/>
      <c r="BE123" s="251"/>
      <c r="BF123" s="251"/>
      <c r="BG123" s="251"/>
      <c r="BH123" s="251"/>
      <c r="BI123" s="251"/>
      <c r="BJ123" s="251"/>
      <c r="BK123" s="251"/>
      <c r="BL123" s="251"/>
      <c r="BM123" s="251"/>
      <c r="BN123" s="251"/>
      <c r="BO123" s="977" t="s">
        <v>454</v>
      </c>
      <c r="BP123" s="1005"/>
      <c r="BQ123" s="1064">
        <v>14141583</v>
      </c>
      <c r="BR123" s="1031"/>
      <c r="BS123" s="1031"/>
      <c r="BT123" s="1031"/>
      <c r="BU123" s="1031"/>
      <c r="BV123" s="1031">
        <v>13958771</v>
      </c>
      <c r="BW123" s="1031"/>
      <c r="BX123" s="1031"/>
      <c r="BY123" s="1031"/>
      <c r="BZ123" s="1031"/>
      <c r="CA123" s="1031">
        <v>14355669</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8"/>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124</v>
      </c>
      <c r="AB124" s="959"/>
      <c r="AC124" s="959"/>
      <c r="AD124" s="959"/>
      <c r="AE124" s="960"/>
      <c r="AF124" s="961" t="s">
        <v>124</v>
      </c>
      <c r="AG124" s="959"/>
      <c r="AH124" s="959"/>
      <c r="AI124" s="959"/>
      <c r="AJ124" s="960"/>
      <c r="AK124" s="961" t="s">
        <v>124</v>
      </c>
      <c r="AL124" s="959"/>
      <c r="AM124" s="959"/>
      <c r="AN124" s="959"/>
      <c r="AO124" s="960"/>
      <c r="AP124" s="962" t="s">
        <v>124</v>
      </c>
      <c r="AQ124" s="963"/>
      <c r="AR124" s="963"/>
      <c r="AS124" s="963"/>
      <c r="AT124" s="964"/>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29</v>
      </c>
      <c r="BR124" s="1027"/>
      <c r="BS124" s="1027"/>
      <c r="BT124" s="1027"/>
      <c r="BU124" s="1027"/>
      <c r="BV124" s="1027">
        <v>24.8</v>
      </c>
      <c r="BW124" s="1027"/>
      <c r="BX124" s="1027"/>
      <c r="BY124" s="1027"/>
      <c r="BZ124" s="1027"/>
      <c r="CA124" s="1027">
        <v>16.399999999999999</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124</v>
      </c>
      <c r="DH124" s="986"/>
      <c r="DI124" s="986"/>
      <c r="DJ124" s="986"/>
      <c r="DK124" s="987"/>
      <c r="DL124" s="985" t="s">
        <v>124</v>
      </c>
      <c r="DM124" s="986"/>
      <c r="DN124" s="986"/>
      <c r="DO124" s="986"/>
      <c r="DP124" s="987"/>
      <c r="DQ124" s="985" t="s">
        <v>124</v>
      </c>
      <c r="DR124" s="986"/>
      <c r="DS124" s="986"/>
      <c r="DT124" s="986"/>
      <c r="DU124" s="987"/>
      <c r="DV124" s="988" t="s">
        <v>124</v>
      </c>
      <c r="DW124" s="989"/>
      <c r="DX124" s="989"/>
      <c r="DY124" s="989"/>
      <c r="DZ124" s="990"/>
    </row>
    <row r="125" spans="1:130" s="230" customFormat="1" ht="26.25" customHeight="1" x14ac:dyDescent="0.2">
      <c r="A125" s="1058"/>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124</v>
      </c>
      <c r="AB125" s="959"/>
      <c r="AC125" s="959"/>
      <c r="AD125" s="959"/>
      <c r="AE125" s="960"/>
      <c r="AF125" s="961" t="s">
        <v>124</v>
      </c>
      <c r="AG125" s="959"/>
      <c r="AH125" s="959"/>
      <c r="AI125" s="959"/>
      <c r="AJ125" s="960"/>
      <c r="AK125" s="961" t="s">
        <v>124</v>
      </c>
      <c r="AL125" s="959"/>
      <c r="AM125" s="959"/>
      <c r="AN125" s="959"/>
      <c r="AO125" s="960"/>
      <c r="AP125" s="962" t="s">
        <v>124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124</v>
      </c>
      <c r="DH125" s="931"/>
      <c r="DI125" s="931"/>
      <c r="DJ125" s="931"/>
      <c r="DK125" s="931"/>
      <c r="DL125" s="931" t="s">
        <v>124</v>
      </c>
      <c r="DM125" s="931"/>
      <c r="DN125" s="931"/>
      <c r="DO125" s="931"/>
      <c r="DP125" s="931"/>
      <c r="DQ125" s="931" t="s">
        <v>124</v>
      </c>
      <c r="DR125" s="931"/>
      <c r="DS125" s="931"/>
      <c r="DT125" s="931"/>
      <c r="DU125" s="931"/>
      <c r="DV125" s="932" t="s">
        <v>124</v>
      </c>
      <c r="DW125" s="932"/>
      <c r="DX125" s="932"/>
      <c r="DY125" s="932"/>
      <c r="DZ125" s="933"/>
    </row>
    <row r="126" spans="1:130" s="230" customFormat="1" ht="26.25" customHeight="1" thickBot="1" x14ac:dyDescent="0.25">
      <c r="A126" s="1058"/>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124</v>
      </c>
      <c r="AB126" s="959"/>
      <c r="AC126" s="959"/>
      <c r="AD126" s="959"/>
      <c r="AE126" s="960"/>
      <c r="AF126" s="961" t="s">
        <v>124</v>
      </c>
      <c r="AG126" s="959"/>
      <c r="AH126" s="959"/>
      <c r="AI126" s="959"/>
      <c r="AJ126" s="960"/>
      <c r="AK126" s="961" t="s">
        <v>124</v>
      </c>
      <c r="AL126" s="959"/>
      <c r="AM126" s="959"/>
      <c r="AN126" s="959"/>
      <c r="AO126" s="960"/>
      <c r="AP126" s="962" t="s">
        <v>124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124</v>
      </c>
      <c r="DH126" s="926"/>
      <c r="DI126" s="926"/>
      <c r="DJ126" s="926"/>
      <c r="DK126" s="926"/>
      <c r="DL126" s="926" t="s">
        <v>124</v>
      </c>
      <c r="DM126" s="926"/>
      <c r="DN126" s="926"/>
      <c r="DO126" s="926"/>
      <c r="DP126" s="926"/>
      <c r="DQ126" s="926" t="s">
        <v>124</v>
      </c>
      <c r="DR126" s="926"/>
      <c r="DS126" s="926"/>
      <c r="DT126" s="926"/>
      <c r="DU126" s="926"/>
      <c r="DV126" s="927" t="s">
        <v>124</v>
      </c>
      <c r="DW126" s="927"/>
      <c r="DX126" s="927"/>
      <c r="DY126" s="927"/>
      <c r="DZ126" s="928"/>
    </row>
    <row r="127" spans="1:130" s="230" customFormat="1" ht="26.25" customHeight="1" x14ac:dyDescent="0.2">
      <c r="A127" s="1059"/>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124</v>
      </c>
      <c r="AB127" s="959"/>
      <c r="AC127" s="959"/>
      <c r="AD127" s="959"/>
      <c r="AE127" s="960"/>
      <c r="AF127" s="961" t="s">
        <v>124</v>
      </c>
      <c r="AG127" s="959"/>
      <c r="AH127" s="959"/>
      <c r="AI127" s="959"/>
      <c r="AJ127" s="960"/>
      <c r="AK127" s="961" t="s">
        <v>124</v>
      </c>
      <c r="AL127" s="959"/>
      <c r="AM127" s="959"/>
      <c r="AN127" s="959"/>
      <c r="AO127" s="960"/>
      <c r="AP127" s="962" t="s">
        <v>124</v>
      </c>
      <c r="AQ127" s="963"/>
      <c r="AR127" s="963"/>
      <c r="AS127" s="963"/>
      <c r="AT127" s="964"/>
      <c r="AU127" s="232"/>
      <c r="AV127" s="232"/>
      <c r="AW127" s="232"/>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124</v>
      </c>
      <c r="DH127" s="926"/>
      <c r="DI127" s="926"/>
      <c r="DJ127" s="926"/>
      <c r="DK127" s="926"/>
      <c r="DL127" s="926" t="s">
        <v>124</v>
      </c>
      <c r="DM127" s="926"/>
      <c r="DN127" s="926"/>
      <c r="DO127" s="926"/>
      <c r="DP127" s="926"/>
      <c r="DQ127" s="926" t="s">
        <v>124</v>
      </c>
      <c r="DR127" s="926"/>
      <c r="DS127" s="926"/>
      <c r="DT127" s="926"/>
      <c r="DU127" s="926"/>
      <c r="DV127" s="927" t="s">
        <v>124</v>
      </c>
      <c r="DW127" s="927"/>
      <c r="DX127" s="927"/>
      <c r="DY127" s="927"/>
      <c r="DZ127" s="928"/>
    </row>
    <row r="128" spans="1:130" s="230" customFormat="1" ht="26.25" customHeight="1" thickBot="1" x14ac:dyDescent="0.25">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t="s">
        <v>124</v>
      </c>
      <c r="AB128" s="1047"/>
      <c r="AC128" s="1047"/>
      <c r="AD128" s="1047"/>
      <c r="AE128" s="1048"/>
      <c r="AF128" s="1049">
        <v>6</v>
      </c>
      <c r="AG128" s="1047"/>
      <c r="AH128" s="1047"/>
      <c r="AI128" s="1047"/>
      <c r="AJ128" s="1048"/>
      <c r="AK128" s="1049">
        <v>6</v>
      </c>
      <c r="AL128" s="1047"/>
      <c r="AM128" s="1047"/>
      <c r="AN128" s="1047"/>
      <c r="AO128" s="1048"/>
      <c r="AP128" s="1050"/>
      <c r="AQ128" s="1051"/>
      <c r="AR128" s="1051"/>
      <c r="AS128" s="1051"/>
      <c r="AT128" s="1052"/>
      <c r="AU128" s="232"/>
      <c r="AV128" s="232"/>
      <c r="AW128" s="232"/>
      <c r="AX128" s="896" t="s">
        <v>468</v>
      </c>
      <c r="AY128" s="897"/>
      <c r="AZ128" s="897"/>
      <c r="BA128" s="897"/>
      <c r="BB128" s="897"/>
      <c r="BC128" s="897"/>
      <c r="BD128" s="897"/>
      <c r="BE128" s="898"/>
      <c r="BF128" s="1053" t="s">
        <v>124</v>
      </c>
      <c r="BG128" s="1054"/>
      <c r="BH128" s="1054"/>
      <c r="BI128" s="1054"/>
      <c r="BJ128" s="1054"/>
      <c r="BK128" s="1054"/>
      <c r="BL128" s="1055"/>
      <c r="BM128" s="1053">
        <v>13.67</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469</v>
      </c>
      <c r="CQ128" s="726"/>
      <c r="CR128" s="726"/>
      <c r="CS128" s="726"/>
      <c r="CT128" s="726"/>
      <c r="CU128" s="726"/>
      <c r="CV128" s="726"/>
      <c r="CW128" s="726"/>
      <c r="CX128" s="726"/>
      <c r="CY128" s="726"/>
      <c r="CZ128" s="726"/>
      <c r="DA128" s="726"/>
      <c r="DB128" s="726"/>
      <c r="DC128" s="726"/>
      <c r="DD128" s="726"/>
      <c r="DE128" s="726"/>
      <c r="DF128" s="1037"/>
      <c r="DG128" s="1038" t="s">
        <v>124</v>
      </c>
      <c r="DH128" s="1039"/>
      <c r="DI128" s="1039"/>
      <c r="DJ128" s="1039"/>
      <c r="DK128" s="1039"/>
      <c r="DL128" s="1039" t="s">
        <v>124</v>
      </c>
      <c r="DM128" s="1039"/>
      <c r="DN128" s="1039"/>
      <c r="DO128" s="1039"/>
      <c r="DP128" s="1039"/>
      <c r="DQ128" s="1039" t="s">
        <v>124</v>
      </c>
      <c r="DR128" s="1039"/>
      <c r="DS128" s="1039"/>
      <c r="DT128" s="1039"/>
      <c r="DU128" s="1039"/>
      <c r="DV128" s="1040" t="s">
        <v>124</v>
      </c>
      <c r="DW128" s="1040"/>
      <c r="DX128" s="1040"/>
      <c r="DY128" s="1040"/>
      <c r="DZ128" s="1041"/>
    </row>
    <row r="129" spans="1:131" s="230" customFormat="1" ht="26.25" customHeight="1" x14ac:dyDescent="0.2">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8345445</v>
      </c>
      <c r="AB129" s="959"/>
      <c r="AC129" s="959"/>
      <c r="AD129" s="959"/>
      <c r="AE129" s="960"/>
      <c r="AF129" s="961">
        <v>8201668</v>
      </c>
      <c r="AG129" s="959"/>
      <c r="AH129" s="959"/>
      <c r="AI129" s="959"/>
      <c r="AJ129" s="960"/>
      <c r="AK129" s="961">
        <v>8310879</v>
      </c>
      <c r="AL129" s="959"/>
      <c r="AM129" s="959"/>
      <c r="AN129" s="959"/>
      <c r="AO129" s="960"/>
      <c r="AP129" s="1073"/>
      <c r="AQ129" s="1074"/>
      <c r="AR129" s="1074"/>
      <c r="AS129" s="1074"/>
      <c r="AT129" s="1075"/>
      <c r="AU129" s="233"/>
      <c r="AV129" s="233"/>
      <c r="AW129" s="233"/>
      <c r="AX129" s="1065" t="s">
        <v>471</v>
      </c>
      <c r="AY129" s="923"/>
      <c r="AZ129" s="923"/>
      <c r="BA129" s="923"/>
      <c r="BB129" s="923"/>
      <c r="BC129" s="923"/>
      <c r="BD129" s="923"/>
      <c r="BE129" s="924"/>
      <c r="BF129" s="1066" t="s">
        <v>124</v>
      </c>
      <c r="BG129" s="1067"/>
      <c r="BH129" s="1067"/>
      <c r="BI129" s="1067"/>
      <c r="BJ129" s="1067"/>
      <c r="BK129" s="1067"/>
      <c r="BL129" s="1068"/>
      <c r="BM129" s="1066">
        <v>18.670000000000002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994736</v>
      </c>
      <c r="AB130" s="959"/>
      <c r="AC130" s="959"/>
      <c r="AD130" s="959"/>
      <c r="AE130" s="960"/>
      <c r="AF130" s="961">
        <v>954303</v>
      </c>
      <c r="AG130" s="959"/>
      <c r="AH130" s="959"/>
      <c r="AI130" s="959"/>
      <c r="AJ130" s="960"/>
      <c r="AK130" s="961">
        <v>931373</v>
      </c>
      <c r="AL130" s="959"/>
      <c r="AM130" s="959"/>
      <c r="AN130" s="959"/>
      <c r="AO130" s="960"/>
      <c r="AP130" s="1073"/>
      <c r="AQ130" s="1074"/>
      <c r="AR130" s="1074"/>
      <c r="AS130" s="1074"/>
      <c r="AT130" s="1075"/>
      <c r="AU130" s="233"/>
      <c r="AV130" s="233"/>
      <c r="AW130" s="233"/>
      <c r="AX130" s="1065" t="s">
        <v>474</v>
      </c>
      <c r="AY130" s="923"/>
      <c r="AZ130" s="923"/>
      <c r="BA130" s="923"/>
      <c r="BB130" s="923"/>
      <c r="BC130" s="923"/>
      <c r="BD130" s="923"/>
      <c r="BE130" s="924"/>
      <c r="BF130" s="1101">
        <v>6.5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7350709</v>
      </c>
      <c r="AB131" s="986"/>
      <c r="AC131" s="986"/>
      <c r="AD131" s="986"/>
      <c r="AE131" s="987"/>
      <c r="AF131" s="985">
        <v>7247365</v>
      </c>
      <c r="AG131" s="986"/>
      <c r="AH131" s="986"/>
      <c r="AI131" s="986"/>
      <c r="AJ131" s="987"/>
      <c r="AK131" s="985">
        <v>7379506</v>
      </c>
      <c r="AL131" s="986"/>
      <c r="AM131" s="986"/>
      <c r="AN131" s="986"/>
      <c r="AO131" s="987"/>
      <c r="AP131" s="1110"/>
      <c r="AQ131" s="1111"/>
      <c r="AR131" s="1111"/>
      <c r="AS131" s="1111"/>
      <c r="AT131" s="1112"/>
      <c r="AU131" s="233"/>
      <c r="AV131" s="233"/>
      <c r="AW131" s="233"/>
      <c r="AX131" s="1083" t="s">
        <v>476</v>
      </c>
      <c r="AY131" s="726"/>
      <c r="AZ131" s="726"/>
      <c r="BA131" s="726"/>
      <c r="BB131" s="726"/>
      <c r="BC131" s="726"/>
      <c r="BD131" s="726"/>
      <c r="BE131" s="1037"/>
      <c r="BF131" s="1084">
        <v>16.399999999999999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8.6220254399999998</v>
      </c>
      <c r="AB132" s="1097"/>
      <c r="AC132" s="1097"/>
      <c r="AD132" s="1097"/>
      <c r="AE132" s="1098"/>
      <c r="AF132" s="1099">
        <v>5.3796241809999996</v>
      </c>
      <c r="AG132" s="1097"/>
      <c r="AH132" s="1097"/>
      <c r="AI132" s="1097"/>
      <c r="AJ132" s="1098"/>
      <c r="AK132" s="1099">
        <v>5.5738554860000002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8.1</v>
      </c>
      <c r="AB133" s="1080"/>
      <c r="AC133" s="1080"/>
      <c r="AD133" s="1080"/>
      <c r="AE133" s="1081"/>
      <c r="AF133" s="1079">
        <v>7.2</v>
      </c>
      <c r="AG133" s="1080"/>
      <c r="AH133" s="1080"/>
      <c r="AI133" s="1080"/>
      <c r="AJ133" s="1081"/>
      <c r="AK133" s="1079">
        <v>6.5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hc+fYnGwALUVSOXvX/2a4+femH6nz0jhp5V6A1lhXou+mjKroqk2j/wVOfEgf8GWVX8pg3XmAprhYfmZIvYkQ==" saltValue="f4QWmu8lriEKFsD/u6Fj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1" zoomScaleNormal="85" zoomScaleSheetLayoutView="100" workbookViewId="0">
      <selection activeCell="CQ53" sqref="CQ53"/>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BhkdEhLj0kFhFI0agzeP0PxAKP3AKV/imbIXkD+Gk/KQ8jCTJRBYiuIBCtaOeulrOkMpZ6h0m0SzRLmjCxbiQ==" saltValue="6ue/0xnzg0i4G4hnn3XDE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3tPz2k3ekpQ11jLpuCHTRxiMpht2fvpm5bIDwgxFNMbMDuf7/4ZxyS/ROc6kKjXuZwagJ16mKJ9CEZK+d2I2A==" saltValue="Olr4VZIMhYq6TJfoeNsm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488</v>
      </c>
      <c r="AL9" s="1117"/>
      <c r="AM9" s="1117"/>
      <c r="AN9" s="1118"/>
      <c r="AO9" s="281">
        <v>2285155</v>
      </c>
      <c r="AP9" s="281">
        <v>64995</v>
      </c>
      <c r="AQ9" s="282">
        <v>67248</v>
      </c>
      <c r="AR9" s="283">
        <v>-3.4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489</v>
      </c>
      <c r="AL10" s="1117"/>
      <c r="AM10" s="1117"/>
      <c r="AN10" s="1118"/>
      <c r="AO10" s="284">
        <v>321796</v>
      </c>
      <c r="AP10" s="284">
        <v>9153</v>
      </c>
      <c r="AQ10" s="285">
        <v>9038</v>
      </c>
      <c r="AR10" s="286">
        <v>1.3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490</v>
      </c>
      <c r="AL11" s="1117"/>
      <c r="AM11" s="1117"/>
      <c r="AN11" s="1118"/>
      <c r="AO11" s="284" t="s">
        <v>491</v>
      </c>
      <c r="AP11" s="284" t="s">
        <v>491</v>
      </c>
      <c r="AQ11" s="285">
        <v>320</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491</v>
      </c>
      <c r="AP12" s="284" t="s">
        <v>491</v>
      </c>
      <c r="AQ12" s="285">
        <v>22</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493</v>
      </c>
      <c r="AL13" s="1117"/>
      <c r="AM13" s="1117"/>
      <c r="AN13" s="1118"/>
      <c r="AO13" s="284">
        <v>56294</v>
      </c>
      <c r="AP13" s="284">
        <v>1601</v>
      </c>
      <c r="AQ13" s="285">
        <v>2764</v>
      </c>
      <c r="AR13" s="286">
        <v>-42.1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494</v>
      </c>
      <c r="AL14" s="1117"/>
      <c r="AM14" s="1117"/>
      <c r="AN14" s="1118"/>
      <c r="AO14" s="284">
        <v>5494</v>
      </c>
      <c r="AP14" s="284">
        <v>156</v>
      </c>
      <c r="AQ14" s="285">
        <v>1165</v>
      </c>
      <c r="AR14" s="286">
        <v>-86.6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495</v>
      </c>
      <c r="AL15" s="1120"/>
      <c r="AM15" s="1120"/>
      <c r="AN15" s="1121"/>
      <c r="AO15" s="284">
        <v>-159025</v>
      </c>
      <c r="AP15" s="284">
        <v>-4523</v>
      </c>
      <c r="AQ15" s="285">
        <v>-3941</v>
      </c>
      <c r="AR15" s="286">
        <v>14.8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180</v>
      </c>
      <c r="AL16" s="1120"/>
      <c r="AM16" s="1120"/>
      <c r="AN16" s="1121"/>
      <c r="AO16" s="284">
        <v>2509714</v>
      </c>
      <c r="AP16" s="284">
        <v>71382</v>
      </c>
      <c r="AQ16" s="285">
        <v>76616</v>
      </c>
      <c r="AR16" s="286">
        <v>-6.8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500</v>
      </c>
      <c r="AL21" s="1123"/>
      <c r="AM21" s="1123"/>
      <c r="AN21" s="1124"/>
      <c r="AO21" s="297">
        <v>6.74</v>
      </c>
      <c r="AP21" s="298">
        <v>6.73</v>
      </c>
      <c r="AQ21" s="299">
        <v>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501</v>
      </c>
      <c r="AL22" s="1123"/>
      <c r="AM22" s="1123"/>
      <c r="AN22" s="1124"/>
      <c r="AO22" s="302">
        <v>97.4</v>
      </c>
      <c r="AP22" s="303">
        <v>96.9</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505</v>
      </c>
      <c r="AL32" s="1131"/>
      <c r="AM32" s="1131"/>
      <c r="AN32" s="1132"/>
      <c r="AO32" s="312">
        <v>1014259</v>
      </c>
      <c r="AP32" s="312">
        <v>28848</v>
      </c>
      <c r="AQ32" s="313">
        <v>33390</v>
      </c>
      <c r="AR32" s="314">
        <v>-13.6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506</v>
      </c>
      <c r="AL33" s="1131"/>
      <c r="AM33" s="1131"/>
      <c r="AN33" s="113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507</v>
      </c>
      <c r="AL34" s="1131"/>
      <c r="AM34" s="1131"/>
      <c r="AN34" s="1132"/>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508</v>
      </c>
      <c r="AL35" s="1131"/>
      <c r="AM35" s="1131"/>
      <c r="AN35" s="1132"/>
      <c r="AO35" s="312">
        <v>259235</v>
      </c>
      <c r="AP35" s="312">
        <v>7373</v>
      </c>
      <c r="AQ35" s="313">
        <v>8851</v>
      </c>
      <c r="AR35" s="314">
        <v>-16.7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509</v>
      </c>
      <c r="AL36" s="1131"/>
      <c r="AM36" s="1131"/>
      <c r="AN36" s="1132"/>
      <c r="AO36" s="312">
        <v>62841</v>
      </c>
      <c r="AP36" s="312">
        <v>1787</v>
      </c>
      <c r="AQ36" s="313">
        <v>2033</v>
      </c>
      <c r="AR36" s="314">
        <v>-12.1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510</v>
      </c>
      <c r="AL37" s="1131"/>
      <c r="AM37" s="1131"/>
      <c r="AN37" s="1132"/>
      <c r="AO37" s="312">
        <v>6363</v>
      </c>
      <c r="AP37" s="312">
        <v>181</v>
      </c>
      <c r="AQ37" s="313">
        <v>640</v>
      </c>
      <c r="AR37" s="314">
        <v>-71.7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511</v>
      </c>
      <c r="AL38" s="1134"/>
      <c r="AM38" s="1134"/>
      <c r="AN38" s="1135"/>
      <c r="AO38" s="315">
        <v>4</v>
      </c>
      <c r="AP38" s="315">
        <v>0</v>
      </c>
      <c r="AQ38" s="316">
        <v>1</v>
      </c>
      <c r="AR38" s="304">
        <v>-100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512</v>
      </c>
      <c r="AL39" s="1134"/>
      <c r="AM39" s="1134"/>
      <c r="AN39" s="1135"/>
      <c r="AO39" s="312">
        <v>-6</v>
      </c>
      <c r="AP39" s="312">
        <v>0</v>
      </c>
      <c r="AQ39" s="313">
        <v>-3025</v>
      </c>
      <c r="AR39" s="314">
        <v>-100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513</v>
      </c>
      <c r="AL40" s="1131"/>
      <c r="AM40" s="1131"/>
      <c r="AN40" s="1132"/>
      <c r="AO40" s="312">
        <v>-931373</v>
      </c>
      <c r="AP40" s="312">
        <v>-26490</v>
      </c>
      <c r="AQ40" s="313">
        <v>-26876</v>
      </c>
      <c r="AR40" s="314">
        <v>-1.4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290</v>
      </c>
      <c r="AL41" s="1137"/>
      <c r="AM41" s="1137"/>
      <c r="AN41" s="1138"/>
      <c r="AO41" s="312">
        <v>411323</v>
      </c>
      <c r="AP41" s="312">
        <v>11699</v>
      </c>
      <c r="AQ41" s="313">
        <v>15015</v>
      </c>
      <c r="AR41" s="314">
        <v>-22.1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483</v>
      </c>
      <c r="AN49" s="1127" t="s">
        <v>516</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521274</v>
      </c>
      <c r="AN51" s="334">
        <v>14868</v>
      </c>
      <c r="AO51" s="335">
        <v>0.3</v>
      </c>
      <c r="AP51" s="336">
        <v>51264</v>
      </c>
      <c r="AQ51" s="337">
        <v>8.1999999999999993</v>
      </c>
      <c r="AR51" s="338">
        <v>-7.9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205889</v>
      </c>
      <c r="AN52" s="342">
        <v>5873</v>
      </c>
      <c r="AO52" s="343">
        <v>-43</v>
      </c>
      <c r="AP52" s="344">
        <v>26040</v>
      </c>
      <c r="AQ52" s="345">
        <v>4.5</v>
      </c>
      <c r="AR52" s="346">
        <v>-47.5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1434249</v>
      </c>
      <c r="AN53" s="334">
        <v>40949</v>
      </c>
      <c r="AO53" s="335">
        <v>175.4</v>
      </c>
      <c r="AP53" s="336">
        <v>52068</v>
      </c>
      <c r="AQ53" s="337">
        <v>1.6</v>
      </c>
      <c r="AR53" s="338">
        <v>173.8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785156</v>
      </c>
      <c r="AN54" s="342">
        <v>22417</v>
      </c>
      <c r="AO54" s="343">
        <v>281.7</v>
      </c>
      <c r="AP54" s="344">
        <v>26936</v>
      </c>
      <c r="AQ54" s="345">
        <v>3.4</v>
      </c>
      <c r="AR54" s="346">
        <v>278.3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1851583</v>
      </c>
      <c r="AN55" s="334">
        <v>52596</v>
      </c>
      <c r="AO55" s="335">
        <v>28.4</v>
      </c>
      <c r="AP55" s="336">
        <v>47161</v>
      </c>
      <c r="AQ55" s="337">
        <v>-9.4</v>
      </c>
      <c r="AR55" s="338">
        <v>37.799999999999997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780579</v>
      </c>
      <c r="AN56" s="342">
        <v>22173</v>
      </c>
      <c r="AO56" s="343">
        <v>-1.1000000000000001</v>
      </c>
      <c r="AP56" s="344">
        <v>24595</v>
      </c>
      <c r="AQ56" s="345">
        <v>-8.6999999999999993</v>
      </c>
      <c r="AR56" s="346">
        <v>7.6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1881482</v>
      </c>
      <c r="AN57" s="334">
        <v>53324</v>
      </c>
      <c r="AO57" s="335">
        <v>1.4</v>
      </c>
      <c r="AP57" s="336">
        <v>43423</v>
      </c>
      <c r="AQ57" s="337">
        <v>-7.9</v>
      </c>
      <c r="AR57" s="338">
        <v>9.3000000000000007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282301</v>
      </c>
      <c r="AN58" s="342">
        <v>8001</v>
      </c>
      <c r="AO58" s="343">
        <v>-63.9</v>
      </c>
      <c r="AP58" s="344">
        <v>22207</v>
      </c>
      <c r="AQ58" s="345">
        <v>-9.6999999999999993</v>
      </c>
      <c r="AR58" s="346">
        <v>-54.2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1560688</v>
      </c>
      <c r="AN59" s="334">
        <v>44389</v>
      </c>
      <c r="AO59" s="335">
        <v>-16.8</v>
      </c>
      <c r="AP59" s="336">
        <v>45265</v>
      </c>
      <c r="AQ59" s="337">
        <v>4.2</v>
      </c>
      <c r="AR59" s="338">
        <v>-21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300811</v>
      </c>
      <c r="AN60" s="342">
        <v>8556</v>
      </c>
      <c r="AO60" s="343">
        <v>6.9</v>
      </c>
      <c r="AP60" s="344">
        <v>22600</v>
      </c>
      <c r="AQ60" s="345">
        <v>1.8</v>
      </c>
      <c r="AR60" s="346">
        <v>5.0999999999999996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1449855</v>
      </c>
      <c r="AN61" s="349">
        <v>41225</v>
      </c>
      <c r="AO61" s="350">
        <v>37.700000000000003</v>
      </c>
      <c r="AP61" s="351">
        <v>47836</v>
      </c>
      <c r="AQ61" s="352">
        <v>-0.7</v>
      </c>
      <c r="AR61" s="338">
        <v>38.4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470947</v>
      </c>
      <c r="AN62" s="342">
        <v>13404</v>
      </c>
      <c r="AO62" s="343">
        <v>36.1</v>
      </c>
      <c r="AP62" s="344">
        <v>24476</v>
      </c>
      <c r="AQ62" s="345">
        <v>-1.7</v>
      </c>
      <c r="AR62" s="346">
        <v>37.799999999999997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K/er86XnQiBYeHk6xYQfuelYXS6DCwtdV0SZ5z5ihPi42yagTzMXE8Au0oXV/dnnUJrhTVVb0oJjDieeStpkA==" saltValue="SYyqebTYMDUPqZ7cQlrG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1" zoomScaleNormal="100" zoomScaleSheetLayoutView="55" workbookViewId="0">
      <selection activeCell="AE100" sqref="AE100"/>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BC2vUMiY9x29I7/O/9BQ+4kfCBnptHkHoiomnSHwD93kv3xrgRg5HA+ceG4GHHx0GRxDgHYAW2YtWfc3ulhLHQ==" saltValue="gxNn9cPq1JZGX5lXN3g3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3" zoomScale="76" zoomScaleNormal="76"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xIfq6G9TVeOrBPdD51MD9WQJj9Jglwz8X55qFyLHJloZZvidjWvFzcgPPtDuBCU/2tNEnNYOEt5tC+84vkS1Ng==" saltValue="OGxj0MwJuwJOy3sMquwh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6" zoomScale="95" zoomScaleNormal="95" zoomScaleSheetLayoutView="100" workbookViewId="0">
      <selection activeCell="O49" sqref="O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21.76</v>
      </c>
      <c r="G47" s="12">
        <v>19.43</v>
      </c>
      <c r="H47" s="12">
        <v>18.29</v>
      </c>
      <c r="I47" s="12">
        <v>22.87</v>
      </c>
      <c r="J47" s="13">
        <v>25.97</v>
      </c>
    </row>
    <row r="48" spans="2:10" ht="57.75" customHeight="1" x14ac:dyDescent="0.2">
      <c r="B48" s="14"/>
      <c r="C48" s="1141" t="s">
        <v>4</v>
      </c>
      <c r="D48" s="1141"/>
      <c r="E48" s="1142"/>
      <c r="F48" s="15">
        <v>4.4800000000000004</v>
      </c>
      <c r="G48" s="16">
        <v>4.32</v>
      </c>
      <c r="H48" s="16">
        <v>5.51</v>
      </c>
      <c r="I48" s="16">
        <v>7.02</v>
      </c>
      <c r="J48" s="17">
        <v>5.73</v>
      </c>
    </row>
    <row r="49" spans="2:10" ht="57.75" customHeight="1" thickBot="1" x14ac:dyDescent="0.25">
      <c r="B49" s="18"/>
      <c r="C49" s="1143" t="s">
        <v>5</v>
      </c>
      <c r="D49" s="1143"/>
      <c r="E49" s="1144"/>
      <c r="F49" s="19" t="s">
        <v>535</v>
      </c>
      <c r="G49" s="20" t="s">
        <v>536</v>
      </c>
      <c r="H49" s="20">
        <v>1.64</v>
      </c>
      <c r="I49" s="20">
        <v>5.68</v>
      </c>
      <c r="J49" s="21">
        <v>2.2000000000000002</v>
      </c>
    </row>
    <row r="50" spans="2:10" ht="13" x14ac:dyDescent="0.2"/>
  </sheetData>
  <sheetProtection algorithmName="SHA-512" hashValue="CDK47b0ls4bKPH0zkU1t+9P36FlPn0v0jMg3nDii5tbUiYnCsAwoDdDF8MojRDPPLOPG+p7JOq8mm/G/zPwvSA==" saltValue="3QrpARepXp+oEU+H5vcS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薬井 大樹</cp:lastModifiedBy>
  <dcterms:created xsi:type="dcterms:W3CDTF">2025-02-19T03:49:17Z</dcterms:created>
  <dcterms:modified xsi:type="dcterms:W3CDTF">2025-09-09T05:28:48Z</dcterms:modified>
  <cp:category/>
</cp:coreProperties>
</file>