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svv-lgfile\7-総務課\6.検討中フォルダ\00 財政\★調査回答待ち★\R7.9.12〆 令和５年度財政状況資料集の作成について（2回目・地方公会計関係）\01 回答\"/>
    </mc:Choice>
  </mc:AlternateContent>
  <xr:revisionPtr revIDLastSave="0" documentId="13_ncr:1_{BB64B147-2546-467D-AFF9-FC6CE4F60A38}" xr6:coauthVersionLast="36" xr6:coauthVersionMax="47" xr10:uidLastSave="{00000000-0000-0000-0000-000000000000}"/>
  <bookViews>
    <workbookView xWindow="-120" yWindow="-120" windowWidth="20730" windowHeight="11160" tabRatio="79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l="1"/>
  <c r="BW35" i="10" s="1"/>
  <c r="BW36" i="10" s="1"/>
  <c r="BW37" i="10" s="1"/>
  <c r="BW38" i="10" s="1"/>
  <c r="BW39" i="10" s="1"/>
  <c r="CO34" i="10" l="1"/>
</calcChain>
</file>

<file path=xl/sharedStrings.xml><?xml version="1.0" encoding="utf-8"?>
<sst xmlns="http://schemas.openxmlformats.org/spreadsheetml/2006/main" count="1121" uniqueCount="571">
  <si>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</si>
  <si>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</si>
  <si>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</si>
  <si>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</si>
  <si>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</si>
  <si>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</si>
  <si>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</si>
  <si>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</si>
  <si>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</si>
  <si>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</si>
  <si>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</si>
  <si>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</si>
  <si>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</si>
  <si>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</si>
  <si>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</si>
  <si>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</si>
  <si>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</si>
  <si>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</si>
  <si>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</si>
  <si>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</si>
  <si>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</si>
  <si>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</si>
  <si>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</si>
  <si>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</si>
  <si>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</si>
  <si>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</si>
  <si>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</si>
  <si>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</si>
  <si>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</si>
  <si>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</si>
  <si>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</si>
  <si>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</si>
  <si>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</si>
  <si>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</si>
  <si>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</si>
  <si>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</si>
  <si>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</si>
  <si>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</si>
  <si>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</si>
  <si>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</si>
  <si>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</si>
  <si>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</si>
  <si>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</si>
  <si>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</si>
  <si>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</si>
  <si>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</si>
  <si>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</si>
  <si>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</si>
  <si>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</si>
  <si>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</si>
  <si>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</si>
  <si>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</si>
  <si>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</si>
  <si>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</si>
  <si>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</si>
  <si>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</si>
  <si>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</si>
  <si>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</si>
  <si>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</si>
  <si>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</si>
  <si>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</si>
  <si>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</si>
  <si>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</si>
  <si>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</si>
  <si>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</si>
  <si>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</si>
  <si>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</si>
  <si>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</si>
  <si>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</si>
  <si>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</si>
  <si>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</si>
  <si>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</si>
  <si>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</si>
  <si>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</si>
  <si>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</si>
  <si>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</si>
  <si>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</si>
  <si>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</si>
  <si>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</si>
  <si>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</si>
  <si>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</si>
  <si>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</si>
  <si>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</si>
  <si>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</si>
  <si>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</si>
  <si>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</si>
  <si>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</si>
  <si>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</si>
  <si>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</si>
  <si>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</si>
  <si>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</si>
  <si>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</si>
  <si>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</si>
  <si>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</si>
  <si>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</si>
  <si>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</si>
  <si>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</si>
  <si>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</si>
  <si>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</si>
  <si>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</si>
  <si>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</si>
  <si>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</si>
  <si>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</si>
  <si>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</si>
  <si>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</si>
  <si>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</si>
  <si>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</si>
  <si>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</si>
  <si>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</si>
  <si>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</si>
  <si>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</si>
  <si>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</si>
  <si>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</si>
  <si>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</si>
  <si>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</si>
  <si>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</si>
  <si>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</si>
  <si>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</si>
  <si>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</si>
  <si>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</si>
  <si>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</si>
  <si>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</si>
  <si>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</si>
  <si>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</si>
  <si>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</si>
  <si>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</si>
  <si>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</si>
  <si>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</si>
  <si>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</si>
  <si>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</si>
  <si>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</si>
  <si>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</si>
  <si>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</si>
  <si>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</si>
  <si>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</si>
  <si>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</si>
  <si>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</si>
  <si>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</si>
  <si>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</si>
  <si>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</si>
  <si>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</si>
  <si>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</si>
  <si>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</si>
  <si>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</si>
  <si>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</si>
  <si>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</si>
  <si>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</si>
  <si>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</si>
  <si>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</si>
  <si>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</si>
  <si>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</si>
  <si>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</si>
  <si>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</si>
  <si>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</si>
  <si>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</si>
  <si>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</si>
  <si>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</si>
  <si>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</si>
  <si>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</si>
  <si>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</si>
  <si>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</si>
  <si>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</si>
  <si>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</si>
  <si>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</si>
  <si>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</si>
  <si>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</si>
  <si>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</si>
  <si>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</si>
  <si>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</si>
  <si>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</si>
  <si>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</si>
  <si>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</si>
  <si>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</si>
  <si>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</si>
  <si>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</si>
  <si>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</si>
  <si>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</si>
  <si>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</si>
  <si>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</si>
  <si>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</si>
  <si>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</si>
  <si>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</si>
  <si>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</si>
  <si>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</si>
  <si>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</si>
  <si>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</si>
  <si>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</si>
  <si>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</si>
  <si>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</si>
  <si>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</si>
  <si>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</si>
  <si>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</si>
  <si>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</si>
  <si>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</si>
  <si>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</si>
  <si>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</si>
  <si>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</si>
  <si>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</si>
  <si>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</si>
  <si>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</si>
  <si>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</si>
  <si>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</si>
  <si>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</si>
  <si>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奈良県高取町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</si>
  <si>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</si>
  <si>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</si>
  <si>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</si>
  <si>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</si>
  <si>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</si>
  <si>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</si>
  <si>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</si>
  <si>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</si>
  <si>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</si>
  <si>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</si>
  <si>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</si>
  <si>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</si>
  <si>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</si>
  <si>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</si>
  <si>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</si>
  <si>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</si>
  <si>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</si>
  <si>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</si>
  <si>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</si>
  <si>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</si>
  <si>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</si>
  <si>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</si>
  <si>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</si>
  <si>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</si>
  <si>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</si>
  <si>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</si>
  <si>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</si>
  <si>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</si>
  <si>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</si>
  <si>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</si>
  <si>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</si>
  <si>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</si>
  <si>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</si>
  <si>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</si>
  <si>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</si>
  <si>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</si>
  <si>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</si>
  <si>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</si>
  <si>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</si>
  <si>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</si>
  <si>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</si>
  <si>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</si>
  <si>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</si>
  <si>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</si>
  <si>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</si>
  <si>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</si>
  <si>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</si>
  <si>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</si>
  <si>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</si>
  <si>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</si>
  <si>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</si>
  <si>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</si>
  <si>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</si>
  <si>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</si>
  <si>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</si>
  <si>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</si>
  <si>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</si>
  <si>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</si>
  <si>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</si>
  <si>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</si>
  <si>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</si>
  <si>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</si>
  <si>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</si>
  <si>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</si>
  <si>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</si>
  <si>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</si>
  <si>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</si>
  <si>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</si>
  <si>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</si>
  <si>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</si>
  <si>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</si>
  <si>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</si>
  <si>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</si>
  <si>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</si>
  <si>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</si>
  <si>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</si>
  <si>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</si>
  <si>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</si>
  <si>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</si>
  <si>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</si>
  <si>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</si>
  <si>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</si>
  <si>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</si>
  <si>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</si>
  <si>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</si>
  <si>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</si>
  <si>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</si>
  <si>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</si>
  <si>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</si>
  <si>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</si>
  <si>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</si>
  <si>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</si>
  <si>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</si>
  <si>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</si>
  <si>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</si>
  <si>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</si>
  <si>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</si>
  <si>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</si>
  <si>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</si>
  <si>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</si>
  <si>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</si>
  <si>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</si>
  <si>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</si>
  <si>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</si>
  <si>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</si>
  <si>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</si>
  <si>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</si>
  <si>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</si>
  <si>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</si>
  <si>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</si>
  <si>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</si>
  <si>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</si>
  <si>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</si>
  <si>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</si>
  <si>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</si>
  <si>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</si>
  <si>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</si>
  <si>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</si>
  <si>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</si>
  <si>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</si>
  <si>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</si>
  <si>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</si>
  <si>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</si>
  <si>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</si>
  <si>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</si>
  <si>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</si>
  <si>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</si>
  <si>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</si>
  <si>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</si>
  <si>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</si>
  <si>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</si>
  <si>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</si>
  <si>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</si>
  <si>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</si>
  <si>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</si>
  <si>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</si>
  <si>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</si>
  <si>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</si>
  <si>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</si>
  <si>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</si>
  <si>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</si>
  <si>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</si>
  <si>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</si>
  <si>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</si>
  <si>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</si>
  <si>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</si>
  <si>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</si>
  <si>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</si>
  <si>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</si>
  <si>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</si>
  <si>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奈良県高取町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</si>
  <si>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</si>
  <si>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</si>
  <si>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</si>
  <si>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</si>
  <si>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</si>
  <si>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</si>
  <si>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</si>
  <si>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</si>
  <si>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</si>
  <si>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</si>
  <si>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</si>
  <si>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</si>
  <si>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</si>
  <si>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</si>
  <si>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</si>
  <si>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</si>
  <si>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</si>
  <si>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</si>
  <si>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</si>
  <si>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</si>
  <si>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</si>
  <si>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</si>
  <si>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</si>
  <si>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</si>
  <si>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</si>
  <si>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</si>
  <si>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</si>
  <si>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</si>
  <si>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</si>
  <si>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</si>
  <si>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</si>
  <si>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</si>
  <si>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</si>
  <si>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</si>
  <si>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</si>
  <si>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</si>
  <si>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</si>
  <si>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</si>
  <si>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</si>
  <si>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</si>
  <si>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</si>
  <si>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</si>
  <si>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</si>
  <si>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</si>
  <si>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</si>
  <si>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</si>
  <si>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</si>
  <si>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</si>
  <si>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</si>
  <si>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</si>
  <si>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</si>
  <si>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</si>
  <si>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</si>
  <si>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</si>
  <si>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</si>
  <si>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</si>
  <si>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</si>
  <si>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</si>
  <si>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</si>
  <si>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</si>
  <si>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</si>
  <si>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</si>
  <si>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</si>
  <si>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</si>
  <si>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</si>
  <si>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</si>
  <si>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</si>
  <si>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</si>
  <si>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</si>
  <si>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</si>
  <si>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</si>
  <si>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</si>
  <si>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</si>
  <si>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</si>
  <si>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</si>
  <si>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</si>
  <si>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</si>
  <si>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</si>
  <si>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</si>
  <si>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</si>
  <si>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</si>
  <si>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</si>
  <si>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</si>
  <si>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</si>
  <si>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</si>
  <si>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</si>
  <si>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</si>
  <si>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</si>
  <si>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</si>
  <si>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</si>
  <si>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</si>
  <si>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</si>
  <si>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</si>
  <si>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</si>
  <si>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</si>
  <si>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</si>
  <si>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</si>
  <si>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</si>
  <si>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</si>
  <si>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</si>
  <si>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</si>
  <si>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</si>
  <si>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</si>
  <si>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</si>
  <si>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</si>
  <si>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</si>
  <si>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</si>
  <si>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</si>
  <si>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</si>
  <si>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</si>
  <si>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</si>
  <si>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</si>
  <si>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</si>
  <si>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</si>
  <si>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</si>
  <si>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</si>
  <si>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</si>
  <si>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</si>
  <si>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</si>
  <si>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</si>
  <si>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</si>
  <si>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</si>
  <si>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</si>
  <si>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</si>
  <si>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</si>
  <si>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</si>
  <si>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</si>
  <si>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</si>
  <si>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</si>
  <si>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</si>
  <si>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</si>
  <si>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</si>
  <si>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</si>
  <si>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</si>
  <si>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</si>
  <si>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</si>
  <si>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</si>
  <si>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</si>
  <si>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</si>
  <si>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</si>
  <si>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</si>
  <si>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</si>
  <si>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</si>
  <si>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</si>
  <si>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</si>
  <si>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</si>
  <si>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</si>
  <si>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</si>
  <si>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</si>
  <si>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</si>
  <si>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</si>
  <si>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</si>
  <si>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</si>
  <si>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</si>
  <si>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</si>
  <si>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</si>
  <si>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</si>
  <si>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</si>
  <si>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</si>
  <si>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</si>
  <si>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</si>
  <si>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</si>
  <si>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</si>
  <si>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</si>
  <si>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</si>
  <si>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</si>
  <si>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</si>
  <si>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</si>
  <si>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</si>
  <si>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</si>
  <si>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</si>
  <si>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</si>
  <si>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</si>
  <si>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</si>
  <si>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</si>
  <si>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</si>
  <si>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1.48</t>
  </si>
  <si>
    <t>▲ 0.38</t>
  </si>
  <si>
    <t>水道事業会計</t>
  </si>
  <si>
    <t>一般会計</t>
  </si>
  <si>
    <t>介護保険特別会計</t>
  </si>
  <si>
    <t>下水道事業特別会計</t>
  </si>
  <si>
    <t>国民健康保険特別会計</t>
  </si>
  <si>
    <t>後期高齢者医療特別会計</t>
  </si>
  <si>
    <t>学校給食特別会計</t>
  </si>
  <si>
    <t>その他会計（赤字）</t>
  </si>
  <si>
    <t>その他会計（黒字）</t>
  </si>
  <si>
    <t>R01</t>
    <phoneticPr fontId="5"/>
  </si>
  <si>
    <t>R02</t>
    <phoneticPr fontId="5"/>
  </si>
  <si>
    <t>R03</t>
    <phoneticPr fontId="5"/>
  </si>
  <si>
    <t>R04</t>
    <phoneticPr fontId="5"/>
  </si>
  <si>
    <t>R05</t>
    <phoneticPr fontId="5"/>
  </si>
  <si>
    <t>-</t>
    <phoneticPr fontId="2"/>
  </si>
  <si>
    <t>奈良県市町村総合事務組合</t>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</si>
  <si>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</si>
  <si>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</si>
  <si>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</si>
  <si>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</si>
  <si>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奈良県広域消防組合</t>
    <rPh sb="0" eb="3">
      <t>ナラケン</t>
    </rPh>
    <rPh sb="3" eb="5">
      <t>コウイキ</t>
    </rPh>
    <rPh sb="5" eb="7">
      <t>ショウボウ</t>
    </rPh>
    <rPh sb="7" eb="9">
      <t>クミアイ</t>
    </rPh>
    <phoneticPr fontId="2"/>
  </si>
  <si>
    <t>高取町土地開発公社</t>
    <rPh sb="0" eb="3">
      <t>タ</t>
    </rPh>
    <rPh sb="3" eb="9">
      <t>トチカイハツコウシャ</t>
    </rPh>
    <phoneticPr fontId="2"/>
  </si>
  <si>
    <t>福祉基金</t>
    <rPh sb="0" eb="4">
      <t>フクシキキン</t>
    </rPh>
    <phoneticPr fontId="5"/>
  </si>
  <si>
    <t>公共施設整備基金</t>
    <rPh sb="0" eb="4">
      <t>コウキョウシセツ</t>
    </rPh>
    <rPh sb="4" eb="8">
      <t>セイビキキン</t>
    </rPh>
    <phoneticPr fontId="2"/>
  </si>
  <si>
    <t>ふるさと応援基金</t>
    <rPh sb="4" eb="8">
      <t>オウエンキキン</t>
    </rPh>
    <phoneticPr fontId="2"/>
  </si>
  <si>
    <t>永井記念基金</t>
    <rPh sb="0" eb="2">
      <t>ナガイ</t>
    </rPh>
    <rPh sb="2" eb="6">
      <t>キネンキキン</t>
    </rPh>
    <phoneticPr fontId="2"/>
  </si>
  <si>
    <t>善意基金</t>
    <rPh sb="0" eb="2">
      <t>ゼンイ</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</si>
  <si>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</si>
  <si>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</si>
  <si>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改善傾向にあるが類似団体と比べて高い数値である。将来負担額に含まれる一般会計等に係る地方債の現在高が、新規事業抑制に伴う新発債の減少が将来負担比率の改善に寄与しているが、土地開発公社における債務負担などが未だ重くのしかかっている状況である。一方で、充当可能財源等を増加させるため、基金への積立てに努めたい。
　有形固定資産減価償却率は比較的高水準にある。各施設のインフラの老朽化が顕著であるため、公共施設等総合管理計画に基づき、今後の施設整備等を計画的に実施していく。</t>
    <rPh sb="1" eb="7">
      <t>ショウライフタンヒリツ</t>
    </rPh>
    <rPh sb="8" eb="12">
      <t>カイゼンケイコウ</t>
    </rPh>
    <rPh sb="16" eb="20">
      <t>ルイジダンタイ</t>
    </rPh>
    <rPh sb="21" eb="22">
      <t>クラ</t>
    </rPh>
    <rPh sb="24" eb="25">
      <t>タカ</t>
    </rPh>
    <rPh sb="26" eb="28">
      <t>スウチ</t>
    </rPh>
    <rPh sb="32" eb="37">
      <t>ショウライフタンガク</t>
    </rPh>
    <rPh sb="38" eb="39">
      <t>フク</t>
    </rPh>
    <rPh sb="42" eb="47">
      <t>イッパンカイケイトウ</t>
    </rPh>
    <rPh sb="48" eb="49">
      <t>カカ</t>
    </rPh>
    <rPh sb="50" eb="53">
      <t>チホウサイ</t>
    </rPh>
    <rPh sb="54" eb="57">
      <t>ゲンザイダカ</t>
    </rPh>
    <rPh sb="59" eb="63">
      <t>シンキジギョウ</t>
    </rPh>
    <rPh sb="63" eb="65">
      <t>ヨクセイ</t>
    </rPh>
    <rPh sb="66" eb="67">
      <t>トモナ</t>
    </rPh>
    <rPh sb="72" eb="74">
      <t>ゲンショウ</t>
    </rPh>
    <rPh sb="82" eb="84">
      <t>カイゼン</t>
    </rPh>
    <rPh sb="85" eb="87">
      <t>キヨ</t>
    </rPh>
    <rPh sb="93" eb="99">
      <t>トチカイハツコウシャ</t>
    </rPh>
    <rPh sb="103" eb="107">
      <t>サイムフタン</t>
    </rPh>
    <rPh sb="110" eb="111">
      <t>イマ</t>
    </rPh>
    <rPh sb="112" eb="113">
      <t>オモ</t>
    </rPh>
    <rPh sb="122" eb="124">
      <t>ジョウキョウ</t>
    </rPh>
    <rPh sb="128" eb="130">
      <t>イッポウ</t>
    </rPh>
    <rPh sb="132" eb="139">
      <t>ジュウトウカノウザイゲントウ</t>
    </rPh>
    <rPh sb="140" eb="142">
      <t>ゾウカ</t>
    </rPh>
    <rPh sb="148" eb="150">
      <t>キキン</t>
    </rPh>
    <rPh sb="152" eb="154">
      <t>ツミタ</t>
    </rPh>
    <rPh sb="156" eb="157">
      <t>ツト</t>
    </rPh>
    <rPh sb="163" eb="167">
      <t>ユウケイコテイ</t>
    </rPh>
    <rPh sb="167" eb="174">
      <t>シサンゲンカショウキャクリツ</t>
    </rPh>
    <rPh sb="175" eb="178">
      <t>ヒカクテキ</t>
    </rPh>
    <rPh sb="178" eb="181">
      <t>コウスイジュン</t>
    </rPh>
    <rPh sb="194" eb="197">
      <t>ロウキュウカ</t>
    </rPh>
    <rPh sb="198" eb="200">
      <t>ケンチョ</t>
    </rPh>
    <rPh sb="206" eb="211">
      <t>コウキョウシセツトウ</t>
    </rPh>
    <rPh sb="211" eb="217">
      <t>ソウゴウカンリケイカク</t>
    </rPh>
    <rPh sb="218" eb="219">
      <t>モト</t>
    </rPh>
    <rPh sb="222" eb="224">
      <t>コンゴ</t>
    </rPh>
    <rPh sb="225" eb="230">
      <t>シセツセイビトウ</t>
    </rPh>
    <rPh sb="231" eb="234">
      <t>ケイカクテキ</t>
    </rPh>
    <rPh sb="235" eb="237">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</si>
  <si>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</si>
  <si>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</si>
  <si>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</si>
  <si>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</si>
  <si>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</si>
  <si>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</si>
  <si>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率は改善傾向にある。将来負担比率については、新規事業抑制に伴う新規発行債の減少が将来負担比率の改善に寄与しているが、土地開発公社における債務負担などが未だ重くのしかかっている状況である。一方で、充当可能財源等を増加させるため、基金への積立てに努める。将来負担比率が低下傾向にあるため、実質公債費率についても今後も低下してくるものと想定される。</t>
    <rPh sb="1" eb="7">
      <t>ショウライフタンヒリツ</t>
    </rPh>
    <rPh sb="8" eb="14">
      <t>ジッシツコウサイヒリツ</t>
    </rPh>
    <rPh sb="15" eb="19">
      <t>カイゼンケイコウ</t>
    </rPh>
    <rPh sb="23" eb="29">
      <t>ショウライフタンヒリツ</t>
    </rPh>
    <rPh sb="53" eb="55">
      <t>ショウライ</t>
    </rPh>
    <rPh sb="138" eb="144">
      <t>ショウライフタンヒリツ</t>
    </rPh>
    <rPh sb="145" eb="149">
      <t>テイカケイコウ</t>
    </rPh>
    <rPh sb="155" eb="161">
      <t>ジッシツコウサイヒリツ</t>
    </rPh>
    <rPh sb="166" eb="168">
      <t>コンゴ</t>
    </rPh>
    <rPh sb="169" eb="171">
      <t>テイカ</t>
    </rPh>
    <rPh sb="178" eb="180">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</si>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</sst>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BE7587F-6D8A-48AC-A857-5FEF9EFE4AF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3D70-40C0-A261-6082BE9740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48853</c:v>
                </c:pt>
                <c:pt idx="1">
                  <c:v>43432</c:v>
                </c:pt>
                <c:pt idx="2">
                  <c:v>102848</c:v>
                </c:pt>
                <c:pt idx="3">
                  <c:v>58007</c:v>
                </c:pt>
                <c:pt idx="4">
                  <c:v>40084</c:v>
                </c:pt>
              </c:numCache>
            </c:numRef>
          </c:val>
          <c:smooth val="0"/>
          <c:extLst>
            <c:ext xmlns:c16="http://schemas.microsoft.com/office/drawing/2014/chart" uri="{C3380CC4-5D6E-409C-BE32-E72D297353CC}">
              <c16:uniqueId val="{00000001-3D70-40C0-A261-6082BE9740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c:v>
                </c:pt>
                <c:pt idx="1">
                  <c:v>1.36</c:v>
                </c:pt>
                <c:pt idx="2">
                  <c:v>1.31</c:v>
                </c:pt>
                <c:pt idx="3">
                  <c:v>1.81</c:v>
                </c:pt>
                <c:pt idx="4">
                  <c:v>2.2799999999999998</c:v>
                </c:pt>
              </c:numCache>
            </c:numRef>
          </c:val>
          <c:extLst>
            <c:ext xmlns:c16="http://schemas.microsoft.com/office/drawing/2014/chart" uri="{C3380CC4-5D6E-409C-BE32-E72D297353CC}">
              <c16:uniqueId val="{00000000-59D4-47D7-97B1-ED1B4D1413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21.64</c:v>
                </c:pt>
                <c:pt idx="1">
                  <c:v>21.55</c:v>
                </c:pt>
                <c:pt idx="2">
                  <c:v>20.6</c:v>
                </c:pt>
                <c:pt idx="3">
                  <c:v>19.93</c:v>
                </c:pt>
                <c:pt idx="4">
                  <c:v>21.04</c:v>
                </c:pt>
              </c:numCache>
            </c:numRef>
          </c:val>
          <c:extLst>
            <c:ext xmlns:c16="http://schemas.microsoft.com/office/drawing/2014/chart" uri="{C3380CC4-5D6E-409C-BE32-E72D297353CC}">
              <c16:uniqueId val="{00000001-59D4-47D7-97B1-ED1B4D1413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-1.48</c:v>
                </c:pt>
                <c:pt idx="1">
                  <c:v>0.6</c:v>
                </c:pt>
                <c:pt idx="2">
                  <c:v>0.68</c:v>
                </c:pt>
                <c:pt idx="3">
                  <c:v>-0.38</c:v>
                </c:pt>
                <c:pt idx="4">
                  <c:v>1.38</c:v>
                </c:pt>
              </c:numCache>
            </c:numRef>
          </c:val>
          <c:smooth val="0"/>
          <c:extLst>
            <c:ext xmlns:c16="http://schemas.microsoft.com/office/drawing/2014/chart" uri="{C3380CC4-5D6E-409C-BE32-E72D297353CC}">
              <c16:uniqueId val="{00000002-59D4-47D7-97B1-ED1B4D1413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D8-4CA0-9602-E2E9CB740A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D8-4CA0-9602-E2E9CB740A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D8-4CA0-9602-E2E9CB740A92}"/>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9D8-4CA0-9602-E2E9CB740A9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9D8-4CA0-9602-E2E9CB740A9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2.77</c:v>
                </c:pt>
                <c:pt idx="2">
                  <c:v>#N/A</c:v>
                </c:pt>
                <c:pt idx="3">
                  <c:v>2.65</c:v>
                </c:pt>
                <c:pt idx="4">
                  <c:v>#N/A</c:v>
                </c:pt>
                <c:pt idx="5">
                  <c:v>1.38</c:v>
                </c:pt>
                <c:pt idx="6">
                  <c:v>#N/A</c:v>
                </c:pt>
                <c:pt idx="7">
                  <c:v>1.21</c:v>
                </c:pt>
                <c:pt idx="8">
                  <c:v>#N/A</c:v>
                </c:pt>
                <c:pt idx="9">
                  <c:v>0.02</c:v>
                </c:pt>
              </c:numCache>
            </c:numRef>
          </c:val>
          <c:extLst>
            <c:ext xmlns:c16="http://schemas.microsoft.com/office/drawing/2014/chart" uri="{C3380CC4-5D6E-409C-BE32-E72D297353CC}">
              <c16:uniqueId val="{00000005-D9D8-4CA0-9602-E2E9CB740A92}"/>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0.55000000000000004</c:v>
                </c:pt>
                <c:pt idx="4">
                  <c:v>#N/A</c:v>
                </c:pt>
                <c:pt idx="5">
                  <c:v>0.98</c:v>
                </c:pt>
                <c:pt idx="6">
                  <c:v>#N/A</c:v>
                </c:pt>
                <c:pt idx="7">
                  <c:v>1.21</c:v>
                </c:pt>
                <c:pt idx="8">
                  <c:v>#N/A</c:v>
                </c:pt>
                <c:pt idx="9">
                  <c:v>0.04</c:v>
                </c:pt>
              </c:numCache>
            </c:numRef>
          </c:val>
          <c:extLst>
            <c:ext xmlns:c16="http://schemas.microsoft.com/office/drawing/2014/chart" uri="{C3380CC4-5D6E-409C-BE32-E72D297353CC}">
              <c16:uniqueId val="{00000006-D9D8-4CA0-9602-E2E9CB740A9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0.55000000000000004</c:v>
                </c:pt>
                <c:pt idx="4">
                  <c:v>#N/A</c:v>
                </c:pt>
                <c:pt idx="5">
                  <c:v>0.28000000000000003</c:v>
                </c:pt>
                <c:pt idx="6">
                  <c:v>#N/A</c:v>
                </c:pt>
                <c:pt idx="7">
                  <c:v>1.79</c:v>
                </c:pt>
                <c:pt idx="8">
                  <c:v>#N/A</c:v>
                </c:pt>
                <c:pt idx="9">
                  <c:v>0.38</c:v>
                </c:pt>
              </c:numCache>
            </c:numRef>
          </c:val>
          <c:extLst>
            <c:ext xmlns:c16="http://schemas.microsoft.com/office/drawing/2014/chart" uri="{C3380CC4-5D6E-409C-BE32-E72D297353CC}">
              <c16:uniqueId val="{00000007-D9D8-4CA0-9602-E2E9CB740A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1.69</c:v>
                </c:pt>
                <c:pt idx="2">
                  <c:v>#N/A</c:v>
                </c:pt>
                <c:pt idx="3">
                  <c:v>1.36</c:v>
                </c:pt>
                <c:pt idx="4">
                  <c:v>#N/A</c:v>
                </c:pt>
                <c:pt idx="5">
                  <c:v>1.3</c:v>
                </c:pt>
                <c:pt idx="6">
                  <c:v>#N/A</c:v>
                </c:pt>
                <c:pt idx="7">
                  <c:v>1.8</c:v>
                </c:pt>
                <c:pt idx="8">
                  <c:v>#N/A</c:v>
                </c:pt>
                <c:pt idx="9">
                  <c:v>2.27</c:v>
                </c:pt>
              </c:numCache>
            </c:numRef>
          </c:val>
          <c:extLst>
            <c:ext xmlns:c16="http://schemas.microsoft.com/office/drawing/2014/chart" uri="{C3380CC4-5D6E-409C-BE32-E72D297353CC}">
              <c16:uniqueId val="{00000008-D9D8-4CA0-9602-E2E9CB740A9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14.11</c:v>
                </c:pt>
                <c:pt idx="2">
                  <c:v>#N/A</c:v>
                </c:pt>
                <c:pt idx="3">
                  <c:v>12.39</c:v>
                </c:pt>
                <c:pt idx="4">
                  <c:v>#N/A</c:v>
                </c:pt>
                <c:pt idx="5">
                  <c:v>11.18</c:v>
                </c:pt>
                <c:pt idx="6">
                  <c:v>#N/A</c:v>
                </c:pt>
                <c:pt idx="7">
                  <c:v>11.05</c:v>
                </c:pt>
                <c:pt idx="8">
                  <c:v>#N/A</c:v>
                </c:pt>
                <c:pt idx="9">
                  <c:v>10.050000000000001</c:v>
                </c:pt>
              </c:numCache>
            </c:numRef>
          </c:val>
          <c:extLst>
            <c:ext xmlns:c16="http://schemas.microsoft.com/office/drawing/2014/chart" uri="{C3380CC4-5D6E-409C-BE32-E72D297353CC}">
              <c16:uniqueId val="{00000009-D9D8-4CA0-9602-E2E9CB740A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317</c:v>
                </c:pt>
                <c:pt idx="5">
                  <c:v>313</c:v>
                </c:pt>
                <c:pt idx="8">
                  <c:v>300</c:v>
                </c:pt>
                <c:pt idx="11">
                  <c:v>293</c:v>
                </c:pt>
                <c:pt idx="14">
                  <c:v>268</c:v>
                </c:pt>
              </c:numCache>
            </c:numRef>
          </c:val>
          <c:extLst>
            <c:ext xmlns:c16="http://schemas.microsoft.com/office/drawing/2014/chart" uri="{C3380CC4-5D6E-409C-BE32-E72D297353CC}">
              <c16:uniqueId val="{00000000-F6DB-43DB-B5F4-4432039FB8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DB-43DB-B5F4-4432039FB8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5</c:v>
                </c:pt>
                <c:pt idx="6">
                  <c:v>5</c:v>
                </c:pt>
                <c:pt idx="9">
                  <c:v>4</c:v>
                </c:pt>
                <c:pt idx="12">
                  <c:v>3</c:v>
                </c:pt>
              </c:numCache>
            </c:numRef>
          </c:val>
          <c:extLst>
            <c:ext xmlns:c16="http://schemas.microsoft.com/office/drawing/2014/chart" uri="{C3380CC4-5D6E-409C-BE32-E72D297353CC}">
              <c16:uniqueId val="{00000002-F6DB-43DB-B5F4-4432039FB8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14</c:v>
                </c:pt>
                <c:pt idx="6">
                  <c:v>9</c:v>
                </c:pt>
                <c:pt idx="9">
                  <c:v>10</c:v>
                </c:pt>
                <c:pt idx="12">
                  <c:v>10</c:v>
                </c:pt>
              </c:numCache>
            </c:numRef>
          </c:val>
          <c:extLst>
            <c:ext xmlns:c16="http://schemas.microsoft.com/office/drawing/2014/chart" uri="{C3380CC4-5D6E-409C-BE32-E72D297353CC}">
              <c16:uniqueId val="{00000003-F6DB-43DB-B5F4-4432039FB8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c:v>
                </c:pt>
                <c:pt idx="3">
                  <c:v>86</c:v>
                </c:pt>
                <c:pt idx="6">
                  <c:v>86</c:v>
                </c:pt>
                <c:pt idx="9">
                  <c:v>87</c:v>
                </c:pt>
                <c:pt idx="12">
                  <c:v>63</c:v>
                </c:pt>
              </c:numCache>
            </c:numRef>
          </c:val>
          <c:extLst>
            <c:ext xmlns:c16="http://schemas.microsoft.com/office/drawing/2014/chart" uri="{C3380CC4-5D6E-409C-BE32-E72D297353CC}">
              <c16:uniqueId val="{00000004-F6DB-43DB-B5F4-4432039FB8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DB-43DB-B5F4-4432039FB8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DB-43DB-B5F4-4432039FB8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413</c:v>
                </c:pt>
                <c:pt idx="3">
                  <c:v>369</c:v>
                </c:pt>
                <c:pt idx="6">
                  <c:v>395</c:v>
                </c:pt>
                <c:pt idx="9">
                  <c:v>411</c:v>
                </c:pt>
                <c:pt idx="12">
                  <c:v>334</c:v>
                </c:pt>
              </c:numCache>
            </c:numRef>
          </c:val>
          <c:extLst>
            <c:ext xmlns:c16="http://schemas.microsoft.com/office/drawing/2014/chart" uri="{C3380CC4-5D6E-409C-BE32-E72D297353CC}">
              <c16:uniqueId val="{00000007-F6DB-43DB-B5F4-4432039FB8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185</c:v>
                </c:pt>
                <c:pt idx="2">
                  <c:v>#N/A</c:v>
                </c:pt>
                <c:pt idx="3">
                  <c:v>#N/A</c:v>
                </c:pt>
                <c:pt idx="4">
                  <c:v>161</c:v>
                </c:pt>
                <c:pt idx="5">
                  <c:v>#N/A</c:v>
                </c:pt>
                <c:pt idx="6">
                  <c:v>#N/A</c:v>
                </c:pt>
                <c:pt idx="7">
                  <c:v>195</c:v>
                </c:pt>
                <c:pt idx="8">
                  <c:v>#N/A</c:v>
                </c:pt>
                <c:pt idx="9">
                  <c:v>#N/A</c:v>
                </c:pt>
                <c:pt idx="10">
                  <c:v>219</c:v>
                </c:pt>
                <c:pt idx="11">
                  <c:v>#N/A</c:v>
                </c:pt>
                <c:pt idx="12">
                  <c:v>#N/A</c:v>
                </c:pt>
                <c:pt idx="13">
                  <c:v>142</c:v>
                </c:pt>
                <c:pt idx="14">
                  <c:v>#N/A</c:v>
                </c:pt>
              </c:numCache>
            </c:numRef>
          </c:val>
          <c:smooth val="0"/>
          <c:extLst>
            <c:ext xmlns:c16="http://schemas.microsoft.com/office/drawing/2014/chart" uri="{C3380CC4-5D6E-409C-BE32-E72D297353CC}">
              <c16:uniqueId val="{00000008-F6DB-43DB-B5F4-4432039FB8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2935</c:v>
                </c:pt>
                <c:pt idx="5">
                  <c:v>2951</c:v>
                </c:pt>
                <c:pt idx="8">
                  <c:v>2807</c:v>
                </c:pt>
                <c:pt idx="11">
                  <c:v>2682</c:v>
                </c:pt>
                <c:pt idx="14">
                  <c:v>2631</c:v>
                </c:pt>
              </c:numCache>
            </c:numRef>
          </c:val>
          <c:extLst>
            <c:ext xmlns:c16="http://schemas.microsoft.com/office/drawing/2014/chart" uri="{C3380CC4-5D6E-409C-BE32-E72D297353CC}">
              <c16:uniqueId val="{00000000-D73C-4CAC-92E1-2B149A821F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c:v>
                </c:pt>
                <c:pt idx="5">
                  <c:v>65</c:v>
                </c:pt>
                <c:pt idx="8">
                  <c:v>59</c:v>
                </c:pt>
                <c:pt idx="11">
                  <c:v>80</c:v>
                </c:pt>
                <c:pt idx="14">
                  <c:v>87</c:v>
                </c:pt>
              </c:numCache>
            </c:numRef>
          </c:val>
          <c:extLst>
            <c:ext xmlns:c16="http://schemas.microsoft.com/office/drawing/2014/chart" uri="{C3380CC4-5D6E-409C-BE32-E72D297353CC}">
              <c16:uniqueId val="{00000001-D73C-4CAC-92E1-2B149A821F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812</c:v>
                </c:pt>
                <c:pt idx="5">
                  <c:v>1078</c:v>
                </c:pt>
                <c:pt idx="8">
                  <c:v>1406</c:v>
                </c:pt>
                <c:pt idx="11">
                  <c:v>1652</c:v>
                </c:pt>
                <c:pt idx="14">
                  <c:v>1884</c:v>
                </c:pt>
              </c:numCache>
            </c:numRef>
          </c:val>
          <c:extLst>
            <c:ext xmlns:c16="http://schemas.microsoft.com/office/drawing/2014/chart" uri="{C3380CC4-5D6E-409C-BE32-E72D297353CC}">
              <c16:uniqueId val="{00000002-D73C-4CAC-92E1-2B149A821F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3C-4CAC-92E1-2B149A821F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3C-4CAC-92E1-2B149A821F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268</c:v>
                </c:pt>
                <c:pt idx="3">
                  <c:v>225</c:v>
                </c:pt>
                <c:pt idx="6">
                  <c:v>183</c:v>
                </c:pt>
                <c:pt idx="9">
                  <c:v>130</c:v>
                </c:pt>
                <c:pt idx="12">
                  <c:v>97</c:v>
                </c:pt>
              </c:numCache>
            </c:numRef>
          </c:val>
          <c:extLst>
            <c:ext xmlns:c16="http://schemas.microsoft.com/office/drawing/2014/chart" uri="{C3380CC4-5D6E-409C-BE32-E72D297353CC}">
              <c16:uniqueId val="{00000005-D73C-4CAC-92E1-2B149A821F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824</c:v>
                </c:pt>
                <c:pt idx="3">
                  <c:v>789</c:v>
                </c:pt>
                <c:pt idx="6">
                  <c:v>745</c:v>
                </c:pt>
                <c:pt idx="9">
                  <c:v>712</c:v>
                </c:pt>
                <c:pt idx="12">
                  <c:v>643</c:v>
                </c:pt>
              </c:numCache>
            </c:numRef>
          </c:val>
          <c:extLst>
            <c:ext xmlns:c16="http://schemas.microsoft.com/office/drawing/2014/chart" uri="{C3380CC4-5D6E-409C-BE32-E72D297353CC}">
              <c16:uniqueId val="{00000006-D73C-4CAC-92E1-2B149A821F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c:v>
                </c:pt>
                <c:pt idx="3">
                  <c:v>44</c:v>
                </c:pt>
                <c:pt idx="6">
                  <c:v>43</c:v>
                </c:pt>
                <c:pt idx="9">
                  <c:v>45</c:v>
                </c:pt>
                <c:pt idx="12">
                  <c:v>41</c:v>
                </c:pt>
              </c:numCache>
            </c:numRef>
          </c:val>
          <c:extLst>
            <c:ext xmlns:c16="http://schemas.microsoft.com/office/drawing/2014/chart" uri="{C3380CC4-5D6E-409C-BE32-E72D297353CC}">
              <c16:uniqueId val="{00000007-D73C-4CAC-92E1-2B149A821F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1127</c:v>
                </c:pt>
                <c:pt idx="3">
                  <c:v>1099</c:v>
                </c:pt>
                <c:pt idx="6">
                  <c:v>1087</c:v>
                </c:pt>
                <c:pt idx="9">
                  <c:v>1091</c:v>
                </c:pt>
                <c:pt idx="12">
                  <c:v>1078</c:v>
                </c:pt>
              </c:numCache>
            </c:numRef>
          </c:val>
          <c:extLst>
            <c:ext xmlns:c16="http://schemas.microsoft.com/office/drawing/2014/chart" uri="{C3380CC4-5D6E-409C-BE32-E72D297353CC}">
              <c16:uniqueId val="{00000008-D73C-4CAC-92E1-2B149A821F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c:v>
                </c:pt>
                <c:pt idx="3">
                  <c:v>10</c:v>
                </c:pt>
                <c:pt idx="6">
                  <c:v>0</c:v>
                </c:pt>
                <c:pt idx="9">
                  <c:v>0</c:v>
                </c:pt>
                <c:pt idx="12">
                  <c:v>158</c:v>
                </c:pt>
              </c:numCache>
            </c:numRef>
          </c:val>
          <c:extLst>
            <c:ext xmlns:c16="http://schemas.microsoft.com/office/drawing/2014/chart" uri="{C3380CC4-5D6E-409C-BE32-E72D297353CC}">
              <c16:uniqueId val="{00000009-D73C-4CAC-92E1-2B149A821F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3648</c:v>
                </c:pt>
                <c:pt idx="3">
                  <c:v>3525</c:v>
                </c:pt>
                <c:pt idx="6">
                  <c:v>3616</c:v>
                </c:pt>
                <c:pt idx="9">
                  <c:v>3459</c:v>
                </c:pt>
                <c:pt idx="12">
                  <c:v>3266</c:v>
                </c:pt>
              </c:numCache>
            </c:numRef>
          </c:val>
          <c:extLst>
            <c:ext xmlns:c16="http://schemas.microsoft.com/office/drawing/2014/chart" uri="{C3380CC4-5D6E-409C-BE32-E72D297353CC}">
              <c16:uniqueId val="{0000000A-D73C-4CAC-92E1-2B149A821F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2147</c:v>
                </c:pt>
                <c:pt idx="2">
                  <c:v>#N/A</c:v>
                </c:pt>
                <c:pt idx="3">
                  <c:v>#N/A</c:v>
                </c:pt>
                <c:pt idx="4">
                  <c:v>1598</c:v>
                </c:pt>
                <c:pt idx="5">
                  <c:v>#N/A</c:v>
                </c:pt>
                <c:pt idx="6">
                  <c:v>#N/A</c:v>
                </c:pt>
                <c:pt idx="7">
                  <c:v>1401</c:v>
                </c:pt>
                <c:pt idx="8">
                  <c:v>#N/A</c:v>
                </c:pt>
                <c:pt idx="9">
                  <c:v>#N/A</c:v>
                </c:pt>
                <c:pt idx="10">
                  <c:v>1023</c:v>
                </c:pt>
                <c:pt idx="11">
                  <c:v>#N/A</c:v>
                </c:pt>
                <c:pt idx="12">
                  <c:v>#N/A</c:v>
                </c:pt>
                <c:pt idx="13">
                  <c:v>681</c:v>
                </c:pt>
                <c:pt idx="14">
                  <c:v>#N/A</c:v>
                </c:pt>
              </c:numCache>
            </c:numRef>
          </c:val>
          <c:smooth val="0"/>
          <c:extLst>
            <c:ext xmlns:c16="http://schemas.microsoft.com/office/drawing/2014/chart" uri="{C3380CC4-5D6E-409C-BE32-E72D297353CC}">
              <c16:uniqueId val="{0000000B-D73C-4CAC-92E1-2B149A821F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521</c:v>
                </c:pt>
                <c:pt idx="1">
                  <c:v>499</c:v>
                </c:pt>
                <c:pt idx="2">
                  <c:v>522</c:v>
                </c:pt>
              </c:numCache>
            </c:numRef>
          </c:val>
          <c:extLst>
            <c:ext xmlns:c16="http://schemas.microsoft.com/office/drawing/2014/chart" uri="{C3380CC4-5D6E-409C-BE32-E72D297353CC}">
              <c16:uniqueId val="{00000000-BDE3-48AF-8B9C-1F4289D30C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202</c:v>
                </c:pt>
                <c:pt idx="1">
                  <c:v>302</c:v>
                </c:pt>
                <c:pt idx="2">
                  <c:v>363</c:v>
                </c:pt>
              </c:numCache>
            </c:numRef>
          </c:val>
          <c:extLst>
            <c:ext xmlns:c16="http://schemas.microsoft.com/office/drawing/2014/chart" uri="{C3380CC4-5D6E-409C-BE32-E72D297353CC}">
              <c16:uniqueId val="{00000001-BDE3-48AF-8B9C-1F4289D30C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309</c:v>
                </c:pt>
                <c:pt idx="1">
                  <c:v>474</c:v>
                </c:pt>
                <c:pt idx="2">
                  <c:v>601</c:v>
                </c:pt>
              </c:numCache>
            </c:numRef>
          </c:val>
          <c:extLst>
            <c:ext xmlns:c16="http://schemas.microsoft.com/office/drawing/2014/chart" uri="{C3380CC4-5D6E-409C-BE32-E72D297353CC}">
              <c16:uniqueId val="{00000002-BDE3-48AF-8B9C-1F4289D30C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{4E54F112-F8F3-4A89-A5B1-0F3FE178016B}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97C-4CE4-9E25-0AEA41C5CC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{C043820C-C9E5-472C-A01A-6EA932C0764C}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7C-4CE4-9E25-0AEA41C5CC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{44C14C3B-D357-4A5D-AE25-6E628F8A7AC5}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7C-4CE4-9E25-0AEA41C5CC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{00C1E1B0-036A-4495-B4CC-66693B53A55C}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7C-4CE4-9E25-0AEA41C5CC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{3CEBBBDC-F42C-436E-AA9F-1E36897BC61C}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7C-4CE4-9E25-0AEA41C5CC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{D7EFB12F-75BA-41B2-900C-980DD378297C}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97C-4CE4-9E25-0AEA41C5CC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{CF1D4C27-0AB9-4603-9212-E572094FDCC3}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97C-4CE4-9E25-0AEA41C5CC9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{10EE21B1-DEB2-4554-886D-4DB02C247A4B}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97C-4CE4-9E25-0AEA41C5CC9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{6416FF51-28E3-43FE-8219-413BC1294D96}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97C-4CE4-9E25-0AEA41C5CC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69.599999999999994</c:v>
                </c:pt>
                <c:pt idx="8">
                  <c:v>70.599999999999994</c:v>
                </c:pt>
                <c:pt idx="16">
                  <c:v>71.3</c:v>
                </c:pt>
                <c:pt idx="24">
                  <c:v>72.400000000000006</c:v>
                </c:pt>
                <c:pt idx="32">
                  <c:v>74</c:v>
                </c:pt>
              </c:numCache>
            </c:numRef>
          </c:xVal>
          <c:yVal>
            <c:numRef>
              <c:f>公会計指標分析・財政指標組合せ分析表!$BP$51:$DC$51</c:f>
              <c:numCache>
                <c:formatCode>#,##0.0;"▲ "#,##0.0</c:formatCode>
                <c:ptCount val="40"/>
                <c:pt idx="0">
                  <c:v>110.9</c:v>
                </c:pt>
                <c:pt idx="8">
                  <c:v>78</c:v>
                </c:pt>
                <c:pt idx="16">
                  <c:v>62.5</c:v>
                </c:pt>
                <c:pt idx="24">
                  <c:v>46.1</c:v>
                </c:pt>
                <c:pt idx="32">
                  <c:v>30.6</c:v>
                </c:pt>
              </c:numCache>
            </c:numRef>
          </c:yVal>
          <c:smooth val="0"/>
          <c:extLst>
            <c:ext xmlns:c16="http://schemas.microsoft.com/office/drawing/2014/chart" uri="{C3380CC4-5D6E-409C-BE32-E72D297353CC}">
              <c16:uniqueId val="{00000009-097C-4CE4-9E25-0AEA41C5CC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86533112505E-2"/>
                  <c:y val="-4.626473009028901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{68A2E696-540E-41F2-A6A2-4CFB09F00A5F}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97C-4CE4-9E25-0AEA41C5CC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{05866ABA-7D70-4E25-96FB-469EA62930C1}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7C-4CE4-9E25-0AEA41C5CC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{BE6FEA71-DE88-4798-880D-148CE23B7E42}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7C-4CE4-9E25-0AEA41C5CC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{04BC84BE-9C7D-429F-87D1-B5BBF75F881A}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7C-4CE4-9E25-0AEA41C5CC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{1620FC40-BC0F-44B7-B04E-796E7BAAB5CD}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7C-4CE4-9E25-0AEA41C5CC94}"/>
                </c:ext>
              </c:extLst>
            </c:dLbl>
            <c:dLbl>
              <c:idx val="8"/>
              <c:layout>
                <c:manualLayout>
                  <c:x val="-2.9214814767355813E-2"/>
                  <c:y val="-4.382873469265961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{494F3A82-A68D-4AE7-86AA-C8EFF7490BEA}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97C-4CE4-9E25-0AEA41C5CC94}"/>
                </c:ext>
              </c:extLst>
            </c:dLbl>
            <c:dLbl>
              <c:idx val="16"/>
              <c:layout>
                <c:manualLayout>
                  <c:x val="-3.2015750650234161E-2"/>
                  <c:y val="-6.1727572768146881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{DFD2D0A3-9C21-4E44-AB6D-7C82D9508891}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97C-4CE4-9E25-0AEA41C5CC94}"/>
                </c:ext>
              </c:extLst>
            </c:dLbl>
            <c:dLbl>
              <c:idx val="24"/>
              <c:layout>
                <c:manualLayout>
                  <c:x val="-3.2015750650234161E-2"/>
                  <c:y val="-0.10097702686717315"/>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{05F85D20-C789-4579-B7A0-75E852C70E5F}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97C-4CE4-9E25-0AEA41C5CC94}"/>
                </c:ext>
              </c:extLst>
            </c:dLbl>
            <c:dLbl>
              <c:idx val="32"/>
              <c:layout>
                <c:manualLayout>
                  <c:x val="-3.2015750650234161E-2"/>
                  <c:y val="-7.089714611105724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{132E2E92-142B-437B-B21A-94CC228E9516}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97C-4CE4-9E25-0AEA41C5CC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097C-4CE4-9E25-0AEA41C5CC94}"/>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{A9411345-B0E3-4BD2-AF33-B3B16E1DF17F}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9D-4286-9654-E238C81311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{EED91848-4D75-4015-BAA1-5A3171AECD40}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9D-4286-9654-E238C81311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{2BAD787D-0EAB-489F-AF20-2E6FF693EF81}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9D-4286-9654-E238C81311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{71DF898D-D862-496E-8ACD-166E4E9B9322}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9D-4286-9654-E238C81311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{25F17006-5301-465D-944E-85A9F541BA0F}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9D-4286-9654-E238C813119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{7401D983-E6A4-4756-B847-0EA79F146D0B}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9D-4286-9654-E238C813119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{F813B4E7-76DF-4C90-BC16-E2758DA019CE}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9D-4286-9654-E238C813119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{F1337AA1-0337-4884-8A2A-2561B06D660B}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9D-4286-9654-E238C813119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{90396037-371B-4C54-9E11-331CA8A0489A}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9D-4286-9654-E238C81311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9.1</c:v>
                </c:pt>
                <c:pt idx="16">
                  <c:v>8.6999999999999993</c:v>
                </c:pt>
                <c:pt idx="24">
                  <c:v>8.8000000000000007</c:v>
                </c:pt>
                <c:pt idx="32">
                  <c:v>8.3000000000000007</c:v>
                </c:pt>
              </c:numCache>
            </c:numRef>
          </c:xVal>
          <c:yVal>
            <c:numRef>
              <c:f>公会計指標分析・財政指標組合せ分析表!$BP$73:$DC$73</c:f>
              <c:numCache>
                <c:formatCode>#,##0.0;"▲ "#,##0.0</c:formatCode>
                <c:ptCount val="40"/>
                <c:pt idx="0">
                  <c:v>110.9</c:v>
                </c:pt>
                <c:pt idx="8">
                  <c:v>78</c:v>
                </c:pt>
                <c:pt idx="16">
                  <c:v>62.5</c:v>
                </c:pt>
                <c:pt idx="24">
                  <c:v>46.1</c:v>
                </c:pt>
                <c:pt idx="32">
                  <c:v>30.6</c:v>
                </c:pt>
              </c:numCache>
            </c:numRef>
          </c:yVal>
          <c:smooth val="0"/>
          <c:extLst>
            <c:ext xmlns:c16="http://schemas.microsoft.com/office/drawing/2014/chart" uri="{C3380CC4-5D6E-409C-BE32-E72D297353CC}">
              <c16:uniqueId val="{00000009-C89D-4286-9654-E238C81311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36333821263957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{C8F05F8C-7CB3-42D6-B25F-723186F4F052}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9D-4286-9654-E238C81311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{F46C4792-F945-414B-939A-45AE1A10FB96}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9D-4286-9654-E238C81311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{E29C547C-5078-4F18-AB2A-A043618E2517}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9D-4286-9654-E238C81311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{D6591A91-9A59-4ADA-A592-E668F81F4566}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9D-4286-9654-E238C81311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{5D34A660-628D-4F3A-976E-7A978102CFBB}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9D-4286-9654-E238C813119A}"/>
                </c:ext>
              </c:extLst>
            </c:dLbl>
            <c:dLbl>
              <c:idx val="8"/>
              <c:layout>
                <c:manualLayout>
                  <c:x val="-1.8235628084250059E-2"/>
                  <c:y val="-4.446995596294832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{5910CE27-7771-4108-8E6A-974A2E43A90C}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9D-4286-9654-E238C813119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{68FA9CBC-7A14-4F7D-89AB-8D3CB86A6355}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9D-4286-9654-E238C813119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{2D9CCF49-E44B-43D0-A104-0BED1C0DBC30}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9D-4286-9654-E238C813119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{6E843B0F-227F-4125-8295-0C867A753A37}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9D-4286-9654-E238C81311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C89D-4286-9654-E238C813119A}"/>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含まれる債務負担行為に基づく支出額のうち、土地開発公社における債務負担が大きな割合を占めている。また、過去に実施した大規模事業の既発債の償還は徐々に進んでいるものの、依然として元利償還金の負担は高い状況にある。しかし、新規事業の抑制により新発債の発行が減少したことから、公債費の比率は年々低下している。</a:t>
          </a:r>
        </a:p>
        <a:p>
          <a:r>
            <a:rPr kumimoji="1" lang="ja-JP" altLang="en-US" sz="1400">
              <a:latin typeface="ＭＳ ゴシック" pitchFamily="49" charset="-128"/>
              <a:ea typeface="ＭＳ ゴシック" pitchFamily="49" charset="-128"/>
            </a:rPr>
            <a:t>　今後も、借換債の発行や民間資金の繰上償還、新規事業の総点検を通じて、公債費の抑制に努める。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将来負担額は年々減少傾向にある。その主な要因として、一般会計等に係る地方債の現在高が、新規事業の抑制による新発債の減少や、借換債の発行に伴い減少していることが挙げられる。</a:t>
          </a:r>
        </a:p>
        <a:p>
          <a:r>
            <a:rPr kumimoji="1" lang="ja-JP" altLang="en-US" sz="1400">
              <a:latin typeface="ＭＳ ゴシック" pitchFamily="49" charset="-128"/>
              <a:ea typeface="ＭＳ ゴシック" pitchFamily="49" charset="-128"/>
            </a:rPr>
            <a:t>　しかし、過去に実施した大規模事業の既発債の償還は徐々に進んでいるものの、依然として地方債の残高は高い状況にある。</a:t>
          </a:r>
        </a:p>
        <a:p>
          <a:r>
            <a:rPr kumimoji="1" lang="ja-JP" altLang="en-US" sz="1400">
              <a:latin typeface="ＭＳ ゴシック" pitchFamily="49" charset="-128"/>
              <a:ea typeface="ＭＳ ゴシック" pitchFamily="49" charset="-128"/>
            </a:rPr>
            <a:t>　今後も、借換債の発行や民間資金の繰上償還、新規事業の総点検を通じて新発債の抑制を図るとともに、財政負担の軽減に努める。</a:t>
          </a:r>
        </a:p>
        <a:p>
          <a:r>
            <a:rPr kumimoji="1" lang="ja-JP" altLang="en-US" sz="1400">
              <a:latin typeface="ＭＳ ゴシック" pitchFamily="49" charset="-128"/>
              <a:ea typeface="ＭＳ ゴシック" pitchFamily="49" charset="-128"/>
            </a:rPr>
            <a:t>　また、充当可能財源を確保するため、減債基金への積立を進めるなど、財源の確保にも注力していく。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積立額は合計で約２１１百万円であった。財政調整基金には予期しない支出増加や収入減少に備えるため、約２３百万円を積み立てた。減債基金は公債費負担軽減を目的に、約６１百万円を積み立てた。福祉の充実は図るため、福祉基金に約５０百万円を積み立てた。公共施設整備基金には施設の老朽化対策や新規整備に使用するため、約４０百万円を積み立てた。ふるさと応援基金には地域振興や特産品開発を支援するため、約３７百万円が積み立てられた。これらの基金は、それぞれの分野で必要な財源を確保し、自治体の安定した運営と住民福祉の向上に貢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高取町の子どもから高齢者まで幸せに暮らす社会づくりを推進するため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基金：高取町のまちづくりを応援する個人及び団体から受け入れる、高取町ふるさと応援寄附金の運営を円滑かつ効率的に行うため。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永井記念基金：永井リヨ氏から寄贈を受けた財産の維持管理及びその活用を通して町の地域振興に資する事業に充てるため。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善意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篤志家の寄附金の運営を円滑かつ効率的に行うため。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福祉基金：福祉の充実・強化のため積立を行なった。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公共施設整備基金：今後予想される公共施設の更新、維持補修のため積立を行なった。また永井記念基金へ積替えのため取崩を行った。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ふるさと応援基金：ふるさと応援寄附の指定使途に関連した事業へ充当するため取崩。また、新規受付分の積立を行なった。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永井記念基金：財政調整基金、減債基金からの積替え、その他遺贈を受けた財産から得られる収入の積立を行った。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善意基金：増減なし</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福祉基金：高取町高齢者福祉基金条例に基づき積立、運用、取崩を行なっていく。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っていく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永井記念基金：永井記念基金条例に基づき積立、運用、取崩を行なっていく。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善意基金：善意基金条例に基づき積立、運用、取崩を行なっていく。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令和５年度末の基金残高は、約５２２百万円。約２３百万円の積立を行った。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令和５年度末の基金残高は、約３６３百万円。今後の公債費の増加に対応するため約６１百万円の積立を行なった。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また、財政事情を考慮し取崩を行い、地方債の償還に充当していく。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B0790E-9EF5-41AA-B6C5-10130E4E1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5D6604-1F4E-47AA-94E7-263BEF8E9C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BC6933-C0C0-4755-AFAD-F2038605779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7B617EE-931C-4348-BA91-EB78785DEFD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95F6CBC-AAD5-446A-A9BE-9F938B4FE6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28F3198-3675-459D-9C60-AFC06C8DCC6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1CD1979-F212-460B-BA2D-544A5D6205B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3BB3CC5-88AC-4A47-93C7-F94B46FAEAA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3DD90D6-E194-4F1F-A08F-4FA7726ADA8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EADAA7C-9207-4E45-B58E-424C7F4AD9C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4AB8C2A-4EB2-4A44-A605-7362988D1B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26B444F-90DA-4D03-BAE6-D23FBA7B1E2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6,187
6,169
25.79
3,907,092
3,799,142
56,472
2,480,590
3,265,950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1A19C61-740D-495E-99D7-08A7CD15BFA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595F6AA-B2ED-4CA0-BFBD-F34E7A16166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9E3645C-0D54-4FD7-B5FC-B150CBDF8DC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99C9EF0-8A63-4212-9CBD-41647D470F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1C5BD13-C4A1-409A-A976-337B1EFB14E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E251034-8D91-46F5-8758-2A64C83B9A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4F6D90F-F8E2-4D0B-95CC-8A10695988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8C4EFDF-23F6-4446-97D0-FF22856783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09E0AD9-B4B4-439B-95A7-7C20390B8AE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C6D89BA-4B2C-4CC1-9DF6-1EA9BCE062A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677B9C8-8A83-4BA4-8216-5E1D92F0DD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2618885-256E-4F2F-B8E7-93E39D14E08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539672D-E209-49A7-9D21-D6BF53CB69B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9D5B7BE-D312-4C14-877E-1A8F8921C95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4D55D71-38FD-4E8D-AC32-D712FB45295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8B73405-D1D8-4B82-9EAD-CD90334E6EB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94E6366-338C-4598-B4BE-0B260C216BD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86BCF90-1F45-4976-BE91-4D0282E4A77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2FD04B9-B98B-4E8E-A75E-76060B32E45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4CA8222-17D8-4675-8B99-DAC535C1F73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6B50A3F-19CF-4846-8855-F302530AF1C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1398911-3E2B-4E4C-A819-43E5BEED274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195B607-5958-41B6-B7C4-604614F990C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877FE9B-44B6-412F-B02F-9FE0D229BF6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95E551C-8FCF-43F2-835E-BC5FF9E329E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9CD31CE-E9CD-4D37-A55C-E91BCBE3212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FB7B37E-AD67-4C4D-B22A-205CD78C404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0373FD4-C3F4-4036-B810-0470FA88BE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88A545A-C8D9-4C84-9D1E-E5FC8E9F3E3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C3A1C47-2532-49E9-99C0-14668847A75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3C87D3C-CE57-4236-A5FC-A2C237E695A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D002660-52C2-411F-AB79-544ACD44715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CFB977E-9AFC-4137-9A4A-D5F0E2614D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697FBC8-D77E-44C8-B88E-BF882F282EB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680D140-DF31-4C48-80ED-637F5BC41D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有形固定資産減価償却率は類似団体に比べ高い数値となっている。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各施設のインフラ老朽化が顕著であるため、公共施設等総合管理計画に基づき既存施設の長寿命化を図りつつ、更新のための財源確保に努める。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353C707-59FC-4A90-9F02-AE5FE8C7470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607858B-50A7-4445-8582-A41CE754491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D8A50D6-4271-4B6B-ADC1-6835A70E8F1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64499FF-E1B3-43A8-9C04-7EE125BD3A4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8C39D8C-94EB-46B6-9E2D-4864ABD4258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3F52BC9-9EA1-4A5D-9EF0-673463C9F44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16AB2EF-96E1-418F-8351-F0C51BE2187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D6ADCB1E-2DA8-4306-8CBB-4E93F3F3B61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2EA1BAB-74A6-48CA-867B-C7DA241A289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F20CA38-CDEA-4E75-9D77-FE61F070EDB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14139B67-36BE-46E1-9E25-BCB95CB8D00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7C46B90-B863-47CA-903D-FEAC2612544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56CB2733-921E-4B79-8888-740ABA7AB65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12460D0-5F0E-45E8-B4CE-22320F1557F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AE6389B-2CB4-4916-89A5-1C41AC3E7EE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BF6E70C-7BA1-4ED3-9E6E-6119A7B6CC8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5F9662F-183D-4559-B646-DB5E03B011C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BB57C8D-2756-4B21-9B69-A391B5156A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896E11FB-08EB-4E86-8ED5-AC55E511B70B}"/>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DFF929DE-2F1B-4943-A5D4-EB8E049C2ED8}"/>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60CF345-9C90-4666-B188-B2D7B8B19386}"/>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3143410D-1627-47F1-AADE-B1173D4C7C04}"/>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3C0F9FE-F656-4FF8-BED9-8E76A4A3188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DA7FD599-DDD1-491E-825F-EE47A01EBD5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52A0FDE0-585B-41DC-BF0E-9C6A8BEC390D}"/>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384AD540-671A-4075-97EE-AA53D385E0B1}"/>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4E8CC5AB-272E-47C6-9D37-3290A1BF058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3DB83F43-37B2-42C8-8DD2-5EDB7207896A}"/>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89C04A4D-AD75-4411-8CB4-115AC5A9DC5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9ED7B45-3070-441C-8C8A-4F9C72E9A85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68B3E4B-4E55-4D02-81E0-B20262196CE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01A4757-DFC6-46E1-B5F5-774B7F6B8E4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1F07044-5C35-479E-8B55-65FF5CEF57F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AACAF0B-6420-4E33-B7DF-C2C9AFAEEBE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138340</xdr:rowOff>
    </xdr:from>
    <xdr:to>
      <xdr:col>23</xdr:col>
      <xdr:colOff>136525</xdr:colOff>
      <xdr:row>34</xdr:row>
      <xdr:rowOff>68490</xdr:rowOff>
    </xdr:to>
    <xdr:sp macro="" textlink="">
      <xdr:nvSpPr>
        <xdr:cNvPr id="83" name="楕円 82">
          <a:extLst>
            <a:ext uri="{FF2B5EF4-FFF2-40B4-BE49-F238E27FC236}">
              <a16:creationId xmlns:a16="http://schemas.microsoft.com/office/drawing/2014/main" id="{235E25B2-F8AE-4EC8-9FBB-E84E0BD5B031}"/>
            </a:ext>
          </a:extLst>
        </xdr:cNvPr>
        <xdr:cNvSpPr/>
      </xdr:nvSpPr>
      <xdr:spPr>
        <a:xfrm>
          <a:off x="47117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53267</xdr:rowOff>
    </xdr:from>
    <xdr:ext cx="405111" cy="259045"/>
    <xdr:sp macro="" textlink="">
      <xdr:nvSpPr>
        <xdr:cNvPr id="84" name="有形固定資産減価償却率該当値テキスト">
          <a:extLst>
            <a:ext uri="{FF2B5EF4-FFF2-40B4-BE49-F238E27FC236}">
              <a16:creationId xmlns:a16="http://schemas.microsoft.com/office/drawing/2014/main" id="{E77538B5-8800-4C28-9216-D1E351F61996}"/>
            </a:ext>
          </a:extLst>
        </xdr:cNvPr>
        <xdr:cNvSpPr txBox="1"/>
      </xdr:nvSpPr>
      <xdr:spPr>
        <a:xfrm>
          <a:off x="4813300" y="648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88991</xdr:rowOff>
    </xdr:from>
    <xdr:to>
      <xdr:col>19</xdr:col>
      <xdr:colOff>187325</xdr:colOff>
      <xdr:row>34</xdr:row>
      <xdr:rowOff>19141</xdr:rowOff>
    </xdr:to>
    <xdr:sp macro="" textlink="">
      <xdr:nvSpPr>
        <xdr:cNvPr id="85" name="楕円 84">
          <a:extLst>
            <a:ext uri="{FF2B5EF4-FFF2-40B4-BE49-F238E27FC236}">
              <a16:creationId xmlns:a16="http://schemas.microsoft.com/office/drawing/2014/main" id="{E8D6D0D2-4537-43B3-A22F-443BD62E6ED1}"/>
            </a:ext>
          </a:extLst>
        </xdr:cNvPr>
        <xdr:cNvSpPr/>
      </xdr:nvSpPr>
      <xdr:spPr>
        <a:xfrm>
          <a:off x="4000500" y="65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139791</xdr:rowOff>
    </xdr:from>
    <xdr:to>
      <xdr:col>23</xdr:col>
      <xdr:colOff>85725</xdr:colOff>
      <xdr:row>34</xdr:row>
      <xdr:rowOff>17690</xdr:rowOff>
    </xdr:to>
    <xdr:cxnSp macro="">
      <xdr:nvCxnSpPr>
        <xdr:cNvPr id="86" name="直線コネクタ 85">
          <a:extLst>
            <a:ext uri="{FF2B5EF4-FFF2-40B4-BE49-F238E27FC236}">
              <a16:creationId xmlns:a16="http://schemas.microsoft.com/office/drawing/2014/main" id="{36AF6656-4966-4CE3-B34D-B4C4F131F42C}"/>
            </a:ext>
          </a:extLst>
        </xdr:cNvPr>
        <xdr:cNvCxnSpPr/>
      </xdr:nvCxnSpPr>
      <xdr:spPr>
        <a:xfrm>
          <a:off x="4051300" y="6569166"/>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55064</xdr:rowOff>
    </xdr:from>
    <xdr:to>
      <xdr:col>15</xdr:col>
      <xdr:colOff>187325</xdr:colOff>
      <xdr:row>33</xdr:row>
      <xdr:rowOff>156663</xdr:rowOff>
    </xdr:to>
    <xdr:sp macro="" textlink="">
      <xdr:nvSpPr>
        <xdr:cNvPr id="87" name="楕円 86">
          <a:extLst>
            <a:ext uri="{FF2B5EF4-FFF2-40B4-BE49-F238E27FC236}">
              <a16:creationId xmlns:a16="http://schemas.microsoft.com/office/drawing/2014/main" id="{4CCEB779-B213-41AC-9D65-ABA6D150DA49}"/>
            </a:ext>
          </a:extLst>
        </xdr:cNvPr>
        <xdr:cNvSpPr/>
      </xdr:nvSpPr>
      <xdr:spPr>
        <a:xfrm>
          <a:off x="3238500" y="64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105863</xdr:rowOff>
    </xdr:from>
    <xdr:to>
      <xdr:col>19</xdr:col>
      <xdr:colOff>136525</xdr:colOff>
      <xdr:row>33</xdr:row>
      <xdr:rowOff>139791</xdr:rowOff>
    </xdr:to>
    <xdr:cxnSp macro="">
      <xdr:nvCxnSpPr>
        <xdr:cNvPr id="88" name="直線コネクタ 87">
          <a:extLst>
            <a:ext uri="{FF2B5EF4-FFF2-40B4-BE49-F238E27FC236}">
              <a16:creationId xmlns:a16="http://schemas.microsoft.com/office/drawing/2014/main" id="{2FEAC789-FA72-43E9-9832-EE47939DA39E}"/>
            </a:ext>
          </a:extLst>
        </xdr:cNvPr>
        <xdr:cNvCxnSpPr/>
      </xdr:nvCxnSpPr>
      <xdr:spPr>
        <a:xfrm>
          <a:off x="3289300" y="6535238"/>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33474</xdr:rowOff>
    </xdr:from>
    <xdr:to>
      <xdr:col>11</xdr:col>
      <xdr:colOff>187325</xdr:colOff>
      <xdr:row>33</xdr:row>
      <xdr:rowOff>135074</xdr:rowOff>
    </xdr:to>
    <xdr:sp macro="" textlink="">
      <xdr:nvSpPr>
        <xdr:cNvPr id="89" name="楕円 88">
          <a:extLst>
            <a:ext uri="{FF2B5EF4-FFF2-40B4-BE49-F238E27FC236}">
              <a16:creationId xmlns:a16="http://schemas.microsoft.com/office/drawing/2014/main" id="{D881C75D-3008-440F-A943-E79D6A15C99F}"/>
            </a:ext>
          </a:extLst>
        </xdr:cNvPr>
        <xdr:cNvSpPr/>
      </xdr:nvSpPr>
      <xdr:spPr>
        <a:xfrm>
          <a:off x="2476500" y="64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84274</xdr:rowOff>
    </xdr:from>
    <xdr:to>
      <xdr:col>15</xdr:col>
      <xdr:colOff>136525</xdr:colOff>
      <xdr:row>33</xdr:row>
      <xdr:rowOff>105863</xdr:rowOff>
    </xdr:to>
    <xdr:cxnSp macro="">
      <xdr:nvCxnSpPr>
        <xdr:cNvPr id="90" name="直線コネクタ 89">
          <a:extLst>
            <a:ext uri="{FF2B5EF4-FFF2-40B4-BE49-F238E27FC236}">
              <a16:creationId xmlns:a16="http://schemas.microsoft.com/office/drawing/2014/main" id="{2CC5E21B-7BEC-4A38-89E9-FB84C04426FC}"/>
            </a:ext>
          </a:extLst>
        </xdr:cNvPr>
        <xdr:cNvCxnSpPr/>
      </xdr:nvCxnSpPr>
      <xdr:spPr>
        <a:xfrm>
          <a:off x="2527300" y="6513649"/>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2631</xdr:rowOff>
    </xdr:from>
    <xdr:to>
      <xdr:col>7</xdr:col>
      <xdr:colOff>187325</xdr:colOff>
      <xdr:row>33</xdr:row>
      <xdr:rowOff>104231</xdr:rowOff>
    </xdr:to>
    <xdr:sp macro="" textlink="">
      <xdr:nvSpPr>
        <xdr:cNvPr id="91" name="楕円 90">
          <a:extLst>
            <a:ext uri="{FF2B5EF4-FFF2-40B4-BE49-F238E27FC236}">
              <a16:creationId xmlns:a16="http://schemas.microsoft.com/office/drawing/2014/main" id="{16DEB479-50EE-4400-B816-F78AF99FFB52}"/>
            </a:ext>
          </a:extLst>
        </xdr:cNvPr>
        <xdr:cNvSpPr/>
      </xdr:nvSpPr>
      <xdr:spPr>
        <a:xfrm>
          <a:off x="1714500" y="6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53431</xdr:rowOff>
    </xdr:from>
    <xdr:to>
      <xdr:col>11</xdr:col>
      <xdr:colOff>136525</xdr:colOff>
      <xdr:row>33</xdr:row>
      <xdr:rowOff>84274</xdr:rowOff>
    </xdr:to>
    <xdr:cxnSp macro="">
      <xdr:nvCxnSpPr>
        <xdr:cNvPr id="92" name="直線コネクタ 91">
          <a:extLst>
            <a:ext uri="{FF2B5EF4-FFF2-40B4-BE49-F238E27FC236}">
              <a16:creationId xmlns:a16="http://schemas.microsoft.com/office/drawing/2014/main" id="{B795F325-93A5-4915-BA34-C4FC958FA996}"/>
            </a:ext>
          </a:extLst>
        </xdr:cNvPr>
        <xdr:cNvCxnSpPr/>
      </xdr:nvCxnSpPr>
      <xdr:spPr>
        <a:xfrm>
          <a:off x="1765300" y="6482806"/>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CB5DBE0D-9233-4A5E-8FD8-8BDFC019D391}"/>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3C56BFCF-FA5E-4012-80F3-21021C612F43}"/>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2CBBA95B-066F-4B09-A259-BE410AAC4C53}"/>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6" name="n_4aveValue有形固定資産減価償却率">
          <a:extLst>
            <a:ext uri="{FF2B5EF4-FFF2-40B4-BE49-F238E27FC236}">
              <a16:creationId xmlns:a16="http://schemas.microsoft.com/office/drawing/2014/main" id="{545497A5-9917-4DF7-82D7-6C6112729CA5}"/>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10268</xdr:rowOff>
    </xdr:from>
    <xdr:ext cx="405111" cy="259045"/>
    <xdr:sp macro="" textlink="">
      <xdr:nvSpPr>
        <xdr:cNvPr id="97" name="n_1mainValue有形固定資産減価償却率">
          <a:extLst>
            <a:ext uri="{FF2B5EF4-FFF2-40B4-BE49-F238E27FC236}">
              <a16:creationId xmlns:a16="http://schemas.microsoft.com/office/drawing/2014/main" id="{2EE53A6A-84BA-48F7-B3C4-4DC5C919C709}"/>
            </a:ext>
          </a:extLst>
        </xdr:cNvPr>
        <xdr:cNvSpPr txBox="1"/>
      </xdr:nvSpPr>
      <xdr:spPr>
        <a:xfrm>
          <a:off x="3836044" y="661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147790</xdr:rowOff>
    </xdr:from>
    <xdr:ext cx="405111" cy="259045"/>
    <xdr:sp macro="" textlink="">
      <xdr:nvSpPr>
        <xdr:cNvPr id="98" name="n_2mainValue有形固定資産減価償却率">
          <a:extLst>
            <a:ext uri="{FF2B5EF4-FFF2-40B4-BE49-F238E27FC236}">
              <a16:creationId xmlns:a16="http://schemas.microsoft.com/office/drawing/2014/main" id="{3AF4423F-8DC9-40D0-A040-C9CC60C0A6AD}"/>
            </a:ext>
          </a:extLst>
        </xdr:cNvPr>
        <xdr:cNvSpPr txBox="1"/>
      </xdr:nvSpPr>
      <xdr:spPr>
        <a:xfrm>
          <a:off x="3086744" y="657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126201</xdr:rowOff>
    </xdr:from>
    <xdr:ext cx="405111" cy="259045"/>
    <xdr:sp macro="" textlink="">
      <xdr:nvSpPr>
        <xdr:cNvPr id="99" name="n_3mainValue有形固定資産減価償却率">
          <a:extLst>
            <a:ext uri="{FF2B5EF4-FFF2-40B4-BE49-F238E27FC236}">
              <a16:creationId xmlns:a16="http://schemas.microsoft.com/office/drawing/2014/main" id="{411E1BFE-CD1B-470E-805E-5FAE34088851}"/>
            </a:ext>
          </a:extLst>
        </xdr:cNvPr>
        <xdr:cNvSpPr txBox="1"/>
      </xdr:nvSpPr>
      <xdr:spPr>
        <a:xfrm>
          <a:off x="2324744" y="6555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95358</xdr:rowOff>
    </xdr:from>
    <xdr:ext cx="405111" cy="259045"/>
    <xdr:sp macro="" textlink="">
      <xdr:nvSpPr>
        <xdr:cNvPr id="100" name="n_4mainValue有形固定資産減価償却率">
          <a:extLst>
            <a:ext uri="{FF2B5EF4-FFF2-40B4-BE49-F238E27FC236}">
              <a16:creationId xmlns:a16="http://schemas.microsoft.com/office/drawing/2014/main" id="{20748105-247C-46A4-B92F-1F427D01B2D2}"/>
            </a:ext>
          </a:extLst>
        </xdr:cNvPr>
        <xdr:cNvSpPr txBox="1"/>
      </xdr:nvSpPr>
      <xdr:spPr>
        <a:xfrm>
          <a:off x="1562744" y="652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15E87D8-96BE-40EF-AF5F-642C570E78C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5A2B65C-7700-4893-B7E2-ED3F45F0DCE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22FA523-982B-4384-87E0-D511852A74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68DF6A6-E0DB-4061-9016-B89E4DEE795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4E05B3A-01EB-423F-94A8-2765000C111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FA6005D-8FA7-4269-8A9F-4BF1BAA4DED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78CC102-196E-42DD-B273-72B098621E1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8776FA1-D4F1-40E9-A39B-0821EFDA2C2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BF1C917-558B-4A88-B115-B9806500731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9D2A0C4-D17A-4906-9FA9-EDCD5B2B350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3CC8898-1BC5-4A9A-9FAD-339CB9E4E1B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089C796-CDAB-42CF-AB39-E883D610E2A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9E403953-C1F4-4E6A-A565-800DA91A296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債務償還比率は類似団体に比べ高い数値となっているが、令和５年度は基金積立を行ったため債務償還比率は低下した。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今後も充当可能財源等を増加させるため基金の積立てに努めたい。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また、経常一般財源等の確保と経常経費の削減に努め数値の改善を図る。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4C8ABD2-2872-4056-ABA3-2438222053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CA77F7D-51D1-4C89-B9B9-F9477D75B82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C3CB460-B13C-4457-86A8-EE8E23C438C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8177A05-7F68-4C17-8087-FAB9B7E84B6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50F4E6B4-8E28-4CDA-AD8C-2345EFA92C3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34D3AAB2-52D6-49C6-8099-8D980817025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6CBB3769-5E49-40EA-9B2F-14DC0FC6BE0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884678BB-1104-43FD-B3EC-DB505B6DFE7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3B14042-6169-4504-A1A3-10FAA41EEE9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699A25F-B308-4950-9350-913244B29D3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7E4079B-3194-412D-ACEC-32731605358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9149D04-BD10-47D3-853C-B69F02C6281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C628A568-156C-4C87-B4EC-0C75D9A572C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EEFB066-7CA9-45F4-A2AB-079E810CE4E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10F047E-BACE-4499-B9CE-65E12716809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FCE5B26-8F99-4A2D-86C7-5D850FA14EC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979CF60-7FA7-4707-844E-678C4A6259D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2BF02E64-5A88-4DF7-9126-ED0EA1FCD2B3}"/>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15BC798D-A7F2-4C4D-872E-C75DC78A84E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E8E53430-E8A0-4CDD-9C94-4632AA8C55CC}"/>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C2CAAF6-8D98-4827-AE44-3E644D57E73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535BD300-72BA-4F25-827F-F1477B4E054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2BC4826F-0880-4411-AACF-EF2FAE29EA53}"/>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C1F13770-EBCC-4F27-B561-68816F33539F}"/>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2BC27D64-87B9-4381-8A7D-B0BE834EBDB8}"/>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717BF4A7-8232-453B-8AD9-23BBE1E8001C}"/>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789BD6AA-85B0-4434-AA06-D09C0871AB68}"/>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A4F8441F-573F-4E70-AB3D-FBE9C8FDE302}"/>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77E373E-49B5-4273-8B75-E5B32BC338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E2C6989-430F-4ACF-ABA6-B97BF822832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0B7E4ED-2C0C-4082-9D62-078C1FBE866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7C1172F-0DB0-4547-A4CD-0ECA3CD4793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F6BC5E6-4617-44C8-B8D6-12D0628F5EC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75752</xdr:rowOff>
    </xdr:from>
    <xdr:to>
      <xdr:col>76</xdr:col>
      <xdr:colOff>73025</xdr:colOff>
      <xdr:row>29</xdr:row>
      <xdr:rowOff>5902</xdr:rowOff>
    </xdr:to>
    <xdr:sp macro="" textlink="">
      <xdr:nvSpPr>
        <xdr:cNvPr id="147" name="楕円 146">
          <a:extLst>
            <a:ext uri="{FF2B5EF4-FFF2-40B4-BE49-F238E27FC236}">
              <a16:creationId xmlns:a16="http://schemas.microsoft.com/office/drawing/2014/main" id="{E743EB09-6529-41E4-9EAF-29CA19B33414}"/>
            </a:ext>
          </a:extLst>
        </xdr:cNvPr>
        <xdr:cNvSpPr/>
      </xdr:nvSpPr>
      <xdr:spPr>
        <a:xfrm>
          <a:off x="14744700" y="56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54179</xdr:rowOff>
    </xdr:from>
    <xdr:ext cx="469744" cy="259045"/>
    <xdr:sp macro="" textlink="">
      <xdr:nvSpPr>
        <xdr:cNvPr id="148" name="債務償還比率該当値テキスト">
          <a:extLst>
            <a:ext uri="{FF2B5EF4-FFF2-40B4-BE49-F238E27FC236}">
              <a16:creationId xmlns:a16="http://schemas.microsoft.com/office/drawing/2014/main" id="{4BFD040B-1A6F-4635-A9CD-10E45E36F450}"/>
            </a:ext>
          </a:extLst>
        </xdr:cNvPr>
        <xdr:cNvSpPr txBox="1"/>
      </xdr:nvSpPr>
      <xdr:spPr>
        <a:xfrm>
          <a:off x="14846300" y="562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95492</xdr:rowOff>
    </xdr:from>
    <xdr:to>
      <xdr:col>72</xdr:col>
      <xdr:colOff>123825</xdr:colOff>
      <xdr:row>29</xdr:row>
      <xdr:rowOff>25642</xdr:rowOff>
    </xdr:to>
    <xdr:sp macro="" textlink="">
      <xdr:nvSpPr>
        <xdr:cNvPr id="149" name="楕円 148">
          <a:extLst>
            <a:ext uri="{FF2B5EF4-FFF2-40B4-BE49-F238E27FC236}">
              <a16:creationId xmlns:a16="http://schemas.microsoft.com/office/drawing/2014/main" id="{C5681F78-4E3D-4750-A7F7-2E9924D3B0D2}"/>
            </a:ext>
          </a:extLst>
        </xdr:cNvPr>
        <xdr:cNvSpPr/>
      </xdr:nvSpPr>
      <xdr:spPr>
        <a:xfrm>
          <a:off x="14033500" y="56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126552</xdr:rowOff>
    </xdr:from>
    <xdr:to>
      <xdr:col>76</xdr:col>
      <xdr:colOff>22225</xdr:colOff>
      <xdr:row>28</xdr:row>
      <xdr:rowOff>146292</xdr:rowOff>
    </xdr:to>
    <xdr:cxnSp macro="">
      <xdr:nvCxnSpPr>
        <xdr:cNvPr id="150" name="直線コネクタ 149">
          <a:extLst>
            <a:ext uri="{FF2B5EF4-FFF2-40B4-BE49-F238E27FC236}">
              <a16:creationId xmlns:a16="http://schemas.microsoft.com/office/drawing/2014/main" id="{BDE9B515-AA3D-4B1F-82BE-B0405E379483}"/>
            </a:ext>
          </a:extLst>
        </xdr:cNvPr>
        <xdr:cNvCxnSpPr/>
      </xdr:nvCxnSpPr>
      <xdr:spPr>
        <a:xfrm flipV="1">
          <a:off x="14084300" y="5698677"/>
          <a:ext cx="7112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121605</xdr:rowOff>
    </xdr:from>
    <xdr:to>
      <xdr:col>68</xdr:col>
      <xdr:colOff>123825</xdr:colOff>
      <xdr:row>29</xdr:row>
      <xdr:rowOff>51755</xdr:rowOff>
    </xdr:to>
    <xdr:sp macro="" textlink="">
      <xdr:nvSpPr>
        <xdr:cNvPr id="151" name="楕円 150">
          <a:extLst>
            <a:ext uri="{FF2B5EF4-FFF2-40B4-BE49-F238E27FC236}">
              <a16:creationId xmlns:a16="http://schemas.microsoft.com/office/drawing/2014/main" id="{93F4973A-71AE-4A4A-A675-CAA50E16A0CC}"/>
            </a:ext>
          </a:extLst>
        </xdr:cNvPr>
        <xdr:cNvSpPr/>
      </xdr:nvSpPr>
      <xdr:spPr>
        <a:xfrm>
          <a:off x="13271500" y="56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146292</xdr:rowOff>
    </xdr:from>
    <xdr:to>
      <xdr:col>72</xdr:col>
      <xdr:colOff>73025</xdr:colOff>
      <xdr:row>29</xdr:row>
      <xdr:rowOff>955</xdr:rowOff>
    </xdr:to>
    <xdr:cxnSp macro="">
      <xdr:nvCxnSpPr>
        <xdr:cNvPr id="152" name="直線コネクタ 151">
          <a:extLst>
            <a:ext uri="{FF2B5EF4-FFF2-40B4-BE49-F238E27FC236}">
              <a16:creationId xmlns:a16="http://schemas.microsoft.com/office/drawing/2014/main" id="{DD4A1551-3DEC-40BB-AB76-219DB0475746}"/>
            </a:ext>
          </a:extLst>
        </xdr:cNvPr>
        <xdr:cNvCxnSpPr/>
      </xdr:nvCxnSpPr>
      <xdr:spPr>
        <a:xfrm flipV="1">
          <a:off x="13322300" y="5718417"/>
          <a:ext cx="762000" cy="2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167084</xdr:rowOff>
    </xdr:from>
    <xdr:to>
      <xdr:col>64</xdr:col>
      <xdr:colOff>123825</xdr:colOff>
      <xdr:row>30</xdr:row>
      <xdr:rowOff>97234</xdr:rowOff>
    </xdr:to>
    <xdr:sp macro="" textlink="">
      <xdr:nvSpPr>
        <xdr:cNvPr id="153" name="楕円 152">
          <a:extLst>
            <a:ext uri="{FF2B5EF4-FFF2-40B4-BE49-F238E27FC236}">
              <a16:creationId xmlns:a16="http://schemas.microsoft.com/office/drawing/2014/main" id="{F5FDF234-B265-4F84-923F-31DC6CE8563E}"/>
            </a:ext>
          </a:extLst>
        </xdr:cNvPr>
        <xdr:cNvSpPr/>
      </xdr:nvSpPr>
      <xdr:spPr>
        <a:xfrm>
          <a:off x="12509500" y="59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955</xdr:rowOff>
    </xdr:from>
    <xdr:to>
      <xdr:col>68</xdr:col>
      <xdr:colOff>73025</xdr:colOff>
      <xdr:row>30</xdr:row>
      <xdr:rowOff>46434</xdr:rowOff>
    </xdr:to>
    <xdr:cxnSp macro="">
      <xdr:nvCxnSpPr>
        <xdr:cNvPr id="154" name="直線コネクタ 153">
          <a:extLst>
            <a:ext uri="{FF2B5EF4-FFF2-40B4-BE49-F238E27FC236}">
              <a16:creationId xmlns:a16="http://schemas.microsoft.com/office/drawing/2014/main" id="{6DAE3AC0-6529-4140-98AA-B84D2E85622E}"/>
            </a:ext>
          </a:extLst>
        </xdr:cNvPr>
        <xdr:cNvCxnSpPr/>
      </xdr:nvCxnSpPr>
      <xdr:spPr>
        <a:xfrm flipV="1">
          <a:off x="12560300" y="5744530"/>
          <a:ext cx="762000" cy="2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73702</xdr:rowOff>
    </xdr:from>
    <xdr:to>
      <xdr:col>60</xdr:col>
      <xdr:colOff>123825</xdr:colOff>
      <xdr:row>32</xdr:row>
      <xdr:rowOff>3852</xdr:rowOff>
    </xdr:to>
    <xdr:sp macro="" textlink="">
      <xdr:nvSpPr>
        <xdr:cNvPr id="155" name="楕円 154">
          <a:extLst>
            <a:ext uri="{FF2B5EF4-FFF2-40B4-BE49-F238E27FC236}">
              <a16:creationId xmlns:a16="http://schemas.microsoft.com/office/drawing/2014/main" id="{93C81023-84E6-481D-98CD-EEDA1FFAB3AD}"/>
            </a:ext>
          </a:extLst>
        </xdr:cNvPr>
        <xdr:cNvSpPr/>
      </xdr:nvSpPr>
      <xdr:spPr>
        <a:xfrm>
          <a:off x="11747500" y="61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46434</xdr:rowOff>
    </xdr:from>
    <xdr:to>
      <xdr:col>64</xdr:col>
      <xdr:colOff>73025</xdr:colOff>
      <xdr:row>31</xdr:row>
      <xdr:rowOff>124502</xdr:rowOff>
    </xdr:to>
    <xdr:cxnSp macro="">
      <xdr:nvCxnSpPr>
        <xdr:cNvPr id="156" name="直線コネクタ 155">
          <a:extLst>
            <a:ext uri="{FF2B5EF4-FFF2-40B4-BE49-F238E27FC236}">
              <a16:creationId xmlns:a16="http://schemas.microsoft.com/office/drawing/2014/main" id="{020F9E99-984A-4FA1-844F-CCDA218AD83A}"/>
            </a:ext>
          </a:extLst>
        </xdr:cNvPr>
        <xdr:cNvCxnSpPr/>
      </xdr:nvCxnSpPr>
      <xdr:spPr>
        <a:xfrm flipV="1">
          <a:off x="11798300" y="5961459"/>
          <a:ext cx="762000" cy="2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9F1167F0-77F3-498F-9A56-E7FF8E157471}"/>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F2C5C7D0-3D5F-469E-8B37-821966F5E353}"/>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ED3D75B2-B275-4136-A0DB-BBEB194BB6C1}"/>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3A2978FD-CED1-4F19-84E2-31BEA2C7124C}"/>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16769</xdr:rowOff>
    </xdr:from>
    <xdr:ext cx="469744" cy="259045"/>
    <xdr:sp macro="" textlink="">
      <xdr:nvSpPr>
        <xdr:cNvPr id="161" name="n_1mainValue債務償還比率">
          <a:extLst>
            <a:ext uri="{FF2B5EF4-FFF2-40B4-BE49-F238E27FC236}">
              <a16:creationId xmlns:a16="http://schemas.microsoft.com/office/drawing/2014/main" id="{3AC332A5-6250-4139-8AB9-FFF4B6243755}"/>
            </a:ext>
          </a:extLst>
        </xdr:cNvPr>
        <xdr:cNvSpPr txBox="1"/>
      </xdr:nvSpPr>
      <xdr:spPr>
        <a:xfrm>
          <a:off x="13836727" y="576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42882</xdr:rowOff>
    </xdr:from>
    <xdr:ext cx="469744" cy="259045"/>
    <xdr:sp macro="" textlink="">
      <xdr:nvSpPr>
        <xdr:cNvPr id="162" name="n_2mainValue債務償還比率">
          <a:extLst>
            <a:ext uri="{FF2B5EF4-FFF2-40B4-BE49-F238E27FC236}">
              <a16:creationId xmlns:a16="http://schemas.microsoft.com/office/drawing/2014/main" id="{C0597F35-1226-4703-BCFF-CC183658EAC3}"/>
            </a:ext>
          </a:extLst>
        </xdr:cNvPr>
        <xdr:cNvSpPr txBox="1"/>
      </xdr:nvSpPr>
      <xdr:spPr>
        <a:xfrm>
          <a:off x="13087427" y="57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88361</xdr:rowOff>
    </xdr:from>
    <xdr:ext cx="469744" cy="259045"/>
    <xdr:sp macro="" textlink="">
      <xdr:nvSpPr>
        <xdr:cNvPr id="163" name="n_3mainValue債務償還比率">
          <a:extLst>
            <a:ext uri="{FF2B5EF4-FFF2-40B4-BE49-F238E27FC236}">
              <a16:creationId xmlns:a16="http://schemas.microsoft.com/office/drawing/2014/main" id="{2F858E9E-C36D-492B-B4D2-F1FF933E6714}"/>
            </a:ext>
          </a:extLst>
        </xdr:cNvPr>
        <xdr:cNvSpPr txBox="1"/>
      </xdr:nvSpPr>
      <xdr:spPr>
        <a:xfrm>
          <a:off x="12325427" y="60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166429</xdr:rowOff>
    </xdr:from>
    <xdr:ext cx="469744" cy="259045"/>
    <xdr:sp macro="" textlink="">
      <xdr:nvSpPr>
        <xdr:cNvPr id="164" name="n_4mainValue債務償還比率">
          <a:extLst>
            <a:ext uri="{FF2B5EF4-FFF2-40B4-BE49-F238E27FC236}">
              <a16:creationId xmlns:a16="http://schemas.microsoft.com/office/drawing/2014/main" id="{4D4DE127-8C17-4402-8A8D-C06F93AAB50F}"/>
            </a:ext>
          </a:extLst>
        </xdr:cNvPr>
        <xdr:cNvSpPr txBox="1"/>
      </xdr:nvSpPr>
      <xdr:spPr>
        <a:xfrm>
          <a:off x="11563427" y="62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233A662-19AF-475B-B10F-02450BE4032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2AD18AF6-6EA5-46AB-9239-98A9049983D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51EBB6C-C167-40B1-BB67-F87FBA45505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2EF61D9-7F08-41A0-B330-A2D2336A312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4F14DA14-5E9A-4070-A0B4-FC2112C76B4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766CDBB-0217-4F46-8389-CA77FD4CAC1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F50C49-BCE1-49E3-AFE0-3D7FB47020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415FB8-0A50-4CFB-BF30-E3320A9BD7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ED91CB-4702-4019-BE35-ED768B2EAB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260428-65EF-4279-A009-461E41A777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94FE30-A533-424C-86F1-E505FD4230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71E652-341E-4795-89A5-204FB5827F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748658-87CF-4BB4-AA6A-064E1905DC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FC7AEA-F205-4BA6-BC14-30003B76E4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34DB4F-F909-4A7F-A491-52A5E6888E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2158C5-FC6F-484C-BACC-CACAD4A747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6,187
6,169
25.79
3,907,092
3,799,142
56,472
2,480,590
3,265,950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921B2A-5B73-4D5F-9841-16AF3B353F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B89DBE-F812-42C7-B558-9A3A33FA53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A683CC-4A9A-4706-AE4D-454679099F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337D9B-2F7C-4301-8682-CB4FCA5E06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A76FE8-C862-47D8-904A-EFB99F6F51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668EB1-EC6F-4B6B-ACB0-6870C5C2181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98E9EE-5F46-46CC-8B62-07BDBBDD2E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BDD03B-00EE-4FBB-91BB-B7FF8A4A0A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AA736E-B461-46DA-BD94-36EA95F69D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E0707F-9641-4593-AF16-94EB9AA42F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054C3B-D71C-4C09-AE3F-B39ECEC3A4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6C6F2A-5EC1-4A41-B99E-3DC4E5935F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2C4A36-9208-4F75-BD44-C3E48C2E1DA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72A0A1-8471-4A37-B4C7-F93CA8CAD2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1968C1-F0E9-400B-842E-46B875D4FC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99C05B-432B-4FA4-8CBE-B8C4A72F23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EAA4D8-E543-4DF2-9096-ECF11F1202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A1F3A2-8306-4F1D-9018-D121CD136F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C98174-A55C-4E18-9419-9A5860CE1B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E045C6-050C-46DE-8BE6-5889A64379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C0A1FB-D946-4AEE-ADA7-945FFB09D1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FAB394-75D8-4542-AF5D-6016D19C18F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FE2C6D-7FFD-49D4-B80B-C23B2B083B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1AD180-9067-4B45-82DD-86985D45C5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3DB98CA-14D2-459E-8CD8-5E7AFB4176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ED7C32-076E-4955-9BFA-13963EE9B8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DBA101-6B5D-41E4-A237-4884DD553F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493032-506E-4635-BF21-5AFF07C03D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4FEE0B-8DBA-4967-93DD-50803CC96A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499CBF-961B-47A3-8020-2CD68E5F66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8E9848-2F9D-4C83-B0A4-E677157F1B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210B0D-DC2C-4482-AB59-B5D7720EB3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0D7E8DC-52BC-47A0-96CC-B532853A4DF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B0AEA25-571A-4703-93F6-F96251ED917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F8227A-D747-4B7F-97FA-45EC9F081B2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2E2227D-E9E6-47A1-B9FE-4935EDC7B12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93FC970-55E7-48F2-B886-40F65771661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070EAD5-DF4A-4A2D-B47D-E10F3B6A959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21ADEF6-ADC8-40C9-A5F9-07185D02BD2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8DD3937-69BC-42A3-99EC-882AB204FD2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D37D7F-45BC-454D-9F06-4952776F289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00D80A-654F-4D9C-A519-2DACE9D020C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A1A7A8A-987D-4249-9069-42CBC0A058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80E7A5D-1DC4-4AD6-A778-3640FE8F1A3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E7CBD38-E850-4495-A5FF-EB63BE8EADF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49A9CB7D-1998-4962-8A82-A1065E1E78E8}"/>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293C8536-1B07-486B-AE49-E18125E0F15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D90F7EF6-16FE-47DB-95AD-B49B70A8F4B4}"/>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BE8BE216-57D3-4579-8A9D-04E9F4A00305}"/>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E3609DEC-7BAB-4E07-9F1E-DBBD17DEF6B5}"/>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EF07BB37-FFA4-446F-B834-7D692AE84ECA}"/>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4BA1344-2452-4E20-A71C-CF4D9C228EA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7C452A30-2367-421A-9B66-BBAC99D09FF2}"/>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B55193C2-DF6F-4CAD-BE60-5D368ED8D79C}"/>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DE91204F-697B-4303-9593-DC3369AB6D3F}"/>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412A2FD1-F07B-4A82-9A8F-BB74CDA882B1}"/>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75C8FF0-BD2D-431C-82B3-B8F8C9A41A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FE3B7E-F6B6-4E1A-898A-0E1B214C188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ABE1B1-819D-4DB9-8249-6198F6FCD6A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E6C330-06C0-4658-A009-309365145A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F630EA-CD9C-4FCC-998C-0293C0EB39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73" name="楕円 72">
          <a:extLst>
            <a:ext uri="{FF2B5EF4-FFF2-40B4-BE49-F238E27FC236}">
              <a16:creationId xmlns:a16="http://schemas.microsoft.com/office/drawing/2014/main" id="{9F8CC546-3904-4AEE-BDA4-72A2EC4CEFC8}"/>
            </a:ext>
          </a:extLst>
        </xdr:cNvPr>
        <xdr:cNvSpPr/>
      </xdr:nvSpPr>
      <xdr:spPr>
        <a:xfrm>
          <a:off x="4584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C7D04957-763A-43A1-BD82-CEE266FF9EB1}"/>
            </a:ext>
          </a:extLst>
        </xdr:cNvPr>
        <xdr:cNvSpPr txBox="1"/>
      </xdr:nvSpPr>
      <xdr:spPr>
        <a:xfrm>
          <a:off x="4673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132080</xdr:rowOff>
    </xdr:from>
    <xdr:to>
      <xdr:col>20</xdr:col>
      <xdr:colOff>38100</xdr:colOff>
      <xdr:row>39</xdr:row>
      <xdr:rowOff>62230</xdr:rowOff>
    </xdr:to>
    <xdr:sp macro="" textlink="">
      <xdr:nvSpPr>
        <xdr:cNvPr id="75" name="楕円 74">
          <a:extLst>
            <a:ext uri="{FF2B5EF4-FFF2-40B4-BE49-F238E27FC236}">
              <a16:creationId xmlns:a16="http://schemas.microsoft.com/office/drawing/2014/main" id="{91315892-2179-4074-B875-60FD52A2B681}"/>
            </a:ext>
          </a:extLst>
        </xdr:cNvPr>
        <xdr:cNvSpPr/>
      </xdr:nvSpPr>
      <xdr:spPr>
        <a:xfrm>
          <a:off x="3746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xdr:rowOff>
    </xdr:from>
    <xdr:to>
      <xdr:col>24</xdr:col>
      <xdr:colOff>63500</xdr:colOff>
      <xdr:row>39</xdr:row>
      <xdr:rowOff>38100</xdr:rowOff>
    </xdr:to>
    <xdr:cxnSp macro="">
      <xdr:nvCxnSpPr>
        <xdr:cNvPr id="76" name="直線コネクタ 75">
          <a:extLst>
            <a:ext uri="{FF2B5EF4-FFF2-40B4-BE49-F238E27FC236}">
              <a16:creationId xmlns:a16="http://schemas.microsoft.com/office/drawing/2014/main" id="{FD7C589C-6E77-462F-A118-BC30648E9360}"/>
            </a:ext>
          </a:extLst>
        </xdr:cNvPr>
        <xdr:cNvCxnSpPr/>
      </xdr:nvCxnSpPr>
      <xdr:spPr>
        <a:xfrm>
          <a:off x="3797300" y="66979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7" name="楕円 76">
          <a:extLst>
            <a:ext uri="{FF2B5EF4-FFF2-40B4-BE49-F238E27FC236}">
              <a16:creationId xmlns:a16="http://schemas.microsoft.com/office/drawing/2014/main" id="{811B1EC9-1A40-4BE7-9CB4-B56E07093C51}"/>
            </a:ext>
          </a:extLst>
        </xdr:cNvPr>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39</xdr:row>
      <xdr:rowOff>11430</xdr:rowOff>
    </xdr:to>
    <xdr:cxnSp macro="">
      <xdr:nvCxnSpPr>
        <xdr:cNvPr id="78" name="直線コネクタ 77">
          <a:extLst>
            <a:ext uri="{FF2B5EF4-FFF2-40B4-BE49-F238E27FC236}">
              <a16:creationId xmlns:a16="http://schemas.microsoft.com/office/drawing/2014/main" id="{A6982DF1-6FA7-4168-814A-88BB535E0263}"/>
            </a:ext>
          </a:extLst>
        </xdr:cNvPr>
        <xdr:cNvCxnSpPr/>
      </xdr:nvCxnSpPr>
      <xdr:spPr>
        <a:xfrm>
          <a:off x="2908300" y="665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9" name="楕円 78">
          <a:extLst>
            <a:ext uri="{FF2B5EF4-FFF2-40B4-BE49-F238E27FC236}">
              <a16:creationId xmlns:a16="http://schemas.microsoft.com/office/drawing/2014/main" id="{A5BEEB3F-63BE-4964-9F7B-9C68F3FFFD12}"/>
            </a:ext>
          </a:extLst>
        </xdr:cNvPr>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144780</xdr:rowOff>
    </xdr:to>
    <xdr:cxnSp macro="">
      <xdr:nvCxnSpPr>
        <xdr:cNvPr id="80" name="直線コネクタ 79">
          <a:extLst>
            <a:ext uri="{FF2B5EF4-FFF2-40B4-BE49-F238E27FC236}">
              <a16:creationId xmlns:a16="http://schemas.microsoft.com/office/drawing/2014/main" id="{77D4988B-B553-4C6E-9E62-3B5B0A55FA6D}"/>
            </a:ext>
          </a:extLst>
        </xdr:cNvPr>
        <xdr:cNvCxnSpPr/>
      </xdr:nvCxnSpPr>
      <xdr:spPr>
        <a:xfrm>
          <a:off x="2019300" y="6625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123190</xdr:rowOff>
    </xdr:to>
    <xdr:sp macro="" textlink="">
      <xdr:nvSpPr>
        <xdr:cNvPr id="81" name="楕円 80">
          <a:extLst>
            <a:ext uri="{FF2B5EF4-FFF2-40B4-BE49-F238E27FC236}">
              <a16:creationId xmlns:a16="http://schemas.microsoft.com/office/drawing/2014/main" id="{B381B6C2-80FB-481F-A23A-8FBB1F4AB32D}"/>
            </a:ext>
          </a:extLst>
        </xdr:cNvPr>
        <xdr:cNvSpPr/>
      </xdr:nvSpPr>
      <xdr:spPr>
        <a:xfrm>
          <a:off x="107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72390</xdr:rowOff>
    </xdr:from>
    <xdr:to>
      <xdr:col>10</xdr:col>
      <xdr:colOff>114300</xdr:colOff>
      <xdr:row>38</xdr:row>
      <xdr:rowOff>110490</xdr:rowOff>
    </xdr:to>
    <xdr:cxnSp macro="">
      <xdr:nvCxnSpPr>
        <xdr:cNvPr id="82" name="直線コネクタ 81">
          <a:extLst>
            <a:ext uri="{FF2B5EF4-FFF2-40B4-BE49-F238E27FC236}">
              <a16:creationId xmlns:a16="http://schemas.microsoft.com/office/drawing/2014/main" id="{E7A86C4D-3735-401E-B1F4-EEC9F4A206E7}"/>
            </a:ext>
          </a:extLst>
        </xdr:cNvPr>
        <xdr:cNvCxnSpPr/>
      </xdr:nvCxnSpPr>
      <xdr:spPr>
        <a:xfrm>
          <a:off x="1130300" y="65874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477A5480-224E-470D-B637-8E129D790397}"/>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C13BFC19-7C02-4F28-9E5C-C77C128A6FFD}"/>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402893B2-0E67-47C4-B49A-BB449DA7F6E6}"/>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C90BF4A8-2EDD-4830-9E88-CC875D7C66F4}"/>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53357</xdr:rowOff>
    </xdr:from>
    <xdr:ext cx="405111" cy="259045"/>
    <xdr:sp macro="" textlink="">
      <xdr:nvSpPr>
        <xdr:cNvPr id="87" name="n_1mainValue【道路】&#10;有形固定資産減価償却率">
          <a:extLst>
            <a:ext uri="{FF2B5EF4-FFF2-40B4-BE49-F238E27FC236}">
              <a16:creationId xmlns:a16="http://schemas.microsoft.com/office/drawing/2014/main" id="{EDD0A1B5-C574-449F-A59A-FF75B88D6D6F}"/>
            </a:ext>
          </a:extLst>
        </xdr:cNvPr>
        <xdr:cNvSpPr txBox="1"/>
      </xdr:nvSpPr>
      <xdr:spPr>
        <a:xfrm>
          <a:off x="3582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8" name="n_2mainValue【道路】&#10;有形固定資産減価償却率">
          <a:extLst>
            <a:ext uri="{FF2B5EF4-FFF2-40B4-BE49-F238E27FC236}">
              <a16:creationId xmlns:a16="http://schemas.microsoft.com/office/drawing/2014/main" id="{C1268BC4-26AA-467B-823D-136D8C1D7F61}"/>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9" name="n_3mainValue【道路】&#10;有形固定資産減価償却率">
          <a:extLst>
            <a:ext uri="{FF2B5EF4-FFF2-40B4-BE49-F238E27FC236}">
              <a16:creationId xmlns:a16="http://schemas.microsoft.com/office/drawing/2014/main" id="{370C7639-CE7D-4115-A7C9-562F92850647}"/>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114317</xdr:rowOff>
    </xdr:from>
    <xdr:ext cx="405111" cy="259045"/>
    <xdr:sp macro="" textlink="">
      <xdr:nvSpPr>
        <xdr:cNvPr id="90" name="n_4mainValue【道路】&#10;有形固定資産減価償却率">
          <a:extLst>
            <a:ext uri="{FF2B5EF4-FFF2-40B4-BE49-F238E27FC236}">
              <a16:creationId xmlns:a16="http://schemas.microsoft.com/office/drawing/2014/main" id="{90CFE899-75B8-4268-9027-C1A904A043DB}"/>
            </a:ext>
          </a:extLst>
        </xdr:cNvPr>
        <xdr:cNvSpPr txBox="1"/>
      </xdr:nvSpPr>
      <xdr:spPr>
        <a:xfrm>
          <a:off x="927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B6EF2FF-95C6-466D-9CB5-3EB03CBC4D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BF796DA-FB6C-41D6-9383-093B4DA71B2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82B689C-8306-4869-8D70-43E687F779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85359BD-7649-4707-A035-628CB7C868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95578B5-7264-48BB-B64B-A449D255592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EAFEED6-6714-44CE-B834-9064D7276B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8D936E5-1BC5-4223-B3F2-F361F407A3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F513182-9811-4E31-9EE4-96E51C7471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21D1AAA-8BDD-4994-A5E9-D5274E806E1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D5FFCE3-A403-4047-AFF6-26B4C24B66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B398454-690B-4C87-B807-F3EC160B2B8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CD1C379-C62E-409C-8113-B5DD8E358D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61B4266-D094-4E97-9DCB-F472ECFC9C4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B7CDFEE-FF1F-42C8-B8E8-E7B5387D243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29A120F-3A23-4C15-9A7A-D4F57CA470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53E33F6-6BA6-4735-8F52-9E665CDD877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8FB27D2-D6AB-45CD-805A-74A1CC44591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55AD924-E504-4F8B-BAEA-AB42A042797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718EED3-4307-4C57-BA96-7589E15DE94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82D82030-83F1-49D9-933B-80DC707AF3E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10471C1-AC63-463E-AE5B-793C69E75C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7FC288E-0FA6-4062-BBA6-5938525B6E4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FCF94E7-66A9-452C-A48E-F1831D0309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98225492-3C1E-428E-990E-7D8ABC6F45D3}"/>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36B06396-5849-437E-919C-6DBFB41905D2}"/>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FD0F24D6-ADB5-4A50-9DB6-47D02168F1E8}"/>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63FBF4C4-4709-45D9-8BB9-9A0D216DB071}"/>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7887A04C-C93B-40FC-8066-2CCE4C1B52ED}"/>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30A43280-7AA1-4E9B-961F-FECF456CDFBF}"/>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7CB3CEF2-33E6-4E11-88AF-77D403D01D64}"/>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F11339C0-ADAA-4610-B852-D3C3D134A6D5}"/>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A3595F9C-AFCB-4E29-9E0D-A36F445F2582}"/>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658F16DD-0E1E-4AFD-A999-6F7F316C89DA}"/>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F31B2D9B-752E-4141-8961-198BDBEC99CC}"/>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ECBD296-B1E7-413F-8BFB-6EEE8311F9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5CB3C7-B56D-469C-A875-695C1F1070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DC247E-29CB-4CB6-96C5-D09588CE18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D62CB82-B637-4033-ACC6-9F817B9715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A477A3A-1A23-4719-86B7-79961C4FB2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157924</xdr:rowOff>
    </xdr:from>
    <xdr:to>
      <xdr:col>55</xdr:col>
      <xdr:colOff>50800</xdr:colOff>
      <xdr:row>41</xdr:row>
      <xdr:rowOff>88074</xdr:rowOff>
    </xdr:to>
    <xdr:sp macro="" textlink="">
      <xdr:nvSpPr>
        <xdr:cNvPr id="130" name="楕円 129">
          <a:extLst>
            <a:ext uri="{FF2B5EF4-FFF2-40B4-BE49-F238E27FC236}">
              <a16:creationId xmlns:a16="http://schemas.microsoft.com/office/drawing/2014/main" id="{9CC78602-B00D-4FE6-B1A3-ADB1FAAC145B}"/>
            </a:ext>
          </a:extLst>
        </xdr:cNvPr>
        <xdr:cNvSpPr/>
      </xdr:nvSpPr>
      <xdr:spPr>
        <a:xfrm>
          <a:off x="10426700" y="70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72851</xdr:rowOff>
    </xdr:from>
    <xdr:ext cx="534377" cy="259045"/>
    <xdr:sp macro="" textlink="">
      <xdr:nvSpPr>
        <xdr:cNvPr id="131" name="【道路】&#10;一人当たり延長該当値テキスト">
          <a:extLst>
            <a:ext uri="{FF2B5EF4-FFF2-40B4-BE49-F238E27FC236}">
              <a16:creationId xmlns:a16="http://schemas.microsoft.com/office/drawing/2014/main" id="{09883055-FA14-48B5-8163-3D02E64AD221}"/>
            </a:ext>
          </a:extLst>
        </xdr:cNvPr>
        <xdr:cNvSpPr txBox="1"/>
      </xdr:nvSpPr>
      <xdr:spPr>
        <a:xfrm>
          <a:off x="10515600" y="69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161163</xdr:rowOff>
    </xdr:from>
    <xdr:to>
      <xdr:col>50</xdr:col>
      <xdr:colOff>165100</xdr:colOff>
      <xdr:row>41</xdr:row>
      <xdr:rowOff>91313</xdr:rowOff>
    </xdr:to>
    <xdr:sp macro="" textlink="">
      <xdr:nvSpPr>
        <xdr:cNvPr id="132" name="楕円 131">
          <a:extLst>
            <a:ext uri="{FF2B5EF4-FFF2-40B4-BE49-F238E27FC236}">
              <a16:creationId xmlns:a16="http://schemas.microsoft.com/office/drawing/2014/main" id="{B2EF8CF2-A490-4ECF-93C7-F01774AF548C}"/>
            </a:ext>
          </a:extLst>
        </xdr:cNvPr>
        <xdr:cNvSpPr/>
      </xdr:nvSpPr>
      <xdr:spPr>
        <a:xfrm>
          <a:off x="9588500" y="70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37274</xdr:rowOff>
    </xdr:from>
    <xdr:to>
      <xdr:col>55</xdr:col>
      <xdr:colOff>0</xdr:colOff>
      <xdr:row>41</xdr:row>
      <xdr:rowOff>40513</xdr:rowOff>
    </xdr:to>
    <xdr:cxnSp macro="">
      <xdr:nvCxnSpPr>
        <xdr:cNvPr id="133" name="直線コネクタ 132">
          <a:extLst>
            <a:ext uri="{FF2B5EF4-FFF2-40B4-BE49-F238E27FC236}">
              <a16:creationId xmlns:a16="http://schemas.microsoft.com/office/drawing/2014/main" id="{285042C4-6165-413D-8521-BF1F4581A593}"/>
            </a:ext>
          </a:extLst>
        </xdr:cNvPr>
        <xdr:cNvCxnSpPr/>
      </xdr:nvCxnSpPr>
      <xdr:spPr>
        <a:xfrm flipV="1">
          <a:off x="9639300" y="7066724"/>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164033</xdr:rowOff>
    </xdr:from>
    <xdr:to>
      <xdr:col>46</xdr:col>
      <xdr:colOff>38100</xdr:colOff>
      <xdr:row>41</xdr:row>
      <xdr:rowOff>94183</xdr:rowOff>
    </xdr:to>
    <xdr:sp macro="" textlink="">
      <xdr:nvSpPr>
        <xdr:cNvPr id="134" name="楕円 133">
          <a:extLst>
            <a:ext uri="{FF2B5EF4-FFF2-40B4-BE49-F238E27FC236}">
              <a16:creationId xmlns:a16="http://schemas.microsoft.com/office/drawing/2014/main" id="{EA442B5A-4B74-4ED0-87B4-EFA778A6733B}"/>
            </a:ext>
          </a:extLst>
        </xdr:cNvPr>
        <xdr:cNvSpPr/>
      </xdr:nvSpPr>
      <xdr:spPr>
        <a:xfrm>
          <a:off x="8699500" y="70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40513</xdr:rowOff>
    </xdr:from>
    <xdr:to>
      <xdr:col>50</xdr:col>
      <xdr:colOff>114300</xdr:colOff>
      <xdr:row>41</xdr:row>
      <xdr:rowOff>43383</xdr:rowOff>
    </xdr:to>
    <xdr:cxnSp macro="">
      <xdr:nvCxnSpPr>
        <xdr:cNvPr id="135" name="直線コネクタ 134">
          <a:extLst>
            <a:ext uri="{FF2B5EF4-FFF2-40B4-BE49-F238E27FC236}">
              <a16:creationId xmlns:a16="http://schemas.microsoft.com/office/drawing/2014/main" id="{ACC895C8-FFE9-4246-A549-7F78509F9940}"/>
            </a:ext>
          </a:extLst>
        </xdr:cNvPr>
        <xdr:cNvCxnSpPr/>
      </xdr:nvCxnSpPr>
      <xdr:spPr>
        <a:xfrm flipV="1">
          <a:off x="8750300" y="7069963"/>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169583</xdr:rowOff>
    </xdr:from>
    <xdr:to>
      <xdr:col>41</xdr:col>
      <xdr:colOff>101600</xdr:colOff>
      <xdr:row>41</xdr:row>
      <xdr:rowOff>99733</xdr:rowOff>
    </xdr:to>
    <xdr:sp macro="" textlink="">
      <xdr:nvSpPr>
        <xdr:cNvPr id="136" name="楕円 135">
          <a:extLst>
            <a:ext uri="{FF2B5EF4-FFF2-40B4-BE49-F238E27FC236}">
              <a16:creationId xmlns:a16="http://schemas.microsoft.com/office/drawing/2014/main" id="{6223B005-298F-47D2-88CE-B455B8C49D9B}"/>
            </a:ext>
          </a:extLst>
        </xdr:cNvPr>
        <xdr:cNvSpPr/>
      </xdr:nvSpPr>
      <xdr:spPr>
        <a:xfrm>
          <a:off x="7810500" y="70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43383</xdr:rowOff>
    </xdr:from>
    <xdr:to>
      <xdr:col>45</xdr:col>
      <xdr:colOff>177800</xdr:colOff>
      <xdr:row>41</xdr:row>
      <xdr:rowOff>48933</xdr:rowOff>
    </xdr:to>
    <xdr:cxnSp macro="">
      <xdr:nvCxnSpPr>
        <xdr:cNvPr id="137" name="直線コネクタ 136">
          <a:extLst>
            <a:ext uri="{FF2B5EF4-FFF2-40B4-BE49-F238E27FC236}">
              <a16:creationId xmlns:a16="http://schemas.microsoft.com/office/drawing/2014/main" id="{188BCFCB-441E-4867-8260-5249C3E02D43}"/>
            </a:ext>
          </a:extLst>
        </xdr:cNvPr>
        <xdr:cNvCxnSpPr/>
      </xdr:nvCxnSpPr>
      <xdr:spPr>
        <a:xfrm flipV="1">
          <a:off x="7861300" y="7072833"/>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1397</xdr:rowOff>
    </xdr:from>
    <xdr:to>
      <xdr:col>36</xdr:col>
      <xdr:colOff>165100</xdr:colOff>
      <xdr:row>41</xdr:row>
      <xdr:rowOff>102997</xdr:rowOff>
    </xdr:to>
    <xdr:sp macro="" textlink="">
      <xdr:nvSpPr>
        <xdr:cNvPr id="138" name="楕円 137">
          <a:extLst>
            <a:ext uri="{FF2B5EF4-FFF2-40B4-BE49-F238E27FC236}">
              <a16:creationId xmlns:a16="http://schemas.microsoft.com/office/drawing/2014/main" id="{4CEA21CD-DB95-41E8-9518-96A9D4266D91}"/>
            </a:ext>
          </a:extLst>
        </xdr:cNvPr>
        <xdr:cNvSpPr/>
      </xdr:nvSpPr>
      <xdr:spPr>
        <a:xfrm>
          <a:off x="6921500" y="70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48933</xdr:rowOff>
    </xdr:from>
    <xdr:to>
      <xdr:col>41</xdr:col>
      <xdr:colOff>50800</xdr:colOff>
      <xdr:row>41</xdr:row>
      <xdr:rowOff>52197</xdr:rowOff>
    </xdr:to>
    <xdr:cxnSp macro="">
      <xdr:nvCxnSpPr>
        <xdr:cNvPr id="139" name="直線コネクタ 138">
          <a:extLst>
            <a:ext uri="{FF2B5EF4-FFF2-40B4-BE49-F238E27FC236}">
              <a16:creationId xmlns:a16="http://schemas.microsoft.com/office/drawing/2014/main" id="{12FAB62B-7259-4C1A-836D-D1FE43D46E18}"/>
            </a:ext>
          </a:extLst>
        </xdr:cNvPr>
        <xdr:cNvCxnSpPr/>
      </xdr:nvCxnSpPr>
      <xdr:spPr>
        <a:xfrm flipV="1">
          <a:off x="6972300" y="7078383"/>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171063B5-0AFD-4CFE-A738-2794D8989757}"/>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1E8012EE-FD03-4ABB-9CDE-E4B023152CA5}"/>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8AE72B09-30E9-4AD2-93AB-1B074495032E}"/>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71A99C16-4B18-45CA-A125-6B5F46FABACB}"/>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82440</xdr:rowOff>
    </xdr:from>
    <xdr:ext cx="534377" cy="259045"/>
    <xdr:sp macro="" textlink="">
      <xdr:nvSpPr>
        <xdr:cNvPr id="144" name="n_1mainValue【道路】&#10;一人当たり延長">
          <a:extLst>
            <a:ext uri="{FF2B5EF4-FFF2-40B4-BE49-F238E27FC236}">
              <a16:creationId xmlns:a16="http://schemas.microsoft.com/office/drawing/2014/main" id="{0103AF80-A5F4-42D5-8DFF-7775535BB158}"/>
            </a:ext>
          </a:extLst>
        </xdr:cNvPr>
        <xdr:cNvSpPr txBox="1"/>
      </xdr:nvSpPr>
      <xdr:spPr>
        <a:xfrm>
          <a:off x="9359411" y="71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85310</xdr:rowOff>
    </xdr:from>
    <xdr:ext cx="534377" cy="259045"/>
    <xdr:sp macro="" textlink="">
      <xdr:nvSpPr>
        <xdr:cNvPr id="145" name="n_2mainValue【道路】&#10;一人当たり延長">
          <a:extLst>
            <a:ext uri="{FF2B5EF4-FFF2-40B4-BE49-F238E27FC236}">
              <a16:creationId xmlns:a16="http://schemas.microsoft.com/office/drawing/2014/main" id="{EE6DE437-0271-4211-B14D-8A176AD408FE}"/>
            </a:ext>
          </a:extLst>
        </xdr:cNvPr>
        <xdr:cNvSpPr txBox="1"/>
      </xdr:nvSpPr>
      <xdr:spPr>
        <a:xfrm>
          <a:off x="8483111" y="71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90860</xdr:rowOff>
    </xdr:from>
    <xdr:ext cx="534377" cy="259045"/>
    <xdr:sp macro="" textlink="">
      <xdr:nvSpPr>
        <xdr:cNvPr id="146" name="n_3mainValue【道路】&#10;一人当たり延長">
          <a:extLst>
            <a:ext uri="{FF2B5EF4-FFF2-40B4-BE49-F238E27FC236}">
              <a16:creationId xmlns:a16="http://schemas.microsoft.com/office/drawing/2014/main" id="{59B2588B-0823-478E-BC83-83403BEC03C4}"/>
            </a:ext>
          </a:extLst>
        </xdr:cNvPr>
        <xdr:cNvSpPr txBox="1"/>
      </xdr:nvSpPr>
      <xdr:spPr>
        <a:xfrm>
          <a:off x="7594111" y="712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94124</xdr:rowOff>
    </xdr:from>
    <xdr:ext cx="534377" cy="259045"/>
    <xdr:sp macro="" textlink="">
      <xdr:nvSpPr>
        <xdr:cNvPr id="147" name="n_4mainValue【道路】&#10;一人当たり延長">
          <a:extLst>
            <a:ext uri="{FF2B5EF4-FFF2-40B4-BE49-F238E27FC236}">
              <a16:creationId xmlns:a16="http://schemas.microsoft.com/office/drawing/2014/main" id="{DFA20F36-1F36-49C2-A9AD-4D4B0A8814A8}"/>
            </a:ext>
          </a:extLst>
        </xdr:cNvPr>
        <xdr:cNvSpPr txBox="1"/>
      </xdr:nvSpPr>
      <xdr:spPr>
        <a:xfrm>
          <a:off x="6705111" y="712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4C907ED-FAE8-477D-81A4-D9CF4A6076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7021CA9-7BCB-4A20-BA17-61DA676A5E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BAD7023-A423-4B2C-9EFE-87A85DAD71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65ED498-B4B4-4D32-A4FE-015F8E491E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C82B790-B121-4E44-BE77-7D6AC188CF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B90E279-1515-4575-A15C-530B7E7FC6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F45D42-8F7F-46F2-B735-7560BCC2C4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C1926BE-E24E-43B0-ABF7-02624B52BA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E20B304-64C8-46AA-9FF3-DE4F7C045F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A77A672-710F-4856-9926-C16A37EF54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C116A5C-3484-4B20-BCB6-4BAFFC490A1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FEE86CF-8E69-4D01-AAD2-B449591241B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09A1A22-4999-4322-B395-EA26EC600B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86ACBDC-6612-458D-A43B-2BE4C0962AE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C365BA7-3B35-4D1D-B82D-CA4350FB57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817B045-44A9-4C8B-8B38-1CD654B9ACD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4C718F5-F893-467B-860E-E21E4BF3BFB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B3BC404-FDA6-42EF-A5B4-C07FB58613F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663DD07-983D-4185-89BF-BB4A43CFC3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4CB2722-D996-483D-8E77-F0BF09A677E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5FFD78F-CB04-48E7-900F-A8A5363B45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5528D11-4AC7-4208-8EED-4F8BC52D51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24B86D2-DC4C-4D8A-927E-7A95EA26643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8589D25-E19C-4A85-A87B-98266E16BC7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A4C02B0-B236-405A-A6B8-66F201C0ED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BF3B809C-7D41-4385-847F-EAE5EE54A43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2AB33A7-D8E3-4D12-8769-118311D4D842}"/>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243793FC-1364-4E83-9B44-A92B296CA0BA}"/>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DE083F4-CA20-400F-933F-A35FC048869C}"/>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3CF81D7D-0525-4F21-8F99-BA521F6953FC}"/>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CCA45C9-F956-4905-BC37-D177C8B4A6D6}"/>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F74084C-339A-4418-B1D1-6DBA7A9723AB}"/>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17CD41EF-18E1-41F2-94C3-173B4060F737}"/>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B135F411-E274-4955-80EB-C359631336E3}"/>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3CC84A7F-47F4-402F-93A7-B20C3353EC4B}"/>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2EF0D48C-8796-41B1-B567-14CB02BA6594}"/>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018031-2E9F-436F-9FAF-209122920A4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AF929E7-C5EF-40EB-990B-38A719ACF8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DA7FA4-9EEF-4DFC-BE60-989D37D82E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D9CF9D9-49E3-4B74-84F8-D7BE8F460B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AEA548A-D47A-44C7-9B82-6E87398BA5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9" name="楕円 188">
          <a:extLst>
            <a:ext uri="{FF2B5EF4-FFF2-40B4-BE49-F238E27FC236}">
              <a16:creationId xmlns:a16="http://schemas.microsoft.com/office/drawing/2014/main" id="{42F6291C-4D78-4DC5-AD5F-3B66A90A15EA}"/>
            </a:ext>
          </a:extLst>
        </xdr:cNvPr>
        <xdr:cNvSpPr/>
      </xdr:nvSpPr>
      <xdr:spPr>
        <a:xfrm>
          <a:off x="4584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138628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CCBFE20-CA2A-4050-9DC8-FA9DFBBDA0B9}"/>
            </a:ext>
          </a:extLst>
        </xdr:cNvPr>
        <xdr:cNvSpPr txBox="1"/>
      </xdr:nvSpPr>
      <xdr:spPr>
        <a:xfrm>
          <a:off x="4673600" y="1025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1" name="楕円 190">
          <a:extLst>
            <a:ext uri="{FF2B5EF4-FFF2-40B4-BE49-F238E27FC236}">
              <a16:creationId xmlns:a16="http://schemas.microsoft.com/office/drawing/2014/main" id="{FCE171F9-BB03-4FC9-BF83-A20F25951950}"/>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166551</xdr:rowOff>
    </xdr:to>
    <xdr:cxnSp macro="">
      <xdr:nvCxnSpPr>
        <xdr:cNvPr id="192" name="直線コネクタ 191">
          <a:extLst>
            <a:ext uri="{FF2B5EF4-FFF2-40B4-BE49-F238E27FC236}">
              <a16:creationId xmlns:a16="http://schemas.microsoft.com/office/drawing/2014/main" id="{9BAC1EB3-970A-4A01-8373-91EE3C2490C4}"/>
            </a:ext>
          </a:extLst>
        </xdr:cNvPr>
        <xdr:cNvCxnSpPr/>
      </xdr:nvCxnSpPr>
      <xdr:spPr>
        <a:xfrm>
          <a:off x="3797300" y="104274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193" name="楕円 192">
          <a:extLst>
            <a:ext uri="{FF2B5EF4-FFF2-40B4-BE49-F238E27FC236}">
              <a16:creationId xmlns:a16="http://schemas.microsoft.com/office/drawing/2014/main" id="{5053F4C1-5AF4-4251-82A0-D3686B361C0D}"/>
            </a:ext>
          </a:extLst>
        </xdr:cNvPr>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112667</xdr:rowOff>
    </xdr:from>
    <xdr:to>
      <xdr:col>19</xdr:col>
      <xdr:colOff>177800</xdr:colOff>
      <xdr:row>60</xdr:row>
      <xdr:rowOff>140426</xdr:rowOff>
    </xdr:to>
    <xdr:cxnSp macro="">
      <xdr:nvCxnSpPr>
        <xdr:cNvPr id="194" name="直線コネクタ 193">
          <a:extLst>
            <a:ext uri="{FF2B5EF4-FFF2-40B4-BE49-F238E27FC236}">
              <a16:creationId xmlns:a16="http://schemas.microsoft.com/office/drawing/2014/main" id="{91D2695A-E664-48D9-80DD-13F8443DB1D4}"/>
            </a:ext>
          </a:extLst>
        </xdr:cNvPr>
        <xdr:cNvCxnSpPr/>
      </xdr:nvCxnSpPr>
      <xdr:spPr>
        <a:xfrm>
          <a:off x="2908300" y="103996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5" name="楕円 194">
          <a:extLst>
            <a:ext uri="{FF2B5EF4-FFF2-40B4-BE49-F238E27FC236}">
              <a16:creationId xmlns:a16="http://schemas.microsoft.com/office/drawing/2014/main" id="{FE169384-EEDF-4B1B-BD17-41CC473C0D5C}"/>
            </a:ext>
          </a:extLst>
        </xdr:cNvPr>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112667</xdr:rowOff>
    </xdr:to>
    <xdr:cxnSp macro="">
      <xdr:nvCxnSpPr>
        <xdr:cNvPr id="196" name="直線コネクタ 195">
          <a:extLst>
            <a:ext uri="{FF2B5EF4-FFF2-40B4-BE49-F238E27FC236}">
              <a16:creationId xmlns:a16="http://schemas.microsoft.com/office/drawing/2014/main" id="{F9C33A9C-5B89-4881-A1B4-82D04BB08955}"/>
            </a:ext>
          </a:extLst>
        </xdr:cNvPr>
        <xdr:cNvCxnSpPr/>
      </xdr:nvCxnSpPr>
      <xdr:spPr>
        <a:xfrm>
          <a:off x="2019300" y="103719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7" name="楕円 196">
          <a:extLst>
            <a:ext uri="{FF2B5EF4-FFF2-40B4-BE49-F238E27FC236}">
              <a16:creationId xmlns:a16="http://schemas.microsoft.com/office/drawing/2014/main" id="{6C3A4D33-CFB0-4651-9539-497EEDFCBE57}"/>
            </a:ext>
          </a:extLst>
        </xdr:cNvPr>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84909</xdr:rowOff>
    </xdr:to>
    <xdr:cxnSp macro="">
      <xdr:nvCxnSpPr>
        <xdr:cNvPr id="198" name="直線コネクタ 197">
          <a:extLst>
            <a:ext uri="{FF2B5EF4-FFF2-40B4-BE49-F238E27FC236}">
              <a16:creationId xmlns:a16="http://schemas.microsoft.com/office/drawing/2014/main" id="{222E0872-BA23-49AA-94FA-DCC9F1296AED}"/>
            </a:ext>
          </a:extLst>
        </xdr:cNvPr>
        <xdr:cNvCxnSpPr/>
      </xdr:nvCxnSpPr>
      <xdr:spPr>
        <a:xfrm>
          <a:off x="1130300" y="103441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0ED6CF6-6913-4154-8E9F-04BAAE99FE28}"/>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1734854-4EC5-4E7D-BB81-C38FAEB351EC}"/>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F21CAC1-CC7D-4D23-B161-B0E205795019}"/>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90C055E-0319-4A9B-87BF-69BCE87F78E4}"/>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8D06775-52B7-4B37-BE32-A848993FF7E1}"/>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E4669FA-BD6B-4137-9877-49E92A7CE560}"/>
            </a:ext>
          </a:extLst>
        </xdr:cNvPr>
        <xdr:cNvSpPr txBox="1"/>
      </xdr:nvSpPr>
      <xdr:spPr>
        <a:xfrm>
          <a:off x="2705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9B1B1BD-A4FF-4C76-8D80-534C1A982547}"/>
            </a:ext>
          </a:extLst>
        </xdr:cNvPr>
        <xdr:cNvSpPr txBox="1"/>
      </xdr:nvSpPr>
      <xdr:spPr>
        <a:xfrm>
          <a:off x="1816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1D02317-B289-4223-80E6-A7BF8BFCA043}"/>
            </a:ext>
          </a:extLst>
        </xdr:cNvPr>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BBA5D8D-C8CC-463F-B762-E2F821651B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87DE7EE-DF8D-4782-8508-66582F9283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4A83F71-7194-4F20-B502-1C5302FE4B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B1F6ECB-F9E5-4419-AF84-A7C9B96C54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8EE3FB2-58DF-4D36-8540-87D3CA5FD0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A460CB4-F627-4DCF-9632-97A4B3635A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B9454E8-D480-4762-950E-83D7BD8B28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51E8F3F-1A58-459D-AD27-5605B541D9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B294277-FD23-4B14-9015-B498845C47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C0BB729-D844-417A-A5E7-F97C9F33C2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9ED72A9-CBE1-406C-B816-3022D5A2E6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6585575-66F6-48D7-AFDE-79D098B0778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7CD95C0-3F2A-48D7-B3ED-51046E509D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4D13017C-4F7B-441E-8282-FF615B0D6AC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9357670-E9B8-4113-8828-D0A37B9168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E4DDAD4-7D96-4854-814D-5059F642241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0E576DD-75D1-4735-B87D-AB921602BA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3C726A19-9301-4E1D-A29F-4B40F7CBBCE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EE3DFA9-91BF-4D9B-BECF-F9C80608932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65A7405-0D23-40E0-8A20-61594B97167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741D5E0-F536-42D0-A86A-92FFA294BC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938D013-0E89-4284-B721-0CB2D909285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00F1D28-EA6C-48FE-A46A-1FAD157166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AC0BEC8C-4ECC-44EE-A023-13EF8AAC82FC}"/>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1D9A7BF-1DFC-4C59-AB35-016D2A4B8059}"/>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B205883-9D33-4BFE-83A8-3FB0E698472C}"/>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CD52FD9-8367-46ED-85E4-4003F553394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9522701C-3390-4E02-8F81-B1EDEFCD7F17}"/>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EAAADA2-2D75-48A8-9AF2-602AADD28DE3}"/>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A7F9821-1AD6-45E5-A10F-3DE2BA0EE37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B1BD9DAE-4589-4230-8177-28BFE00229D1}"/>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4745B823-48FD-4145-A931-01194D6C749A}"/>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B8FD0719-9389-47B5-9E4B-109587856705}"/>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36FF8BC7-A509-43D1-9900-A9126F098EC3}"/>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71F1E53-CA36-4B52-9934-2F5C291D1C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C58D2A-133B-42FF-B1AE-22568D48F6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76DAE6A-A730-4326-A290-ED72594F3B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02C7E45-C934-4298-A846-3527981158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1C0AFDC-2120-41D2-9450-1CD55F0B90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116452</xdr:rowOff>
    </xdr:from>
    <xdr:to>
      <xdr:col>55</xdr:col>
      <xdr:colOff>50800</xdr:colOff>
      <xdr:row>64</xdr:row>
      <xdr:rowOff>46602</xdr:rowOff>
    </xdr:to>
    <xdr:sp macro="" textlink="">
      <xdr:nvSpPr>
        <xdr:cNvPr id="246" name="楕円 245">
          <a:extLst>
            <a:ext uri="{FF2B5EF4-FFF2-40B4-BE49-F238E27FC236}">
              <a16:creationId xmlns:a16="http://schemas.microsoft.com/office/drawing/2014/main" id="{27678883-20B9-4CB3-AB1A-BDFF9ABD8571}"/>
            </a:ext>
          </a:extLst>
        </xdr:cNvPr>
        <xdr:cNvSpPr/>
      </xdr:nvSpPr>
      <xdr:spPr>
        <a:xfrm>
          <a:off x="10426700" y="109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31379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FD78F3C-6956-47A3-85D4-5B40E7D55FFF}"/>
            </a:ext>
          </a:extLst>
        </xdr:cNvPr>
        <xdr:cNvSpPr txBox="1"/>
      </xdr:nvSpPr>
      <xdr:spPr>
        <a:xfrm>
          <a:off x="10515600" y="108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117702</xdr:rowOff>
    </xdr:from>
    <xdr:to>
      <xdr:col>50</xdr:col>
      <xdr:colOff>165100</xdr:colOff>
      <xdr:row>64</xdr:row>
      <xdr:rowOff>47852</xdr:rowOff>
    </xdr:to>
    <xdr:sp macro="" textlink="">
      <xdr:nvSpPr>
        <xdr:cNvPr id="248" name="楕円 247">
          <a:extLst>
            <a:ext uri="{FF2B5EF4-FFF2-40B4-BE49-F238E27FC236}">
              <a16:creationId xmlns:a16="http://schemas.microsoft.com/office/drawing/2014/main" id="{05B80080-03A8-4441-A2F2-5B78602BE576}"/>
            </a:ext>
          </a:extLst>
        </xdr:cNvPr>
        <xdr:cNvSpPr/>
      </xdr:nvSpPr>
      <xdr:spPr>
        <a:xfrm>
          <a:off x="9588500" y="109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167252</xdr:rowOff>
    </xdr:from>
    <xdr:to>
      <xdr:col>55</xdr:col>
      <xdr:colOff>0</xdr:colOff>
      <xdr:row>63</xdr:row>
      <xdr:rowOff>168502</xdr:rowOff>
    </xdr:to>
    <xdr:cxnSp macro="">
      <xdr:nvCxnSpPr>
        <xdr:cNvPr id="249" name="直線コネクタ 248">
          <a:extLst>
            <a:ext uri="{FF2B5EF4-FFF2-40B4-BE49-F238E27FC236}">
              <a16:creationId xmlns:a16="http://schemas.microsoft.com/office/drawing/2014/main" id="{C4D21F60-10E6-43C4-AEE3-87474E2FFCA3}"/>
            </a:ext>
          </a:extLst>
        </xdr:cNvPr>
        <xdr:cNvCxnSpPr/>
      </xdr:nvCxnSpPr>
      <xdr:spPr>
        <a:xfrm flipV="1">
          <a:off x="9639300" y="10968602"/>
          <a:ext cx="8382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119047</xdr:rowOff>
    </xdr:from>
    <xdr:to>
      <xdr:col>46</xdr:col>
      <xdr:colOff>38100</xdr:colOff>
      <xdr:row>64</xdr:row>
      <xdr:rowOff>49197</xdr:rowOff>
    </xdr:to>
    <xdr:sp macro="" textlink="">
      <xdr:nvSpPr>
        <xdr:cNvPr id="250" name="楕円 249">
          <a:extLst>
            <a:ext uri="{FF2B5EF4-FFF2-40B4-BE49-F238E27FC236}">
              <a16:creationId xmlns:a16="http://schemas.microsoft.com/office/drawing/2014/main" id="{7C8521C5-FE53-4D46-B6F2-C2B3F510C6B1}"/>
            </a:ext>
          </a:extLst>
        </xdr:cNvPr>
        <xdr:cNvSpPr/>
      </xdr:nvSpPr>
      <xdr:spPr>
        <a:xfrm>
          <a:off x="8699500" y="109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168502</xdr:rowOff>
    </xdr:from>
    <xdr:to>
      <xdr:col>50</xdr:col>
      <xdr:colOff>114300</xdr:colOff>
      <xdr:row>63</xdr:row>
      <xdr:rowOff>169847</xdr:rowOff>
    </xdr:to>
    <xdr:cxnSp macro="">
      <xdr:nvCxnSpPr>
        <xdr:cNvPr id="251" name="直線コネクタ 250">
          <a:extLst>
            <a:ext uri="{FF2B5EF4-FFF2-40B4-BE49-F238E27FC236}">
              <a16:creationId xmlns:a16="http://schemas.microsoft.com/office/drawing/2014/main" id="{E481757A-F7AD-4E6A-8D73-EC87A5DF6042}"/>
            </a:ext>
          </a:extLst>
        </xdr:cNvPr>
        <xdr:cNvCxnSpPr/>
      </xdr:nvCxnSpPr>
      <xdr:spPr>
        <a:xfrm flipV="1">
          <a:off x="8750300" y="10969852"/>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121010</xdr:rowOff>
    </xdr:from>
    <xdr:to>
      <xdr:col>41</xdr:col>
      <xdr:colOff>101600</xdr:colOff>
      <xdr:row>64</xdr:row>
      <xdr:rowOff>51160</xdr:rowOff>
    </xdr:to>
    <xdr:sp macro="" textlink="">
      <xdr:nvSpPr>
        <xdr:cNvPr id="252" name="楕円 251">
          <a:extLst>
            <a:ext uri="{FF2B5EF4-FFF2-40B4-BE49-F238E27FC236}">
              <a16:creationId xmlns:a16="http://schemas.microsoft.com/office/drawing/2014/main" id="{EC425199-626E-452D-A6AD-9B75F38E1EA4}"/>
            </a:ext>
          </a:extLst>
        </xdr:cNvPr>
        <xdr:cNvSpPr/>
      </xdr:nvSpPr>
      <xdr:spPr>
        <a:xfrm>
          <a:off x="7810500" y="1092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169847</xdr:rowOff>
    </xdr:from>
    <xdr:to>
      <xdr:col>45</xdr:col>
      <xdr:colOff>177800</xdr:colOff>
      <xdr:row>64</xdr:row>
      <xdr:rowOff>360</xdr:rowOff>
    </xdr:to>
    <xdr:cxnSp macro="">
      <xdr:nvCxnSpPr>
        <xdr:cNvPr id="253" name="直線コネクタ 252">
          <a:extLst>
            <a:ext uri="{FF2B5EF4-FFF2-40B4-BE49-F238E27FC236}">
              <a16:creationId xmlns:a16="http://schemas.microsoft.com/office/drawing/2014/main" id="{11721472-AA75-41CC-84CB-428D2AD1B6A6}"/>
            </a:ext>
          </a:extLst>
        </xdr:cNvPr>
        <xdr:cNvCxnSpPr/>
      </xdr:nvCxnSpPr>
      <xdr:spPr>
        <a:xfrm flipV="1">
          <a:off x="7861300" y="10971197"/>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122600</xdr:rowOff>
    </xdr:from>
    <xdr:to>
      <xdr:col>36</xdr:col>
      <xdr:colOff>165100</xdr:colOff>
      <xdr:row>64</xdr:row>
      <xdr:rowOff>52750</xdr:rowOff>
    </xdr:to>
    <xdr:sp macro="" textlink="">
      <xdr:nvSpPr>
        <xdr:cNvPr id="254" name="楕円 253">
          <a:extLst>
            <a:ext uri="{FF2B5EF4-FFF2-40B4-BE49-F238E27FC236}">
              <a16:creationId xmlns:a16="http://schemas.microsoft.com/office/drawing/2014/main" id="{8FD40EF9-3CD9-4DE8-BA66-93E990ADB0C0}"/>
            </a:ext>
          </a:extLst>
        </xdr:cNvPr>
        <xdr:cNvSpPr/>
      </xdr:nvSpPr>
      <xdr:spPr>
        <a:xfrm>
          <a:off x="6921500" y="109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360</xdr:rowOff>
    </xdr:from>
    <xdr:to>
      <xdr:col>41</xdr:col>
      <xdr:colOff>50800</xdr:colOff>
      <xdr:row>64</xdr:row>
      <xdr:rowOff>1950</xdr:rowOff>
    </xdr:to>
    <xdr:cxnSp macro="">
      <xdr:nvCxnSpPr>
        <xdr:cNvPr id="255" name="直線コネクタ 254">
          <a:extLst>
            <a:ext uri="{FF2B5EF4-FFF2-40B4-BE49-F238E27FC236}">
              <a16:creationId xmlns:a16="http://schemas.microsoft.com/office/drawing/2014/main" id="{8BF55EBD-F236-4022-B068-140D5EF33100}"/>
            </a:ext>
          </a:extLst>
        </xdr:cNvPr>
        <xdr:cNvCxnSpPr/>
      </xdr:nvCxnSpPr>
      <xdr:spPr>
        <a:xfrm flipV="1">
          <a:off x="6972300" y="10973160"/>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AB608A4-EF29-4F40-B26D-BAFECD606AB2}"/>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B464901-1E48-4696-8413-E194AD0FDEA2}"/>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EF5BCFA-8F1C-43D0-A2FD-1057B78C769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4734286-E4D3-465E-9A3D-BA311FAF415C}"/>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38979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E2DA71D-D9B8-4B2F-99BF-13AC4B90269D}"/>
            </a:ext>
          </a:extLst>
        </xdr:cNvPr>
        <xdr:cNvSpPr txBox="1"/>
      </xdr:nvSpPr>
      <xdr:spPr>
        <a:xfrm>
          <a:off x="9327095" y="1101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40324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8773122-341F-4FE0-9A0A-4387A6455066}"/>
            </a:ext>
          </a:extLst>
        </xdr:cNvPr>
        <xdr:cNvSpPr txBox="1"/>
      </xdr:nvSpPr>
      <xdr:spPr>
        <a:xfrm>
          <a:off x="8450795" y="1101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42287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809E609-949F-4E43-B9A9-61FA258819B5}"/>
            </a:ext>
          </a:extLst>
        </xdr:cNvPr>
        <xdr:cNvSpPr txBox="1"/>
      </xdr:nvSpPr>
      <xdr:spPr>
        <a:xfrm>
          <a:off x="7561795" y="110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43877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6EE714F-FA6D-4E6E-8386-5222E062BC4C}"/>
            </a:ext>
          </a:extLst>
        </xdr:cNvPr>
        <xdr:cNvSpPr txBox="1"/>
      </xdr:nvSpPr>
      <xdr:spPr>
        <a:xfrm>
          <a:off x="6672795" y="1101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811CC54-64DC-45FB-8652-098AD0EBEE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1F27518-AA31-4893-A853-2425D3C9BD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54112D8-BA8E-4B76-9C77-7FD0E89178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7884D31-4656-4965-BD98-D1536C79FE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4654A87-04CD-4202-AA5E-ED890A1373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AAB0976-A94D-4076-AD86-2DA2FF4A96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B98E3DE-BF3E-487A-AD60-A46698B0C9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8D09E2C-0A4A-4CAA-8E93-C1F98E46B0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D40E735-D54A-43BB-BDE4-20ED40AAEE2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C1A81C3-C274-4DCA-8155-E721DAA9FA3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C2E3FBA-2DEC-49B8-847E-EDD9434334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1C540AF-1481-4A40-A355-D4955293FEB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C44536E-3D2C-433D-BC29-D1F032CD90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5DC494A-3A8B-48E6-84B0-65C72C70A1A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EC73B41-278B-49AC-8A3A-FC3E3C12825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C3DE0F5-6C59-4E73-9D71-9737D27776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606D2D9-0626-4710-B5D1-859B0169E06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49F8BAF-D37E-4F23-AA29-F923C5C63A8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820E21F-A647-4746-BEC9-2C9E71705F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20A5BC3-8E2F-4431-98E1-8A9DAAE75E6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85FFA54-CAFC-458E-8E34-0C79B8558AB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3B66FEF-15B1-4EA2-82DF-65BE4C57D8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D97157A-34B2-449A-97E0-6DA36FAA718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7F6E24A-B3FF-4859-8C95-3B952FF782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03F6AB2-EC0E-420D-B6BC-71BE129BFD2A}"/>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996DC1C-0662-4939-A150-D88B14C973F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3030446-A5A9-4794-969F-80A4BDFA057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776A2C8-E2F9-476D-9C95-301CFA9BDE5F}"/>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832E0B22-2A89-4FAB-8369-65BB169FF62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820BF7F-FE35-48F6-A29C-F008F7981CD6}"/>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4A9638E9-A205-465B-A768-957A38BBBF7F}"/>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8B48C35-0CC0-473A-97D5-3343685EB88A}"/>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D400C583-ADB8-4C08-8320-09F35DCCA10A}"/>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1584A387-1C2E-4CB1-BC3B-A5830FBE11C6}"/>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B57CE74A-3DF4-4968-A396-C9233A74EE21}"/>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81A1630-95CC-4664-91B8-19373D868C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19E1789-EF3F-4800-BD43-C0F0DA66D3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68B057-93A3-4075-B131-F6EF6D84C41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A73408-1C10-40D0-BA8B-86F700D6A4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3641C95-DA86-46AA-9B7C-BEAC31A6588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122555</xdr:rowOff>
    </xdr:from>
    <xdr:to>
      <xdr:col>24</xdr:col>
      <xdr:colOff>114300</xdr:colOff>
      <xdr:row>86</xdr:row>
      <xdr:rowOff>52705</xdr:rowOff>
    </xdr:to>
    <xdr:sp macro="" textlink="">
      <xdr:nvSpPr>
        <xdr:cNvPr id="304" name="楕円 303">
          <a:extLst>
            <a:ext uri="{FF2B5EF4-FFF2-40B4-BE49-F238E27FC236}">
              <a16:creationId xmlns:a16="http://schemas.microsoft.com/office/drawing/2014/main" id="{E2C04BEF-FCAF-4D12-B55E-6FD04CA8FD1E}"/>
            </a:ext>
          </a:extLst>
        </xdr:cNvPr>
        <xdr:cNvSpPr/>
      </xdr:nvSpPr>
      <xdr:spPr>
        <a:xfrm>
          <a:off x="4584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37482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EE913D1-C5DC-4817-AF4D-958F538290F9}"/>
            </a:ext>
          </a:extLst>
        </xdr:cNvPr>
        <xdr:cNvSpPr txBox="1"/>
      </xdr:nvSpPr>
      <xdr:spPr>
        <a:xfrm>
          <a:off x="4673600" y="1461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128270</xdr:rowOff>
    </xdr:from>
    <xdr:to>
      <xdr:col>20</xdr:col>
      <xdr:colOff>38100</xdr:colOff>
      <xdr:row>86</xdr:row>
      <xdr:rowOff>58420</xdr:rowOff>
    </xdr:to>
    <xdr:sp macro="" textlink="">
      <xdr:nvSpPr>
        <xdr:cNvPr id="306" name="楕円 305">
          <a:extLst>
            <a:ext uri="{FF2B5EF4-FFF2-40B4-BE49-F238E27FC236}">
              <a16:creationId xmlns:a16="http://schemas.microsoft.com/office/drawing/2014/main" id="{048DDA46-0450-4E82-9FBD-7AB5CAD360F4}"/>
            </a:ext>
          </a:extLst>
        </xdr:cNvPr>
        <xdr:cNvSpPr/>
      </xdr:nvSpPr>
      <xdr:spPr>
        <a:xfrm>
          <a:off x="3746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1905</xdr:rowOff>
    </xdr:from>
    <xdr:to>
      <xdr:col>24</xdr:col>
      <xdr:colOff>63500</xdr:colOff>
      <xdr:row>86</xdr:row>
      <xdr:rowOff>7620</xdr:rowOff>
    </xdr:to>
    <xdr:cxnSp macro="">
      <xdr:nvCxnSpPr>
        <xdr:cNvPr id="307" name="直線コネクタ 306">
          <a:extLst>
            <a:ext uri="{FF2B5EF4-FFF2-40B4-BE49-F238E27FC236}">
              <a16:creationId xmlns:a16="http://schemas.microsoft.com/office/drawing/2014/main" id="{BF619FEA-A6E8-4D1C-B81C-14447B889463}"/>
            </a:ext>
          </a:extLst>
        </xdr:cNvPr>
        <xdr:cNvCxnSpPr/>
      </xdr:nvCxnSpPr>
      <xdr:spPr>
        <a:xfrm flipV="1">
          <a:off x="3797300" y="14746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149225</xdr:rowOff>
    </xdr:from>
    <xdr:to>
      <xdr:col>15</xdr:col>
      <xdr:colOff>101600</xdr:colOff>
      <xdr:row>86</xdr:row>
      <xdr:rowOff>79375</xdr:rowOff>
    </xdr:to>
    <xdr:sp macro="" textlink="">
      <xdr:nvSpPr>
        <xdr:cNvPr id="308" name="楕円 307">
          <a:extLst>
            <a:ext uri="{FF2B5EF4-FFF2-40B4-BE49-F238E27FC236}">
              <a16:creationId xmlns:a16="http://schemas.microsoft.com/office/drawing/2014/main" id="{7CD6ADF9-7B0D-4EF0-8183-00291E2C931A}"/>
            </a:ext>
          </a:extLst>
        </xdr:cNvPr>
        <xdr:cNvSpPr/>
      </xdr:nvSpPr>
      <xdr:spPr>
        <a:xfrm>
          <a:off x="2857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7620</xdr:rowOff>
    </xdr:from>
    <xdr:to>
      <xdr:col>19</xdr:col>
      <xdr:colOff>177800</xdr:colOff>
      <xdr:row>86</xdr:row>
      <xdr:rowOff>28575</xdr:rowOff>
    </xdr:to>
    <xdr:cxnSp macro="">
      <xdr:nvCxnSpPr>
        <xdr:cNvPr id="309" name="直線コネクタ 308">
          <a:extLst>
            <a:ext uri="{FF2B5EF4-FFF2-40B4-BE49-F238E27FC236}">
              <a16:creationId xmlns:a16="http://schemas.microsoft.com/office/drawing/2014/main" id="{AD62B731-9F45-4065-983A-D7CC8D6F691D}"/>
            </a:ext>
          </a:extLst>
        </xdr:cNvPr>
        <xdr:cNvCxnSpPr/>
      </xdr:nvCxnSpPr>
      <xdr:spPr>
        <a:xfrm flipV="1">
          <a:off x="2908300" y="147523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149225</xdr:rowOff>
    </xdr:from>
    <xdr:to>
      <xdr:col>10</xdr:col>
      <xdr:colOff>165100</xdr:colOff>
      <xdr:row>86</xdr:row>
      <xdr:rowOff>79375</xdr:rowOff>
    </xdr:to>
    <xdr:sp macro="" textlink="">
      <xdr:nvSpPr>
        <xdr:cNvPr id="310" name="楕円 309">
          <a:extLst>
            <a:ext uri="{FF2B5EF4-FFF2-40B4-BE49-F238E27FC236}">
              <a16:creationId xmlns:a16="http://schemas.microsoft.com/office/drawing/2014/main" id="{94056688-EEDE-4DFE-B2D3-EA2265990849}"/>
            </a:ext>
          </a:extLst>
        </xdr:cNvPr>
        <xdr:cNvSpPr/>
      </xdr:nvSpPr>
      <xdr:spPr>
        <a:xfrm>
          <a:off x="1968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28575</xdr:rowOff>
    </xdr:from>
    <xdr:to>
      <xdr:col>15</xdr:col>
      <xdr:colOff>50800</xdr:colOff>
      <xdr:row>86</xdr:row>
      <xdr:rowOff>28575</xdr:rowOff>
    </xdr:to>
    <xdr:cxnSp macro="">
      <xdr:nvCxnSpPr>
        <xdr:cNvPr id="311" name="直線コネクタ 310">
          <a:extLst>
            <a:ext uri="{FF2B5EF4-FFF2-40B4-BE49-F238E27FC236}">
              <a16:creationId xmlns:a16="http://schemas.microsoft.com/office/drawing/2014/main" id="{A5273696-EA59-496D-84EE-2F2C77196C4C}"/>
            </a:ext>
          </a:extLst>
        </xdr:cNvPr>
        <xdr:cNvCxnSpPr/>
      </xdr:nvCxnSpPr>
      <xdr:spPr>
        <a:xfrm>
          <a:off x="2019300" y="14773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145414</xdr:rowOff>
    </xdr:from>
    <xdr:to>
      <xdr:col>6</xdr:col>
      <xdr:colOff>38100</xdr:colOff>
      <xdr:row>86</xdr:row>
      <xdr:rowOff>75564</xdr:rowOff>
    </xdr:to>
    <xdr:sp macro="" textlink="">
      <xdr:nvSpPr>
        <xdr:cNvPr id="312" name="楕円 311">
          <a:extLst>
            <a:ext uri="{FF2B5EF4-FFF2-40B4-BE49-F238E27FC236}">
              <a16:creationId xmlns:a16="http://schemas.microsoft.com/office/drawing/2014/main" id="{9EADF882-0F75-4F18-951B-27002C874449}"/>
            </a:ext>
          </a:extLst>
        </xdr:cNvPr>
        <xdr:cNvSpPr/>
      </xdr:nvSpPr>
      <xdr:spPr>
        <a:xfrm>
          <a:off x="1079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24764</xdr:rowOff>
    </xdr:from>
    <xdr:to>
      <xdr:col>10</xdr:col>
      <xdr:colOff>114300</xdr:colOff>
      <xdr:row>86</xdr:row>
      <xdr:rowOff>28575</xdr:rowOff>
    </xdr:to>
    <xdr:cxnSp macro="">
      <xdr:nvCxnSpPr>
        <xdr:cNvPr id="313" name="直線コネクタ 312">
          <a:extLst>
            <a:ext uri="{FF2B5EF4-FFF2-40B4-BE49-F238E27FC236}">
              <a16:creationId xmlns:a16="http://schemas.microsoft.com/office/drawing/2014/main" id="{1EC2CE4F-4EDA-45BF-93F8-37F06ED38992}"/>
            </a:ext>
          </a:extLst>
        </xdr:cNvPr>
        <xdr:cNvCxnSpPr/>
      </xdr:nvCxnSpPr>
      <xdr:spPr>
        <a:xfrm>
          <a:off x="1130300" y="147694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13F2346-80C4-4491-A563-FB9023A95DD8}"/>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82980C6A-FA32-4B1D-B67F-8602EB641D5F}"/>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F95EC65C-BBA6-4CAD-8BBE-B3971E71E96E}"/>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4FB9B8D-E463-4C9C-BF4C-807EE25F248D}"/>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49547</xdr:rowOff>
    </xdr:from>
    <xdr:ext cx="405111" cy="259045"/>
    <xdr:sp macro="" textlink="">
      <xdr:nvSpPr>
        <xdr:cNvPr id="318" name="n_1mainValue【公営住宅】&#10;有形固定資産減価償却率">
          <a:extLst>
            <a:ext uri="{FF2B5EF4-FFF2-40B4-BE49-F238E27FC236}">
              <a16:creationId xmlns:a16="http://schemas.microsoft.com/office/drawing/2014/main" id="{2D6BA724-6451-4345-8542-134A84905694}"/>
            </a:ext>
          </a:extLst>
        </xdr:cNvPr>
        <xdr:cNvSpPr txBox="1"/>
      </xdr:nvSpPr>
      <xdr:spPr>
        <a:xfrm>
          <a:off x="3582044"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70502</xdr:rowOff>
    </xdr:from>
    <xdr:ext cx="405111" cy="259045"/>
    <xdr:sp macro="" textlink="">
      <xdr:nvSpPr>
        <xdr:cNvPr id="319" name="n_2mainValue【公営住宅】&#10;有形固定資産減価償却率">
          <a:extLst>
            <a:ext uri="{FF2B5EF4-FFF2-40B4-BE49-F238E27FC236}">
              <a16:creationId xmlns:a16="http://schemas.microsoft.com/office/drawing/2014/main" id="{05EC46B8-7C5F-4CA5-AC15-EA9C40F05D8E}"/>
            </a:ext>
          </a:extLst>
        </xdr:cNvPr>
        <xdr:cNvSpPr txBox="1"/>
      </xdr:nvSpPr>
      <xdr:spPr>
        <a:xfrm>
          <a:off x="2705744"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70502</xdr:rowOff>
    </xdr:from>
    <xdr:ext cx="405111" cy="259045"/>
    <xdr:sp macro="" textlink="">
      <xdr:nvSpPr>
        <xdr:cNvPr id="320" name="n_3mainValue【公営住宅】&#10;有形固定資産減価償却率">
          <a:extLst>
            <a:ext uri="{FF2B5EF4-FFF2-40B4-BE49-F238E27FC236}">
              <a16:creationId xmlns:a16="http://schemas.microsoft.com/office/drawing/2014/main" id="{06F4B3EF-EC33-4300-B94E-D7D828F8CCDB}"/>
            </a:ext>
          </a:extLst>
        </xdr:cNvPr>
        <xdr:cNvSpPr txBox="1"/>
      </xdr:nvSpPr>
      <xdr:spPr>
        <a:xfrm>
          <a:off x="1816744"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66691</xdr:rowOff>
    </xdr:from>
    <xdr:ext cx="405111" cy="259045"/>
    <xdr:sp macro="" textlink="">
      <xdr:nvSpPr>
        <xdr:cNvPr id="321" name="n_4mainValue【公営住宅】&#10;有形固定資産減価償却率">
          <a:extLst>
            <a:ext uri="{FF2B5EF4-FFF2-40B4-BE49-F238E27FC236}">
              <a16:creationId xmlns:a16="http://schemas.microsoft.com/office/drawing/2014/main" id="{FE8EC3B9-C590-4F90-A290-BDBA05FAD784}"/>
            </a:ext>
          </a:extLst>
        </xdr:cNvPr>
        <xdr:cNvSpPr txBox="1"/>
      </xdr:nvSpPr>
      <xdr:spPr>
        <a:xfrm>
          <a:off x="927744"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D4AEA16-098A-44E4-9D7F-EEF8FD0B4E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E201336-1477-4B3B-BE1C-2AA5489AC6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8AEA641-93E3-496A-B3AF-4F2EDB7E98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FDE8F54-84C1-4F31-8771-58AF843B92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02D9A9B-F69B-4B83-B39C-D012C2008F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9370051-193D-4498-B034-16CA9D32F4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6B8D15B-B367-428D-922A-3BDC2A63C7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3A63141-8669-46E6-B61D-9AAA2595C7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CE47EE2-20DA-4D7B-8F15-4BB4CC5BD4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84532C6-8DEC-4EFF-B699-DC2D60FCA16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EDDBF1B-8079-4607-BA71-9F039F88863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ACEF5F6-863A-44F4-B2BF-0DE3256D6CE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31B85FC-92A3-4D7B-B41D-6478E618A9B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2F06E99-57C0-44CE-9E0C-14D6810E085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B2F196F-7E0F-42E5-BE74-C8746DF69F4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2661DF3-A283-4E0B-A011-E4757DDCFBB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AC8F700-EB54-45AB-BD8E-1A96668A009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4BA3BA7-53D4-4B87-9CC7-3A9E16840ED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8A2E879-2F27-406F-907E-36015DC0D4D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57A1621-67D9-492F-8375-41947B26D58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F0EBA19-E8E8-466D-98E0-B4DEC34DFF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E2A2DE6-187C-4651-8288-402742C8D9D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EF561AB-F750-4079-9E59-8477E2DCB6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D8C353E6-F239-43DA-8189-EEE112FAD67C}"/>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F51F06B1-C154-45C8-8804-8166454CC7ED}"/>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700C69EC-C776-4EC3-A719-8ED0A083D5C7}"/>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35AC322F-4B45-4A0B-A3C6-8E7F735DD0B3}"/>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3F936735-2A97-4D39-AB19-D532D834B199}"/>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3B28214A-745B-4244-AC04-DCA1A10256B2}"/>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A6491EA3-8D47-45A8-A660-78E1CFE25A44}"/>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68CFDFF9-0338-477F-AEA7-3A31CB9403E7}"/>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B5CF57D0-3538-46E5-BEB3-C6557D5B29ED}"/>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9E3FD799-60C6-4758-836B-4B25B8AF4F9B}"/>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8733A347-77D1-4663-B84E-164C8D17985E}"/>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257D6A3-82B5-4A07-A574-53F1EA50A32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330032E-4196-44B6-910C-B5E9307B68A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BF0CF57-B492-4AF4-BD46-6B4F5FA4B2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1F6BDCB-5002-4552-BCDA-1B984FE048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BB2CACC-0BD9-4126-ACF9-B67FF8DB90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69786</xdr:rowOff>
    </xdr:from>
    <xdr:to>
      <xdr:col>55</xdr:col>
      <xdr:colOff>50800</xdr:colOff>
      <xdr:row>84</xdr:row>
      <xdr:rowOff>171386</xdr:rowOff>
    </xdr:to>
    <xdr:sp macro="" textlink="">
      <xdr:nvSpPr>
        <xdr:cNvPr id="361" name="楕円 360">
          <a:extLst>
            <a:ext uri="{FF2B5EF4-FFF2-40B4-BE49-F238E27FC236}">
              <a16:creationId xmlns:a16="http://schemas.microsoft.com/office/drawing/2014/main" id="{7CB08D60-AD3C-41C3-A0FF-F4D0F485EED2}"/>
            </a:ext>
          </a:extLst>
        </xdr:cNvPr>
        <xdr:cNvSpPr/>
      </xdr:nvSpPr>
      <xdr:spPr>
        <a:xfrm>
          <a:off x="10426700" y="1447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48213</xdr:rowOff>
    </xdr:from>
    <xdr:ext cx="469744" cy="259045"/>
    <xdr:sp macro="" textlink="">
      <xdr:nvSpPr>
        <xdr:cNvPr id="362" name="【公営住宅】&#10;一人当たり面積該当値テキスト">
          <a:extLst>
            <a:ext uri="{FF2B5EF4-FFF2-40B4-BE49-F238E27FC236}">
              <a16:creationId xmlns:a16="http://schemas.microsoft.com/office/drawing/2014/main" id="{4BDB9CD8-036C-4371-BA1F-103491AF3AEB}"/>
            </a:ext>
          </a:extLst>
        </xdr:cNvPr>
        <xdr:cNvSpPr txBox="1"/>
      </xdr:nvSpPr>
      <xdr:spPr>
        <a:xfrm>
          <a:off x="10515600" y="14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46737</xdr:rowOff>
    </xdr:from>
    <xdr:to>
      <xdr:col>50</xdr:col>
      <xdr:colOff>165100</xdr:colOff>
      <xdr:row>84</xdr:row>
      <xdr:rowOff>148337</xdr:rowOff>
    </xdr:to>
    <xdr:sp macro="" textlink="">
      <xdr:nvSpPr>
        <xdr:cNvPr id="363" name="楕円 362">
          <a:extLst>
            <a:ext uri="{FF2B5EF4-FFF2-40B4-BE49-F238E27FC236}">
              <a16:creationId xmlns:a16="http://schemas.microsoft.com/office/drawing/2014/main" id="{AA044D65-1673-4775-8C37-D7926172F5C9}"/>
            </a:ext>
          </a:extLst>
        </xdr:cNvPr>
        <xdr:cNvSpPr/>
      </xdr:nvSpPr>
      <xdr:spPr>
        <a:xfrm>
          <a:off x="9588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97537</xdr:rowOff>
    </xdr:from>
    <xdr:to>
      <xdr:col>55</xdr:col>
      <xdr:colOff>0</xdr:colOff>
      <xdr:row>84</xdr:row>
      <xdr:rowOff>120586</xdr:rowOff>
    </xdr:to>
    <xdr:cxnSp macro="">
      <xdr:nvCxnSpPr>
        <xdr:cNvPr id="364" name="直線コネクタ 363">
          <a:extLst>
            <a:ext uri="{FF2B5EF4-FFF2-40B4-BE49-F238E27FC236}">
              <a16:creationId xmlns:a16="http://schemas.microsoft.com/office/drawing/2014/main" id="{2692C61D-DC57-46BD-8DB9-CCE77D86B948}"/>
            </a:ext>
          </a:extLst>
        </xdr:cNvPr>
        <xdr:cNvCxnSpPr/>
      </xdr:nvCxnSpPr>
      <xdr:spPr>
        <a:xfrm>
          <a:off x="9639300" y="14499337"/>
          <a:ext cx="8382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52832</xdr:rowOff>
    </xdr:from>
    <xdr:to>
      <xdr:col>46</xdr:col>
      <xdr:colOff>38100</xdr:colOff>
      <xdr:row>84</xdr:row>
      <xdr:rowOff>154432</xdr:rowOff>
    </xdr:to>
    <xdr:sp macro="" textlink="">
      <xdr:nvSpPr>
        <xdr:cNvPr id="365" name="楕円 364">
          <a:extLst>
            <a:ext uri="{FF2B5EF4-FFF2-40B4-BE49-F238E27FC236}">
              <a16:creationId xmlns:a16="http://schemas.microsoft.com/office/drawing/2014/main" id="{9922F6EE-76A4-4129-8492-9D02DA1896CA}"/>
            </a:ext>
          </a:extLst>
        </xdr:cNvPr>
        <xdr:cNvSpPr/>
      </xdr:nvSpPr>
      <xdr:spPr>
        <a:xfrm>
          <a:off x="869950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97537</xdr:rowOff>
    </xdr:from>
    <xdr:to>
      <xdr:col>50</xdr:col>
      <xdr:colOff>114300</xdr:colOff>
      <xdr:row>84</xdr:row>
      <xdr:rowOff>103632</xdr:rowOff>
    </xdr:to>
    <xdr:cxnSp macro="">
      <xdr:nvCxnSpPr>
        <xdr:cNvPr id="366" name="直線コネクタ 365">
          <a:extLst>
            <a:ext uri="{FF2B5EF4-FFF2-40B4-BE49-F238E27FC236}">
              <a16:creationId xmlns:a16="http://schemas.microsoft.com/office/drawing/2014/main" id="{E6D713B2-70D8-4F1B-9AE5-FC965067A4AC}"/>
            </a:ext>
          </a:extLst>
        </xdr:cNvPr>
        <xdr:cNvCxnSpPr/>
      </xdr:nvCxnSpPr>
      <xdr:spPr>
        <a:xfrm flipV="1">
          <a:off x="8750300" y="14499337"/>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61785</xdr:rowOff>
    </xdr:from>
    <xdr:to>
      <xdr:col>41</xdr:col>
      <xdr:colOff>101600</xdr:colOff>
      <xdr:row>84</xdr:row>
      <xdr:rowOff>163385</xdr:rowOff>
    </xdr:to>
    <xdr:sp macro="" textlink="">
      <xdr:nvSpPr>
        <xdr:cNvPr id="367" name="楕円 366">
          <a:extLst>
            <a:ext uri="{FF2B5EF4-FFF2-40B4-BE49-F238E27FC236}">
              <a16:creationId xmlns:a16="http://schemas.microsoft.com/office/drawing/2014/main" id="{87EA9A32-5FF4-4DBC-8B8D-653A156563AD}"/>
            </a:ext>
          </a:extLst>
        </xdr:cNvPr>
        <xdr:cNvSpPr/>
      </xdr:nvSpPr>
      <xdr:spPr>
        <a:xfrm>
          <a:off x="7810500" y="144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103632</xdr:rowOff>
    </xdr:from>
    <xdr:to>
      <xdr:col>45</xdr:col>
      <xdr:colOff>177800</xdr:colOff>
      <xdr:row>84</xdr:row>
      <xdr:rowOff>112585</xdr:rowOff>
    </xdr:to>
    <xdr:cxnSp macro="">
      <xdr:nvCxnSpPr>
        <xdr:cNvPr id="368" name="直線コネクタ 367">
          <a:extLst>
            <a:ext uri="{FF2B5EF4-FFF2-40B4-BE49-F238E27FC236}">
              <a16:creationId xmlns:a16="http://schemas.microsoft.com/office/drawing/2014/main" id="{78CD4986-1B01-4F03-969C-4CDC3098E913}"/>
            </a:ext>
          </a:extLst>
        </xdr:cNvPr>
        <xdr:cNvCxnSpPr/>
      </xdr:nvCxnSpPr>
      <xdr:spPr>
        <a:xfrm flipV="1">
          <a:off x="7861300" y="14505432"/>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69025</xdr:rowOff>
    </xdr:from>
    <xdr:to>
      <xdr:col>36</xdr:col>
      <xdr:colOff>165100</xdr:colOff>
      <xdr:row>84</xdr:row>
      <xdr:rowOff>170625</xdr:rowOff>
    </xdr:to>
    <xdr:sp macro="" textlink="">
      <xdr:nvSpPr>
        <xdr:cNvPr id="369" name="楕円 368">
          <a:extLst>
            <a:ext uri="{FF2B5EF4-FFF2-40B4-BE49-F238E27FC236}">
              <a16:creationId xmlns:a16="http://schemas.microsoft.com/office/drawing/2014/main" id="{8A8AECAF-D9D4-47D1-9E00-553ADADADB65}"/>
            </a:ext>
          </a:extLst>
        </xdr:cNvPr>
        <xdr:cNvSpPr/>
      </xdr:nvSpPr>
      <xdr:spPr>
        <a:xfrm>
          <a:off x="6921500" y="144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112585</xdr:rowOff>
    </xdr:from>
    <xdr:to>
      <xdr:col>41</xdr:col>
      <xdr:colOff>50800</xdr:colOff>
      <xdr:row>84</xdr:row>
      <xdr:rowOff>119825</xdr:rowOff>
    </xdr:to>
    <xdr:cxnSp macro="">
      <xdr:nvCxnSpPr>
        <xdr:cNvPr id="370" name="直線コネクタ 369">
          <a:extLst>
            <a:ext uri="{FF2B5EF4-FFF2-40B4-BE49-F238E27FC236}">
              <a16:creationId xmlns:a16="http://schemas.microsoft.com/office/drawing/2014/main" id="{3A747DFA-F38D-4113-9090-EEA3776A77D4}"/>
            </a:ext>
          </a:extLst>
        </xdr:cNvPr>
        <xdr:cNvCxnSpPr/>
      </xdr:nvCxnSpPr>
      <xdr:spPr>
        <a:xfrm flipV="1">
          <a:off x="6972300" y="14514385"/>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BCBA01A3-0A2E-4A96-A230-977142EAD4AF}"/>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1727DE4E-33B3-485B-A5B3-EBB9FB776CA4}"/>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8C8B761D-4878-4C33-AC20-C307E1FBFB2A}"/>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57D4BD92-82B2-4A22-B038-C598D87D0EA1}"/>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139464</xdr:rowOff>
    </xdr:from>
    <xdr:ext cx="469744" cy="259045"/>
    <xdr:sp macro="" textlink="">
      <xdr:nvSpPr>
        <xdr:cNvPr id="375" name="n_1mainValue【公営住宅】&#10;一人当たり面積">
          <a:extLst>
            <a:ext uri="{FF2B5EF4-FFF2-40B4-BE49-F238E27FC236}">
              <a16:creationId xmlns:a16="http://schemas.microsoft.com/office/drawing/2014/main" id="{80DBDD6E-0DFE-43E8-A6DF-550646A43536}"/>
            </a:ext>
          </a:extLst>
        </xdr:cNvPr>
        <xdr:cNvSpPr txBox="1"/>
      </xdr:nvSpPr>
      <xdr:spPr>
        <a:xfrm>
          <a:off x="9391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145559</xdr:rowOff>
    </xdr:from>
    <xdr:ext cx="469744" cy="259045"/>
    <xdr:sp macro="" textlink="">
      <xdr:nvSpPr>
        <xdr:cNvPr id="376" name="n_2mainValue【公営住宅】&#10;一人当たり面積">
          <a:extLst>
            <a:ext uri="{FF2B5EF4-FFF2-40B4-BE49-F238E27FC236}">
              <a16:creationId xmlns:a16="http://schemas.microsoft.com/office/drawing/2014/main" id="{0C394044-30E0-4BD5-9A2E-7200E232BEA4}"/>
            </a:ext>
          </a:extLst>
        </xdr:cNvPr>
        <xdr:cNvSpPr txBox="1"/>
      </xdr:nvSpPr>
      <xdr:spPr>
        <a:xfrm>
          <a:off x="8515427" y="145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8462</xdr:rowOff>
    </xdr:from>
    <xdr:ext cx="469744" cy="259045"/>
    <xdr:sp macro="" textlink="">
      <xdr:nvSpPr>
        <xdr:cNvPr id="377" name="n_3mainValue【公営住宅】&#10;一人当たり面積">
          <a:extLst>
            <a:ext uri="{FF2B5EF4-FFF2-40B4-BE49-F238E27FC236}">
              <a16:creationId xmlns:a16="http://schemas.microsoft.com/office/drawing/2014/main" id="{5919D75E-624D-4A29-8C5F-5B7F23B21BAC}"/>
            </a:ext>
          </a:extLst>
        </xdr:cNvPr>
        <xdr:cNvSpPr txBox="1"/>
      </xdr:nvSpPr>
      <xdr:spPr>
        <a:xfrm>
          <a:off x="7626427" y="1423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161752</xdr:rowOff>
    </xdr:from>
    <xdr:ext cx="469744" cy="259045"/>
    <xdr:sp macro="" textlink="">
      <xdr:nvSpPr>
        <xdr:cNvPr id="378" name="n_4mainValue【公営住宅】&#10;一人当たり面積">
          <a:extLst>
            <a:ext uri="{FF2B5EF4-FFF2-40B4-BE49-F238E27FC236}">
              <a16:creationId xmlns:a16="http://schemas.microsoft.com/office/drawing/2014/main" id="{9337FE3F-0673-4735-AD6C-1314174871D1}"/>
            </a:ext>
          </a:extLst>
        </xdr:cNvPr>
        <xdr:cNvSpPr txBox="1"/>
      </xdr:nvSpPr>
      <xdr:spPr>
        <a:xfrm>
          <a:off x="6737427" y="1456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AA28A44-CB8D-47CC-96D5-4691828061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1EFD614-96A6-4253-A2EC-F1D4E0F5AF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A705116-26C9-45B5-97A3-44E026EA3C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BCC85FD-3F2F-4E90-88F2-5E0BDCBC66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185D0A2-F623-469D-85D0-B0423CE690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CCC4A15-38D3-4306-8FF0-20FD6DE531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B572808-586E-4EB7-BFD4-F0A7EB97FB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85EE539-7DB7-4699-AEFD-79D5664EB5B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ED25AFE-5581-4480-8B2E-872CAB80B5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C2AACBC-D65A-40DA-98B4-EE2C8F4DA6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B8D2448-5B6D-43ED-A5D4-2284D1B075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69FD6FA-B031-4915-8402-62B28AC64C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1ED408E-4EAE-405F-8EC6-2FB8C7D012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E781785-6575-4348-A828-B83E4F7995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9B492D16-2BB9-4A49-B7F0-09B242CD32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B3F77E2-85AC-4A85-9BA3-16ADE71B9CF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1C074E6-C555-488D-964B-7FF10E0CD2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B5C4E3-799C-42C7-93C4-D9C16443792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A0D8FBD-7EF8-4E31-A69C-FF6C3B7F4B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02FBE7B-4D72-4E45-B35F-49660624EA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95C534C-2C1A-4774-BDD8-2E2BCC3943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A5190A5-0099-4111-9220-122DFEB9C2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E357D55-7307-4267-840C-6F1EEA5EAA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1F1C2CD-B5F5-4322-9D6B-0658278802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786BF8E-5200-4E04-A54A-365FE1E331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C6EDD4C-0692-4618-BA86-E901E014DE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4FBD3B0-3CB0-41F4-A0D2-DD7AD203224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793E6CAB-7B7F-4020-B834-F447861BBC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D568279A-E107-4291-A244-5C1C3783FD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7A9CE0A-8F23-4829-B7E2-EBE4B7326D2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774CD902-9463-4EC6-8C35-B2222A57BB2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DD83F9D6-C5F1-4A3E-8BA1-686164B0A9B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E34700A7-E254-43C4-BF94-0638CB3D7BB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865A2EEE-564D-419A-812F-A77DD1285C3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FF1D77B3-7AE7-413F-BCB3-13AA485F47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32BA3AEF-A8DF-48BC-9276-D4FF9A60BB6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EA4D7D0-EC8E-4466-AE16-4C84D9A6967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365043A-F9E8-4CD5-A7C2-6B11B83E5A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2F47C221-7099-4D35-BD9E-FDAE7AC76DB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AE7F35F-FF1B-4D20-9153-D40B1626B7C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C32CFB4D-F22F-4527-9E42-4E9AB3D85FD6}"/>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7D62FBE7-85EC-4322-A92D-0ED5A7CBF4D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5E85D27D-2A3F-4A98-87C3-D9E70A85504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B009FE9D-787E-4EA7-B6F7-B066EE7A5C98}"/>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70A3D37B-794F-4355-B79C-C1EA37A4B8CA}"/>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14C74171-3B14-4837-8D3F-B815BAEE4292}"/>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67CED1F8-11A4-4BCA-BC79-9F3F3FF009A4}"/>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5860D15-DB8C-482E-BE56-0BADA0D378BA}"/>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1AC715F-F747-47C0-874D-7BB50F93147B}"/>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82FEC204-AAA4-40A6-B776-13B0EFE21E66}"/>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1E839688-7D21-4321-B822-C8132BFFDA88}"/>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C77A381-5D38-462F-894D-391D66DA36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F1061A4-E985-4783-BB25-D30BF273A3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5D6E1F3-6215-4F5A-8B85-B28FEBBEDC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394150E-B0EE-4A56-B2F7-2F62E98696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1630EC5-ADFC-4878-B539-7B8D4124C6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57785</xdr:rowOff>
    </xdr:from>
    <xdr:to>
      <xdr:col>85</xdr:col>
      <xdr:colOff>177800</xdr:colOff>
      <xdr:row>36</xdr:row>
      <xdr:rowOff>159385</xdr:rowOff>
    </xdr:to>
    <xdr:sp macro="" textlink="">
      <xdr:nvSpPr>
        <xdr:cNvPr id="435" name="楕円 434">
          <a:extLst>
            <a:ext uri="{FF2B5EF4-FFF2-40B4-BE49-F238E27FC236}">
              <a16:creationId xmlns:a16="http://schemas.microsoft.com/office/drawing/2014/main" id="{7EE1B5BB-A0C6-4880-840B-1512B5E6D08A}"/>
            </a:ext>
          </a:extLst>
        </xdr:cNvPr>
        <xdr:cNvSpPr/>
      </xdr:nvSpPr>
      <xdr:spPr>
        <a:xfrm>
          <a:off x="16268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80662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EEB5BBC-EF21-40B4-AAE7-E41007EAFB87}"/>
            </a:ext>
          </a:extLst>
        </xdr:cNvPr>
        <xdr:cNvSpPr txBox="1"/>
      </xdr:nvSpPr>
      <xdr:spPr>
        <a:xfrm>
          <a:off x="16357600"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437" name="楕円 436">
          <a:extLst>
            <a:ext uri="{FF2B5EF4-FFF2-40B4-BE49-F238E27FC236}">
              <a16:creationId xmlns:a16="http://schemas.microsoft.com/office/drawing/2014/main" id="{C989EE78-A37A-46EA-8E12-3BFA8E8A5307}"/>
            </a:ext>
          </a:extLst>
        </xdr:cNvPr>
        <xdr:cNvSpPr/>
      </xdr:nvSpPr>
      <xdr:spPr>
        <a:xfrm>
          <a:off x="15430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57150</xdr:rowOff>
    </xdr:from>
    <xdr:to>
      <xdr:col>85</xdr:col>
      <xdr:colOff>127000</xdr:colOff>
      <xdr:row>36</xdr:row>
      <xdr:rowOff>108585</xdr:rowOff>
    </xdr:to>
    <xdr:cxnSp macro="">
      <xdr:nvCxnSpPr>
        <xdr:cNvPr id="438" name="直線コネクタ 437">
          <a:extLst>
            <a:ext uri="{FF2B5EF4-FFF2-40B4-BE49-F238E27FC236}">
              <a16:creationId xmlns:a16="http://schemas.microsoft.com/office/drawing/2014/main" id="{B136613B-1901-4D6B-8720-C57B6FD428C6}"/>
            </a:ext>
          </a:extLst>
        </xdr:cNvPr>
        <xdr:cNvCxnSpPr/>
      </xdr:nvCxnSpPr>
      <xdr:spPr>
        <a:xfrm>
          <a:off x="15481300" y="62293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126365</xdr:rowOff>
    </xdr:from>
    <xdr:to>
      <xdr:col>76</xdr:col>
      <xdr:colOff>165100</xdr:colOff>
      <xdr:row>36</xdr:row>
      <xdr:rowOff>56515</xdr:rowOff>
    </xdr:to>
    <xdr:sp macro="" textlink="">
      <xdr:nvSpPr>
        <xdr:cNvPr id="439" name="楕円 438">
          <a:extLst>
            <a:ext uri="{FF2B5EF4-FFF2-40B4-BE49-F238E27FC236}">
              <a16:creationId xmlns:a16="http://schemas.microsoft.com/office/drawing/2014/main" id="{3215D4C0-0C20-41C7-8EFE-ADF3630A4BF8}"/>
            </a:ext>
          </a:extLst>
        </xdr:cNvPr>
        <xdr:cNvSpPr/>
      </xdr:nvSpPr>
      <xdr:spPr>
        <a:xfrm>
          <a:off x="14541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xdr:rowOff>
    </xdr:from>
    <xdr:to>
      <xdr:col>81</xdr:col>
      <xdr:colOff>50800</xdr:colOff>
      <xdr:row>36</xdr:row>
      <xdr:rowOff>57150</xdr:rowOff>
    </xdr:to>
    <xdr:cxnSp macro="">
      <xdr:nvCxnSpPr>
        <xdr:cNvPr id="440" name="直線コネクタ 439">
          <a:extLst>
            <a:ext uri="{FF2B5EF4-FFF2-40B4-BE49-F238E27FC236}">
              <a16:creationId xmlns:a16="http://schemas.microsoft.com/office/drawing/2014/main" id="{3183B187-DA0E-4441-82A2-646B6AD73B83}"/>
            </a:ext>
          </a:extLst>
        </xdr:cNvPr>
        <xdr:cNvCxnSpPr/>
      </xdr:nvCxnSpPr>
      <xdr:spPr>
        <a:xfrm>
          <a:off x="14592300" y="6177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122555</xdr:rowOff>
    </xdr:from>
    <xdr:to>
      <xdr:col>72</xdr:col>
      <xdr:colOff>38100</xdr:colOff>
      <xdr:row>42</xdr:row>
      <xdr:rowOff>52705</xdr:rowOff>
    </xdr:to>
    <xdr:sp macro="" textlink="">
      <xdr:nvSpPr>
        <xdr:cNvPr id="441" name="楕円 440">
          <a:extLst>
            <a:ext uri="{FF2B5EF4-FFF2-40B4-BE49-F238E27FC236}">
              <a16:creationId xmlns:a16="http://schemas.microsoft.com/office/drawing/2014/main" id="{EB33DA13-6234-43AD-9651-DC8A672DEB72}"/>
            </a:ext>
          </a:extLst>
        </xdr:cNvPr>
        <xdr:cNvSpPr/>
      </xdr:nvSpPr>
      <xdr:spPr>
        <a:xfrm>
          <a:off x="13652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5715</xdr:rowOff>
    </xdr:from>
    <xdr:to>
      <xdr:col>76</xdr:col>
      <xdr:colOff>114300</xdr:colOff>
      <xdr:row>42</xdr:row>
      <xdr:rowOff>1905</xdr:rowOff>
    </xdr:to>
    <xdr:cxnSp macro="">
      <xdr:nvCxnSpPr>
        <xdr:cNvPr id="442" name="直線コネクタ 441">
          <a:extLst>
            <a:ext uri="{FF2B5EF4-FFF2-40B4-BE49-F238E27FC236}">
              <a16:creationId xmlns:a16="http://schemas.microsoft.com/office/drawing/2014/main" id="{F56EC3B5-AC6D-46EA-A449-57A1C8B6C300}"/>
            </a:ext>
          </a:extLst>
        </xdr:cNvPr>
        <xdr:cNvCxnSpPr/>
      </xdr:nvCxnSpPr>
      <xdr:spPr>
        <a:xfrm flipV="1">
          <a:off x="13703300" y="6177915"/>
          <a:ext cx="889000" cy="10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3" name="楕円 442">
          <a:extLst>
            <a:ext uri="{FF2B5EF4-FFF2-40B4-BE49-F238E27FC236}">
              <a16:creationId xmlns:a16="http://schemas.microsoft.com/office/drawing/2014/main" id="{AAA18B2C-F1AD-4102-A55C-CC66BBB37B5D}"/>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1905</xdr:rowOff>
    </xdr:from>
    <xdr:to>
      <xdr:col>71</xdr:col>
      <xdr:colOff>177800</xdr:colOff>
      <xdr:row>42</xdr:row>
      <xdr:rowOff>38100</xdr:rowOff>
    </xdr:to>
    <xdr:cxnSp macro="">
      <xdr:nvCxnSpPr>
        <xdr:cNvPr id="444" name="直線コネクタ 443">
          <a:extLst>
            <a:ext uri="{FF2B5EF4-FFF2-40B4-BE49-F238E27FC236}">
              <a16:creationId xmlns:a16="http://schemas.microsoft.com/office/drawing/2014/main" id="{36135980-210C-48CF-A2AC-98D3C6471FF0}"/>
            </a:ext>
          </a:extLst>
        </xdr:cNvPr>
        <xdr:cNvCxnSpPr/>
      </xdr:nvCxnSpPr>
      <xdr:spPr>
        <a:xfrm flipV="1">
          <a:off x="12814300" y="7202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8E8E0AC-C6BD-4CCB-AB08-4D071688C3B6}"/>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D845584-5DDA-40F8-9853-DC039219009B}"/>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11F6347-A1DD-48B8-9358-117FCE31CB71}"/>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BE69B4F8-1E2B-4931-9DA4-26668B0E0DB4}"/>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124477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6B532AB-3048-47C7-98C1-C59CB6999AB4}"/>
            </a:ext>
          </a:extLst>
        </xdr:cNvPr>
        <xdr:cNvSpPr txBox="1"/>
      </xdr:nvSpPr>
      <xdr:spPr>
        <a:xfrm>
          <a:off x="15266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73042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D8ACC5BD-A9F0-4BAC-8BAA-3E1D13740AF7}"/>
            </a:ext>
          </a:extLst>
        </xdr:cNvPr>
        <xdr:cNvSpPr txBox="1"/>
      </xdr:nvSpPr>
      <xdr:spPr>
        <a:xfrm>
          <a:off x="14389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43832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985B18C-CE42-4B27-978D-E980ECD91238}"/>
            </a:ext>
          </a:extLst>
        </xdr:cNvPr>
        <xdr:cNvSpPr txBox="1"/>
      </xdr:nvSpPr>
      <xdr:spPr>
        <a:xfrm>
          <a:off x="13500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2" name="n_4mainValue【認定こども園・幼稚園・保育所】&#10;有形固定資産減価償却率">
          <a:extLst>
            <a:ext uri="{FF2B5EF4-FFF2-40B4-BE49-F238E27FC236}">
              <a16:creationId xmlns:a16="http://schemas.microsoft.com/office/drawing/2014/main" id="{DF5185CE-0959-483A-B6F5-9159CD08EAF8}"/>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B8B887D-376B-4A29-8576-070D3CB81E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9B4CE11-5A8F-4E0C-B655-EC03C30E6F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4F293F0-A968-4CEF-9FE5-D898B04135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731FA7BA-4115-4169-A506-536A8A4513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FCB647F-9E26-4146-9C1A-E064D6672F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0E11247-BCC0-4B11-B5C9-F5183342CF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977E509-1ECF-47DB-9A4D-EF11CF4D1A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A11E777-34F6-4E84-B782-C748B5F6FD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D3DD78D-E8C0-455E-84E3-695A4673A7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87C4A6A-AA19-4F64-8BC3-3E76C78504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4868CED1-6765-4061-A96B-0E5AFDCCC9D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AB1979F-97A7-434B-883D-8B5ABD5643B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3F3EA95D-019B-44F7-BD66-F349E603EFE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C488411E-7C76-4B10-9E6D-59A96C7D956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D2631B5-7635-4BAB-945D-687E4DA5C26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C72F38AD-A585-43CD-AF68-75EAA539724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D41C4E3-0D55-4655-8695-AE01E37E23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7149395-36D1-4BF2-B561-E1F2FBF54C4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22D9955E-DA7F-4984-B843-56083552BDF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B829F1B-912A-43A9-B2FE-4C7B1507A84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2BA1A600-68C3-4356-BC83-192325A0B4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1FE3320F-B9B6-4C96-98AD-C127687631F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6D5349E-7F2B-44A5-8186-20EC5303FA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8BF7CCC7-61B3-4398-A827-D9A10EA0FCE6}"/>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A0C059EC-CD51-4ADA-A94D-96DF200C04E1}"/>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4741ED6F-0F76-4D06-97A7-5EAB8A1DD4C4}"/>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E346E88D-43D3-42E1-B970-960BA4C17CD3}"/>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EA2DBA18-AC71-4EA9-93AF-2AC70879B94D}"/>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3967E2CB-11CD-4D07-8FCA-68E96EB6093D}"/>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548B5024-D94F-414A-BD84-1D45A1461546}"/>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F31E3285-7488-404F-836D-808D8ACFBBCF}"/>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E82A4BE0-8D3A-4B68-8B49-85DB3D608D4E}"/>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99DE800E-29A1-4414-BABA-70E7C55EC6FB}"/>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A4955B59-52EF-4822-87A9-D7EE2C868933}"/>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C38A8B6-72DB-46CC-B467-5A207925D4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CEA1531-EE9D-4788-9EC5-606A00B771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0991D70-0870-41E2-9E02-19F96B7B4B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F4D102C-58CB-4478-9092-C6F6221435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9643FA7-111F-465F-A6F7-9E1613F2E4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492" name="楕円 491">
          <a:extLst>
            <a:ext uri="{FF2B5EF4-FFF2-40B4-BE49-F238E27FC236}">
              <a16:creationId xmlns:a16="http://schemas.microsoft.com/office/drawing/2014/main" id="{3ADE3F7C-D61D-42BC-AA6F-D46FBED87E06}"/>
            </a:ext>
          </a:extLst>
        </xdr:cNvPr>
        <xdr:cNvSpPr/>
      </xdr:nvSpPr>
      <xdr:spPr>
        <a:xfrm>
          <a:off x="221107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165117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CD041864-8B8C-40C2-90BA-04BD2D786B38}"/>
            </a:ext>
          </a:extLst>
        </xdr:cNvPr>
        <xdr:cNvSpPr txBox="1"/>
      </xdr:nvSpPr>
      <xdr:spPr>
        <a:xfrm>
          <a:off x="22199600"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55880</xdr:rowOff>
    </xdr:from>
    <xdr:to>
      <xdr:col>112</xdr:col>
      <xdr:colOff>38100</xdr:colOff>
      <xdr:row>39</xdr:row>
      <xdr:rowOff>157480</xdr:rowOff>
    </xdr:to>
    <xdr:sp macro="" textlink="">
      <xdr:nvSpPr>
        <xdr:cNvPr id="494" name="楕円 493">
          <a:extLst>
            <a:ext uri="{FF2B5EF4-FFF2-40B4-BE49-F238E27FC236}">
              <a16:creationId xmlns:a16="http://schemas.microsoft.com/office/drawing/2014/main" id="{04892000-CBFD-4F0F-B8C7-1FC34182FBA6}"/>
            </a:ext>
          </a:extLst>
        </xdr:cNvPr>
        <xdr:cNvSpPr/>
      </xdr:nvSpPr>
      <xdr:spPr>
        <a:xfrm>
          <a:off x="2127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21590</xdr:rowOff>
    </xdr:from>
    <xdr:to>
      <xdr:col>116</xdr:col>
      <xdr:colOff>63500</xdr:colOff>
      <xdr:row>39</xdr:row>
      <xdr:rowOff>106680</xdr:rowOff>
    </xdr:to>
    <xdr:cxnSp macro="">
      <xdr:nvCxnSpPr>
        <xdr:cNvPr id="495" name="直線コネクタ 494">
          <a:extLst>
            <a:ext uri="{FF2B5EF4-FFF2-40B4-BE49-F238E27FC236}">
              <a16:creationId xmlns:a16="http://schemas.microsoft.com/office/drawing/2014/main" id="{1425D5A3-FAE8-4746-A217-A4AB961C6CD2}"/>
            </a:ext>
          </a:extLst>
        </xdr:cNvPr>
        <xdr:cNvCxnSpPr/>
      </xdr:nvCxnSpPr>
      <xdr:spPr>
        <a:xfrm flipV="1">
          <a:off x="21323300" y="6708140"/>
          <a:ext cx="8382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63500</xdr:rowOff>
    </xdr:from>
    <xdr:to>
      <xdr:col>107</xdr:col>
      <xdr:colOff>101600</xdr:colOff>
      <xdr:row>39</xdr:row>
      <xdr:rowOff>165100</xdr:rowOff>
    </xdr:to>
    <xdr:sp macro="" textlink="">
      <xdr:nvSpPr>
        <xdr:cNvPr id="496" name="楕円 495">
          <a:extLst>
            <a:ext uri="{FF2B5EF4-FFF2-40B4-BE49-F238E27FC236}">
              <a16:creationId xmlns:a16="http://schemas.microsoft.com/office/drawing/2014/main" id="{F1481F9A-F892-4BF1-88C9-062C41AA298E}"/>
            </a:ext>
          </a:extLst>
        </xdr:cNvPr>
        <xdr:cNvSpPr/>
      </xdr:nvSpPr>
      <xdr:spPr>
        <a:xfrm>
          <a:off x="20383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106680</xdr:rowOff>
    </xdr:from>
    <xdr:to>
      <xdr:col>111</xdr:col>
      <xdr:colOff>177800</xdr:colOff>
      <xdr:row>39</xdr:row>
      <xdr:rowOff>114300</xdr:rowOff>
    </xdr:to>
    <xdr:cxnSp macro="">
      <xdr:nvCxnSpPr>
        <xdr:cNvPr id="497" name="直線コネクタ 496">
          <a:extLst>
            <a:ext uri="{FF2B5EF4-FFF2-40B4-BE49-F238E27FC236}">
              <a16:creationId xmlns:a16="http://schemas.microsoft.com/office/drawing/2014/main" id="{BD4595F5-6477-4D37-AAC0-F283E727AE51}"/>
            </a:ext>
          </a:extLst>
        </xdr:cNvPr>
        <xdr:cNvCxnSpPr/>
      </xdr:nvCxnSpPr>
      <xdr:spPr>
        <a:xfrm flipV="1">
          <a:off x="20434300" y="679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498" name="楕円 497">
          <a:extLst>
            <a:ext uri="{FF2B5EF4-FFF2-40B4-BE49-F238E27FC236}">
              <a16:creationId xmlns:a16="http://schemas.microsoft.com/office/drawing/2014/main" id="{FFF06914-AB51-4FA9-8B06-B5ED559C9674}"/>
            </a:ext>
          </a:extLst>
        </xdr:cNvPr>
        <xdr:cNvSpPr/>
      </xdr:nvSpPr>
      <xdr:spPr>
        <a:xfrm>
          <a:off x="19494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114300</xdr:rowOff>
    </xdr:from>
    <xdr:to>
      <xdr:col>107</xdr:col>
      <xdr:colOff>50800</xdr:colOff>
      <xdr:row>40</xdr:row>
      <xdr:rowOff>140970</xdr:rowOff>
    </xdr:to>
    <xdr:cxnSp macro="">
      <xdr:nvCxnSpPr>
        <xdr:cNvPr id="499" name="直線コネクタ 498">
          <a:extLst>
            <a:ext uri="{FF2B5EF4-FFF2-40B4-BE49-F238E27FC236}">
              <a16:creationId xmlns:a16="http://schemas.microsoft.com/office/drawing/2014/main" id="{ED81BC77-E955-4A28-A051-3452DE6D73F6}"/>
            </a:ext>
          </a:extLst>
        </xdr:cNvPr>
        <xdr:cNvCxnSpPr/>
      </xdr:nvCxnSpPr>
      <xdr:spPr>
        <a:xfrm flipV="1">
          <a:off x="19545300" y="680085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95250</xdr:rowOff>
    </xdr:from>
    <xdr:to>
      <xdr:col>98</xdr:col>
      <xdr:colOff>38100</xdr:colOff>
      <xdr:row>41</xdr:row>
      <xdr:rowOff>25400</xdr:rowOff>
    </xdr:to>
    <xdr:sp macro="" textlink="">
      <xdr:nvSpPr>
        <xdr:cNvPr id="500" name="楕円 499">
          <a:extLst>
            <a:ext uri="{FF2B5EF4-FFF2-40B4-BE49-F238E27FC236}">
              <a16:creationId xmlns:a16="http://schemas.microsoft.com/office/drawing/2014/main" id="{81343429-D99B-47A3-BBB2-D804814A7B5E}"/>
            </a:ext>
          </a:extLst>
        </xdr:cNvPr>
        <xdr:cNvSpPr/>
      </xdr:nvSpPr>
      <xdr:spPr>
        <a:xfrm>
          <a:off x="186055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140970</xdr:rowOff>
    </xdr:from>
    <xdr:to>
      <xdr:col>102</xdr:col>
      <xdr:colOff>114300</xdr:colOff>
      <xdr:row>40</xdr:row>
      <xdr:rowOff>146050</xdr:rowOff>
    </xdr:to>
    <xdr:cxnSp macro="">
      <xdr:nvCxnSpPr>
        <xdr:cNvPr id="501" name="直線コネクタ 500">
          <a:extLst>
            <a:ext uri="{FF2B5EF4-FFF2-40B4-BE49-F238E27FC236}">
              <a16:creationId xmlns:a16="http://schemas.microsoft.com/office/drawing/2014/main" id="{314B6D1C-D4A2-4F9B-BA97-87136D37E2FD}"/>
            </a:ext>
          </a:extLst>
        </xdr:cNvPr>
        <xdr:cNvCxnSpPr/>
      </xdr:nvCxnSpPr>
      <xdr:spPr>
        <a:xfrm flipV="1">
          <a:off x="18656300" y="69989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94F41A3-5E3B-40FA-8346-C3DADE691C6B}"/>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ACAC0DAD-5D8A-494B-95E3-1CF8385E7923}"/>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11FC0F35-EDC8-47AE-B44B-684432FA2C0A}"/>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58F87C96-2E43-4060-8861-EDF8C4438A25}"/>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2557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617D283-3E5F-4435-BBE8-0FE93229B290}"/>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A5A8CD71-D024-4C92-A315-FFCEA8AFC7F7}"/>
            </a:ext>
          </a:extLst>
        </xdr:cNvPr>
        <xdr:cNvSpPr txBox="1"/>
      </xdr:nvSpPr>
      <xdr:spPr>
        <a:xfrm>
          <a:off x="20199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11447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CBA98CA-ED2A-4DBF-B157-E02B165CEA97}"/>
            </a:ext>
          </a:extLst>
        </xdr:cNvPr>
        <xdr:cNvSpPr txBox="1"/>
      </xdr:nvSpPr>
      <xdr:spPr>
        <a:xfrm>
          <a:off x="19310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16527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DAF35E0-414D-440D-859F-20F5EEBABBE5}"/>
            </a:ext>
          </a:extLst>
        </xdr:cNvPr>
        <xdr:cNvSpPr txBox="1"/>
      </xdr:nvSpPr>
      <xdr:spPr>
        <a:xfrm>
          <a:off x="18421427" y="704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A09008A-9FB3-4CA8-A489-84056D24CF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110B3D75-C84B-452C-8C3A-E26AD5C002A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EB1BB0D-204F-4895-BE87-A904C5D157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8720A2-18C1-4FD8-9038-ADD35F62C3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B5753B9-5977-4832-9609-44419733A4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53E7E77-C96D-4B41-B395-422D256518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3B72C35-61D7-4474-9A65-135C020438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016EA3E-E727-4FCC-8EF8-394D483759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79760DF-684D-4E0F-A813-4AEFACE602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2CA9486-5D5E-4023-ABDF-52C459CA21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6D31D7D8-201C-49B8-81CB-A9A9606030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64DC9178-E1CC-4CC7-B2B9-E38F488199F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59080D4B-72B4-462F-BBA5-0EE98677A5B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FBEE0C69-4CA1-41C1-A8FD-D52DCAA3A7F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DED681F-BE44-427A-AC91-68D2DB03955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E6AFF578-BA42-40AD-B4C4-237AD2114A2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61E78B6-5C52-46DE-B7FC-0A652CB370D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DAF3FD50-0D23-43C9-B518-542DF3FC885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FFA60868-7520-4953-9E1A-AD8C1C39776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0405A97-4E45-4F58-8DA1-875B880D50A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A56DB6AD-5B38-424D-B758-3F3828BE29C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42E776F-24FE-4579-8CF2-BB44B94686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E354A682-EA25-417B-9A75-6F7EEC42D0F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A3029123-8480-4086-AE18-729070DAC4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FD217AAF-FA57-4312-B043-5C6D1F9A8F14}"/>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56DD1C7A-D178-4479-BE79-2E80BD510522}"/>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ED8AE574-9E75-4737-A146-DFF439AC8E99}"/>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0598886-5E15-4D64-BA21-C07B75B074BA}"/>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C9012723-4B5C-4487-932C-362BCABCE189}"/>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293AC9C-FECF-4635-9D7C-D8A9C888AB64}"/>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EBE54130-0A78-4762-8A18-757C91A13DC8}"/>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341C6905-D870-49B4-A249-FAC0DC62C892}"/>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5A16007D-3A84-4594-AA95-543E48D43DA5}"/>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16158154-9343-465F-B078-57E9FA0921C3}"/>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C4C1C97A-954F-4050-89BE-C86D88434BD6}"/>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7CE9BEC-3B95-4262-9C9B-DB812887AC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E5A6646-9BE4-4186-BDF2-535F607813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AAAC0E3-4AA6-4961-8D2F-79BC803A58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0CB921F-512D-4DF6-93CE-206C945246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DFB8126-B4E1-464D-8F63-A81D1ECA574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158750</xdr:rowOff>
    </xdr:from>
    <xdr:to>
      <xdr:col>85</xdr:col>
      <xdr:colOff>177800</xdr:colOff>
      <xdr:row>63</xdr:row>
      <xdr:rowOff>88900</xdr:rowOff>
    </xdr:to>
    <xdr:sp macro="" textlink="">
      <xdr:nvSpPr>
        <xdr:cNvPr id="550" name="楕円 549">
          <a:extLst>
            <a:ext uri="{FF2B5EF4-FFF2-40B4-BE49-F238E27FC236}">
              <a16:creationId xmlns:a16="http://schemas.microsoft.com/office/drawing/2014/main" id="{773AD73C-0F35-4245-957D-B0EBF011B1C0}"/>
            </a:ext>
          </a:extLst>
        </xdr:cNvPr>
        <xdr:cNvSpPr/>
      </xdr:nvSpPr>
      <xdr:spPr>
        <a:xfrm>
          <a:off x="16268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137177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A90BD55-1E07-4843-80D6-7FB25D758AEF}"/>
            </a:ext>
          </a:extLst>
        </xdr:cNvPr>
        <xdr:cNvSpPr txBox="1"/>
      </xdr:nvSpPr>
      <xdr:spPr>
        <a:xfrm>
          <a:off x="16357600"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147320</xdr:rowOff>
    </xdr:from>
    <xdr:to>
      <xdr:col>81</xdr:col>
      <xdr:colOff>101600</xdr:colOff>
      <xdr:row>63</xdr:row>
      <xdr:rowOff>77470</xdr:rowOff>
    </xdr:to>
    <xdr:sp macro="" textlink="">
      <xdr:nvSpPr>
        <xdr:cNvPr id="552" name="楕円 551">
          <a:extLst>
            <a:ext uri="{FF2B5EF4-FFF2-40B4-BE49-F238E27FC236}">
              <a16:creationId xmlns:a16="http://schemas.microsoft.com/office/drawing/2014/main" id="{0029DE89-4BE2-40E1-9C8C-6CB23CFC182F}"/>
            </a:ext>
          </a:extLst>
        </xdr:cNvPr>
        <xdr:cNvSpPr/>
      </xdr:nvSpPr>
      <xdr:spPr>
        <a:xfrm>
          <a:off x="15430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26670</xdr:rowOff>
    </xdr:from>
    <xdr:to>
      <xdr:col>85</xdr:col>
      <xdr:colOff>127000</xdr:colOff>
      <xdr:row>63</xdr:row>
      <xdr:rowOff>38100</xdr:rowOff>
    </xdr:to>
    <xdr:cxnSp macro="">
      <xdr:nvCxnSpPr>
        <xdr:cNvPr id="553" name="直線コネクタ 552">
          <a:extLst>
            <a:ext uri="{FF2B5EF4-FFF2-40B4-BE49-F238E27FC236}">
              <a16:creationId xmlns:a16="http://schemas.microsoft.com/office/drawing/2014/main" id="{7041AC03-F954-41B3-8625-2E15051F82F5}"/>
            </a:ext>
          </a:extLst>
        </xdr:cNvPr>
        <xdr:cNvCxnSpPr/>
      </xdr:nvCxnSpPr>
      <xdr:spPr>
        <a:xfrm>
          <a:off x="15481300" y="10828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151130</xdr:rowOff>
    </xdr:from>
    <xdr:to>
      <xdr:col>76</xdr:col>
      <xdr:colOff>165100</xdr:colOff>
      <xdr:row>63</xdr:row>
      <xdr:rowOff>81280</xdr:rowOff>
    </xdr:to>
    <xdr:sp macro="" textlink="">
      <xdr:nvSpPr>
        <xdr:cNvPr id="554" name="楕円 553">
          <a:extLst>
            <a:ext uri="{FF2B5EF4-FFF2-40B4-BE49-F238E27FC236}">
              <a16:creationId xmlns:a16="http://schemas.microsoft.com/office/drawing/2014/main" id="{90DB4504-DD11-474D-8537-3D00F5AEEB81}"/>
            </a:ext>
          </a:extLst>
        </xdr:cNvPr>
        <xdr:cNvSpPr/>
      </xdr:nvSpPr>
      <xdr:spPr>
        <a:xfrm>
          <a:off x="1454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26670</xdr:rowOff>
    </xdr:from>
    <xdr:to>
      <xdr:col>81</xdr:col>
      <xdr:colOff>50800</xdr:colOff>
      <xdr:row>63</xdr:row>
      <xdr:rowOff>30480</xdr:rowOff>
    </xdr:to>
    <xdr:cxnSp macro="">
      <xdr:nvCxnSpPr>
        <xdr:cNvPr id="555" name="直線コネクタ 554">
          <a:extLst>
            <a:ext uri="{FF2B5EF4-FFF2-40B4-BE49-F238E27FC236}">
              <a16:creationId xmlns:a16="http://schemas.microsoft.com/office/drawing/2014/main" id="{5AF23BDB-8B6C-4CBF-B0DC-D7BC42F22D9C}"/>
            </a:ext>
          </a:extLst>
        </xdr:cNvPr>
        <xdr:cNvCxnSpPr/>
      </xdr:nvCxnSpPr>
      <xdr:spPr>
        <a:xfrm flipV="1">
          <a:off x="14592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31115</xdr:rowOff>
    </xdr:from>
    <xdr:to>
      <xdr:col>72</xdr:col>
      <xdr:colOff>38100</xdr:colOff>
      <xdr:row>63</xdr:row>
      <xdr:rowOff>132715</xdr:rowOff>
    </xdr:to>
    <xdr:sp macro="" textlink="">
      <xdr:nvSpPr>
        <xdr:cNvPr id="556" name="楕円 555">
          <a:extLst>
            <a:ext uri="{FF2B5EF4-FFF2-40B4-BE49-F238E27FC236}">
              <a16:creationId xmlns:a16="http://schemas.microsoft.com/office/drawing/2014/main" id="{B052DDF7-9083-486A-9DD8-086D94858E5F}"/>
            </a:ext>
          </a:extLst>
        </xdr:cNvPr>
        <xdr:cNvSpPr/>
      </xdr:nvSpPr>
      <xdr:spPr>
        <a:xfrm>
          <a:off x="13652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30480</xdr:rowOff>
    </xdr:from>
    <xdr:to>
      <xdr:col>76</xdr:col>
      <xdr:colOff>114300</xdr:colOff>
      <xdr:row>63</xdr:row>
      <xdr:rowOff>81915</xdr:rowOff>
    </xdr:to>
    <xdr:cxnSp macro="">
      <xdr:nvCxnSpPr>
        <xdr:cNvPr id="557" name="直線コネクタ 556">
          <a:extLst>
            <a:ext uri="{FF2B5EF4-FFF2-40B4-BE49-F238E27FC236}">
              <a16:creationId xmlns:a16="http://schemas.microsoft.com/office/drawing/2014/main" id="{7BB15DA6-7ECC-4063-A162-0E70769688EE}"/>
            </a:ext>
          </a:extLst>
        </xdr:cNvPr>
        <xdr:cNvCxnSpPr/>
      </xdr:nvCxnSpPr>
      <xdr:spPr>
        <a:xfrm flipV="1">
          <a:off x="13703300" y="108318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21590</xdr:rowOff>
    </xdr:from>
    <xdr:to>
      <xdr:col>67</xdr:col>
      <xdr:colOff>101600</xdr:colOff>
      <xdr:row>63</xdr:row>
      <xdr:rowOff>123190</xdr:rowOff>
    </xdr:to>
    <xdr:sp macro="" textlink="">
      <xdr:nvSpPr>
        <xdr:cNvPr id="558" name="楕円 557">
          <a:extLst>
            <a:ext uri="{FF2B5EF4-FFF2-40B4-BE49-F238E27FC236}">
              <a16:creationId xmlns:a16="http://schemas.microsoft.com/office/drawing/2014/main" id="{41253B90-CDEC-41CF-8CEA-D590792C4509}"/>
            </a:ext>
          </a:extLst>
        </xdr:cNvPr>
        <xdr:cNvSpPr/>
      </xdr:nvSpPr>
      <xdr:spPr>
        <a:xfrm>
          <a:off x="1276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72390</xdr:rowOff>
    </xdr:from>
    <xdr:to>
      <xdr:col>71</xdr:col>
      <xdr:colOff>177800</xdr:colOff>
      <xdr:row>63</xdr:row>
      <xdr:rowOff>81915</xdr:rowOff>
    </xdr:to>
    <xdr:cxnSp macro="">
      <xdr:nvCxnSpPr>
        <xdr:cNvPr id="559" name="直線コネクタ 558">
          <a:extLst>
            <a:ext uri="{FF2B5EF4-FFF2-40B4-BE49-F238E27FC236}">
              <a16:creationId xmlns:a16="http://schemas.microsoft.com/office/drawing/2014/main" id="{F41F3CF7-F573-4FFD-BFE2-755EB438D0C0}"/>
            </a:ext>
          </a:extLst>
        </xdr:cNvPr>
        <xdr:cNvCxnSpPr/>
      </xdr:nvCxnSpPr>
      <xdr:spPr>
        <a:xfrm>
          <a:off x="12814300" y="108737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A8613A62-DF37-4FE4-B89B-CD7E4FBE887A}"/>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732A77B5-8BDE-480F-BAD0-A30CBE64F9B8}"/>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C9A8CDE9-CCCB-4337-B6B5-34E9C97E8A29}"/>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822B7DFE-2A0F-44B7-AEDB-7D1AA41652E1}"/>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68597</xdr:rowOff>
    </xdr:from>
    <xdr:ext cx="405111" cy="259045"/>
    <xdr:sp macro="" textlink="">
      <xdr:nvSpPr>
        <xdr:cNvPr id="564" name="n_1mainValue【学校施設】&#10;有形固定資産減価償却率">
          <a:extLst>
            <a:ext uri="{FF2B5EF4-FFF2-40B4-BE49-F238E27FC236}">
              <a16:creationId xmlns:a16="http://schemas.microsoft.com/office/drawing/2014/main" id="{67F9ADAF-AEEE-412E-98CF-AF9AF9293B40}"/>
            </a:ext>
          </a:extLst>
        </xdr:cNvPr>
        <xdr:cNvSpPr txBox="1"/>
      </xdr:nvSpPr>
      <xdr:spPr>
        <a:xfrm>
          <a:off x="152660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72407</xdr:rowOff>
    </xdr:from>
    <xdr:ext cx="405111" cy="259045"/>
    <xdr:sp macro="" textlink="">
      <xdr:nvSpPr>
        <xdr:cNvPr id="565" name="n_2mainValue【学校施設】&#10;有形固定資産減価償却率">
          <a:extLst>
            <a:ext uri="{FF2B5EF4-FFF2-40B4-BE49-F238E27FC236}">
              <a16:creationId xmlns:a16="http://schemas.microsoft.com/office/drawing/2014/main" id="{61D76B98-3D27-4407-9C48-4F7C5FDAD5A7}"/>
            </a:ext>
          </a:extLst>
        </xdr:cNvPr>
        <xdr:cNvSpPr txBox="1"/>
      </xdr:nvSpPr>
      <xdr:spPr>
        <a:xfrm>
          <a:off x="14389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123842</xdr:rowOff>
    </xdr:from>
    <xdr:ext cx="405111" cy="259045"/>
    <xdr:sp macro="" textlink="">
      <xdr:nvSpPr>
        <xdr:cNvPr id="566" name="n_3mainValue【学校施設】&#10;有形固定資産減価償却率">
          <a:extLst>
            <a:ext uri="{FF2B5EF4-FFF2-40B4-BE49-F238E27FC236}">
              <a16:creationId xmlns:a16="http://schemas.microsoft.com/office/drawing/2014/main" id="{96D85E58-FD09-4A0C-AC6F-148F1ECCF611}"/>
            </a:ext>
          </a:extLst>
        </xdr:cNvPr>
        <xdr:cNvSpPr txBox="1"/>
      </xdr:nvSpPr>
      <xdr:spPr>
        <a:xfrm>
          <a:off x="13500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114317</xdr:rowOff>
    </xdr:from>
    <xdr:ext cx="405111" cy="259045"/>
    <xdr:sp macro="" textlink="">
      <xdr:nvSpPr>
        <xdr:cNvPr id="567" name="n_4mainValue【学校施設】&#10;有形固定資産減価償却率">
          <a:extLst>
            <a:ext uri="{FF2B5EF4-FFF2-40B4-BE49-F238E27FC236}">
              <a16:creationId xmlns:a16="http://schemas.microsoft.com/office/drawing/2014/main" id="{02598E9A-A872-442A-A0FE-5BA9D0B96F8A}"/>
            </a:ext>
          </a:extLst>
        </xdr:cNvPr>
        <xdr:cNvSpPr txBox="1"/>
      </xdr:nvSpPr>
      <xdr:spPr>
        <a:xfrm>
          <a:off x="126117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CC0100E2-4F89-47BF-8FAF-B0B1423EF8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EC6E80A8-B5C7-432D-AA04-C14BAB1CA2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4C21FC1-C4CD-44A4-B285-254A2FFB11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5499456-ED2E-4165-965B-E6DA4D83DF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28533C2-0CF7-432D-8DCB-36D54C404A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07F68C3-203B-470A-8EF1-E86F895FEB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4882D9D7-4CDF-4E82-98E9-CC4AA6F5E1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227FAD8-1C73-4564-A3A8-CC9DF2BD7E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939A33B-F7CD-4669-9AFE-FADC5DD715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0B22CA6-348A-4A32-9262-C3D17EC93D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BEB27EF7-B3FA-4B70-AB55-323E0FC2CA2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2B3F8A91-4B12-4B06-8668-B4E5D497350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398EB3C5-0F84-466E-9F30-C77427A7633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9BDDAA87-F1AD-4FC3-B07F-873CCBB1007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FCC00884-3ABD-4F13-A7A4-1FEABD7A5F1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8971AE4B-0BA3-4DC1-A3A3-7B1A1F707D2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D7062F02-6E3A-4F17-BA35-6685C4DCCEB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CBEA2B2A-EF44-446C-A6DA-7AFBAE9F0F8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DF6073EC-1645-41D4-90B0-1120D8BFCE5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1E903A1-88A3-49F9-B62A-2759E20CBAB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73621C5C-6B34-461B-843F-F125FAE4FC9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6FE138C-E435-44DC-AB17-5E5F870ABE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C0F8A30-7B90-487C-825C-6576AC8405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F634FC1-24FA-460F-BA4C-2AF0A8517E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58A4531F-18DF-41C8-8896-0361A53656D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E2DF734C-427B-4B70-A8F9-81D1844FB9C5}"/>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9F55BD36-5BA2-49A8-BC0B-ADBE73BAE35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9722A3BC-48FE-41FB-9808-740B92534832}"/>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8800E572-42F9-4571-BDE1-8DE31DE0E50C}"/>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C9C408AB-7B18-4D7F-9265-4D80471078A3}"/>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55F75B79-4864-466E-B372-9E083AF18A51}"/>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37E994CE-07CF-4B16-AADB-C55F901A72B5}"/>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C09E571B-4131-40D3-A9B9-77F400E7DB7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85645319-6016-4A22-8EA7-DA8B4EEA896A}"/>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88B26007-95E8-4EAE-B9EB-A744BCED367A}"/>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40F8784-2900-49E5-8396-10BC4F1C79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C1983DD-844D-4F7B-9577-6A3B546088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82275A2-D4EB-4D6F-A91E-B548376D89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7BDF030-729E-468E-A451-D00311179B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D03FD87-D60D-4CB5-BF2F-4AC57B3BBA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99695</xdr:rowOff>
    </xdr:from>
    <xdr:to>
      <xdr:col>116</xdr:col>
      <xdr:colOff>114300</xdr:colOff>
      <xdr:row>63</xdr:row>
      <xdr:rowOff>29845</xdr:rowOff>
    </xdr:to>
    <xdr:sp macro="" textlink="">
      <xdr:nvSpPr>
        <xdr:cNvPr id="608" name="楕円 607">
          <a:extLst>
            <a:ext uri="{FF2B5EF4-FFF2-40B4-BE49-F238E27FC236}">
              <a16:creationId xmlns:a16="http://schemas.microsoft.com/office/drawing/2014/main" id="{55EC6B35-0308-43A8-8776-6ACDDF2BC56E}"/>
            </a:ext>
          </a:extLst>
        </xdr:cNvPr>
        <xdr:cNvSpPr/>
      </xdr:nvSpPr>
      <xdr:spPr>
        <a:xfrm>
          <a:off x="221107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78122</xdr:rowOff>
    </xdr:from>
    <xdr:ext cx="469744" cy="259045"/>
    <xdr:sp macro="" textlink="">
      <xdr:nvSpPr>
        <xdr:cNvPr id="609" name="【学校施設】&#10;一人当たり面積該当値テキスト">
          <a:extLst>
            <a:ext uri="{FF2B5EF4-FFF2-40B4-BE49-F238E27FC236}">
              <a16:creationId xmlns:a16="http://schemas.microsoft.com/office/drawing/2014/main" id="{D5255A0E-446F-4A8B-B050-C5CC676CD024}"/>
            </a:ext>
          </a:extLst>
        </xdr:cNvPr>
        <xdr:cNvSpPr txBox="1"/>
      </xdr:nvSpPr>
      <xdr:spPr>
        <a:xfrm>
          <a:off x="22199600" y="107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610" name="楕円 609">
          <a:extLst>
            <a:ext uri="{FF2B5EF4-FFF2-40B4-BE49-F238E27FC236}">
              <a16:creationId xmlns:a16="http://schemas.microsoft.com/office/drawing/2014/main" id="{10398259-DFF2-4707-8469-6125D2D943CD}"/>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150495</xdr:rowOff>
    </xdr:from>
    <xdr:to>
      <xdr:col>116</xdr:col>
      <xdr:colOff>63500</xdr:colOff>
      <xdr:row>63</xdr:row>
      <xdr:rowOff>156210</xdr:rowOff>
    </xdr:to>
    <xdr:cxnSp macro="">
      <xdr:nvCxnSpPr>
        <xdr:cNvPr id="611" name="直線コネクタ 610">
          <a:extLst>
            <a:ext uri="{FF2B5EF4-FFF2-40B4-BE49-F238E27FC236}">
              <a16:creationId xmlns:a16="http://schemas.microsoft.com/office/drawing/2014/main" id="{1A6B002C-206E-4235-9ACB-B57F4171656D}"/>
            </a:ext>
          </a:extLst>
        </xdr:cNvPr>
        <xdr:cNvCxnSpPr/>
      </xdr:nvCxnSpPr>
      <xdr:spPr>
        <a:xfrm flipV="1">
          <a:off x="21323300" y="10780395"/>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113411</xdr:rowOff>
    </xdr:from>
    <xdr:to>
      <xdr:col>107</xdr:col>
      <xdr:colOff>101600</xdr:colOff>
      <xdr:row>64</xdr:row>
      <xdr:rowOff>43561</xdr:rowOff>
    </xdr:to>
    <xdr:sp macro="" textlink="">
      <xdr:nvSpPr>
        <xdr:cNvPr id="612" name="楕円 611">
          <a:extLst>
            <a:ext uri="{FF2B5EF4-FFF2-40B4-BE49-F238E27FC236}">
              <a16:creationId xmlns:a16="http://schemas.microsoft.com/office/drawing/2014/main" id="{90A7ED35-D882-4D2C-9F3F-22C43CA9ECEE}"/>
            </a:ext>
          </a:extLst>
        </xdr:cNvPr>
        <xdr:cNvSpPr/>
      </xdr:nvSpPr>
      <xdr:spPr>
        <a:xfrm>
          <a:off x="20383500" y="109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164211</xdr:rowOff>
    </xdr:to>
    <xdr:cxnSp macro="">
      <xdr:nvCxnSpPr>
        <xdr:cNvPr id="613" name="直線コネクタ 612">
          <a:extLst>
            <a:ext uri="{FF2B5EF4-FFF2-40B4-BE49-F238E27FC236}">
              <a16:creationId xmlns:a16="http://schemas.microsoft.com/office/drawing/2014/main" id="{8DE46B74-D4CA-4CDF-8AB8-E81AF3276AE5}"/>
            </a:ext>
          </a:extLst>
        </xdr:cNvPr>
        <xdr:cNvCxnSpPr/>
      </xdr:nvCxnSpPr>
      <xdr:spPr>
        <a:xfrm flipV="1">
          <a:off x="20434300" y="1095756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125222</xdr:rowOff>
    </xdr:from>
    <xdr:to>
      <xdr:col>102</xdr:col>
      <xdr:colOff>165100</xdr:colOff>
      <xdr:row>64</xdr:row>
      <xdr:rowOff>55372</xdr:rowOff>
    </xdr:to>
    <xdr:sp macro="" textlink="">
      <xdr:nvSpPr>
        <xdr:cNvPr id="614" name="楕円 613">
          <a:extLst>
            <a:ext uri="{FF2B5EF4-FFF2-40B4-BE49-F238E27FC236}">
              <a16:creationId xmlns:a16="http://schemas.microsoft.com/office/drawing/2014/main" id="{D1F3F97A-010D-4897-8108-64577B24549D}"/>
            </a:ext>
          </a:extLst>
        </xdr:cNvPr>
        <xdr:cNvSpPr/>
      </xdr:nvSpPr>
      <xdr:spPr>
        <a:xfrm>
          <a:off x="19494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164211</xdr:rowOff>
    </xdr:from>
    <xdr:to>
      <xdr:col>107</xdr:col>
      <xdr:colOff>50800</xdr:colOff>
      <xdr:row>64</xdr:row>
      <xdr:rowOff>4572</xdr:rowOff>
    </xdr:to>
    <xdr:cxnSp macro="">
      <xdr:nvCxnSpPr>
        <xdr:cNvPr id="615" name="直線コネクタ 614">
          <a:extLst>
            <a:ext uri="{FF2B5EF4-FFF2-40B4-BE49-F238E27FC236}">
              <a16:creationId xmlns:a16="http://schemas.microsoft.com/office/drawing/2014/main" id="{537210A5-DD58-4AB6-8808-B0C7474EF57E}"/>
            </a:ext>
          </a:extLst>
        </xdr:cNvPr>
        <xdr:cNvCxnSpPr/>
      </xdr:nvCxnSpPr>
      <xdr:spPr>
        <a:xfrm flipV="1">
          <a:off x="19545300" y="1096556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134747</xdr:rowOff>
    </xdr:from>
    <xdr:to>
      <xdr:col>98</xdr:col>
      <xdr:colOff>38100</xdr:colOff>
      <xdr:row>64</xdr:row>
      <xdr:rowOff>64897</xdr:rowOff>
    </xdr:to>
    <xdr:sp macro="" textlink="">
      <xdr:nvSpPr>
        <xdr:cNvPr id="616" name="楕円 615">
          <a:extLst>
            <a:ext uri="{FF2B5EF4-FFF2-40B4-BE49-F238E27FC236}">
              <a16:creationId xmlns:a16="http://schemas.microsoft.com/office/drawing/2014/main" id="{018706B8-E5A6-4CC9-B63A-6F8AA260AB15}"/>
            </a:ext>
          </a:extLst>
        </xdr:cNvPr>
        <xdr:cNvSpPr/>
      </xdr:nvSpPr>
      <xdr:spPr>
        <a:xfrm>
          <a:off x="18605500" y="109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4572</xdr:rowOff>
    </xdr:from>
    <xdr:to>
      <xdr:col>102</xdr:col>
      <xdr:colOff>114300</xdr:colOff>
      <xdr:row>64</xdr:row>
      <xdr:rowOff>14097</xdr:rowOff>
    </xdr:to>
    <xdr:cxnSp macro="">
      <xdr:nvCxnSpPr>
        <xdr:cNvPr id="617" name="直線コネクタ 616">
          <a:extLst>
            <a:ext uri="{FF2B5EF4-FFF2-40B4-BE49-F238E27FC236}">
              <a16:creationId xmlns:a16="http://schemas.microsoft.com/office/drawing/2014/main" id="{A4F46FD2-FE55-4CBB-8F37-DBED15AB63C9}"/>
            </a:ext>
          </a:extLst>
        </xdr:cNvPr>
        <xdr:cNvCxnSpPr/>
      </xdr:nvCxnSpPr>
      <xdr:spPr>
        <a:xfrm flipV="1">
          <a:off x="18656300" y="1097737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55B99CC0-A8D0-42CF-B05F-0CDF4A485E6A}"/>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EC7CE861-B057-44BD-B2FD-4A74D770E005}"/>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3530908C-8377-4B20-9D96-B9CFDACEEC23}"/>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5E20DB6C-43E8-49D0-94BC-0E2245E63546}"/>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622" name="n_1mainValue【学校施設】&#10;一人当たり面積">
          <a:extLst>
            <a:ext uri="{FF2B5EF4-FFF2-40B4-BE49-F238E27FC236}">
              <a16:creationId xmlns:a16="http://schemas.microsoft.com/office/drawing/2014/main" id="{F9E09625-210A-4A05-B010-2098A94C08C5}"/>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34688</xdr:rowOff>
    </xdr:from>
    <xdr:ext cx="469744" cy="259045"/>
    <xdr:sp macro="" textlink="">
      <xdr:nvSpPr>
        <xdr:cNvPr id="623" name="n_2mainValue【学校施設】&#10;一人当たり面積">
          <a:extLst>
            <a:ext uri="{FF2B5EF4-FFF2-40B4-BE49-F238E27FC236}">
              <a16:creationId xmlns:a16="http://schemas.microsoft.com/office/drawing/2014/main" id="{9DCBC4C9-CC2A-4962-931E-17C91434783F}"/>
            </a:ext>
          </a:extLst>
        </xdr:cNvPr>
        <xdr:cNvSpPr txBox="1"/>
      </xdr:nvSpPr>
      <xdr:spPr>
        <a:xfrm>
          <a:off x="20199427" y="110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46499</xdr:rowOff>
    </xdr:from>
    <xdr:ext cx="469744" cy="259045"/>
    <xdr:sp macro="" textlink="">
      <xdr:nvSpPr>
        <xdr:cNvPr id="624" name="n_3mainValue【学校施設】&#10;一人当たり面積">
          <a:extLst>
            <a:ext uri="{FF2B5EF4-FFF2-40B4-BE49-F238E27FC236}">
              <a16:creationId xmlns:a16="http://schemas.microsoft.com/office/drawing/2014/main" id="{DD5B5662-E61B-4EFD-87DC-856EF654E870}"/>
            </a:ext>
          </a:extLst>
        </xdr:cNvPr>
        <xdr:cNvSpPr txBox="1"/>
      </xdr:nvSpPr>
      <xdr:spPr>
        <a:xfrm>
          <a:off x="193104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56024</xdr:rowOff>
    </xdr:from>
    <xdr:ext cx="469744" cy="259045"/>
    <xdr:sp macro="" textlink="">
      <xdr:nvSpPr>
        <xdr:cNvPr id="625" name="n_4mainValue【学校施設】&#10;一人当たり面積">
          <a:extLst>
            <a:ext uri="{FF2B5EF4-FFF2-40B4-BE49-F238E27FC236}">
              <a16:creationId xmlns:a16="http://schemas.microsoft.com/office/drawing/2014/main" id="{30921AA2-1014-4486-802A-0DE29B520E13}"/>
            </a:ext>
          </a:extLst>
        </xdr:cNvPr>
        <xdr:cNvSpPr txBox="1"/>
      </xdr:nvSpPr>
      <xdr:spPr>
        <a:xfrm>
          <a:off x="184214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43F9E20-8C81-47E0-9C91-6DA767A117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4062D7C1-2150-40E4-AB76-C346254F53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45B2AE8-91B5-4759-9429-508262829D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1D71277F-88AA-4D94-AF58-80C5EFD48D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243CDEA-6048-4A4D-950E-D3A6CA91DC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869F019D-CB75-4871-97A5-FD3F9C0E2D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B9B32446-D0D4-478C-8527-A41968F82D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F3706AE-1B58-4538-80FD-92FDE2FAB7A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13B976E2-B12F-4BD6-B784-D0535AFD34F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6F971C92-423D-4402-B907-A93BF0D5E8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6460C7ED-670F-4389-B45A-0E96FDC148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F50E400-FE80-4681-9E72-FE4844741B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EE93763-DBB1-4434-B736-300E1E6C6D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7627E96-29E2-4105-BEA9-F9B8ABC4309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ADDDAC-25DF-41E2-9164-7ABF080B17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17BD2890-2AB7-4882-96AF-F0E99E514B8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B854C7B-A355-4015-8F94-59B4B1E2B8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DB5FD2ED-D08A-49AF-B229-AB168B506C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BB12729-E212-49F0-B543-70D668D554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6E6E581-7F41-4218-AA6E-C5C281666C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E715BCDB-BE40-41EA-8E22-5B6A797D419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1851162-E265-4AAF-A078-6962303269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2450DE86-C4CF-42FA-B2EF-BFADAC5E60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99919BD9-05B9-4650-A1A5-29278AAFFC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94C9F01F-BDFE-4560-86D4-71DE52CB2D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45D526A6-4FBF-4E50-900D-4CBD46326A0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14B16602-CA26-4A84-8E78-F8BA3714A60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1C96AB1D-4E91-40F2-9F49-1F31844C55E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6CA6EBA-E598-4683-9E72-A7DBC56FFCC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2B317DBA-78FE-4FF5-B61A-4A281382A1A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D22EB56D-35AC-4F45-981F-D647013335D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4A51BE-37CF-480F-A53F-049B11ADAF3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768A5524-0E84-4F3F-BF87-5D46713947D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59792178-B413-4213-A45A-8DE0421F06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B4CBA0D5-CAC2-4A7B-BDA6-09813215A74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F8FED26C-1974-4940-ADDD-CF69583FAFF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B477CF7E-E359-41B7-87A5-6013D3BD807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CF3B1098-88AD-4944-ACAF-E076F3127B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CFF63862-C1E4-4176-B343-11AB048A4FE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792CFFDB-EA0B-4256-8541-D2A24F5E44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FD15F766-4D0B-43ED-8CF6-B133E4E70351}"/>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B71B88DD-7E9C-4F68-8AB6-0B4FA8F7548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6F9D2DA8-6919-4313-B8B5-05CA916C3AC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8057DB04-D460-46A8-90C2-0571D4CA6A68}"/>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B960FFD3-F49A-49AB-BCC7-62FFB210161A}"/>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A4F9018E-57F2-4ED5-B7E8-5DB0329CD15D}"/>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23E252F5-296D-4AB8-8801-153F086B4F05}"/>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C393A07F-83A9-4F8D-BA2A-5422626E5E5D}"/>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2D016FDC-B35E-4A93-A14E-C40890E2E771}"/>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D0DDBC00-9DB8-4B38-A10E-601A45060754}"/>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892F0D75-BA30-4D97-8D77-504F69BFB10E}"/>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F5793DF-1184-446B-AC75-0A4DEFAE008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94D0E76-E761-42C7-A9FD-98FBDDCF9D7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4282C20-EFA7-4D2D-81CC-FBA402698D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3EEDD97-F604-43B1-999D-862BD71613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68E7CEA-0DF9-469E-9903-5D8B739046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40639</xdr:rowOff>
    </xdr:from>
    <xdr:to>
      <xdr:col>85</xdr:col>
      <xdr:colOff>177800</xdr:colOff>
      <xdr:row>108</xdr:row>
      <xdr:rowOff>142239</xdr:rowOff>
    </xdr:to>
    <xdr:sp macro="" textlink="">
      <xdr:nvSpPr>
        <xdr:cNvPr id="682" name="楕円 681">
          <a:extLst>
            <a:ext uri="{FF2B5EF4-FFF2-40B4-BE49-F238E27FC236}">
              <a16:creationId xmlns:a16="http://schemas.microsoft.com/office/drawing/2014/main" id="{D2D03F02-B2F6-41DA-9177-AD449F4B89B3}"/>
            </a:ext>
          </a:extLst>
        </xdr:cNvPr>
        <xdr:cNvSpPr/>
      </xdr:nvSpPr>
      <xdr:spPr>
        <a:xfrm>
          <a:off x="162687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127016</xdr:rowOff>
    </xdr:from>
    <xdr:ext cx="405111" cy="259045"/>
    <xdr:sp macro="" textlink="">
      <xdr:nvSpPr>
        <xdr:cNvPr id="683" name="【公民館】&#10;有形固定資産減価償却率該当値テキスト">
          <a:extLst>
            <a:ext uri="{FF2B5EF4-FFF2-40B4-BE49-F238E27FC236}">
              <a16:creationId xmlns:a16="http://schemas.microsoft.com/office/drawing/2014/main" id="{222ECD89-8039-4E9F-88F5-6930A47438BC}"/>
            </a:ext>
          </a:extLst>
        </xdr:cNvPr>
        <xdr:cNvSpPr txBox="1"/>
      </xdr:nvSpPr>
      <xdr:spPr>
        <a:xfrm>
          <a:off x="16357600" y="1847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17780</xdr:rowOff>
    </xdr:from>
    <xdr:to>
      <xdr:col>81</xdr:col>
      <xdr:colOff>101600</xdr:colOff>
      <xdr:row>108</xdr:row>
      <xdr:rowOff>119380</xdr:rowOff>
    </xdr:to>
    <xdr:sp macro="" textlink="">
      <xdr:nvSpPr>
        <xdr:cNvPr id="684" name="楕円 683">
          <a:extLst>
            <a:ext uri="{FF2B5EF4-FFF2-40B4-BE49-F238E27FC236}">
              <a16:creationId xmlns:a16="http://schemas.microsoft.com/office/drawing/2014/main" id="{47428136-51EA-463C-AC56-F17C680A4775}"/>
            </a:ext>
          </a:extLst>
        </xdr:cNvPr>
        <xdr:cNvSpPr/>
      </xdr:nvSpPr>
      <xdr:spPr>
        <a:xfrm>
          <a:off x="1543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68580</xdr:rowOff>
    </xdr:from>
    <xdr:to>
      <xdr:col>85</xdr:col>
      <xdr:colOff>127000</xdr:colOff>
      <xdr:row>108</xdr:row>
      <xdr:rowOff>91439</xdr:rowOff>
    </xdr:to>
    <xdr:cxnSp macro="">
      <xdr:nvCxnSpPr>
        <xdr:cNvPr id="685" name="直線コネクタ 684">
          <a:extLst>
            <a:ext uri="{FF2B5EF4-FFF2-40B4-BE49-F238E27FC236}">
              <a16:creationId xmlns:a16="http://schemas.microsoft.com/office/drawing/2014/main" id="{A21B8341-4633-40F5-8F8F-E10D801C455C}"/>
            </a:ext>
          </a:extLst>
        </xdr:cNvPr>
        <xdr:cNvCxnSpPr/>
      </xdr:nvCxnSpPr>
      <xdr:spPr>
        <a:xfrm>
          <a:off x="15481300" y="18585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10161</xdr:rowOff>
    </xdr:from>
    <xdr:to>
      <xdr:col>76</xdr:col>
      <xdr:colOff>165100</xdr:colOff>
      <xdr:row>108</xdr:row>
      <xdr:rowOff>111761</xdr:rowOff>
    </xdr:to>
    <xdr:sp macro="" textlink="">
      <xdr:nvSpPr>
        <xdr:cNvPr id="686" name="楕円 685">
          <a:extLst>
            <a:ext uri="{FF2B5EF4-FFF2-40B4-BE49-F238E27FC236}">
              <a16:creationId xmlns:a16="http://schemas.microsoft.com/office/drawing/2014/main" id="{0049BFE9-159D-45E2-A033-DBF047FCFF3E}"/>
            </a:ext>
          </a:extLst>
        </xdr:cNvPr>
        <xdr:cNvSpPr/>
      </xdr:nvSpPr>
      <xdr:spPr>
        <a:xfrm>
          <a:off x="14541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60961</xdr:rowOff>
    </xdr:from>
    <xdr:to>
      <xdr:col>81</xdr:col>
      <xdr:colOff>50800</xdr:colOff>
      <xdr:row>108</xdr:row>
      <xdr:rowOff>68580</xdr:rowOff>
    </xdr:to>
    <xdr:cxnSp macro="">
      <xdr:nvCxnSpPr>
        <xdr:cNvPr id="687" name="直線コネクタ 686">
          <a:extLst>
            <a:ext uri="{FF2B5EF4-FFF2-40B4-BE49-F238E27FC236}">
              <a16:creationId xmlns:a16="http://schemas.microsoft.com/office/drawing/2014/main" id="{6F636162-523A-46F1-A510-8F4944E00726}"/>
            </a:ext>
          </a:extLst>
        </xdr:cNvPr>
        <xdr:cNvCxnSpPr/>
      </xdr:nvCxnSpPr>
      <xdr:spPr>
        <a:xfrm>
          <a:off x="14592300" y="18577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143511</xdr:rowOff>
    </xdr:from>
    <xdr:to>
      <xdr:col>72</xdr:col>
      <xdr:colOff>38100</xdr:colOff>
      <xdr:row>108</xdr:row>
      <xdr:rowOff>73661</xdr:rowOff>
    </xdr:to>
    <xdr:sp macro="" textlink="">
      <xdr:nvSpPr>
        <xdr:cNvPr id="688" name="楕円 687">
          <a:extLst>
            <a:ext uri="{FF2B5EF4-FFF2-40B4-BE49-F238E27FC236}">
              <a16:creationId xmlns:a16="http://schemas.microsoft.com/office/drawing/2014/main" id="{48AD2B48-9378-44CB-98F6-8C4CF644DA02}"/>
            </a:ext>
          </a:extLst>
        </xdr:cNvPr>
        <xdr:cNvSpPr/>
      </xdr:nvSpPr>
      <xdr:spPr>
        <a:xfrm>
          <a:off x="13652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22861</xdr:rowOff>
    </xdr:from>
    <xdr:to>
      <xdr:col>76</xdr:col>
      <xdr:colOff>114300</xdr:colOff>
      <xdr:row>108</xdr:row>
      <xdr:rowOff>60961</xdr:rowOff>
    </xdr:to>
    <xdr:cxnSp macro="">
      <xdr:nvCxnSpPr>
        <xdr:cNvPr id="689" name="直線コネクタ 688">
          <a:extLst>
            <a:ext uri="{FF2B5EF4-FFF2-40B4-BE49-F238E27FC236}">
              <a16:creationId xmlns:a16="http://schemas.microsoft.com/office/drawing/2014/main" id="{3D85B851-616C-46E7-BAB3-2D4AB5BD89D6}"/>
            </a:ext>
          </a:extLst>
        </xdr:cNvPr>
        <xdr:cNvCxnSpPr/>
      </xdr:nvCxnSpPr>
      <xdr:spPr>
        <a:xfrm>
          <a:off x="13703300" y="18539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690" name="楕円 689">
          <a:extLst>
            <a:ext uri="{FF2B5EF4-FFF2-40B4-BE49-F238E27FC236}">
              <a16:creationId xmlns:a16="http://schemas.microsoft.com/office/drawing/2014/main" id="{9C9E61AC-59F9-42AE-B7E2-4FDAB061973A}"/>
            </a:ext>
          </a:extLst>
        </xdr:cNvPr>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108</xdr:row>
      <xdr:rowOff>22861</xdr:rowOff>
    </xdr:to>
    <xdr:cxnSp macro="">
      <xdr:nvCxnSpPr>
        <xdr:cNvPr id="691" name="直線コネクタ 690">
          <a:extLst>
            <a:ext uri="{FF2B5EF4-FFF2-40B4-BE49-F238E27FC236}">
              <a16:creationId xmlns:a16="http://schemas.microsoft.com/office/drawing/2014/main" id="{9488F12F-2EA1-4EA8-8FD3-EDCBF9448A8B}"/>
            </a:ext>
          </a:extLst>
        </xdr:cNvPr>
        <xdr:cNvCxnSpPr/>
      </xdr:nvCxnSpPr>
      <xdr:spPr>
        <a:xfrm>
          <a:off x="12814300" y="184556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1EB30215-BB51-4546-98C9-3D2A62EA972A}"/>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DAAEC8F2-628F-4074-9FB4-F2904497DD36}"/>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0616BEA2-C94E-4FDF-8699-717622CB1549}"/>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844F6062-C50B-4445-B928-9531657B35C6}"/>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110507</xdr:rowOff>
    </xdr:from>
    <xdr:ext cx="405111" cy="259045"/>
    <xdr:sp macro="" textlink="">
      <xdr:nvSpPr>
        <xdr:cNvPr id="696" name="n_1mainValue【公民館】&#10;有形固定資産減価償却率">
          <a:extLst>
            <a:ext uri="{FF2B5EF4-FFF2-40B4-BE49-F238E27FC236}">
              <a16:creationId xmlns:a16="http://schemas.microsoft.com/office/drawing/2014/main" id="{FB8F43E3-C986-4702-AAD8-739672F52988}"/>
            </a:ext>
          </a:extLst>
        </xdr:cNvPr>
        <xdr:cNvSpPr txBox="1"/>
      </xdr:nvSpPr>
      <xdr:spPr>
        <a:xfrm>
          <a:off x="15266044"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102888</xdr:rowOff>
    </xdr:from>
    <xdr:ext cx="405111" cy="259045"/>
    <xdr:sp macro="" textlink="">
      <xdr:nvSpPr>
        <xdr:cNvPr id="697" name="n_2mainValue【公民館】&#10;有形固定資産減価償却率">
          <a:extLst>
            <a:ext uri="{FF2B5EF4-FFF2-40B4-BE49-F238E27FC236}">
              <a16:creationId xmlns:a16="http://schemas.microsoft.com/office/drawing/2014/main" id="{84BA67C2-996B-4E43-9153-08BCBA2B68B8}"/>
            </a:ext>
          </a:extLst>
        </xdr:cNvPr>
        <xdr:cNvSpPr txBox="1"/>
      </xdr:nvSpPr>
      <xdr:spPr>
        <a:xfrm>
          <a:off x="14389744"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64788</xdr:rowOff>
    </xdr:from>
    <xdr:ext cx="405111" cy="259045"/>
    <xdr:sp macro="" textlink="">
      <xdr:nvSpPr>
        <xdr:cNvPr id="698" name="n_3mainValue【公民館】&#10;有形固定資産減価償却率">
          <a:extLst>
            <a:ext uri="{FF2B5EF4-FFF2-40B4-BE49-F238E27FC236}">
              <a16:creationId xmlns:a16="http://schemas.microsoft.com/office/drawing/2014/main" id="{675C1F06-7C11-4095-98B8-F31193DB4CF3}"/>
            </a:ext>
          </a:extLst>
        </xdr:cNvPr>
        <xdr:cNvSpPr txBox="1"/>
      </xdr:nvSpPr>
      <xdr:spPr>
        <a:xfrm>
          <a:off x="13500744"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699" name="n_4mainValue【公民館】&#10;有形固定資産減価償却率">
          <a:extLst>
            <a:ext uri="{FF2B5EF4-FFF2-40B4-BE49-F238E27FC236}">
              <a16:creationId xmlns:a16="http://schemas.microsoft.com/office/drawing/2014/main" id="{F4262E59-2218-4560-9020-2F489847F1B3}"/>
            </a:ext>
          </a:extLst>
        </xdr:cNvPr>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7928887-1172-4347-A636-4DDFF463B3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9FD74BD4-5DFF-40A1-9E2F-DA5E8B04FD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B4606AC8-1BD7-42F8-8734-FE357D767E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80F0C48-99DA-43C7-ADCC-9FE065F720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57FAB2D8-A4B2-425A-A470-7100BB5B109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4EEF9F1-B490-4F99-BA0D-B935486EBA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039D97A-AFD7-496F-B9AD-0633F6234B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95808226-4C9C-4360-94EB-04D565D32D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233F75D-0B12-4C58-A62D-EA8E02A0C2A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18CD991A-354E-49A9-AC36-070F5D3665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9B13A142-10D8-4B4C-A424-56B95D798CB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B719B53-1B12-41FE-971E-69A208F6C0D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15DAC571-0847-4691-BEBB-DC86DEE76BF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C73D2876-AB86-46E6-A76A-A9CA40AF38B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82646FB7-B1B6-4F2D-9794-F0FC514518A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A2FE9667-2B5A-4257-95B3-A385CFC13B7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FFC843A9-318F-4076-BD57-2B2D3F113BD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CD53F768-724E-49ED-9D30-A17A3153A94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9A1B987F-8637-4EE1-89F5-969B734C74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A3F8E10-2FE4-4070-9756-372AE9D3508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A6CEDC31-D384-4DC3-95CC-63BBBE73E2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2CB2D373-FBA1-429D-827A-BF2240CA2B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8E831C9-B5FE-4F76-8AB9-31840F2EFC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6EB08ACB-71F9-4A62-9C50-55569E67D122}"/>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4996BCC5-6555-457C-A6D9-8C1A43BC3035}"/>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9EE7C33D-28ED-47B5-A938-96F498407277}"/>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ED6BE8E8-A059-4F32-B14A-347245376F6C}"/>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CBC0C40E-C0D8-4CE2-B04D-AA40B1FE3D99}"/>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741B3A37-8325-4F09-89CE-F5850EB98EF4}"/>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F740E8F7-9595-4CEB-9247-1E89C25E067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D3D1366C-08B4-4DEB-A928-78477FF48EB8}"/>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C73357DB-D194-4D6B-9A7C-503469ED98A6}"/>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BB92CBC8-0896-4FC2-8590-C0EC6FBC6399}"/>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D1A4D8E4-A343-482A-A92F-F3C027B7D67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AA77A4E-98C8-452F-B5B9-2BF36D93DD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A97C809-DF26-48EF-9A90-C20048EF9C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895061F-75C4-432E-9D6B-C0A2F94645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C8577A3-96E3-4B96-A4E0-0818CDC1468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0160AF1-E139-45BD-948E-B6F80D4DF5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7874</xdr:rowOff>
    </xdr:from>
    <xdr:to>
      <xdr:col>116</xdr:col>
      <xdr:colOff>114300</xdr:colOff>
      <xdr:row>107</xdr:row>
      <xdr:rowOff>109474</xdr:rowOff>
    </xdr:to>
    <xdr:sp macro="" textlink="">
      <xdr:nvSpPr>
        <xdr:cNvPr id="739" name="楕円 738">
          <a:extLst>
            <a:ext uri="{FF2B5EF4-FFF2-40B4-BE49-F238E27FC236}">
              <a16:creationId xmlns:a16="http://schemas.microsoft.com/office/drawing/2014/main" id="{2400C015-F01C-40E2-B3C9-FAA6080E8413}"/>
            </a:ext>
          </a:extLst>
        </xdr:cNvPr>
        <xdr:cNvSpPr/>
      </xdr:nvSpPr>
      <xdr:spPr>
        <a:xfrm>
          <a:off x="22110700" y="183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157751</xdr:rowOff>
    </xdr:from>
    <xdr:ext cx="469744" cy="259045"/>
    <xdr:sp macro="" textlink="">
      <xdr:nvSpPr>
        <xdr:cNvPr id="740" name="【公民館】&#10;一人当たり面積該当値テキスト">
          <a:extLst>
            <a:ext uri="{FF2B5EF4-FFF2-40B4-BE49-F238E27FC236}">
              <a16:creationId xmlns:a16="http://schemas.microsoft.com/office/drawing/2014/main" id="{A0259A89-B550-45DB-AD33-323E55CE6584}"/>
            </a:ext>
          </a:extLst>
        </xdr:cNvPr>
        <xdr:cNvSpPr txBox="1"/>
      </xdr:nvSpPr>
      <xdr:spPr>
        <a:xfrm>
          <a:off x="22199600" y="1833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13208</xdr:rowOff>
    </xdr:from>
    <xdr:to>
      <xdr:col>112</xdr:col>
      <xdr:colOff>38100</xdr:colOff>
      <xdr:row>107</xdr:row>
      <xdr:rowOff>114808</xdr:rowOff>
    </xdr:to>
    <xdr:sp macro="" textlink="">
      <xdr:nvSpPr>
        <xdr:cNvPr id="741" name="楕円 740">
          <a:extLst>
            <a:ext uri="{FF2B5EF4-FFF2-40B4-BE49-F238E27FC236}">
              <a16:creationId xmlns:a16="http://schemas.microsoft.com/office/drawing/2014/main" id="{679E590D-11DB-4EA8-BB1E-06CA81C9E2D4}"/>
            </a:ext>
          </a:extLst>
        </xdr:cNvPr>
        <xdr:cNvSpPr/>
      </xdr:nvSpPr>
      <xdr:spPr>
        <a:xfrm>
          <a:off x="21272500" y="183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58674</xdr:rowOff>
    </xdr:from>
    <xdr:to>
      <xdr:col>116</xdr:col>
      <xdr:colOff>63500</xdr:colOff>
      <xdr:row>107</xdr:row>
      <xdr:rowOff>64008</xdr:rowOff>
    </xdr:to>
    <xdr:cxnSp macro="">
      <xdr:nvCxnSpPr>
        <xdr:cNvPr id="742" name="直線コネクタ 741">
          <a:extLst>
            <a:ext uri="{FF2B5EF4-FFF2-40B4-BE49-F238E27FC236}">
              <a16:creationId xmlns:a16="http://schemas.microsoft.com/office/drawing/2014/main" id="{743B737A-B7AC-4E62-9386-39527CD1DA57}"/>
            </a:ext>
          </a:extLst>
        </xdr:cNvPr>
        <xdr:cNvCxnSpPr/>
      </xdr:nvCxnSpPr>
      <xdr:spPr>
        <a:xfrm flipV="1">
          <a:off x="21323300" y="1840382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17018</xdr:rowOff>
    </xdr:from>
    <xdr:to>
      <xdr:col>107</xdr:col>
      <xdr:colOff>101600</xdr:colOff>
      <xdr:row>107</xdr:row>
      <xdr:rowOff>118618</xdr:rowOff>
    </xdr:to>
    <xdr:sp macro="" textlink="">
      <xdr:nvSpPr>
        <xdr:cNvPr id="743" name="楕円 742">
          <a:extLst>
            <a:ext uri="{FF2B5EF4-FFF2-40B4-BE49-F238E27FC236}">
              <a16:creationId xmlns:a16="http://schemas.microsoft.com/office/drawing/2014/main" id="{DACFEBEE-9A2C-4752-8459-BCBC8FC60515}"/>
            </a:ext>
          </a:extLst>
        </xdr:cNvPr>
        <xdr:cNvSpPr/>
      </xdr:nvSpPr>
      <xdr:spPr>
        <a:xfrm>
          <a:off x="20383500" y="183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64008</xdr:rowOff>
    </xdr:from>
    <xdr:to>
      <xdr:col>111</xdr:col>
      <xdr:colOff>177800</xdr:colOff>
      <xdr:row>107</xdr:row>
      <xdr:rowOff>67818</xdr:rowOff>
    </xdr:to>
    <xdr:cxnSp macro="">
      <xdr:nvCxnSpPr>
        <xdr:cNvPr id="744" name="直線コネクタ 743">
          <a:extLst>
            <a:ext uri="{FF2B5EF4-FFF2-40B4-BE49-F238E27FC236}">
              <a16:creationId xmlns:a16="http://schemas.microsoft.com/office/drawing/2014/main" id="{2C591214-2355-4B26-B8E1-56DE4EE027E5}"/>
            </a:ext>
          </a:extLst>
        </xdr:cNvPr>
        <xdr:cNvCxnSpPr/>
      </xdr:nvCxnSpPr>
      <xdr:spPr>
        <a:xfrm flipV="1">
          <a:off x="20434300" y="1840915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23876</xdr:rowOff>
    </xdr:from>
    <xdr:to>
      <xdr:col>102</xdr:col>
      <xdr:colOff>165100</xdr:colOff>
      <xdr:row>107</xdr:row>
      <xdr:rowOff>125476</xdr:rowOff>
    </xdr:to>
    <xdr:sp macro="" textlink="">
      <xdr:nvSpPr>
        <xdr:cNvPr id="745" name="楕円 744">
          <a:extLst>
            <a:ext uri="{FF2B5EF4-FFF2-40B4-BE49-F238E27FC236}">
              <a16:creationId xmlns:a16="http://schemas.microsoft.com/office/drawing/2014/main" id="{20F55988-C67A-41CD-AB24-917CDFAB01D0}"/>
            </a:ext>
          </a:extLst>
        </xdr:cNvPr>
        <xdr:cNvSpPr/>
      </xdr:nvSpPr>
      <xdr:spPr>
        <a:xfrm>
          <a:off x="19494500" y="183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67818</xdr:rowOff>
    </xdr:from>
    <xdr:to>
      <xdr:col>107</xdr:col>
      <xdr:colOff>50800</xdr:colOff>
      <xdr:row>107</xdr:row>
      <xdr:rowOff>74676</xdr:rowOff>
    </xdr:to>
    <xdr:cxnSp macro="">
      <xdr:nvCxnSpPr>
        <xdr:cNvPr id="746" name="直線コネクタ 745">
          <a:extLst>
            <a:ext uri="{FF2B5EF4-FFF2-40B4-BE49-F238E27FC236}">
              <a16:creationId xmlns:a16="http://schemas.microsoft.com/office/drawing/2014/main" id="{656EB566-EA2A-4760-8052-5D1507D88E32}"/>
            </a:ext>
          </a:extLst>
        </xdr:cNvPr>
        <xdr:cNvCxnSpPr/>
      </xdr:nvCxnSpPr>
      <xdr:spPr>
        <a:xfrm flipV="1">
          <a:off x="19545300" y="184129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29211</xdr:rowOff>
    </xdr:from>
    <xdr:to>
      <xdr:col>98</xdr:col>
      <xdr:colOff>38100</xdr:colOff>
      <xdr:row>107</xdr:row>
      <xdr:rowOff>130811</xdr:rowOff>
    </xdr:to>
    <xdr:sp macro="" textlink="">
      <xdr:nvSpPr>
        <xdr:cNvPr id="747" name="楕円 746">
          <a:extLst>
            <a:ext uri="{FF2B5EF4-FFF2-40B4-BE49-F238E27FC236}">
              <a16:creationId xmlns:a16="http://schemas.microsoft.com/office/drawing/2014/main" id="{308DD48D-A387-47DF-B833-0AB23D55BE5C}"/>
            </a:ext>
          </a:extLst>
        </xdr:cNvPr>
        <xdr:cNvSpPr/>
      </xdr:nvSpPr>
      <xdr:spPr>
        <a:xfrm>
          <a:off x="18605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74676</xdr:rowOff>
    </xdr:from>
    <xdr:to>
      <xdr:col>102</xdr:col>
      <xdr:colOff>114300</xdr:colOff>
      <xdr:row>107</xdr:row>
      <xdr:rowOff>80011</xdr:rowOff>
    </xdr:to>
    <xdr:cxnSp macro="">
      <xdr:nvCxnSpPr>
        <xdr:cNvPr id="748" name="直線コネクタ 747">
          <a:extLst>
            <a:ext uri="{FF2B5EF4-FFF2-40B4-BE49-F238E27FC236}">
              <a16:creationId xmlns:a16="http://schemas.microsoft.com/office/drawing/2014/main" id="{3D478B4C-0408-40BD-A6B0-5E650256C596}"/>
            </a:ext>
          </a:extLst>
        </xdr:cNvPr>
        <xdr:cNvCxnSpPr/>
      </xdr:nvCxnSpPr>
      <xdr:spPr>
        <a:xfrm flipV="1">
          <a:off x="18656300" y="1841982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8EBCDF63-3909-42A1-80F0-8A88A0417EED}"/>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21CD9572-A8B5-4ADB-8D85-F36CDC058161}"/>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75BEA775-9D60-4344-91F8-AF65A374B8CA}"/>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61AF1917-C9DA-4BAA-8E82-5FA6ADEF55B8}"/>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105935</xdr:rowOff>
    </xdr:from>
    <xdr:ext cx="469744" cy="259045"/>
    <xdr:sp macro="" textlink="">
      <xdr:nvSpPr>
        <xdr:cNvPr id="753" name="n_1mainValue【公民館】&#10;一人当たり面積">
          <a:extLst>
            <a:ext uri="{FF2B5EF4-FFF2-40B4-BE49-F238E27FC236}">
              <a16:creationId xmlns:a16="http://schemas.microsoft.com/office/drawing/2014/main" id="{6586694E-257A-438A-8F8C-1967FDDC2662}"/>
            </a:ext>
          </a:extLst>
        </xdr:cNvPr>
        <xdr:cNvSpPr txBox="1"/>
      </xdr:nvSpPr>
      <xdr:spPr>
        <a:xfrm>
          <a:off x="21075727" y="184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109745</xdr:rowOff>
    </xdr:from>
    <xdr:ext cx="469744" cy="259045"/>
    <xdr:sp macro="" textlink="">
      <xdr:nvSpPr>
        <xdr:cNvPr id="754" name="n_2mainValue【公民館】&#10;一人当たり面積">
          <a:extLst>
            <a:ext uri="{FF2B5EF4-FFF2-40B4-BE49-F238E27FC236}">
              <a16:creationId xmlns:a16="http://schemas.microsoft.com/office/drawing/2014/main" id="{0515CC42-C9DE-4293-8C7E-5C4061539893}"/>
            </a:ext>
          </a:extLst>
        </xdr:cNvPr>
        <xdr:cNvSpPr txBox="1"/>
      </xdr:nvSpPr>
      <xdr:spPr>
        <a:xfrm>
          <a:off x="20199427"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116603</xdr:rowOff>
    </xdr:from>
    <xdr:ext cx="469744" cy="259045"/>
    <xdr:sp macro="" textlink="">
      <xdr:nvSpPr>
        <xdr:cNvPr id="755" name="n_3mainValue【公民館】&#10;一人当たり面積">
          <a:extLst>
            <a:ext uri="{FF2B5EF4-FFF2-40B4-BE49-F238E27FC236}">
              <a16:creationId xmlns:a16="http://schemas.microsoft.com/office/drawing/2014/main" id="{DB38004D-8E2D-4671-B01F-187C55153D63}"/>
            </a:ext>
          </a:extLst>
        </xdr:cNvPr>
        <xdr:cNvSpPr txBox="1"/>
      </xdr:nvSpPr>
      <xdr:spPr>
        <a:xfrm>
          <a:off x="19310427" y="184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121938</xdr:rowOff>
    </xdr:from>
    <xdr:ext cx="469744" cy="259045"/>
    <xdr:sp macro="" textlink="">
      <xdr:nvSpPr>
        <xdr:cNvPr id="756" name="n_4mainValue【公民館】&#10;一人当たり面積">
          <a:extLst>
            <a:ext uri="{FF2B5EF4-FFF2-40B4-BE49-F238E27FC236}">
              <a16:creationId xmlns:a16="http://schemas.microsoft.com/office/drawing/2014/main" id="{90B1B8AA-0A43-4A12-8DF4-E58B5CDEA5AA}"/>
            </a:ext>
          </a:extLst>
        </xdr:cNvPr>
        <xdr:cNvSpPr txBox="1"/>
      </xdr:nvSpPr>
      <xdr:spPr>
        <a:xfrm>
          <a:off x="18421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B71F4F2-9A22-4E60-9A53-31EC77FB11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A385B95-C541-4CD4-9E4B-71F3A6F1DA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863CE108-D552-4CBC-B488-97801E37E1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類似団体と比較して、有形固定資産減価償却率が高くなっている施設は、学校施設、公営住宅、公民館であり、低くなっている施設は、幼稚園である。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幼稚園については、子育て環境の整備のため、令和３年度に幼稚園を新たに設置したためである。これに伴い、有形固定資産減価償却率は大きく低下し、また一人当たりの面積は増加した。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老朽化が顕著であるため、維持管理に係る経費の増かに留意しつつ、教育環境整備に取り組んでいく。公営住宅については、類似団体と比較し大きく上回っている。これは、昭和４０年代から５０年代に建設された公営住宅が多く、それらの多くが減価償却が終了しているためである。現在、順次除却や改修を行っており、また、適切に日々の修繕を行っている。公民館については、いずれの施設も建設年が古く老朽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なお、一人当たりの指標が類似団体と比較して低い数値となっているが、これは保有する公共施設が少ないことが要因である。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B67323-E53C-4A11-8994-8052361B4C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4C479C4-1084-4D24-A52C-F4C55A9011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F64A94-BA0D-4524-929F-044ABE6723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659F69-49ED-40A7-BDFE-AD630558D2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40D37F-C81B-4965-A073-55BEE9A780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143709-6162-4516-B004-6CF18426AC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D47CA5-ACBC-41FD-A1B9-E306967549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A2BB63-1E88-49D5-9EED-D9F362FB69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1D2B10-57E1-4A97-A339-6E410511F1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28E39C-2016-4CBE-B71A-4027DCBF00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6,187
6,169
25.79
3,907,092
3,799,142
56,472
2,480,590
3,265,950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DBA9A2-1B82-41E9-AEF9-99FC8E346F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034426-F062-42D5-BFF0-86226DBCC8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2445C5-207C-49FA-98F1-20C5CF3222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BFD080-D5B7-46F5-982E-D66F9A9240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DB8D91-0369-4A0F-8FAF-E62E36EFF9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B57E7CE-8493-44E9-910E-416E0C98758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3B7097-79D0-40DC-A1A2-EC29C0396A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A7D8F7-913E-4ADB-99ED-9D4C263294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575BCF-53A0-4B6B-B2C0-6440E7066B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AB486E-A50B-4E88-93AE-72DAE26483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63A6B8-B193-4F32-91F6-A87B81B932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7101BA-15A9-4BAD-A6CD-5E3CA752A4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6E15D6-2FB6-414E-A196-4D14447E63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86997C-F423-4C05-8C35-ABBAF51A42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2E9353-9E7B-41D0-8FB3-77FA1D442B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319B36-313E-4414-B7E8-63204E8A0D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EB4CAA-493D-4EB6-9284-7FE91A6B08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B4ACD0-BE17-4E91-AF52-36031107D7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19659C-3F37-456E-85CB-F10F7294BC5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12815E-4956-4DE8-9386-CD8A25F011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042CA7-A71F-4C85-9B1F-02C3AE3E73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ACCD5C-7FDC-4F59-9EA2-5BF108D0CD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DBA8AE-5B1F-4C50-9548-C45D5481AA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1680C8-0056-4663-8C7E-A7A5546AF0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C42363-7F8F-452D-BD05-0341AB2E93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49C4BB-704A-451F-A53B-E3B1330302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48A91F-5224-461D-A066-284DAC6AFD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F64E81-132C-4205-AADA-711D90417D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9AEDA3-C557-450A-A246-A023F914314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602AF8B-B1E9-498A-A2BF-7EBCADB7A51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0E0D910-F1E8-48F6-9118-EFEABA3AD3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615BCFC-CFC1-41C5-890B-6CD211FA653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1C86F7F-AA80-4E7E-8B93-D9958F36A9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CF08434-0509-4F94-A23B-7B74D18598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AD0E7E2-3C1E-49F3-A28A-0456E1DD464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04C8FE9-DEF9-4C3F-BBD1-79F2DB600C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4B50E97-CC6E-4F28-95E8-F77F6F8CE42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6FA7CA7-EAB6-420B-A1A3-FDCEB438F3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DC3C604-D25C-4A1C-9C43-6E61E7385A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CC37D83-AB6F-4952-9F3A-D9604540F0E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96C4E70-CBBA-4257-9A16-3AAF0B8E964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360F44B-A6B9-4EAE-91E3-BBA399E2E4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C41487C-CD0A-44B7-800C-9C3D36A6DD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8406516-45A8-4322-8EA6-597C9FE9C1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25BDB9A-1F55-4860-B6DD-40B44E90E02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B302C7A-FB0F-4655-9B7D-A64D555B32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F023A64-871B-4C34-A44C-FD21F5757F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D5770D78-78F4-4722-8756-5187B6B4FA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45037D70-E7D7-4727-93C3-D1243FF3C8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1802D260-0B96-4E0C-BA80-70374E163B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8566B9B-F7EA-46FB-BED8-FF1C55C5C30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E4ABDBAA-C0BB-44D5-8A1E-C252A64A1A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7C6B639A-0B70-48CD-A85E-FE02CCE7EF2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11D6FF15-A333-40E2-BA31-9B88F17D46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3115FA0A-DC48-43C9-AAD3-931BD3834EA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B6F812A-1F0D-45ED-94BD-2979C26E89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CE91F15E-2C63-43A7-92BC-A542CAEBFA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5A722FF8-F4F1-4C3F-8474-4065AF5045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ACB561BD-5EAC-461D-A0E3-FDCBC8AA3C4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4FFB71B7-4BF8-4A3E-89AC-A5A2ECD573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86BAD89F-D53F-4856-8A5C-EE301D81AC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9D094637-DE5F-4D22-9DCD-43DA31AEA1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4D8EC559-ED9F-45C4-B3C9-B9B19333E8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A912F526-E823-4B34-817A-8DC7B455416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3FF429D2-538C-46FF-A8A8-B5F39A191F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055912D1-011E-415F-AEB4-0A5CE7F7FF4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0DBEE0DD-E324-41AD-96DA-35522F6CD02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A434C985-42BD-462D-912D-AE79E9F54C1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2378E372-F95D-4DB6-B637-EC6C93B1DFD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7F40DBDE-AE4F-4EFC-A245-2067A0EEAB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B3C29FA7-B1B5-4E1F-AE77-0AC031D107A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5BD370CF-AADB-4E08-9646-4ED595A1BDC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703CFBB2-F4E2-467D-A164-2BE0E9F3C4F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33050FD1-4BBD-43AD-AFD3-D9994C5BDF5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AE9138C5-BEB1-47EE-A162-EA92C41A90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FBC64193-63B0-4510-860D-F14DED0DA7E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63D7DAF6-AF1B-4AB7-BEE9-CF9156A9D4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89" name="直線コネクタ 88">
          <a:extLst>
            <a:ext uri="{FF2B5EF4-FFF2-40B4-BE49-F238E27FC236}">
              <a16:creationId xmlns:a16="http://schemas.microsoft.com/office/drawing/2014/main" id="{4329D32A-CBAC-462F-AED6-DC8C3A668C32}"/>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90" name="【福祉施設】&#10;有形固定資産減価償却率最小値テキスト">
          <a:extLst>
            <a:ext uri="{FF2B5EF4-FFF2-40B4-BE49-F238E27FC236}">
              <a16:creationId xmlns:a16="http://schemas.microsoft.com/office/drawing/2014/main" id="{4A6E1F74-244E-46FD-AC47-02517E00AC7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91" name="直線コネクタ 90">
          <a:extLst>
            <a:ext uri="{FF2B5EF4-FFF2-40B4-BE49-F238E27FC236}">
              <a16:creationId xmlns:a16="http://schemas.microsoft.com/office/drawing/2014/main" id="{D0CC408F-4946-4918-B0E2-85152F52C49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92" name="【福祉施設】&#10;有形固定資産減価償却率最大値テキスト">
          <a:extLst>
            <a:ext uri="{FF2B5EF4-FFF2-40B4-BE49-F238E27FC236}">
              <a16:creationId xmlns:a16="http://schemas.microsoft.com/office/drawing/2014/main" id="{6556B8E6-29F3-43E4-9AE3-7FC4E2FE1A89}"/>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93" name="直線コネクタ 92">
          <a:extLst>
            <a:ext uri="{FF2B5EF4-FFF2-40B4-BE49-F238E27FC236}">
              <a16:creationId xmlns:a16="http://schemas.microsoft.com/office/drawing/2014/main" id="{1C102FA5-044E-4136-B326-AE73BEFA6DAA}"/>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94" name="【福祉施設】&#10;有形固定資産減価償却率平均値テキスト">
          <a:extLst>
            <a:ext uri="{FF2B5EF4-FFF2-40B4-BE49-F238E27FC236}">
              <a16:creationId xmlns:a16="http://schemas.microsoft.com/office/drawing/2014/main" id="{3CD84AC0-E1C5-42B8-866B-FD2447FF810B}"/>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95" name="フローチャート: 判断 94">
          <a:extLst>
            <a:ext uri="{FF2B5EF4-FFF2-40B4-BE49-F238E27FC236}">
              <a16:creationId xmlns:a16="http://schemas.microsoft.com/office/drawing/2014/main" id="{57928AA0-4AC6-4A7A-BB4F-542C1ED1ADC6}"/>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96" name="フローチャート: 判断 95">
          <a:extLst>
            <a:ext uri="{FF2B5EF4-FFF2-40B4-BE49-F238E27FC236}">
              <a16:creationId xmlns:a16="http://schemas.microsoft.com/office/drawing/2014/main" id="{55671DF0-96A2-4FDE-A822-5B05DC96A924}"/>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97" name="フローチャート: 判断 96">
          <a:extLst>
            <a:ext uri="{FF2B5EF4-FFF2-40B4-BE49-F238E27FC236}">
              <a16:creationId xmlns:a16="http://schemas.microsoft.com/office/drawing/2014/main" id="{C65992B2-075D-4F98-AE34-DB1983C38E73}"/>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98" name="フローチャート: 判断 97">
          <a:extLst>
            <a:ext uri="{FF2B5EF4-FFF2-40B4-BE49-F238E27FC236}">
              <a16:creationId xmlns:a16="http://schemas.microsoft.com/office/drawing/2014/main" id="{5A35146E-D4D8-4544-8C7E-E937C03F5679}"/>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99" name="フローチャート: 判断 98">
          <a:extLst>
            <a:ext uri="{FF2B5EF4-FFF2-40B4-BE49-F238E27FC236}">
              <a16:creationId xmlns:a16="http://schemas.microsoft.com/office/drawing/2014/main" id="{CD7B6C19-0C93-4953-B3E7-ABF4744ABE93}"/>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CE81BF37-0D33-441F-9E4B-35D78555E7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4815BBEB-D4F3-4755-A41C-D379C78C60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4B540187-76A6-4C44-8E0B-C3A0695EFB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3146758D-F6A6-4EA8-923C-B52A5137A3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2632DFA4-8C01-4EC1-B590-5B9D7E4569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38736</xdr:rowOff>
    </xdr:from>
    <xdr:to>
      <xdr:col>24</xdr:col>
      <xdr:colOff>114300</xdr:colOff>
      <xdr:row>84</xdr:row>
      <xdr:rowOff>140336</xdr:rowOff>
    </xdr:to>
    <xdr:sp macro="" textlink="">
      <xdr:nvSpPr>
        <xdr:cNvPr id="105" name="楕円 104">
          <a:extLst>
            <a:ext uri="{FF2B5EF4-FFF2-40B4-BE49-F238E27FC236}">
              <a16:creationId xmlns:a16="http://schemas.microsoft.com/office/drawing/2014/main" id="{6EED28AC-C6C2-4DA5-9FE4-49A5F4B7AEF9}"/>
            </a:ext>
          </a:extLst>
        </xdr:cNvPr>
        <xdr:cNvSpPr/>
      </xdr:nvSpPr>
      <xdr:spPr>
        <a:xfrm>
          <a:off x="4584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17163</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0505BE7D-C9EC-4FF6-A263-5E8F83607C74}"/>
            </a:ext>
          </a:extLst>
        </xdr:cNvPr>
        <xdr:cNvSpPr txBox="1"/>
      </xdr:nvSpPr>
      <xdr:spPr>
        <a:xfrm>
          <a:off x="46736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69214</xdr:rowOff>
    </xdr:from>
    <xdr:to>
      <xdr:col>20</xdr:col>
      <xdr:colOff>38100</xdr:colOff>
      <xdr:row>84</xdr:row>
      <xdr:rowOff>170814</xdr:rowOff>
    </xdr:to>
    <xdr:sp macro="" textlink="">
      <xdr:nvSpPr>
        <xdr:cNvPr id="107" name="楕円 106">
          <a:extLst>
            <a:ext uri="{FF2B5EF4-FFF2-40B4-BE49-F238E27FC236}">
              <a16:creationId xmlns:a16="http://schemas.microsoft.com/office/drawing/2014/main" id="{1F73463C-2D13-491F-AE80-4FB12AA65166}"/>
            </a:ext>
          </a:extLst>
        </xdr:cNvPr>
        <xdr:cNvSpPr/>
      </xdr:nvSpPr>
      <xdr:spPr>
        <a:xfrm>
          <a:off x="3746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89536</xdr:rowOff>
    </xdr:from>
    <xdr:to>
      <xdr:col>24</xdr:col>
      <xdr:colOff>63500</xdr:colOff>
      <xdr:row>84</xdr:row>
      <xdr:rowOff>120014</xdr:rowOff>
    </xdr:to>
    <xdr:cxnSp macro="">
      <xdr:nvCxnSpPr>
        <xdr:cNvPr id="108" name="直線コネクタ 107">
          <a:extLst>
            <a:ext uri="{FF2B5EF4-FFF2-40B4-BE49-F238E27FC236}">
              <a16:creationId xmlns:a16="http://schemas.microsoft.com/office/drawing/2014/main" id="{647371CB-9CBF-44D8-AD79-2036AF7F17F6}"/>
            </a:ext>
          </a:extLst>
        </xdr:cNvPr>
        <xdr:cNvCxnSpPr/>
      </xdr:nvCxnSpPr>
      <xdr:spPr>
        <a:xfrm flipV="1">
          <a:off x="3797300" y="144913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38736</xdr:rowOff>
    </xdr:from>
    <xdr:to>
      <xdr:col>15</xdr:col>
      <xdr:colOff>101600</xdr:colOff>
      <xdr:row>84</xdr:row>
      <xdr:rowOff>140336</xdr:rowOff>
    </xdr:to>
    <xdr:sp macro="" textlink="">
      <xdr:nvSpPr>
        <xdr:cNvPr id="109" name="楕円 108">
          <a:extLst>
            <a:ext uri="{FF2B5EF4-FFF2-40B4-BE49-F238E27FC236}">
              <a16:creationId xmlns:a16="http://schemas.microsoft.com/office/drawing/2014/main" id="{D91FCAE3-E46B-40E5-B567-09B86A872FDA}"/>
            </a:ext>
          </a:extLst>
        </xdr:cNvPr>
        <xdr:cNvSpPr/>
      </xdr:nvSpPr>
      <xdr:spPr>
        <a:xfrm>
          <a:off x="2857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89536</xdr:rowOff>
    </xdr:from>
    <xdr:to>
      <xdr:col>19</xdr:col>
      <xdr:colOff>177800</xdr:colOff>
      <xdr:row>84</xdr:row>
      <xdr:rowOff>120014</xdr:rowOff>
    </xdr:to>
    <xdr:cxnSp macro="">
      <xdr:nvCxnSpPr>
        <xdr:cNvPr id="110" name="直線コネクタ 109">
          <a:extLst>
            <a:ext uri="{FF2B5EF4-FFF2-40B4-BE49-F238E27FC236}">
              <a16:creationId xmlns:a16="http://schemas.microsoft.com/office/drawing/2014/main" id="{12B6FBDA-DCC3-4DC9-8F9E-940F997A3D1A}"/>
            </a:ext>
          </a:extLst>
        </xdr:cNvPr>
        <xdr:cNvCxnSpPr/>
      </xdr:nvCxnSpPr>
      <xdr:spPr>
        <a:xfrm>
          <a:off x="2908300" y="144913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111" name="楕円 110">
          <a:extLst>
            <a:ext uri="{FF2B5EF4-FFF2-40B4-BE49-F238E27FC236}">
              <a16:creationId xmlns:a16="http://schemas.microsoft.com/office/drawing/2014/main" id="{A2BA994F-888D-4577-AF7C-A3EFE86D4B8A}"/>
            </a:ext>
          </a:extLst>
        </xdr:cNvPr>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89536</xdr:rowOff>
    </xdr:to>
    <xdr:cxnSp macro="">
      <xdr:nvCxnSpPr>
        <xdr:cNvPr id="112" name="直線コネクタ 111">
          <a:extLst>
            <a:ext uri="{FF2B5EF4-FFF2-40B4-BE49-F238E27FC236}">
              <a16:creationId xmlns:a16="http://schemas.microsoft.com/office/drawing/2014/main" id="{763F0486-BA2D-46F8-81A5-D0D74228006C}"/>
            </a:ext>
          </a:extLst>
        </xdr:cNvPr>
        <xdr:cNvCxnSpPr/>
      </xdr:nvCxnSpPr>
      <xdr:spPr>
        <a:xfrm>
          <a:off x="2019300" y="144627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113" name="楕円 112">
          <a:extLst>
            <a:ext uri="{FF2B5EF4-FFF2-40B4-BE49-F238E27FC236}">
              <a16:creationId xmlns:a16="http://schemas.microsoft.com/office/drawing/2014/main" id="{CE1D99CC-C27D-45FB-8C59-49B1519A61AA}"/>
            </a:ext>
          </a:extLst>
        </xdr:cNvPr>
        <xdr:cNvSpPr/>
      </xdr:nvSpPr>
      <xdr:spPr>
        <a:xfrm>
          <a:off x="107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60961</xdr:rowOff>
    </xdr:to>
    <xdr:cxnSp macro="">
      <xdr:nvCxnSpPr>
        <xdr:cNvPr id="114" name="直線コネクタ 113">
          <a:extLst>
            <a:ext uri="{FF2B5EF4-FFF2-40B4-BE49-F238E27FC236}">
              <a16:creationId xmlns:a16="http://schemas.microsoft.com/office/drawing/2014/main" id="{AD9A30BC-C124-412E-92C6-6F6A443E7C15}"/>
            </a:ext>
          </a:extLst>
        </xdr:cNvPr>
        <xdr:cNvCxnSpPr/>
      </xdr:nvCxnSpPr>
      <xdr:spPr>
        <a:xfrm>
          <a:off x="1130300" y="14432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115" name="n_1aveValue【福祉施設】&#10;有形固定資産減価償却率">
          <a:extLst>
            <a:ext uri="{FF2B5EF4-FFF2-40B4-BE49-F238E27FC236}">
              <a16:creationId xmlns:a16="http://schemas.microsoft.com/office/drawing/2014/main" id="{B36FEAD7-3BAC-4250-86E5-DD926FBFF75C}"/>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116" name="n_2aveValue【福祉施設】&#10;有形固定資産減価償却率">
          <a:extLst>
            <a:ext uri="{FF2B5EF4-FFF2-40B4-BE49-F238E27FC236}">
              <a16:creationId xmlns:a16="http://schemas.microsoft.com/office/drawing/2014/main" id="{9EEC52F5-F364-479D-AA1C-1F49AF743686}"/>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117" name="n_3aveValue【福祉施設】&#10;有形固定資産減価償却率">
          <a:extLst>
            <a:ext uri="{FF2B5EF4-FFF2-40B4-BE49-F238E27FC236}">
              <a16:creationId xmlns:a16="http://schemas.microsoft.com/office/drawing/2014/main" id="{9C0A697B-9036-43CC-97F7-787DE5FEAE3B}"/>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118" name="n_4aveValue【福祉施設】&#10;有形固定資産減価償却率">
          <a:extLst>
            <a:ext uri="{FF2B5EF4-FFF2-40B4-BE49-F238E27FC236}">
              <a16:creationId xmlns:a16="http://schemas.microsoft.com/office/drawing/2014/main" id="{2A64B7CD-0AA9-47A1-99A5-FD31FB756626}"/>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161941</xdr:rowOff>
    </xdr:from>
    <xdr:ext cx="405111" cy="259045"/>
    <xdr:sp macro="" textlink="">
      <xdr:nvSpPr>
        <xdr:cNvPr id="119" name="n_1mainValue【福祉施設】&#10;有形固定資産減価償却率">
          <a:extLst>
            <a:ext uri="{FF2B5EF4-FFF2-40B4-BE49-F238E27FC236}">
              <a16:creationId xmlns:a16="http://schemas.microsoft.com/office/drawing/2014/main" id="{BE3C6BDA-7717-41C7-A2BF-6874076E2A90}"/>
            </a:ext>
          </a:extLst>
        </xdr:cNvPr>
        <xdr:cNvSpPr txBox="1"/>
      </xdr:nvSpPr>
      <xdr:spPr>
        <a:xfrm>
          <a:off x="35820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120" name="n_2mainValue【福祉施設】&#10;有形固定資産減価償却率">
          <a:extLst>
            <a:ext uri="{FF2B5EF4-FFF2-40B4-BE49-F238E27FC236}">
              <a16:creationId xmlns:a16="http://schemas.microsoft.com/office/drawing/2014/main" id="{4749C956-E86F-48EF-BEB6-FE0B1B89823E}"/>
            </a:ext>
          </a:extLst>
        </xdr:cNvPr>
        <xdr:cNvSpPr txBox="1"/>
      </xdr:nvSpPr>
      <xdr:spPr>
        <a:xfrm>
          <a:off x="2705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121" name="n_3mainValue【福祉施設】&#10;有形固定資産減価償却率">
          <a:extLst>
            <a:ext uri="{FF2B5EF4-FFF2-40B4-BE49-F238E27FC236}">
              <a16:creationId xmlns:a16="http://schemas.microsoft.com/office/drawing/2014/main" id="{94695A64-C813-4F04-8143-EC56DF8D9865}"/>
            </a:ext>
          </a:extLst>
        </xdr:cNvPr>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122" name="n_4mainValue【福祉施設】&#10;有形固定資産減価償却率">
          <a:extLst>
            <a:ext uri="{FF2B5EF4-FFF2-40B4-BE49-F238E27FC236}">
              <a16:creationId xmlns:a16="http://schemas.microsoft.com/office/drawing/2014/main" id="{F3857D5A-3C12-4FA9-BFCF-2E196D6860A1}"/>
            </a:ext>
          </a:extLst>
        </xdr:cNvPr>
        <xdr:cNvSpPr txBox="1"/>
      </xdr:nvSpPr>
      <xdr:spPr>
        <a:xfrm>
          <a:off x="927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3" name="正方形/長方形 122">
          <a:extLst>
            <a:ext uri="{FF2B5EF4-FFF2-40B4-BE49-F238E27FC236}">
              <a16:creationId xmlns:a16="http://schemas.microsoft.com/office/drawing/2014/main" id="{AB2E2674-D4E4-426C-9410-C598B048B7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4" name="正方形/長方形 123">
          <a:extLst>
            <a:ext uri="{FF2B5EF4-FFF2-40B4-BE49-F238E27FC236}">
              <a16:creationId xmlns:a16="http://schemas.microsoft.com/office/drawing/2014/main" id="{51EB0AB5-B9C1-4938-B5B3-8A3EEA430E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5" name="正方形/長方形 124">
          <a:extLst>
            <a:ext uri="{FF2B5EF4-FFF2-40B4-BE49-F238E27FC236}">
              <a16:creationId xmlns:a16="http://schemas.microsoft.com/office/drawing/2014/main" id="{635DADF0-25BD-4FAC-85D4-BE76B8282B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6" name="正方形/長方形 125">
          <a:extLst>
            <a:ext uri="{FF2B5EF4-FFF2-40B4-BE49-F238E27FC236}">
              <a16:creationId xmlns:a16="http://schemas.microsoft.com/office/drawing/2014/main" id="{96C9988C-95A0-45A4-AFD5-0265690637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7" name="正方形/長方形 126">
          <a:extLst>
            <a:ext uri="{FF2B5EF4-FFF2-40B4-BE49-F238E27FC236}">
              <a16:creationId xmlns:a16="http://schemas.microsoft.com/office/drawing/2014/main" id="{6C229831-215D-42CA-833B-5299D71AB4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8" name="正方形/長方形 127">
          <a:extLst>
            <a:ext uri="{FF2B5EF4-FFF2-40B4-BE49-F238E27FC236}">
              <a16:creationId xmlns:a16="http://schemas.microsoft.com/office/drawing/2014/main" id="{84615157-7AEF-4A39-993F-179D7E2865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9" name="正方形/長方形 128">
          <a:extLst>
            <a:ext uri="{FF2B5EF4-FFF2-40B4-BE49-F238E27FC236}">
              <a16:creationId xmlns:a16="http://schemas.microsoft.com/office/drawing/2014/main" id="{AF4BB6FE-B3B8-446C-B50B-B336D1E537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0" name="正方形/長方形 129">
          <a:extLst>
            <a:ext uri="{FF2B5EF4-FFF2-40B4-BE49-F238E27FC236}">
              <a16:creationId xmlns:a16="http://schemas.microsoft.com/office/drawing/2014/main" id="{4205A3D1-73A5-429E-A944-FD0BB22EE5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1" name="テキスト ボックス 130">
          <a:extLst>
            <a:ext uri="{FF2B5EF4-FFF2-40B4-BE49-F238E27FC236}">
              <a16:creationId xmlns:a16="http://schemas.microsoft.com/office/drawing/2014/main" id="{6C59D156-5BEA-4C3F-A79A-B10E50BD9B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2" name="直線コネクタ 131">
          <a:extLst>
            <a:ext uri="{FF2B5EF4-FFF2-40B4-BE49-F238E27FC236}">
              <a16:creationId xmlns:a16="http://schemas.microsoft.com/office/drawing/2014/main" id="{D846A959-3191-435A-9EB3-55E3E4354F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3" name="直線コネクタ 132">
          <a:extLst>
            <a:ext uri="{FF2B5EF4-FFF2-40B4-BE49-F238E27FC236}">
              <a16:creationId xmlns:a16="http://schemas.microsoft.com/office/drawing/2014/main" id="{AEA211AF-F37E-4E2E-AC80-2002CAB6BEE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4" name="テキスト ボックス 133">
          <a:extLst>
            <a:ext uri="{FF2B5EF4-FFF2-40B4-BE49-F238E27FC236}">
              <a16:creationId xmlns:a16="http://schemas.microsoft.com/office/drawing/2014/main" id="{6D9B75F2-C3B4-4F4D-AB03-0471DB4AC13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5" name="直線コネクタ 134">
          <a:extLst>
            <a:ext uri="{FF2B5EF4-FFF2-40B4-BE49-F238E27FC236}">
              <a16:creationId xmlns:a16="http://schemas.microsoft.com/office/drawing/2014/main" id="{0F20C7FC-B052-47DF-AA70-CAAC57F7852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6" name="テキスト ボックス 135">
          <a:extLst>
            <a:ext uri="{FF2B5EF4-FFF2-40B4-BE49-F238E27FC236}">
              <a16:creationId xmlns:a16="http://schemas.microsoft.com/office/drawing/2014/main" id="{DAD02CAB-6B78-4937-959B-461D4D9CAAD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7" name="直線コネクタ 136">
          <a:extLst>
            <a:ext uri="{FF2B5EF4-FFF2-40B4-BE49-F238E27FC236}">
              <a16:creationId xmlns:a16="http://schemas.microsoft.com/office/drawing/2014/main" id="{1847E607-7FC2-4095-BDA2-BB8D2E8D300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8" name="テキスト ボックス 137">
          <a:extLst>
            <a:ext uri="{FF2B5EF4-FFF2-40B4-BE49-F238E27FC236}">
              <a16:creationId xmlns:a16="http://schemas.microsoft.com/office/drawing/2014/main" id="{A5293113-6E76-458E-9FFF-1C0AABC4B76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9" name="直線コネクタ 138">
          <a:extLst>
            <a:ext uri="{FF2B5EF4-FFF2-40B4-BE49-F238E27FC236}">
              <a16:creationId xmlns:a16="http://schemas.microsoft.com/office/drawing/2014/main" id="{8299040A-BB37-4F2B-95F1-9B44B4E4DCC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40" name="テキスト ボックス 139">
          <a:extLst>
            <a:ext uri="{FF2B5EF4-FFF2-40B4-BE49-F238E27FC236}">
              <a16:creationId xmlns:a16="http://schemas.microsoft.com/office/drawing/2014/main" id="{8E75D026-3859-412A-A67C-C1336A5F931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1" name="直線コネクタ 140">
          <a:extLst>
            <a:ext uri="{FF2B5EF4-FFF2-40B4-BE49-F238E27FC236}">
              <a16:creationId xmlns:a16="http://schemas.microsoft.com/office/drawing/2014/main" id="{5A3C7BBF-61EF-40C0-A6CD-B420E2B8C74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2" name="テキスト ボックス 141">
          <a:extLst>
            <a:ext uri="{FF2B5EF4-FFF2-40B4-BE49-F238E27FC236}">
              <a16:creationId xmlns:a16="http://schemas.microsoft.com/office/drawing/2014/main" id="{7F903BB6-E0E0-43C7-956D-1352B01E76A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3" name="直線コネクタ 142">
          <a:extLst>
            <a:ext uri="{FF2B5EF4-FFF2-40B4-BE49-F238E27FC236}">
              <a16:creationId xmlns:a16="http://schemas.microsoft.com/office/drawing/2014/main" id="{F6BDFEF7-9708-4964-9AAB-3499F5E77B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4" name="テキスト ボックス 143">
          <a:extLst>
            <a:ext uri="{FF2B5EF4-FFF2-40B4-BE49-F238E27FC236}">
              <a16:creationId xmlns:a16="http://schemas.microsoft.com/office/drawing/2014/main" id="{2EC8ACBE-D9F5-4663-BF89-7678DAF1CFF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5" name="【福祉施設】&#10;一人当たり面積グラフ枠">
          <a:extLst>
            <a:ext uri="{FF2B5EF4-FFF2-40B4-BE49-F238E27FC236}">
              <a16:creationId xmlns:a16="http://schemas.microsoft.com/office/drawing/2014/main" id="{D8A30F19-AE6D-4905-BB96-B09D4300F8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146" name="直線コネクタ 145">
          <a:extLst>
            <a:ext uri="{FF2B5EF4-FFF2-40B4-BE49-F238E27FC236}">
              <a16:creationId xmlns:a16="http://schemas.microsoft.com/office/drawing/2014/main" id="{12C3FB7F-4ACE-4570-B9FF-F57FE335C2C6}"/>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147" name="【福祉施設】&#10;一人当たり面積最小値テキスト">
          <a:extLst>
            <a:ext uri="{FF2B5EF4-FFF2-40B4-BE49-F238E27FC236}">
              <a16:creationId xmlns:a16="http://schemas.microsoft.com/office/drawing/2014/main" id="{5FABDFC9-B9EB-4810-A2E0-9F7B073E5097}"/>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148" name="直線コネクタ 147">
          <a:extLst>
            <a:ext uri="{FF2B5EF4-FFF2-40B4-BE49-F238E27FC236}">
              <a16:creationId xmlns:a16="http://schemas.microsoft.com/office/drawing/2014/main" id="{83716B45-37E4-49D1-A7E3-F7C7DE40034E}"/>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149" name="【福祉施設】&#10;一人当たり面積最大値テキスト">
          <a:extLst>
            <a:ext uri="{FF2B5EF4-FFF2-40B4-BE49-F238E27FC236}">
              <a16:creationId xmlns:a16="http://schemas.microsoft.com/office/drawing/2014/main" id="{5DD0AF21-CC60-4198-9F63-CF02830AD1A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150" name="直線コネクタ 149">
          <a:extLst>
            <a:ext uri="{FF2B5EF4-FFF2-40B4-BE49-F238E27FC236}">
              <a16:creationId xmlns:a16="http://schemas.microsoft.com/office/drawing/2014/main" id="{52B411ED-F6D5-4AC7-9710-E9F882513C4D}"/>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151" name="【福祉施設】&#10;一人当たり面積平均値テキスト">
          <a:extLst>
            <a:ext uri="{FF2B5EF4-FFF2-40B4-BE49-F238E27FC236}">
              <a16:creationId xmlns:a16="http://schemas.microsoft.com/office/drawing/2014/main" id="{41813AE3-3B30-42B9-825D-462C7CC50485}"/>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152" name="フローチャート: 判断 151">
          <a:extLst>
            <a:ext uri="{FF2B5EF4-FFF2-40B4-BE49-F238E27FC236}">
              <a16:creationId xmlns:a16="http://schemas.microsoft.com/office/drawing/2014/main" id="{88F861BF-FC69-4B01-AA19-36C70A4E07EB}"/>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153" name="フローチャート: 判断 152">
          <a:extLst>
            <a:ext uri="{FF2B5EF4-FFF2-40B4-BE49-F238E27FC236}">
              <a16:creationId xmlns:a16="http://schemas.microsoft.com/office/drawing/2014/main" id="{D406C41C-2824-4A5B-A3B7-0B34F33D6528}"/>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154" name="フローチャート: 判断 153">
          <a:extLst>
            <a:ext uri="{FF2B5EF4-FFF2-40B4-BE49-F238E27FC236}">
              <a16:creationId xmlns:a16="http://schemas.microsoft.com/office/drawing/2014/main" id="{A1B02BBD-1455-4DBD-85C4-D29342808426}"/>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155" name="フローチャート: 判断 154">
          <a:extLst>
            <a:ext uri="{FF2B5EF4-FFF2-40B4-BE49-F238E27FC236}">
              <a16:creationId xmlns:a16="http://schemas.microsoft.com/office/drawing/2014/main" id="{DC06CD42-FA49-4E55-AC2A-12F19027B76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156" name="フローチャート: 判断 155">
          <a:extLst>
            <a:ext uri="{FF2B5EF4-FFF2-40B4-BE49-F238E27FC236}">
              <a16:creationId xmlns:a16="http://schemas.microsoft.com/office/drawing/2014/main" id="{62C2D483-8495-47C8-AE18-1ECEA0722CF6}"/>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24D6EFA1-4FAE-4715-BB4C-037C8B5457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427F7DF6-9E98-40A1-819E-CEFA5AE6B8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68E02916-E36A-4772-B833-462D9E371D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C79738B7-AF1A-4DA9-997F-B3D844D310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1" name="テキスト ボックス 160">
          <a:extLst>
            <a:ext uri="{FF2B5EF4-FFF2-40B4-BE49-F238E27FC236}">
              <a16:creationId xmlns:a16="http://schemas.microsoft.com/office/drawing/2014/main" id="{6EAF8015-01E6-4FDF-8788-1858F445445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122174</xdr:rowOff>
    </xdr:from>
    <xdr:to>
      <xdr:col>55</xdr:col>
      <xdr:colOff>50800</xdr:colOff>
      <xdr:row>86</xdr:row>
      <xdr:rowOff>52324</xdr:rowOff>
    </xdr:to>
    <xdr:sp macro="" textlink="">
      <xdr:nvSpPr>
        <xdr:cNvPr id="162" name="楕円 161">
          <a:extLst>
            <a:ext uri="{FF2B5EF4-FFF2-40B4-BE49-F238E27FC236}">
              <a16:creationId xmlns:a16="http://schemas.microsoft.com/office/drawing/2014/main" id="{5C1199AF-A43B-4078-9612-41BED8CC9ECE}"/>
            </a:ext>
          </a:extLst>
        </xdr:cNvPr>
        <xdr:cNvSpPr/>
      </xdr:nvSpPr>
      <xdr:spPr>
        <a:xfrm>
          <a:off x="10426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37101</xdr:rowOff>
    </xdr:from>
    <xdr:ext cx="469744" cy="259045"/>
    <xdr:sp macro="" textlink="">
      <xdr:nvSpPr>
        <xdr:cNvPr id="163" name="【福祉施設】&#10;一人当たり面積該当値テキスト">
          <a:extLst>
            <a:ext uri="{FF2B5EF4-FFF2-40B4-BE49-F238E27FC236}">
              <a16:creationId xmlns:a16="http://schemas.microsoft.com/office/drawing/2014/main" id="{BDC9E179-9B0D-42F9-9FD8-A780DC1C605A}"/>
            </a:ext>
          </a:extLst>
        </xdr:cNvPr>
        <xdr:cNvSpPr txBox="1"/>
      </xdr:nvSpPr>
      <xdr:spPr>
        <a:xfrm>
          <a:off x="10515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164" name="楕円 163">
          <a:extLst>
            <a:ext uri="{FF2B5EF4-FFF2-40B4-BE49-F238E27FC236}">
              <a16:creationId xmlns:a16="http://schemas.microsoft.com/office/drawing/2014/main" id="{A3EC9445-0C0F-4702-900C-ABE36E16E244}"/>
            </a:ext>
          </a:extLst>
        </xdr:cNvPr>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1524</xdr:rowOff>
    </xdr:from>
    <xdr:to>
      <xdr:col>55</xdr:col>
      <xdr:colOff>0</xdr:colOff>
      <xdr:row>86</xdr:row>
      <xdr:rowOff>3811</xdr:rowOff>
    </xdr:to>
    <xdr:cxnSp macro="">
      <xdr:nvCxnSpPr>
        <xdr:cNvPr id="165" name="直線コネクタ 164">
          <a:extLst>
            <a:ext uri="{FF2B5EF4-FFF2-40B4-BE49-F238E27FC236}">
              <a16:creationId xmlns:a16="http://schemas.microsoft.com/office/drawing/2014/main" id="{2762D4BA-2B70-461E-92D8-27DA5AE43D27}"/>
            </a:ext>
          </a:extLst>
        </xdr:cNvPr>
        <xdr:cNvCxnSpPr/>
      </xdr:nvCxnSpPr>
      <xdr:spPr>
        <a:xfrm flipV="1">
          <a:off x="9639300" y="147462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125985</xdr:rowOff>
    </xdr:from>
    <xdr:to>
      <xdr:col>46</xdr:col>
      <xdr:colOff>38100</xdr:colOff>
      <xdr:row>86</xdr:row>
      <xdr:rowOff>56135</xdr:rowOff>
    </xdr:to>
    <xdr:sp macro="" textlink="">
      <xdr:nvSpPr>
        <xdr:cNvPr id="166" name="楕円 165">
          <a:extLst>
            <a:ext uri="{FF2B5EF4-FFF2-40B4-BE49-F238E27FC236}">
              <a16:creationId xmlns:a16="http://schemas.microsoft.com/office/drawing/2014/main" id="{4E3FFA02-C22B-4342-8C4B-C49A674157BC}"/>
            </a:ext>
          </a:extLst>
        </xdr:cNvPr>
        <xdr:cNvSpPr/>
      </xdr:nvSpPr>
      <xdr:spPr>
        <a:xfrm>
          <a:off x="8699500" y="146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5335</xdr:rowOff>
    </xdr:to>
    <xdr:cxnSp macro="">
      <xdr:nvCxnSpPr>
        <xdr:cNvPr id="167" name="直線コネクタ 166">
          <a:extLst>
            <a:ext uri="{FF2B5EF4-FFF2-40B4-BE49-F238E27FC236}">
              <a16:creationId xmlns:a16="http://schemas.microsoft.com/office/drawing/2014/main" id="{20CC84CA-72B6-4A13-A317-584AEA3C7334}"/>
            </a:ext>
          </a:extLst>
        </xdr:cNvPr>
        <xdr:cNvCxnSpPr/>
      </xdr:nvCxnSpPr>
      <xdr:spPr>
        <a:xfrm flipV="1">
          <a:off x="8750300" y="147485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129032</xdr:rowOff>
    </xdr:from>
    <xdr:to>
      <xdr:col>41</xdr:col>
      <xdr:colOff>101600</xdr:colOff>
      <xdr:row>86</xdr:row>
      <xdr:rowOff>59182</xdr:rowOff>
    </xdr:to>
    <xdr:sp macro="" textlink="">
      <xdr:nvSpPr>
        <xdr:cNvPr id="168" name="楕円 167">
          <a:extLst>
            <a:ext uri="{FF2B5EF4-FFF2-40B4-BE49-F238E27FC236}">
              <a16:creationId xmlns:a16="http://schemas.microsoft.com/office/drawing/2014/main" id="{CFFB055D-DADC-4A38-93B6-B946D8F93495}"/>
            </a:ext>
          </a:extLst>
        </xdr:cNvPr>
        <xdr:cNvSpPr/>
      </xdr:nvSpPr>
      <xdr:spPr>
        <a:xfrm>
          <a:off x="7810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5335</xdr:rowOff>
    </xdr:from>
    <xdr:to>
      <xdr:col>45</xdr:col>
      <xdr:colOff>177800</xdr:colOff>
      <xdr:row>86</xdr:row>
      <xdr:rowOff>8382</xdr:rowOff>
    </xdr:to>
    <xdr:cxnSp macro="">
      <xdr:nvCxnSpPr>
        <xdr:cNvPr id="169" name="直線コネクタ 168">
          <a:extLst>
            <a:ext uri="{FF2B5EF4-FFF2-40B4-BE49-F238E27FC236}">
              <a16:creationId xmlns:a16="http://schemas.microsoft.com/office/drawing/2014/main" id="{C2436336-C956-40C1-9C99-24C59548AA54}"/>
            </a:ext>
          </a:extLst>
        </xdr:cNvPr>
        <xdr:cNvCxnSpPr/>
      </xdr:nvCxnSpPr>
      <xdr:spPr>
        <a:xfrm flipV="1">
          <a:off x="7861300" y="14750035"/>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131318</xdr:rowOff>
    </xdr:from>
    <xdr:to>
      <xdr:col>36</xdr:col>
      <xdr:colOff>165100</xdr:colOff>
      <xdr:row>86</xdr:row>
      <xdr:rowOff>61468</xdr:rowOff>
    </xdr:to>
    <xdr:sp macro="" textlink="">
      <xdr:nvSpPr>
        <xdr:cNvPr id="170" name="楕円 169">
          <a:extLst>
            <a:ext uri="{FF2B5EF4-FFF2-40B4-BE49-F238E27FC236}">
              <a16:creationId xmlns:a16="http://schemas.microsoft.com/office/drawing/2014/main" id="{2898FA08-CEEA-4813-AF38-2CF724801D49}"/>
            </a:ext>
          </a:extLst>
        </xdr:cNvPr>
        <xdr:cNvSpPr/>
      </xdr:nvSpPr>
      <xdr:spPr>
        <a:xfrm>
          <a:off x="6921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xdr:rowOff>
    </xdr:from>
    <xdr:to>
      <xdr:col>41</xdr:col>
      <xdr:colOff>50800</xdr:colOff>
      <xdr:row>86</xdr:row>
      <xdr:rowOff>10668</xdr:rowOff>
    </xdr:to>
    <xdr:cxnSp macro="">
      <xdr:nvCxnSpPr>
        <xdr:cNvPr id="171" name="直線コネクタ 170">
          <a:extLst>
            <a:ext uri="{FF2B5EF4-FFF2-40B4-BE49-F238E27FC236}">
              <a16:creationId xmlns:a16="http://schemas.microsoft.com/office/drawing/2014/main" id="{24DFC086-CD7A-4A09-AB7F-C6AE3C77388A}"/>
            </a:ext>
          </a:extLst>
        </xdr:cNvPr>
        <xdr:cNvCxnSpPr/>
      </xdr:nvCxnSpPr>
      <xdr:spPr>
        <a:xfrm flipV="1">
          <a:off x="6972300" y="147530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172" name="n_1aveValue【福祉施設】&#10;一人当たり面積">
          <a:extLst>
            <a:ext uri="{FF2B5EF4-FFF2-40B4-BE49-F238E27FC236}">
              <a16:creationId xmlns:a16="http://schemas.microsoft.com/office/drawing/2014/main" id="{88F23A15-0E40-4CAC-98F8-EAE9932BACBB}"/>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173" name="n_2aveValue【福祉施設】&#10;一人当たり面積">
          <a:extLst>
            <a:ext uri="{FF2B5EF4-FFF2-40B4-BE49-F238E27FC236}">
              <a16:creationId xmlns:a16="http://schemas.microsoft.com/office/drawing/2014/main" id="{A5319948-8F95-4373-B6EE-05CA158D0CAE}"/>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174" name="n_3aveValue【福祉施設】&#10;一人当たり面積">
          <a:extLst>
            <a:ext uri="{FF2B5EF4-FFF2-40B4-BE49-F238E27FC236}">
              <a16:creationId xmlns:a16="http://schemas.microsoft.com/office/drawing/2014/main" id="{128D5183-3010-4DD9-8286-1651AC268A86}"/>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175" name="n_4aveValue【福祉施設】&#10;一人当たり面積">
          <a:extLst>
            <a:ext uri="{FF2B5EF4-FFF2-40B4-BE49-F238E27FC236}">
              <a16:creationId xmlns:a16="http://schemas.microsoft.com/office/drawing/2014/main" id="{498E56DD-DC64-45C6-8E20-0EA18FA0D90D}"/>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176" name="n_1mainValue【福祉施設】&#10;一人当たり面積">
          <a:extLst>
            <a:ext uri="{FF2B5EF4-FFF2-40B4-BE49-F238E27FC236}">
              <a16:creationId xmlns:a16="http://schemas.microsoft.com/office/drawing/2014/main" id="{E5FE7509-BA05-4B4D-8A2C-074CE05E4F6F}"/>
            </a:ext>
          </a:extLst>
        </xdr:cNvPr>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47262</xdr:rowOff>
    </xdr:from>
    <xdr:ext cx="469744" cy="259045"/>
    <xdr:sp macro="" textlink="">
      <xdr:nvSpPr>
        <xdr:cNvPr id="177" name="n_2mainValue【福祉施設】&#10;一人当たり面積">
          <a:extLst>
            <a:ext uri="{FF2B5EF4-FFF2-40B4-BE49-F238E27FC236}">
              <a16:creationId xmlns:a16="http://schemas.microsoft.com/office/drawing/2014/main" id="{D5D8BF07-5205-4BDF-AC34-82D54AD7D3E0}"/>
            </a:ext>
          </a:extLst>
        </xdr:cNvPr>
        <xdr:cNvSpPr txBox="1"/>
      </xdr:nvSpPr>
      <xdr:spPr>
        <a:xfrm>
          <a:off x="8515427" y="1479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50309</xdr:rowOff>
    </xdr:from>
    <xdr:ext cx="469744" cy="259045"/>
    <xdr:sp macro="" textlink="">
      <xdr:nvSpPr>
        <xdr:cNvPr id="178" name="n_3mainValue【福祉施設】&#10;一人当たり面積">
          <a:extLst>
            <a:ext uri="{FF2B5EF4-FFF2-40B4-BE49-F238E27FC236}">
              <a16:creationId xmlns:a16="http://schemas.microsoft.com/office/drawing/2014/main" id="{6F414D6C-EF71-4D70-826B-EE803FA44EB9}"/>
            </a:ext>
          </a:extLst>
        </xdr:cNvPr>
        <xdr:cNvSpPr txBox="1"/>
      </xdr:nvSpPr>
      <xdr:spPr>
        <a:xfrm>
          <a:off x="7626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52595</xdr:rowOff>
    </xdr:from>
    <xdr:ext cx="469744" cy="259045"/>
    <xdr:sp macro="" textlink="">
      <xdr:nvSpPr>
        <xdr:cNvPr id="179" name="n_4mainValue【福祉施設】&#10;一人当たり面積">
          <a:extLst>
            <a:ext uri="{FF2B5EF4-FFF2-40B4-BE49-F238E27FC236}">
              <a16:creationId xmlns:a16="http://schemas.microsoft.com/office/drawing/2014/main" id="{23CE1B5A-1644-4C4D-A221-F85BCC0EF5BF}"/>
            </a:ext>
          </a:extLst>
        </xdr:cNvPr>
        <xdr:cNvSpPr txBox="1"/>
      </xdr:nvSpPr>
      <xdr:spPr>
        <a:xfrm>
          <a:off x="6737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F5D9E358-E7B4-42F5-A18E-77FF509AA5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44106C09-6808-4C8C-BD44-610554A4E0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574DFFC7-D18A-43E2-8FFC-E453910A0B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9D7B7F3E-B192-4C3B-8BA6-3BCC32971E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8DAB45DD-891C-4390-9BDC-A04AD67B44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77CDF02E-4E67-4D8F-9684-23930A6F13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B1ECA1E8-0E69-4D6E-A76A-FDDF5AA7FB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BA4E45C4-6B13-4295-B269-96A5005F614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a:extLst>
            <a:ext uri="{FF2B5EF4-FFF2-40B4-BE49-F238E27FC236}">
              <a16:creationId xmlns:a16="http://schemas.microsoft.com/office/drawing/2014/main" id="{5C30162B-C958-4266-AF95-910FFF3339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a:extLst>
            <a:ext uri="{FF2B5EF4-FFF2-40B4-BE49-F238E27FC236}">
              <a16:creationId xmlns:a16="http://schemas.microsoft.com/office/drawing/2014/main" id="{D8EF0855-F198-467C-8617-1A015E280E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a:extLst>
            <a:ext uri="{FF2B5EF4-FFF2-40B4-BE49-F238E27FC236}">
              <a16:creationId xmlns:a16="http://schemas.microsoft.com/office/drawing/2014/main" id="{6127EF09-BD1C-4A31-B945-816C4236A83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1" name="直線コネクタ 190">
          <a:extLst>
            <a:ext uri="{FF2B5EF4-FFF2-40B4-BE49-F238E27FC236}">
              <a16:creationId xmlns:a16="http://schemas.microsoft.com/office/drawing/2014/main" id="{08C070A1-5609-484C-966D-D9B7389EF52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2" name="テキスト ボックス 191">
          <a:extLst>
            <a:ext uri="{FF2B5EF4-FFF2-40B4-BE49-F238E27FC236}">
              <a16:creationId xmlns:a16="http://schemas.microsoft.com/office/drawing/2014/main" id="{99E7CB57-75AD-453D-A83F-E07A843EC05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3" name="直線コネクタ 192">
          <a:extLst>
            <a:ext uri="{FF2B5EF4-FFF2-40B4-BE49-F238E27FC236}">
              <a16:creationId xmlns:a16="http://schemas.microsoft.com/office/drawing/2014/main" id="{DC029D02-7D0A-49CB-9787-32181DE5499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4" name="テキスト ボックス 193">
          <a:extLst>
            <a:ext uri="{FF2B5EF4-FFF2-40B4-BE49-F238E27FC236}">
              <a16:creationId xmlns:a16="http://schemas.microsoft.com/office/drawing/2014/main" id="{627B3E62-8887-4F65-90B4-779155AF482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5" name="直線コネクタ 194">
          <a:extLst>
            <a:ext uri="{FF2B5EF4-FFF2-40B4-BE49-F238E27FC236}">
              <a16:creationId xmlns:a16="http://schemas.microsoft.com/office/drawing/2014/main" id="{90A6E26C-22BD-4B10-9187-C3B2440EC58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6" name="テキスト ボックス 195">
          <a:extLst>
            <a:ext uri="{FF2B5EF4-FFF2-40B4-BE49-F238E27FC236}">
              <a16:creationId xmlns:a16="http://schemas.microsoft.com/office/drawing/2014/main" id="{6C57B7E7-B1D0-45A4-9573-F3C27594BA4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7" name="直線コネクタ 196">
          <a:extLst>
            <a:ext uri="{FF2B5EF4-FFF2-40B4-BE49-F238E27FC236}">
              <a16:creationId xmlns:a16="http://schemas.microsoft.com/office/drawing/2014/main" id="{C77926DB-E390-4E0C-8B28-ED14D300264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8" name="テキスト ボックス 197">
          <a:extLst>
            <a:ext uri="{FF2B5EF4-FFF2-40B4-BE49-F238E27FC236}">
              <a16:creationId xmlns:a16="http://schemas.microsoft.com/office/drawing/2014/main" id="{88BBDEBD-98D8-4DA6-8B2B-DC80C968CA5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9" name="直線コネクタ 198">
          <a:extLst>
            <a:ext uri="{FF2B5EF4-FFF2-40B4-BE49-F238E27FC236}">
              <a16:creationId xmlns:a16="http://schemas.microsoft.com/office/drawing/2014/main" id="{02E92BEB-D657-44F9-AC88-5D2A81A94AB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0" name="テキスト ボックス 199">
          <a:extLst>
            <a:ext uri="{FF2B5EF4-FFF2-40B4-BE49-F238E27FC236}">
              <a16:creationId xmlns:a16="http://schemas.microsoft.com/office/drawing/2014/main" id="{22187A6A-5E28-4496-915F-869D470DCDC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1" name="直線コネクタ 200">
          <a:extLst>
            <a:ext uri="{FF2B5EF4-FFF2-40B4-BE49-F238E27FC236}">
              <a16:creationId xmlns:a16="http://schemas.microsoft.com/office/drawing/2014/main" id="{22ABCF4C-F09A-478B-985C-89D8EB70FE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2" name="テキスト ボックス 201">
          <a:extLst>
            <a:ext uri="{FF2B5EF4-FFF2-40B4-BE49-F238E27FC236}">
              <a16:creationId xmlns:a16="http://schemas.microsoft.com/office/drawing/2014/main" id="{2EA1F5C5-267E-4408-AE2A-2963498F434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5DB55D56-9D0C-4D53-94A7-C6E018EE200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204" name="直線コネクタ 203">
          <a:extLst>
            <a:ext uri="{FF2B5EF4-FFF2-40B4-BE49-F238E27FC236}">
              <a16:creationId xmlns:a16="http://schemas.microsoft.com/office/drawing/2014/main" id="{2A17DE5E-B469-43D2-8376-2B19B04C8E20}"/>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205" name="【市民会館】&#10;有形固定資産減価償却率最小値テキスト">
          <a:extLst>
            <a:ext uri="{FF2B5EF4-FFF2-40B4-BE49-F238E27FC236}">
              <a16:creationId xmlns:a16="http://schemas.microsoft.com/office/drawing/2014/main" id="{F960FDF5-D8F2-4FCE-A50C-C84DDDBDA134}"/>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206" name="直線コネクタ 205">
          <a:extLst>
            <a:ext uri="{FF2B5EF4-FFF2-40B4-BE49-F238E27FC236}">
              <a16:creationId xmlns:a16="http://schemas.microsoft.com/office/drawing/2014/main" id="{701E4BC1-C166-4E57-9C14-E98F8561409A}"/>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207" name="【市民会館】&#10;有形固定資産減価償却率最大値テキスト">
          <a:extLst>
            <a:ext uri="{FF2B5EF4-FFF2-40B4-BE49-F238E27FC236}">
              <a16:creationId xmlns:a16="http://schemas.microsoft.com/office/drawing/2014/main" id="{D396289A-3A69-4729-AE04-E27AF5917E83}"/>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208" name="直線コネクタ 207">
          <a:extLst>
            <a:ext uri="{FF2B5EF4-FFF2-40B4-BE49-F238E27FC236}">
              <a16:creationId xmlns:a16="http://schemas.microsoft.com/office/drawing/2014/main" id="{C68500A7-6888-42C5-BAB5-82A5A466109A}"/>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03B3B169-1EFC-411D-BBE2-F08777DEE21A}"/>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210" name="フローチャート: 判断 209">
          <a:extLst>
            <a:ext uri="{FF2B5EF4-FFF2-40B4-BE49-F238E27FC236}">
              <a16:creationId xmlns:a16="http://schemas.microsoft.com/office/drawing/2014/main" id="{0E9514AD-74DD-4864-9642-3F7DB091F2EB}"/>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211" name="フローチャート: 判断 210">
          <a:extLst>
            <a:ext uri="{FF2B5EF4-FFF2-40B4-BE49-F238E27FC236}">
              <a16:creationId xmlns:a16="http://schemas.microsoft.com/office/drawing/2014/main" id="{A3FE6BCD-23C9-4D58-BAFF-92442E5F9729}"/>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212" name="フローチャート: 判断 211">
          <a:extLst>
            <a:ext uri="{FF2B5EF4-FFF2-40B4-BE49-F238E27FC236}">
              <a16:creationId xmlns:a16="http://schemas.microsoft.com/office/drawing/2014/main" id="{7F8B425A-A97C-4724-9C3F-316D9BCCFB3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213" name="フローチャート: 判断 212">
          <a:extLst>
            <a:ext uri="{FF2B5EF4-FFF2-40B4-BE49-F238E27FC236}">
              <a16:creationId xmlns:a16="http://schemas.microsoft.com/office/drawing/2014/main" id="{A1A76430-1B71-4048-A87C-49D92255F1F6}"/>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214" name="フローチャート: 判断 213">
          <a:extLst>
            <a:ext uri="{FF2B5EF4-FFF2-40B4-BE49-F238E27FC236}">
              <a16:creationId xmlns:a16="http://schemas.microsoft.com/office/drawing/2014/main" id="{E406F152-175C-4322-827A-59B95D0CD5E1}"/>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179C0312-3C0A-432D-8C1F-FBEC9080BD1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2A6DEE64-7EF9-473A-8C20-E4F2DA1EDAC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5C7D3CE7-5F74-4765-BD08-4C697A513CC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602AC76B-6DBF-4307-9F46-E08C2955EF2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F23C984C-E330-4BCC-B61A-50BCB6166F8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88264</xdr:rowOff>
    </xdr:from>
    <xdr:to>
      <xdr:col>24</xdr:col>
      <xdr:colOff>114300</xdr:colOff>
      <xdr:row>105</xdr:row>
      <xdr:rowOff>18414</xdr:rowOff>
    </xdr:to>
    <xdr:sp macro="" textlink="">
      <xdr:nvSpPr>
        <xdr:cNvPr id="220" name="楕円 219">
          <a:extLst>
            <a:ext uri="{FF2B5EF4-FFF2-40B4-BE49-F238E27FC236}">
              <a16:creationId xmlns:a16="http://schemas.microsoft.com/office/drawing/2014/main" id="{5DA7D372-3C0F-46EC-AA28-570ACE81E886}"/>
            </a:ext>
          </a:extLst>
        </xdr:cNvPr>
        <xdr:cNvSpPr/>
      </xdr:nvSpPr>
      <xdr:spPr>
        <a:xfrm>
          <a:off x="4584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66691</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09AEBECD-F137-4F03-94C0-A503A7A21EBF}"/>
            </a:ext>
          </a:extLst>
        </xdr:cNvPr>
        <xdr:cNvSpPr txBox="1"/>
      </xdr:nvSpPr>
      <xdr:spPr>
        <a:xfrm>
          <a:off x="4673600"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46355</xdr:rowOff>
    </xdr:from>
    <xdr:to>
      <xdr:col>20</xdr:col>
      <xdr:colOff>38100</xdr:colOff>
      <xdr:row>104</xdr:row>
      <xdr:rowOff>147955</xdr:rowOff>
    </xdr:to>
    <xdr:sp macro="" textlink="">
      <xdr:nvSpPr>
        <xdr:cNvPr id="222" name="楕円 221">
          <a:extLst>
            <a:ext uri="{FF2B5EF4-FFF2-40B4-BE49-F238E27FC236}">
              <a16:creationId xmlns:a16="http://schemas.microsoft.com/office/drawing/2014/main" id="{F940151F-C49A-48D2-B25A-1DBA09700CA5}"/>
            </a:ext>
          </a:extLst>
        </xdr:cNvPr>
        <xdr:cNvSpPr/>
      </xdr:nvSpPr>
      <xdr:spPr>
        <a:xfrm>
          <a:off x="3746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97155</xdr:rowOff>
    </xdr:from>
    <xdr:to>
      <xdr:col>24</xdr:col>
      <xdr:colOff>63500</xdr:colOff>
      <xdr:row>104</xdr:row>
      <xdr:rowOff>139064</xdr:rowOff>
    </xdr:to>
    <xdr:cxnSp macro="">
      <xdr:nvCxnSpPr>
        <xdr:cNvPr id="223" name="直線コネクタ 222">
          <a:extLst>
            <a:ext uri="{FF2B5EF4-FFF2-40B4-BE49-F238E27FC236}">
              <a16:creationId xmlns:a16="http://schemas.microsoft.com/office/drawing/2014/main" id="{092B7287-5931-4DE4-B2A3-7E2AA4B96D59}"/>
            </a:ext>
          </a:extLst>
        </xdr:cNvPr>
        <xdr:cNvCxnSpPr/>
      </xdr:nvCxnSpPr>
      <xdr:spPr>
        <a:xfrm>
          <a:off x="3797300" y="179279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2539</xdr:rowOff>
    </xdr:from>
    <xdr:to>
      <xdr:col>15</xdr:col>
      <xdr:colOff>101600</xdr:colOff>
      <xdr:row>104</xdr:row>
      <xdr:rowOff>104139</xdr:rowOff>
    </xdr:to>
    <xdr:sp macro="" textlink="">
      <xdr:nvSpPr>
        <xdr:cNvPr id="224" name="楕円 223">
          <a:extLst>
            <a:ext uri="{FF2B5EF4-FFF2-40B4-BE49-F238E27FC236}">
              <a16:creationId xmlns:a16="http://schemas.microsoft.com/office/drawing/2014/main" id="{92C9D8AE-D522-4143-97BB-A2F64235464D}"/>
            </a:ext>
          </a:extLst>
        </xdr:cNvPr>
        <xdr:cNvSpPr/>
      </xdr:nvSpPr>
      <xdr:spPr>
        <a:xfrm>
          <a:off x="2857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97155</xdr:rowOff>
    </xdr:to>
    <xdr:cxnSp macro="">
      <xdr:nvCxnSpPr>
        <xdr:cNvPr id="225" name="直線コネクタ 224">
          <a:extLst>
            <a:ext uri="{FF2B5EF4-FFF2-40B4-BE49-F238E27FC236}">
              <a16:creationId xmlns:a16="http://schemas.microsoft.com/office/drawing/2014/main" id="{934B003E-B748-434A-B42F-5FCB3A08CE55}"/>
            </a:ext>
          </a:extLst>
        </xdr:cNvPr>
        <xdr:cNvCxnSpPr/>
      </xdr:nvCxnSpPr>
      <xdr:spPr>
        <a:xfrm>
          <a:off x="2908300" y="178841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132080</xdr:rowOff>
    </xdr:from>
    <xdr:to>
      <xdr:col>10</xdr:col>
      <xdr:colOff>165100</xdr:colOff>
      <xdr:row>104</xdr:row>
      <xdr:rowOff>62230</xdr:rowOff>
    </xdr:to>
    <xdr:sp macro="" textlink="">
      <xdr:nvSpPr>
        <xdr:cNvPr id="226" name="楕円 225">
          <a:extLst>
            <a:ext uri="{FF2B5EF4-FFF2-40B4-BE49-F238E27FC236}">
              <a16:creationId xmlns:a16="http://schemas.microsoft.com/office/drawing/2014/main" id="{DC5644BC-58F9-45FE-9C9B-E9C891C9A377}"/>
            </a:ext>
          </a:extLst>
        </xdr:cNvPr>
        <xdr:cNvSpPr/>
      </xdr:nvSpPr>
      <xdr:spPr>
        <a:xfrm>
          <a:off x="1968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11430</xdr:rowOff>
    </xdr:from>
    <xdr:to>
      <xdr:col>15</xdr:col>
      <xdr:colOff>50800</xdr:colOff>
      <xdr:row>104</xdr:row>
      <xdr:rowOff>53339</xdr:rowOff>
    </xdr:to>
    <xdr:cxnSp macro="">
      <xdr:nvCxnSpPr>
        <xdr:cNvPr id="227" name="直線コネクタ 226">
          <a:extLst>
            <a:ext uri="{FF2B5EF4-FFF2-40B4-BE49-F238E27FC236}">
              <a16:creationId xmlns:a16="http://schemas.microsoft.com/office/drawing/2014/main" id="{2E511F35-0029-449C-913A-25EADA633AFF}"/>
            </a:ext>
          </a:extLst>
        </xdr:cNvPr>
        <xdr:cNvCxnSpPr/>
      </xdr:nvCxnSpPr>
      <xdr:spPr>
        <a:xfrm>
          <a:off x="2019300" y="178422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95886</xdr:rowOff>
    </xdr:from>
    <xdr:to>
      <xdr:col>6</xdr:col>
      <xdr:colOff>38100</xdr:colOff>
      <xdr:row>104</xdr:row>
      <xdr:rowOff>26036</xdr:rowOff>
    </xdr:to>
    <xdr:sp macro="" textlink="">
      <xdr:nvSpPr>
        <xdr:cNvPr id="228" name="楕円 227">
          <a:extLst>
            <a:ext uri="{FF2B5EF4-FFF2-40B4-BE49-F238E27FC236}">
              <a16:creationId xmlns:a16="http://schemas.microsoft.com/office/drawing/2014/main" id="{A85CB5B4-8FE7-4CBE-BC32-84F6B62A86DB}"/>
            </a:ext>
          </a:extLst>
        </xdr:cNvPr>
        <xdr:cNvSpPr/>
      </xdr:nvSpPr>
      <xdr:spPr>
        <a:xfrm>
          <a:off x="1079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146686</xdr:rowOff>
    </xdr:from>
    <xdr:to>
      <xdr:col>10</xdr:col>
      <xdr:colOff>114300</xdr:colOff>
      <xdr:row>104</xdr:row>
      <xdr:rowOff>11430</xdr:rowOff>
    </xdr:to>
    <xdr:cxnSp macro="">
      <xdr:nvCxnSpPr>
        <xdr:cNvPr id="229" name="直線コネクタ 228">
          <a:extLst>
            <a:ext uri="{FF2B5EF4-FFF2-40B4-BE49-F238E27FC236}">
              <a16:creationId xmlns:a16="http://schemas.microsoft.com/office/drawing/2014/main" id="{218542A3-47CE-4B19-B9C9-15060DB91720}"/>
            </a:ext>
          </a:extLst>
        </xdr:cNvPr>
        <xdr:cNvCxnSpPr/>
      </xdr:nvCxnSpPr>
      <xdr:spPr>
        <a:xfrm>
          <a:off x="1130300" y="178060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230" name="n_1aveValue【市民会館】&#10;有形固定資産減価償却率">
          <a:extLst>
            <a:ext uri="{FF2B5EF4-FFF2-40B4-BE49-F238E27FC236}">
              <a16:creationId xmlns:a16="http://schemas.microsoft.com/office/drawing/2014/main" id="{89304488-0228-487F-B2D1-B28D4C21A1E8}"/>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231" name="n_2aveValue【市民会館】&#10;有形固定資産減価償却率">
          <a:extLst>
            <a:ext uri="{FF2B5EF4-FFF2-40B4-BE49-F238E27FC236}">
              <a16:creationId xmlns:a16="http://schemas.microsoft.com/office/drawing/2014/main" id="{B506F448-D94A-439D-9D89-2B511BF5AA35}"/>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232" name="n_3aveValue【市民会館】&#10;有形固定資産減価償却率">
          <a:extLst>
            <a:ext uri="{FF2B5EF4-FFF2-40B4-BE49-F238E27FC236}">
              <a16:creationId xmlns:a16="http://schemas.microsoft.com/office/drawing/2014/main" id="{55BF4E4B-E010-490F-9EF6-8A4F7351660F}"/>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233" name="n_4aveValue【市民会館】&#10;有形固定資産減価償却率">
          <a:extLst>
            <a:ext uri="{FF2B5EF4-FFF2-40B4-BE49-F238E27FC236}">
              <a16:creationId xmlns:a16="http://schemas.microsoft.com/office/drawing/2014/main" id="{6FC398EB-658C-4AF0-98E4-7F87D8E30924}"/>
            </a:ext>
          </a:extLst>
        </xdr:cNvPr>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139082</xdr:rowOff>
    </xdr:from>
    <xdr:ext cx="405111" cy="259045"/>
    <xdr:sp macro="" textlink="">
      <xdr:nvSpPr>
        <xdr:cNvPr id="234" name="n_1mainValue【市民会館】&#10;有形固定資産減価償却率">
          <a:extLst>
            <a:ext uri="{FF2B5EF4-FFF2-40B4-BE49-F238E27FC236}">
              <a16:creationId xmlns:a16="http://schemas.microsoft.com/office/drawing/2014/main" id="{D9E4FFE4-0F69-4818-BC1F-1A9645B3C75F}"/>
            </a:ext>
          </a:extLst>
        </xdr:cNvPr>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95266</xdr:rowOff>
    </xdr:from>
    <xdr:ext cx="405111" cy="259045"/>
    <xdr:sp macro="" textlink="">
      <xdr:nvSpPr>
        <xdr:cNvPr id="235" name="n_2mainValue【市民会館】&#10;有形固定資産減価償却率">
          <a:extLst>
            <a:ext uri="{FF2B5EF4-FFF2-40B4-BE49-F238E27FC236}">
              <a16:creationId xmlns:a16="http://schemas.microsoft.com/office/drawing/2014/main" id="{1EFADE74-08A1-4E60-B9E2-22E113AB5834}"/>
            </a:ext>
          </a:extLst>
        </xdr:cNvPr>
        <xdr:cNvSpPr txBox="1"/>
      </xdr:nvSpPr>
      <xdr:spPr>
        <a:xfrm>
          <a:off x="2705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53357</xdr:rowOff>
    </xdr:from>
    <xdr:ext cx="405111" cy="259045"/>
    <xdr:sp macro="" textlink="">
      <xdr:nvSpPr>
        <xdr:cNvPr id="236" name="n_3mainValue【市民会館】&#10;有形固定資産減価償却率">
          <a:extLst>
            <a:ext uri="{FF2B5EF4-FFF2-40B4-BE49-F238E27FC236}">
              <a16:creationId xmlns:a16="http://schemas.microsoft.com/office/drawing/2014/main" id="{F3DC7557-5DC6-43BC-9DBA-E1F2C6600ACA}"/>
            </a:ext>
          </a:extLst>
        </xdr:cNvPr>
        <xdr:cNvSpPr txBox="1"/>
      </xdr:nvSpPr>
      <xdr:spPr>
        <a:xfrm>
          <a:off x="1816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237" name="n_4mainValue【市民会館】&#10;有形固定資産減価償却率">
          <a:extLst>
            <a:ext uri="{FF2B5EF4-FFF2-40B4-BE49-F238E27FC236}">
              <a16:creationId xmlns:a16="http://schemas.microsoft.com/office/drawing/2014/main" id="{FD6FE1F2-BFE8-4337-AD37-67E1FB7818DA}"/>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600287A2-4EDF-45F8-B63E-9F129C250B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9365EF7F-FA9A-4BF3-9BE8-FAAA9A9F2F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798F2914-6461-47CE-AFE8-C45A51D0E9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4CEBF860-E193-460F-8A33-043A669EA0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6E81375C-BA76-4122-9EDE-7628644FD8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7B473E43-74B6-47C2-B521-27E015C71E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157DACF1-7DFE-45EE-8721-931514DB7AF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FE4D661D-B055-4475-91E9-0335177C99F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B4312CB4-9B07-4E83-9943-7E2D694B703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C86B3FAE-FF61-42E4-8497-FA9D7B25D2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48" name="直線コネクタ 247">
          <a:extLst>
            <a:ext uri="{FF2B5EF4-FFF2-40B4-BE49-F238E27FC236}">
              <a16:creationId xmlns:a16="http://schemas.microsoft.com/office/drawing/2014/main" id="{D28068EB-68FB-4EE6-9BEC-E298451B9EC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49" name="テキスト ボックス 248">
          <a:extLst>
            <a:ext uri="{FF2B5EF4-FFF2-40B4-BE49-F238E27FC236}">
              <a16:creationId xmlns:a16="http://schemas.microsoft.com/office/drawing/2014/main" id="{7CB9DC57-5E5C-4839-87D0-8C00C4A7420D}"/>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0" name="直線コネクタ 249">
          <a:extLst>
            <a:ext uri="{FF2B5EF4-FFF2-40B4-BE49-F238E27FC236}">
              <a16:creationId xmlns:a16="http://schemas.microsoft.com/office/drawing/2014/main" id="{AFDBC261-1E59-4197-9E6D-1FD49F4236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1" name="テキスト ボックス 250">
          <a:extLst>
            <a:ext uri="{FF2B5EF4-FFF2-40B4-BE49-F238E27FC236}">
              <a16:creationId xmlns:a16="http://schemas.microsoft.com/office/drawing/2014/main" id="{8B741F88-3378-4166-B1D7-1E25E927E1C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52" name="直線コネクタ 251">
          <a:extLst>
            <a:ext uri="{FF2B5EF4-FFF2-40B4-BE49-F238E27FC236}">
              <a16:creationId xmlns:a16="http://schemas.microsoft.com/office/drawing/2014/main" id="{7F44D3B9-1F20-4BA4-AB2F-AA367101E149}"/>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53" name="テキスト ボックス 252">
          <a:extLst>
            <a:ext uri="{FF2B5EF4-FFF2-40B4-BE49-F238E27FC236}">
              <a16:creationId xmlns:a16="http://schemas.microsoft.com/office/drawing/2014/main" id="{42D84300-1C6D-4371-A73A-66456C42AA46}"/>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4" name="直線コネクタ 253">
          <a:extLst>
            <a:ext uri="{FF2B5EF4-FFF2-40B4-BE49-F238E27FC236}">
              <a16:creationId xmlns:a16="http://schemas.microsoft.com/office/drawing/2014/main" id="{3589B329-9B44-425D-B3DB-B0665415ADF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5" name="テキスト ボックス 254">
          <a:extLst>
            <a:ext uri="{FF2B5EF4-FFF2-40B4-BE49-F238E27FC236}">
              <a16:creationId xmlns:a16="http://schemas.microsoft.com/office/drawing/2014/main" id="{2B35A8EE-B809-4A76-B628-D75C9A78507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6" name="【市民会館】&#10;一人当たり面積グラフ枠">
          <a:extLst>
            <a:ext uri="{FF2B5EF4-FFF2-40B4-BE49-F238E27FC236}">
              <a16:creationId xmlns:a16="http://schemas.microsoft.com/office/drawing/2014/main" id="{F4D79F76-4743-4B04-9511-4EC33C2CB5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257" name="直線コネクタ 256">
          <a:extLst>
            <a:ext uri="{FF2B5EF4-FFF2-40B4-BE49-F238E27FC236}">
              <a16:creationId xmlns:a16="http://schemas.microsoft.com/office/drawing/2014/main" id="{CB3A2FD9-930A-4932-90C7-1D56F02EF7F0}"/>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258" name="【市民会館】&#10;一人当たり面積最小値テキスト">
          <a:extLst>
            <a:ext uri="{FF2B5EF4-FFF2-40B4-BE49-F238E27FC236}">
              <a16:creationId xmlns:a16="http://schemas.microsoft.com/office/drawing/2014/main" id="{D4F15F32-181B-4DDC-AE4A-5674577BB789}"/>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259" name="直線コネクタ 258">
          <a:extLst>
            <a:ext uri="{FF2B5EF4-FFF2-40B4-BE49-F238E27FC236}">
              <a16:creationId xmlns:a16="http://schemas.microsoft.com/office/drawing/2014/main" id="{E2DBB642-68E8-4C42-8F17-7F956285FD46}"/>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260" name="【市民会館】&#10;一人当たり面積最大値テキスト">
          <a:extLst>
            <a:ext uri="{FF2B5EF4-FFF2-40B4-BE49-F238E27FC236}">
              <a16:creationId xmlns:a16="http://schemas.microsoft.com/office/drawing/2014/main" id="{66F59DD7-C906-4EFE-BC28-52400F6631F8}"/>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261" name="直線コネクタ 260">
          <a:extLst>
            <a:ext uri="{FF2B5EF4-FFF2-40B4-BE49-F238E27FC236}">
              <a16:creationId xmlns:a16="http://schemas.microsoft.com/office/drawing/2014/main" id="{AAF49547-957A-45A7-A615-3B9B758E7598}"/>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262" name="【市民会館】&#10;一人当たり面積平均値テキスト">
          <a:extLst>
            <a:ext uri="{FF2B5EF4-FFF2-40B4-BE49-F238E27FC236}">
              <a16:creationId xmlns:a16="http://schemas.microsoft.com/office/drawing/2014/main" id="{94C92928-4E37-4FAA-A7FA-86C9F31F1DD1}"/>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263" name="フローチャート: 判断 262">
          <a:extLst>
            <a:ext uri="{FF2B5EF4-FFF2-40B4-BE49-F238E27FC236}">
              <a16:creationId xmlns:a16="http://schemas.microsoft.com/office/drawing/2014/main" id="{928329DB-54F9-4214-A84B-951251632A11}"/>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264" name="フローチャート: 判断 263">
          <a:extLst>
            <a:ext uri="{FF2B5EF4-FFF2-40B4-BE49-F238E27FC236}">
              <a16:creationId xmlns:a16="http://schemas.microsoft.com/office/drawing/2014/main" id="{9F309624-E7C7-4C07-B223-4108387B1E1B}"/>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265" name="フローチャート: 判断 264">
          <a:extLst>
            <a:ext uri="{FF2B5EF4-FFF2-40B4-BE49-F238E27FC236}">
              <a16:creationId xmlns:a16="http://schemas.microsoft.com/office/drawing/2014/main" id="{61B1183A-2F53-4EDB-B769-369D9D2B3882}"/>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266" name="フローチャート: 判断 265">
          <a:extLst>
            <a:ext uri="{FF2B5EF4-FFF2-40B4-BE49-F238E27FC236}">
              <a16:creationId xmlns:a16="http://schemas.microsoft.com/office/drawing/2014/main" id="{2A77604F-034F-4537-9651-B8595EA6C721}"/>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267" name="フローチャート: 判断 266">
          <a:extLst>
            <a:ext uri="{FF2B5EF4-FFF2-40B4-BE49-F238E27FC236}">
              <a16:creationId xmlns:a16="http://schemas.microsoft.com/office/drawing/2014/main" id="{A8985142-0B23-418B-AEE3-3BDA8C236BB6}"/>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871A773C-FF59-485C-AC8D-E89D0FBEAE8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F4D1D342-AB31-4BC2-BB3E-323EE85A873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A66659D5-1098-4C47-96C2-7CE59EE0B7E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D3298E17-E6C0-4737-92C0-78CF6367ED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AB85EAAF-6BA5-4FE3-BD53-5A6320280D9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111697</xdr:rowOff>
    </xdr:from>
    <xdr:to>
      <xdr:col>55</xdr:col>
      <xdr:colOff>50800</xdr:colOff>
      <xdr:row>106</xdr:row>
      <xdr:rowOff>41847</xdr:rowOff>
    </xdr:to>
    <xdr:sp macro="" textlink="">
      <xdr:nvSpPr>
        <xdr:cNvPr id="273" name="楕円 272">
          <a:extLst>
            <a:ext uri="{FF2B5EF4-FFF2-40B4-BE49-F238E27FC236}">
              <a16:creationId xmlns:a16="http://schemas.microsoft.com/office/drawing/2014/main" id="{4378A2BB-3E12-4DAD-B46B-5E02FFFC0B39}"/>
            </a:ext>
          </a:extLst>
        </xdr:cNvPr>
        <xdr:cNvSpPr/>
      </xdr:nvSpPr>
      <xdr:spPr>
        <a:xfrm>
          <a:off x="10426700" y="181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134574</xdr:rowOff>
    </xdr:from>
    <xdr:ext cx="469744" cy="259045"/>
    <xdr:sp macro="" textlink="">
      <xdr:nvSpPr>
        <xdr:cNvPr id="274" name="【市民会館】&#10;一人当たり面積該当値テキスト">
          <a:extLst>
            <a:ext uri="{FF2B5EF4-FFF2-40B4-BE49-F238E27FC236}">
              <a16:creationId xmlns:a16="http://schemas.microsoft.com/office/drawing/2014/main" id="{1B863F36-81E1-4E17-B040-A8B7F96B05DC}"/>
            </a:ext>
          </a:extLst>
        </xdr:cNvPr>
        <xdr:cNvSpPr txBox="1"/>
      </xdr:nvSpPr>
      <xdr:spPr>
        <a:xfrm>
          <a:off x="10515600" y="1796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117411</xdr:rowOff>
    </xdr:from>
    <xdr:to>
      <xdr:col>50</xdr:col>
      <xdr:colOff>165100</xdr:colOff>
      <xdr:row>106</xdr:row>
      <xdr:rowOff>47561</xdr:rowOff>
    </xdr:to>
    <xdr:sp macro="" textlink="">
      <xdr:nvSpPr>
        <xdr:cNvPr id="275" name="楕円 274">
          <a:extLst>
            <a:ext uri="{FF2B5EF4-FFF2-40B4-BE49-F238E27FC236}">
              <a16:creationId xmlns:a16="http://schemas.microsoft.com/office/drawing/2014/main" id="{3DD07DF2-BEE5-4CD6-8B10-D4135E287643}"/>
            </a:ext>
          </a:extLst>
        </xdr:cNvPr>
        <xdr:cNvSpPr/>
      </xdr:nvSpPr>
      <xdr:spPr>
        <a:xfrm>
          <a:off x="9588500" y="181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162497</xdr:rowOff>
    </xdr:from>
    <xdr:to>
      <xdr:col>55</xdr:col>
      <xdr:colOff>0</xdr:colOff>
      <xdr:row>105</xdr:row>
      <xdr:rowOff>168211</xdr:rowOff>
    </xdr:to>
    <xdr:cxnSp macro="">
      <xdr:nvCxnSpPr>
        <xdr:cNvPr id="276" name="直線コネクタ 275">
          <a:extLst>
            <a:ext uri="{FF2B5EF4-FFF2-40B4-BE49-F238E27FC236}">
              <a16:creationId xmlns:a16="http://schemas.microsoft.com/office/drawing/2014/main" id="{BD686278-EC73-420E-8231-AF4C6949426E}"/>
            </a:ext>
          </a:extLst>
        </xdr:cNvPr>
        <xdr:cNvCxnSpPr/>
      </xdr:nvCxnSpPr>
      <xdr:spPr>
        <a:xfrm flipV="1">
          <a:off x="9639300" y="18164747"/>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122555</xdr:rowOff>
    </xdr:from>
    <xdr:to>
      <xdr:col>46</xdr:col>
      <xdr:colOff>38100</xdr:colOff>
      <xdr:row>106</xdr:row>
      <xdr:rowOff>52705</xdr:rowOff>
    </xdr:to>
    <xdr:sp macro="" textlink="">
      <xdr:nvSpPr>
        <xdr:cNvPr id="277" name="楕円 276">
          <a:extLst>
            <a:ext uri="{FF2B5EF4-FFF2-40B4-BE49-F238E27FC236}">
              <a16:creationId xmlns:a16="http://schemas.microsoft.com/office/drawing/2014/main" id="{8445CCAD-BA20-42BB-8F67-CE293DEC758F}"/>
            </a:ext>
          </a:extLst>
        </xdr:cNvPr>
        <xdr:cNvSpPr/>
      </xdr:nvSpPr>
      <xdr:spPr>
        <a:xfrm>
          <a:off x="8699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168211</xdr:rowOff>
    </xdr:from>
    <xdr:to>
      <xdr:col>50</xdr:col>
      <xdr:colOff>114300</xdr:colOff>
      <xdr:row>106</xdr:row>
      <xdr:rowOff>1905</xdr:rowOff>
    </xdr:to>
    <xdr:cxnSp macro="">
      <xdr:nvCxnSpPr>
        <xdr:cNvPr id="278" name="直線コネクタ 277">
          <a:extLst>
            <a:ext uri="{FF2B5EF4-FFF2-40B4-BE49-F238E27FC236}">
              <a16:creationId xmlns:a16="http://schemas.microsoft.com/office/drawing/2014/main" id="{30E2F0F3-A292-44B9-ABBC-D0F16E7B981E}"/>
            </a:ext>
          </a:extLst>
        </xdr:cNvPr>
        <xdr:cNvCxnSpPr/>
      </xdr:nvCxnSpPr>
      <xdr:spPr>
        <a:xfrm flipV="1">
          <a:off x="8750300" y="18170461"/>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130556</xdr:rowOff>
    </xdr:from>
    <xdr:to>
      <xdr:col>41</xdr:col>
      <xdr:colOff>101600</xdr:colOff>
      <xdr:row>106</xdr:row>
      <xdr:rowOff>60706</xdr:rowOff>
    </xdr:to>
    <xdr:sp macro="" textlink="">
      <xdr:nvSpPr>
        <xdr:cNvPr id="279" name="楕円 278">
          <a:extLst>
            <a:ext uri="{FF2B5EF4-FFF2-40B4-BE49-F238E27FC236}">
              <a16:creationId xmlns:a16="http://schemas.microsoft.com/office/drawing/2014/main" id="{B2A33CD3-721B-4CA8-9E47-F6D190BC7492}"/>
            </a:ext>
          </a:extLst>
        </xdr:cNvPr>
        <xdr:cNvSpPr/>
      </xdr:nvSpPr>
      <xdr:spPr>
        <a:xfrm>
          <a:off x="7810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xdr:rowOff>
    </xdr:from>
    <xdr:to>
      <xdr:col>45</xdr:col>
      <xdr:colOff>177800</xdr:colOff>
      <xdr:row>106</xdr:row>
      <xdr:rowOff>9906</xdr:rowOff>
    </xdr:to>
    <xdr:cxnSp macro="">
      <xdr:nvCxnSpPr>
        <xdr:cNvPr id="280" name="直線コネクタ 279">
          <a:extLst>
            <a:ext uri="{FF2B5EF4-FFF2-40B4-BE49-F238E27FC236}">
              <a16:creationId xmlns:a16="http://schemas.microsoft.com/office/drawing/2014/main" id="{61C57575-120B-436A-A15C-DFB588CEC295}"/>
            </a:ext>
          </a:extLst>
        </xdr:cNvPr>
        <xdr:cNvCxnSpPr/>
      </xdr:nvCxnSpPr>
      <xdr:spPr>
        <a:xfrm flipV="1">
          <a:off x="7861300" y="1817560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136271</xdr:rowOff>
    </xdr:from>
    <xdr:to>
      <xdr:col>36</xdr:col>
      <xdr:colOff>165100</xdr:colOff>
      <xdr:row>106</xdr:row>
      <xdr:rowOff>66421</xdr:rowOff>
    </xdr:to>
    <xdr:sp macro="" textlink="">
      <xdr:nvSpPr>
        <xdr:cNvPr id="281" name="楕円 280">
          <a:extLst>
            <a:ext uri="{FF2B5EF4-FFF2-40B4-BE49-F238E27FC236}">
              <a16:creationId xmlns:a16="http://schemas.microsoft.com/office/drawing/2014/main" id="{2CAB3D95-9F8F-47F8-BB25-53B6A3DB5B09}"/>
            </a:ext>
          </a:extLst>
        </xdr:cNvPr>
        <xdr:cNvSpPr/>
      </xdr:nvSpPr>
      <xdr:spPr>
        <a:xfrm>
          <a:off x="6921500" y="181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9906</xdr:rowOff>
    </xdr:from>
    <xdr:to>
      <xdr:col>41</xdr:col>
      <xdr:colOff>50800</xdr:colOff>
      <xdr:row>106</xdr:row>
      <xdr:rowOff>15621</xdr:rowOff>
    </xdr:to>
    <xdr:cxnSp macro="">
      <xdr:nvCxnSpPr>
        <xdr:cNvPr id="282" name="直線コネクタ 281">
          <a:extLst>
            <a:ext uri="{FF2B5EF4-FFF2-40B4-BE49-F238E27FC236}">
              <a16:creationId xmlns:a16="http://schemas.microsoft.com/office/drawing/2014/main" id="{C99C3891-868E-4FC4-83A8-AD1ED5DC8AF5}"/>
            </a:ext>
          </a:extLst>
        </xdr:cNvPr>
        <xdr:cNvCxnSpPr/>
      </xdr:nvCxnSpPr>
      <xdr:spPr>
        <a:xfrm flipV="1">
          <a:off x="6972300" y="1818360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283" name="n_1aveValue【市民会館】&#10;一人当たり面積">
          <a:extLst>
            <a:ext uri="{FF2B5EF4-FFF2-40B4-BE49-F238E27FC236}">
              <a16:creationId xmlns:a16="http://schemas.microsoft.com/office/drawing/2014/main" id="{A5E7C2FC-337E-4E29-835C-1C0962D48886}"/>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284" name="n_2aveValue【市民会館】&#10;一人当たり面積">
          <a:extLst>
            <a:ext uri="{FF2B5EF4-FFF2-40B4-BE49-F238E27FC236}">
              <a16:creationId xmlns:a16="http://schemas.microsoft.com/office/drawing/2014/main" id="{02EB011A-B1FC-4BA0-98B7-F0B5A4BEBEC5}"/>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285" name="n_3aveValue【市民会館】&#10;一人当たり面積">
          <a:extLst>
            <a:ext uri="{FF2B5EF4-FFF2-40B4-BE49-F238E27FC236}">
              <a16:creationId xmlns:a16="http://schemas.microsoft.com/office/drawing/2014/main" id="{5EC66880-FDFA-4EE5-A132-4C9BCE2109A6}"/>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286" name="n_4aveValue【市民会館】&#10;一人当たり面積">
          <a:extLst>
            <a:ext uri="{FF2B5EF4-FFF2-40B4-BE49-F238E27FC236}">
              <a16:creationId xmlns:a16="http://schemas.microsoft.com/office/drawing/2014/main" id="{2DEE3035-B9CF-4DD3-97F1-0CB3B53B3EF5}"/>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64088</xdr:rowOff>
    </xdr:from>
    <xdr:ext cx="469744" cy="259045"/>
    <xdr:sp macro="" textlink="">
      <xdr:nvSpPr>
        <xdr:cNvPr id="287" name="n_1mainValue【市民会館】&#10;一人当たり面積">
          <a:extLst>
            <a:ext uri="{FF2B5EF4-FFF2-40B4-BE49-F238E27FC236}">
              <a16:creationId xmlns:a16="http://schemas.microsoft.com/office/drawing/2014/main" id="{F9E7FF5F-1947-46FC-831C-454EBE487614}"/>
            </a:ext>
          </a:extLst>
        </xdr:cNvPr>
        <xdr:cNvSpPr txBox="1"/>
      </xdr:nvSpPr>
      <xdr:spPr>
        <a:xfrm>
          <a:off x="9391727" y="178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69232</xdr:rowOff>
    </xdr:from>
    <xdr:ext cx="469744" cy="259045"/>
    <xdr:sp macro="" textlink="">
      <xdr:nvSpPr>
        <xdr:cNvPr id="288" name="n_2mainValue【市民会館】&#10;一人当たり面積">
          <a:extLst>
            <a:ext uri="{FF2B5EF4-FFF2-40B4-BE49-F238E27FC236}">
              <a16:creationId xmlns:a16="http://schemas.microsoft.com/office/drawing/2014/main" id="{5FA94231-C31F-4077-BB5A-7B2DDA14160B}"/>
            </a:ext>
          </a:extLst>
        </xdr:cNvPr>
        <xdr:cNvSpPr txBox="1"/>
      </xdr:nvSpPr>
      <xdr:spPr>
        <a:xfrm>
          <a:off x="8515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77233</xdr:rowOff>
    </xdr:from>
    <xdr:ext cx="469744" cy="259045"/>
    <xdr:sp macro="" textlink="">
      <xdr:nvSpPr>
        <xdr:cNvPr id="289" name="n_3mainValue【市民会館】&#10;一人当たり面積">
          <a:extLst>
            <a:ext uri="{FF2B5EF4-FFF2-40B4-BE49-F238E27FC236}">
              <a16:creationId xmlns:a16="http://schemas.microsoft.com/office/drawing/2014/main" id="{B548BB7D-AA0A-402C-9F50-04CBE79E73BD}"/>
            </a:ext>
          </a:extLst>
        </xdr:cNvPr>
        <xdr:cNvSpPr txBox="1"/>
      </xdr:nvSpPr>
      <xdr:spPr>
        <a:xfrm>
          <a:off x="7626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82948</xdr:rowOff>
    </xdr:from>
    <xdr:ext cx="469744" cy="259045"/>
    <xdr:sp macro="" textlink="">
      <xdr:nvSpPr>
        <xdr:cNvPr id="290" name="n_4mainValue【市民会館】&#10;一人当たり面積">
          <a:extLst>
            <a:ext uri="{FF2B5EF4-FFF2-40B4-BE49-F238E27FC236}">
              <a16:creationId xmlns:a16="http://schemas.microsoft.com/office/drawing/2014/main" id="{8AF9F300-2ACE-45B3-B6E4-3F9CA3CBD878}"/>
            </a:ext>
          </a:extLst>
        </xdr:cNvPr>
        <xdr:cNvSpPr txBox="1"/>
      </xdr:nvSpPr>
      <xdr:spPr>
        <a:xfrm>
          <a:off x="6737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E36D4261-8FE5-4E90-86D9-51E24E8845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AE746B43-2D5D-4638-8948-6451229FEF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0EA69B9C-15FC-45D7-8CD8-E0E5E3D180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7B2F4100-CE10-43F2-AECD-E63F0FCE84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1BD4C0D4-99E5-4865-9110-589CB962A90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ECCCD0FF-A809-42B8-87BB-70811A4D774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24D3952E-279F-4BD7-AA72-B58A38AD65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D2424060-B5CA-4835-BAFB-A246F16FD3F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F11B07B5-D3FE-461A-8AC1-177E8BFA8B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4CB904BB-D4F0-4893-8BC9-27C6DCA86F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ADD235BE-C67F-4321-A870-277CF66DD09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a:extLst>
            <a:ext uri="{FF2B5EF4-FFF2-40B4-BE49-F238E27FC236}">
              <a16:creationId xmlns:a16="http://schemas.microsoft.com/office/drawing/2014/main" id="{63997EE4-E73A-4A93-A347-01D13E005E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a:extLst>
            <a:ext uri="{FF2B5EF4-FFF2-40B4-BE49-F238E27FC236}">
              <a16:creationId xmlns:a16="http://schemas.microsoft.com/office/drawing/2014/main" id="{1F1CFDEA-3EDC-44E5-A8C6-687B24CA834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a:extLst>
            <a:ext uri="{FF2B5EF4-FFF2-40B4-BE49-F238E27FC236}">
              <a16:creationId xmlns:a16="http://schemas.microsoft.com/office/drawing/2014/main" id="{E57AC032-02B7-4213-B4CB-D752F08AB6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a:extLst>
            <a:ext uri="{FF2B5EF4-FFF2-40B4-BE49-F238E27FC236}">
              <a16:creationId xmlns:a16="http://schemas.microsoft.com/office/drawing/2014/main" id="{EC101099-B5E5-4CF7-849E-08D4273595C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a:extLst>
            <a:ext uri="{FF2B5EF4-FFF2-40B4-BE49-F238E27FC236}">
              <a16:creationId xmlns:a16="http://schemas.microsoft.com/office/drawing/2014/main" id="{65956344-B471-4FC8-A7FF-F6BDD39C7A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a:extLst>
            <a:ext uri="{FF2B5EF4-FFF2-40B4-BE49-F238E27FC236}">
              <a16:creationId xmlns:a16="http://schemas.microsoft.com/office/drawing/2014/main" id="{E0FD6540-C940-4435-BDA5-786505FAEC4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a:extLst>
            <a:ext uri="{FF2B5EF4-FFF2-40B4-BE49-F238E27FC236}">
              <a16:creationId xmlns:a16="http://schemas.microsoft.com/office/drawing/2014/main" id="{C219EE1E-BD96-4EC0-A8BC-67F21D0F0C3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a:extLst>
            <a:ext uri="{FF2B5EF4-FFF2-40B4-BE49-F238E27FC236}">
              <a16:creationId xmlns:a16="http://schemas.microsoft.com/office/drawing/2014/main" id="{F8BC48AA-6E25-45F8-983D-4D557AAECF7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a:extLst>
            <a:ext uri="{FF2B5EF4-FFF2-40B4-BE49-F238E27FC236}">
              <a16:creationId xmlns:a16="http://schemas.microsoft.com/office/drawing/2014/main" id="{3A776BB9-78FA-4A59-A796-CA72C3835B8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a:extLst>
            <a:ext uri="{FF2B5EF4-FFF2-40B4-BE49-F238E27FC236}">
              <a16:creationId xmlns:a16="http://schemas.microsoft.com/office/drawing/2014/main" id="{2F9E8A82-84BA-4AA5-BF40-A1C84F6DC8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a:extLst>
            <a:ext uri="{FF2B5EF4-FFF2-40B4-BE49-F238E27FC236}">
              <a16:creationId xmlns:a16="http://schemas.microsoft.com/office/drawing/2014/main" id="{3AEB7943-694B-4F22-ABA2-34FEB86EEFE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a:extLst>
            <a:ext uri="{FF2B5EF4-FFF2-40B4-BE49-F238E27FC236}">
              <a16:creationId xmlns:a16="http://schemas.microsoft.com/office/drawing/2014/main" id="{3E5DB901-452A-4D38-9632-2A19CF7FC15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3CE69277-52F0-4D09-B05E-646C0BA0BE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F02E8681-8DEA-40C9-B45A-AD1D07B4D8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6" name="直線コネクタ 315">
          <a:extLst>
            <a:ext uri="{FF2B5EF4-FFF2-40B4-BE49-F238E27FC236}">
              <a16:creationId xmlns:a16="http://schemas.microsoft.com/office/drawing/2014/main" id="{C5C96205-7C0C-41DA-A23F-AD3258B9F0F8}"/>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A7477AC4-AAB4-4567-AC99-AC899035DF8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8" name="直線コネクタ 317">
          <a:extLst>
            <a:ext uri="{FF2B5EF4-FFF2-40B4-BE49-F238E27FC236}">
              <a16:creationId xmlns:a16="http://schemas.microsoft.com/office/drawing/2014/main" id="{9B5FB9E5-9EDE-4E83-B8B2-A7984A12CB2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19" name="【一般廃棄物処理施設】&#10;有形固定資産減価償却率最大値テキスト">
          <a:extLst>
            <a:ext uri="{FF2B5EF4-FFF2-40B4-BE49-F238E27FC236}">
              <a16:creationId xmlns:a16="http://schemas.microsoft.com/office/drawing/2014/main" id="{2E83C50C-28E1-4D20-9526-31D24BF20289}"/>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0" name="直線コネクタ 319">
          <a:extLst>
            <a:ext uri="{FF2B5EF4-FFF2-40B4-BE49-F238E27FC236}">
              <a16:creationId xmlns:a16="http://schemas.microsoft.com/office/drawing/2014/main" id="{D21EB114-8FD7-4C46-BC4E-6140319301E8}"/>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1B099278-9C10-4F50-B72E-EF1C590E798E}"/>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2" name="フローチャート: 判断 321">
          <a:extLst>
            <a:ext uri="{FF2B5EF4-FFF2-40B4-BE49-F238E27FC236}">
              <a16:creationId xmlns:a16="http://schemas.microsoft.com/office/drawing/2014/main" id="{A58B6B7E-E4B3-4B71-879A-3F5179DE2448}"/>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3" name="フローチャート: 判断 322">
          <a:extLst>
            <a:ext uri="{FF2B5EF4-FFF2-40B4-BE49-F238E27FC236}">
              <a16:creationId xmlns:a16="http://schemas.microsoft.com/office/drawing/2014/main" id="{F22B8212-9508-4045-BF40-3B6002362641}"/>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4" name="フローチャート: 判断 323">
          <a:extLst>
            <a:ext uri="{FF2B5EF4-FFF2-40B4-BE49-F238E27FC236}">
              <a16:creationId xmlns:a16="http://schemas.microsoft.com/office/drawing/2014/main" id="{05378959-F1E2-47BB-BD4C-E318CA4B105D}"/>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5" name="フローチャート: 判断 324">
          <a:extLst>
            <a:ext uri="{FF2B5EF4-FFF2-40B4-BE49-F238E27FC236}">
              <a16:creationId xmlns:a16="http://schemas.microsoft.com/office/drawing/2014/main" id="{A36B50FD-31A3-45A6-AB17-BAB6B273A5BB}"/>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6" name="フローチャート: 判断 325">
          <a:extLst>
            <a:ext uri="{FF2B5EF4-FFF2-40B4-BE49-F238E27FC236}">
              <a16:creationId xmlns:a16="http://schemas.microsoft.com/office/drawing/2014/main" id="{C64A6BAA-83A1-497C-A41C-71DDBAF09F75}"/>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8C1C88B-01B5-4ECB-8ED9-A3E2AE18B5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DBD0C0A6-DC4E-4978-B497-196024ABBB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3E635C65-2584-46FB-BBC8-52034963E1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28B443F-3D8E-43C3-AF79-E4F063533DA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899A5A4-FD37-4995-A57F-A3EB2D600F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32" name="楕円 331">
          <a:extLst>
            <a:ext uri="{FF2B5EF4-FFF2-40B4-BE49-F238E27FC236}">
              <a16:creationId xmlns:a16="http://schemas.microsoft.com/office/drawing/2014/main" id="{01A2EDC7-F297-4D41-B060-A25ABEB2CAEF}"/>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333" name="【一般廃棄物処理施設】&#10;有形固定資産減価償却率該当値テキスト">
          <a:extLst>
            <a:ext uri="{FF2B5EF4-FFF2-40B4-BE49-F238E27FC236}">
              <a16:creationId xmlns:a16="http://schemas.microsoft.com/office/drawing/2014/main" id="{36EB64D8-2B2D-49E9-8705-BCCF212B7405}"/>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334" name="楕円 333">
          <a:extLst>
            <a:ext uri="{FF2B5EF4-FFF2-40B4-BE49-F238E27FC236}">
              <a16:creationId xmlns:a16="http://schemas.microsoft.com/office/drawing/2014/main" id="{33E85415-B0E9-453B-9429-B2FA9999348B}"/>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335" name="直線コネクタ 334">
          <a:extLst>
            <a:ext uri="{FF2B5EF4-FFF2-40B4-BE49-F238E27FC236}">
              <a16:creationId xmlns:a16="http://schemas.microsoft.com/office/drawing/2014/main" id="{011CACCE-CEC5-4C8C-B23C-E5BA55102BDC}"/>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336" name="楕円 335">
          <a:extLst>
            <a:ext uri="{FF2B5EF4-FFF2-40B4-BE49-F238E27FC236}">
              <a16:creationId xmlns:a16="http://schemas.microsoft.com/office/drawing/2014/main" id="{2E251055-A2BE-4B12-9F3D-95D14BF2DF79}"/>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337" name="直線コネクタ 336">
          <a:extLst>
            <a:ext uri="{FF2B5EF4-FFF2-40B4-BE49-F238E27FC236}">
              <a16:creationId xmlns:a16="http://schemas.microsoft.com/office/drawing/2014/main" id="{3C274713-D8AF-4D3C-893F-E24782E9632D}"/>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87449</xdr:rowOff>
    </xdr:from>
    <xdr:to>
      <xdr:col>72</xdr:col>
      <xdr:colOff>38100</xdr:colOff>
      <xdr:row>41</xdr:row>
      <xdr:rowOff>17599</xdr:rowOff>
    </xdr:to>
    <xdr:sp macro="" textlink="">
      <xdr:nvSpPr>
        <xdr:cNvPr id="338" name="楕円 337">
          <a:extLst>
            <a:ext uri="{FF2B5EF4-FFF2-40B4-BE49-F238E27FC236}">
              <a16:creationId xmlns:a16="http://schemas.microsoft.com/office/drawing/2014/main" id="{6CE359B9-1221-4545-A79B-855E794F5312}"/>
            </a:ext>
          </a:extLst>
        </xdr:cNvPr>
        <xdr:cNvSpPr/>
      </xdr:nvSpPr>
      <xdr:spPr>
        <a:xfrm>
          <a:off x="13652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138249</xdr:rowOff>
    </xdr:from>
    <xdr:to>
      <xdr:col>76</xdr:col>
      <xdr:colOff>114300</xdr:colOff>
      <xdr:row>42</xdr:row>
      <xdr:rowOff>92528</xdr:rowOff>
    </xdr:to>
    <xdr:cxnSp macro="">
      <xdr:nvCxnSpPr>
        <xdr:cNvPr id="339" name="直線コネクタ 338">
          <a:extLst>
            <a:ext uri="{FF2B5EF4-FFF2-40B4-BE49-F238E27FC236}">
              <a16:creationId xmlns:a16="http://schemas.microsoft.com/office/drawing/2014/main" id="{8AA7CB3E-C19A-4AFB-B5D8-9172EB275FD9}"/>
            </a:ext>
          </a:extLst>
        </xdr:cNvPr>
        <xdr:cNvCxnSpPr/>
      </xdr:nvCxnSpPr>
      <xdr:spPr>
        <a:xfrm>
          <a:off x="13703300" y="6996249"/>
          <a:ext cx="889000" cy="29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110309</xdr:rowOff>
    </xdr:from>
    <xdr:to>
      <xdr:col>67</xdr:col>
      <xdr:colOff>101600</xdr:colOff>
      <xdr:row>40</xdr:row>
      <xdr:rowOff>40459</xdr:rowOff>
    </xdr:to>
    <xdr:sp macro="" textlink="">
      <xdr:nvSpPr>
        <xdr:cNvPr id="340" name="楕円 339">
          <a:extLst>
            <a:ext uri="{FF2B5EF4-FFF2-40B4-BE49-F238E27FC236}">
              <a16:creationId xmlns:a16="http://schemas.microsoft.com/office/drawing/2014/main" id="{36FAF215-1AA5-4ACB-939B-420F800ACC80}"/>
            </a:ext>
          </a:extLst>
        </xdr:cNvPr>
        <xdr:cNvSpPr/>
      </xdr:nvSpPr>
      <xdr:spPr>
        <a:xfrm>
          <a:off x="12763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161109</xdr:rowOff>
    </xdr:from>
    <xdr:to>
      <xdr:col>71</xdr:col>
      <xdr:colOff>177800</xdr:colOff>
      <xdr:row>40</xdr:row>
      <xdr:rowOff>138249</xdr:rowOff>
    </xdr:to>
    <xdr:cxnSp macro="">
      <xdr:nvCxnSpPr>
        <xdr:cNvPr id="341" name="直線コネクタ 340">
          <a:extLst>
            <a:ext uri="{FF2B5EF4-FFF2-40B4-BE49-F238E27FC236}">
              <a16:creationId xmlns:a16="http://schemas.microsoft.com/office/drawing/2014/main" id="{7083FC7D-E0D7-4947-9473-9B697FB6079C}"/>
            </a:ext>
          </a:extLst>
        </xdr:cNvPr>
        <xdr:cNvCxnSpPr/>
      </xdr:nvCxnSpPr>
      <xdr:spPr>
        <a:xfrm>
          <a:off x="12814300" y="6847659"/>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5613E350-AEF3-43AB-BFB2-C8C8C35C1516}"/>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B065379B-8323-410F-A5F8-E6862CDC5B0F}"/>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5A7A1A5F-B76C-4E4A-ABBC-68F99BCDC4E6}"/>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39B2D308-1744-41B9-9184-030C0EEA008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346" name="n_1mainValue【一般廃棄物処理施設】&#10;有形固定資産減価償却率">
          <a:extLst>
            <a:ext uri="{FF2B5EF4-FFF2-40B4-BE49-F238E27FC236}">
              <a16:creationId xmlns:a16="http://schemas.microsoft.com/office/drawing/2014/main" id="{63DBB618-BD82-487B-9421-27A1C81E9E8A}"/>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347" name="n_2mainValue【一般廃棄物処理施設】&#10;有形固定資産減価償却率">
          <a:extLst>
            <a:ext uri="{FF2B5EF4-FFF2-40B4-BE49-F238E27FC236}">
              <a16:creationId xmlns:a16="http://schemas.microsoft.com/office/drawing/2014/main" id="{3F293BD1-6002-4989-B771-D7F8941F1D3A}"/>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8726</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84C26EA6-4BE8-410E-9EE3-1F7A27D2B3D9}"/>
            </a:ext>
          </a:extLst>
        </xdr:cNvPr>
        <xdr:cNvSpPr txBox="1"/>
      </xdr:nvSpPr>
      <xdr:spPr>
        <a:xfrm>
          <a:off x="13500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31586</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3E8AD825-0AFF-446F-9A6F-D51CFBBFF23C}"/>
            </a:ext>
          </a:extLst>
        </xdr:cNvPr>
        <xdr:cNvSpPr txBox="1"/>
      </xdr:nvSpPr>
      <xdr:spPr>
        <a:xfrm>
          <a:off x="12611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A1081B3A-61FF-4641-BD6C-8C61DD2AD5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8C884DCC-6A20-4E09-B5EA-372D12F1A9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34D6EA1D-2225-4808-8AC7-642F6FD804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9D64D8A6-A217-43CF-B2E9-2B3FA1ADEF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A0F5A339-0669-4CAE-B849-FA5C025BC9E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CB3F8C48-85EF-434C-8B21-E598645E55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159090C2-BB07-4F60-8745-71FCEB16DF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BA1E1A0C-7896-4B2E-B110-FB694F609D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C0960831-EEE5-4EB0-828F-22DF32E7BD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936C4A7-E50E-4AC3-8459-6A935AB257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0" name="直線コネクタ 359">
          <a:extLst>
            <a:ext uri="{FF2B5EF4-FFF2-40B4-BE49-F238E27FC236}">
              <a16:creationId xmlns:a16="http://schemas.microsoft.com/office/drawing/2014/main" id="{299EE6A1-7640-4D58-B8BD-18A66D5B3BAB}"/>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1" name="テキスト ボックス 360">
          <a:extLst>
            <a:ext uri="{FF2B5EF4-FFF2-40B4-BE49-F238E27FC236}">
              <a16:creationId xmlns:a16="http://schemas.microsoft.com/office/drawing/2014/main" id="{98F54240-F3C4-4FB9-87D5-AD8F38715F27}"/>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E00D8D67-3E16-4012-8854-F8F95490166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3" name="テキスト ボックス 362">
          <a:extLst>
            <a:ext uri="{FF2B5EF4-FFF2-40B4-BE49-F238E27FC236}">
              <a16:creationId xmlns:a16="http://schemas.microsoft.com/office/drawing/2014/main" id="{D7B4942E-A2F1-4965-95BB-93FF7015FCB5}"/>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4" name="直線コネクタ 363">
          <a:extLst>
            <a:ext uri="{FF2B5EF4-FFF2-40B4-BE49-F238E27FC236}">
              <a16:creationId xmlns:a16="http://schemas.microsoft.com/office/drawing/2014/main" id="{FD077801-A24B-4CF7-BBA6-430B66E2BDED}"/>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5" name="テキスト ボックス 364">
          <a:extLst>
            <a:ext uri="{FF2B5EF4-FFF2-40B4-BE49-F238E27FC236}">
              <a16:creationId xmlns:a16="http://schemas.microsoft.com/office/drawing/2014/main" id="{9E86063F-32A4-4975-8006-500A5F4FC8E6}"/>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a:extLst>
            <a:ext uri="{FF2B5EF4-FFF2-40B4-BE49-F238E27FC236}">
              <a16:creationId xmlns:a16="http://schemas.microsoft.com/office/drawing/2014/main" id="{DF301180-7BEC-4D98-8750-901E9B0288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a:extLst>
            <a:ext uri="{FF2B5EF4-FFF2-40B4-BE49-F238E27FC236}">
              <a16:creationId xmlns:a16="http://schemas.microsoft.com/office/drawing/2014/main" id="{9CBECB82-0973-4E10-98AD-5977F84508B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a:extLst>
            <a:ext uri="{FF2B5EF4-FFF2-40B4-BE49-F238E27FC236}">
              <a16:creationId xmlns:a16="http://schemas.microsoft.com/office/drawing/2014/main" id="{9116321D-6DEC-4F03-ABD9-0AF6DAEB80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69" name="直線コネクタ 368">
          <a:extLst>
            <a:ext uri="{FF2B5EF4-FFF2-40B4-BE49-F238E27FC236}">
              <a16:creationId xmlns:a16="http://schemas.microsoft.com/office/drawing/2014/main" id="{09450973-4E0F-4C8B-9496-34C5C0C357F2}"/>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0" name="【一般廃棄物処理施設】&#10;一人当たり有形固定資産（償却資産）額最小値テキスト">
          <a:extLst>
            <a:ext uri="{FF2B5EF4-FFF2-40B4-BE49-F238E27FC236}">
              <a16:creationId xmlns:a16="http://schemas.microsoft.com/office/drawing/2014/main" id="{6E46B85C-08E5-4F18-8093-98DE83573425}"/>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1" name="直線コネクタ 370">
          <a:extLst>
            <a:ext uri="{FF2B5EF4-FFF2-40B4-BE49-F238E27FC236}">
              <a16:creationId xmlns:a16="http://schemas.microsoft.com/office/drawing/2014/main" id="{F69010C8-88FB-4A2D-91DE-0FE00C041D3E}"/>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2" name="【一般廃棄物処理施設】&#10;一人当たり有形固定資産（償却資産）額最大値テキスト">
          <a:extLst>
            <a:ext uri="{FF2B5EF4-FFF2-40B4-BE49-F238E27FC236}">
              <a16:creationId xmlns:a16="http://schemas.microsoft.com/office/drawing/2014/main" id="{DE975235-BDC7-4B14-9720-749A2A1C9534}"/>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3" name="直線コネクタ 372">
          <a:extLst>
            <a:ext uri="{FF2B5EF4-FFF2-40B4-BE49-F238E27FC236}">
              <a16:creationId xmlns:a16="http://schemas.microsoft.com/office/drawing/2014/main" id="{A36F8CC3-1611-45A5-BC95-76EB57C15DFF}"/>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4" name="【一般廃棄物処理施設】&#10;一人当たり有形固定資産（償却資産）額平均値テキスト">
          <a:extLst>
            <a:ext uri="{FF2B5EF4-FFF2-40B4-BE49-F238E27FC236}">
              <a16:creationId xmlns:a16="http://schemas.microsoft.com/office/drawing/2014/main" id="{1DB32FAC-5ADE-4CFB-82BC-60DE6DCA4160}"/>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5" name="フローチャート: 判断 374">
          <a:extLst>
            <a:ext uri="{FF2B5EF4-FFF2-40B4-BE49-F238E27FC236}">
              <a16:creationId xmlns:a16="http://schemas.microsoft.com/office/drawing/2014/main" id="{AA0E6121-E11A-431B-A0D2-748F068F874B}"/>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6" name="フローチャート: 判断 375">
          <a:extLst>
            <a:ext uri="{FF2B5EF4-FFF2-40B4-BE49-F238E27FC236}">
              <a16:creationId xmlns:a16="http://schemas.microsoft.com/office/drawing/2014/main" id="{1CF006BE-7E77-4BF2-810B-4ADE3682D5A6}"/>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7" name="フローチャート: 判断 376">
          <a:extLst>
            <a:ext uri="{FF2B5EF4-FFF2-40B4-BE49-F238E27FC236}">
              <a16:creationId xmlns:a16="http://schemas.microsoft.com/office/drawing/2014/main" id="{94398698-25CD-426D-8D3A-81B5AA928F14}"/>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78" name="フローチャート: 判断 377">
          <a:extLst>
            <a:ext uri="{FF2B5EF4-FFF2-40B4-BE49-F238E27FC236}">
              <a16:creationId xmlns:a16="http://schemas.microsoft.com/office/drawing/2014/main" id="{150A85FC-4B9A-4C74-9FA0-ED5E28EE697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79" name="フローチャート: 判断 378">
          <a:extLst>
            <a:ext uri="{FF2B5EF4-FFF2-40B4-BE49-F238E27FC236}">
              <a16:creationId xmlns:a16="http://schemas.microsoft.com/office/drawing/2014/main" id="{73F9C798-CCF7-43D0-886D-034C71298857}"/>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1F84D8C5-4579-4D66-AFFA-F60F73E56F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22188DC-B4C3-443C-AED2-6297378A8E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C6BE7BF-38BB-4FEC-8A4A-76C59D3672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FAE1AF3-D567-4A11-AC9B-D8AB30A6CED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FA847C-4A17-4482-A4DC-508ACBD85A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138164</xdr:rowOff>
    </xdr:from>
    <xdr:to>
      <xdr:col>116</xdr:col>
      <xdr:colOff>114300</xdr:colOff>
      <xdr:row>41</xdr:row>
      <xdr:rowOff>68314</xdr:rowOff>
    </xdr:to>
    <xdr:sp macro="" textlink="">
      <xdr:nvSpPr>
        <xdr:cNvPr id="385" name="楕円 384">
          <a:extLst>
            <a:ext uri="{FF2B5EF4-FFF2-40B4-BE49-F238E27FC236}">
              <a16:creationId xmlns:a16="http://schemas.microsoft.com/office/drawing/2014/main" id="{D327C653-937D-4D14-B542-18563EB992F5}"/>
            </a:ext>
          </a:extLst>
        </xdr:cNvPr>
        <xdr:cNvSpPr/>
      </xdr:nvSpPr>
      <xdr:spPr>
        <a:xfrm>
          <a:off x="22110700" y="69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53091</xdr:rowOff>
    </xdr:from>
    <xdr:ext cx="469744" cy="259045"/>
    <xdr:sp macro="" textlink="">
      <xdr:nvSpPr>
        <xdr:cNvPr id="386" name="【一般廃棄物処理施設】&#10;一人当たり有形固定資産（償却資産）額該当値テキスト">
          <a:extLst>
            <a:ext uri="{FF2B5EF4-FFF2-40B4-BE49-F238E27FC236}">
              <a16:creationId xmlns:a16="http://schemas.microsoft.com/office/drawing/2014/main" id="{00A89B21-BB9F-40C6-BF80-26F834E925CB}"/>
            </a:ext>
          </a:extLst>
        </xdr:cNvPr>
        <xdr:cNvSpPr txBox="1"/>
      </xdr:nvSpPr>
      <xdr:spPr>
        <a:xfrm>
          <a:off x="22199600" y="691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138193</xdr:rowOff>
    </xdr:from>
    <xdr:to>
      <xdr:col>112</xdr:col>
      <xdr:colOff>38100</xdr:colOff>
      <xdr:row>41</xdr:row>
      <xdr:rowOff>68343</xdr:rowOff>
    </xdr:to>
    <xdr:sp macro="" textlink="">
      <xdr:nvSpPr>
        <xdr:cNvPr id="387" name="楕円 386">
          <a:extLst>
            <a:ext uri="{FF2B5EF4-FFF2-40B4-BE49-F238E27FC236}">
              <a16:creationId xmlns:a16="http://schemas.microsoft.com/office/drawing/2014/main" id="{52C4CC17-9C19-4EAB-BA05-2ED452503056}"/>
            </a:ext>
          </a:extLst>
        </xdr:cNvPr>
        <xdr:cNvSpPr/>
      </xdr:nvSpPr>
      <xdr:spPr>
        <a:xfrm>
          <a:off x="21272500" y="69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17514</xdr:rowOff>
    </xdr:from>
    <xdr:to>
      <xdr:col>116</xdr:col>
      <xdr:colOff>63500</xdr:colOff>
      <xdr:row>41</xdr:row>
      <xdr:rowOff>17543</xdr:rowOff>
    </xdr:to>
    <xdr:cxnSp macro="">
      <xdr:nvCxnSpPr>
        <xdr:cNvPr id="388" name="直線コネクタ 387">
          <a:extLst>
            <a:ext uri="{FF2B5EF4-FFF2-40B4-BE49-F238E27FC236}">
              <a16:creationId xmlns:a16="http://schemas.microsoft.com/office/drawing/2014/main" id="{649C8DE2-240E-4255-BB48-CE8EFB45D630}"/>
            </a:ext>
          </a:extLst>
        </xdr:cNvPr>
        <xdr:cNvCxnSpPr/>
      </xdr:nvCxnSpPr>
      <xdr:spPr>
        <a:xfrm flipV="1">
          <a:off x="21323300" y="7046964"/>
          <a:ext cx="8382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138218</xdr:rowOff>
    </xdr:from>
    <xdr:to>
      <xdr:col>107</xdr:col>
      <xdr:colOff>101600</xdr:colOff>
      <xdr:row>41</xdr:row>
      <xdr:rowOff>68368</xdr:rowOff>
    </xdr:to>
    <xdr:sp macro="" textlink="">
      <xdr:nvSpPr>
        <xdr:cNvPr id="389" name="楕円 388">
          <a:extLst>
            <a:ext uri="{FF2B5EF4-FFF2-40B4-BE49-F238E27FC236}">
              <a16:creationId xmlns:a16="http://schemas.microsoft.com/office/drawing/2014/main" id="{04ECF648-FF50-4949-A85D-835E65234E6D}"/>
            </a:ext>
          </a:extLst>
        </xdr:cNvPr>
        <xdr:cNvSpPr/>
      </xdr:nvSpPr>
      <xdr:spPr>
        <a:xfrm>
          <a:off x="20383500" y="69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17543</xdr:rowOff>
    </xdr:from>
    <xdr:to>
      <xdr:col>111</xdr:col>
      <xdr:colOff>177800</xdr:colOff>
      <xdr:row>41</xdr:row>
      <xdr:rowOff>17568</xdr:rowOff>
    </xdr:to>
    <xdr:cxnSp macro="">
      <xdr:nvCxnSpPr>
        <xdr:cNvPr id="390" name="直線コネクタ 389">
          <a:extLst>
            <a:ext uri="{FF2B5EF4-FFF2-40B4-BE49-F238E27FC236}">
              <a16:creationId xmlns:a16="http://schemas.microsoft.com/office/drawing/2014/main" id="{F8D56621-3F87-4DBA-9F3D-5269AC22AB6F}"/>
            </a:ext>
          </a:extLst>
        </xdr:cNvPr>
        <xdr:cNvCxnSpPr/>
      </xdr:nvCxnSpPr>
      <xdr:spPr>
        <a:xfrm flipV="1">
          <a:off x="20434300" y="7046993"/>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137562</xdr:rowOff>
    </xdr:from>
    <xdr:to>
      <xdr:col>102</xdr:col>
      <xdr:colOff>165100</xdr:colOff>
      <xdr:row>41</xdr:row>
      <xdr:rowOff>67712</xdr:rowOff>
    </xdr:to>
    <xdr:sp macro="" textlink="">
      <xdr:nvSpPr>
        <xdr:cNvPr id="391" name="楕円 390">
          <a:extLst>
            <a:ext uri="{FF2B5EF4-FFF2-40B4-BE49-F238E27FC236}">
              <a16:creationId xmlns:a16="http://schemas.microsoft.com/office/drawing/2014/main" id="{D4AF94CA-77AD-4534-B3AC-9B78CB563D82}"/>
            </a:ext>
          </a:extLst>
        </xdr:cNvPr>
        <xdr:cNvSpPr/>
      </xdr:nvSpPr>
      <xdr:spPr>
        <a:xfrm>
          <a:off x="19494500" y="69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16912</xdr:rowOff>
    </xdr:from>
    <xdr:to>
      <xdr:col>107</xdr:col>
      <xdr:colOff>50800</xdr:colOff>
      <xdr:row>41</xdr:row>
      <xdr:rowOff>17568</xdr:rowOff>
    </xdr:to>
    <xdr:cxnSp macro="">
      <xdr:nvCxnSpPr>
        <xdr:cNvPr id="392" name="直線コネクタ 391">
          <a:extLst>
            <a:ext uri="{FF2B5EF4-FFF2-40B4-BE49-F238E27FC236}">
              <a16:creationId xmlns:a16="http://schemas.microsoft.com/office/drawing/2014/main" id="{7C8FEC71-C0D5-44C1-A4FC-6498D4DFB8BF}"/>
            </a:ext>
          </a:extLst>
        </xdr:cNvPr>
        <xdr:cNvCxnSpPr/>
      </xdr:nvCxnSpPr>
      <xdr:spPr>
        <a:xfrm>
          <a:off x="19545300" y="7046362"/>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137606</xdr:rowOff>
    </xdr:from>
    <xdr:to>
      <xdr:col>98</xdr:col>
      <xdr:colOff>38100</xdr:colOff>
      <xdr:row>41</xdr:row>
      <xdr:rowOff>67756</xdr:rowOff>
    </xdr:to>
    <xdr:sp macro="" textlink="">
      <xdr:nvSpPr>
        <xdr:cNvPr id="393" name="楕円 392">
          <a:extLst>
            <a:ext uri="{FF2B5EF4-FFF2-40B4-BE49-F238E27FC236}">
              <a16:creationId xmlns:a16="http://schemas.microsoft.com/office/drawing/2014/main" id="{E3FB4BFC-E4B2-4461-96A0-39A5666ADCCD}"/>
            </a:ext>
          </a:extLst>
        </xdr:cNvPr>
        <xdr:cNvSpPr/>
      </xdr:nvSpPr>
      <xdr:spPr>
        <a:xfrm>
          <a:off x="18605500" y="69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16912</xdr:rowOff>
    </xdr:from>
    <xdr:to>
      <xdr:col>102</xdr:col>
      <xdr:colOff>114300</xdr:colOff>
      <xdr:row>41</xdr:row>
      <xdr:rowOff>16956</xdr:rowOff>
    </xdr:to>
    <xdr:cxnSp macro="">
      <xdr:nvCxnSpPr>
        <xdr:cNvPr id="394" name="直線コネクタ 393">
          <a:extLst>
            <a:ext uri="{FF2B5EF4-FFF2-40B4-BE49-F238E27FC236}">
              <a16:creationId xmlns:a16="http://schemas.microsoft.com/office/drawing/2014/main" id="{06544D55-347D-4949-AF80-F47A29155D1A}"/>
            </a:ext>
          </a:extLst>
        </xdr:cNvPr>
        <xdr:cNvCxnSpPr/>
      </xdr:nvCxnSpPr>
      <xdr:spPr>
        <a:xfrm flipV="1">
          <a:off x="18656300" y="7046362"/>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5" name="n_1aveValue【一般廃棄物処理施設】&#10;一人当たり有形固定資産（償却資産）額">
          <a:extLst>
            <a:ext uri="{FF2B5EF4-FFF2-40B4-BE49-F238E27FC236}">
              <a16:creationId xmlns:a16="http://schemas.microsoft.com/office/drawing/2014/main" id="{EFA2CD28-4908-46A6-980C-CE41E23C8F83}"/>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6" name="n_2aveValue【一般廃棄物処理施設】&#10;一人当たり有形固定資産（償却資産）額">
          <a:extLst>
            <a:ext uri="{FF2B5EF4-FFF2-40B4-BE49-F238E27FC236}">
              <a16:creationId xmlns:a16="http://schemas.microsoft.com/office/drawing/2014/main" id="{DC937C52-EBA9-4CAA-98B1-E84E3462277A}"/>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7" name="n_3aveValue【一般廃棄物処理施設】&#10;一人当たり有形固定資産（償却資産）額">
          <a:extLst>
            <a:ext uri="{FF2B5EF4-FFF2-40B4-BE49-F238E27FC236}">
              <a16:creationId xmlns:a16="http://schemas.microsoft.com/office/drawing/2014/main" id="{FB59D6BA-02E9-4EBC-B7EF-2D39D4CC412C}"/>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398" name="n_4aveValue【一般廃棄物処理施設】&#10;一人当たり有形固定資産（償却資産）額">
          <a:extLst>
            <a:ext uri="{FF2B5EF4-FFF2-40B4-BE49-F238E27FC236}">
              <a16:creationId xmlns:a16="http://schemas.microsoft.com/office/drawing/2014/main" id="{9D0751A3-C0A1-41C7-98F2-E1E63D8A967B}"/>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59470</xdr:rowOff>
    </xdr:from>
    <xdr:ext cx="469744" cy="259045"/>
    <xdr:sp macro="" textlink="">
      <xdr:nvSpPr>
        <xdr:cNvPr id="399" name="n_1mainValue【一般廃棄物処理施設】&#10;一人当たり有形固定資産（償却資産）額">
          <a:extLst>
            <a:ext uri="{FF2B5EF4-FFF2-40B4-BE49-F238E27FC236}">
              <a16:creationId xmlns:a16="http://schemas.microsoft.com/office/drawing/2014/main" id="{2E408B20-6215-40A0-9842-F5438A69D166}"/>
            </a:ext>
          </a:extLst>
        </xdr:cNvPr>
        <xdr:cNvSpPr txBox="1"/>
      </xdr:nvSpPr>
      <xdr:spPr>
        <a:xfrm>
          <a:off x="21075728" y="708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59495</xdr:rowOff>
    </xdr:from>
    <xdr:ext cx="469744" cy="259045"/>
    <xdr:sp macro="" textlink="">
      <xdr:nvSpPr>
        <xdr:cNvPr id="400" name="n_2mainValue【一般廃棄物処理施設】&#10;一人当たり有形固定資産（償却資産）額">
          <a:extLst>
            <a:ext uri="{FF2B5EF4-FFF2-40B4-BE49-F238E27FC236}">
              <a16:creationId xmlns:a16="http://schemas.microsoft.com/office/drawing/2014/main" id="{75395689-62C3-4176-9296-BB1441012EEC}"/>
            </a:ext>
          </a:extLst>
        </xdr:cNvPr>
        <xdr:cNvSpPr txBox="1"/>
      </xdr:nvSpPr>
      <xdr:spPr>
        <a:xfrm>
          <a:off x="20199428" y="708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58839</xdr:rowOff>
    </xdr:from>
    <xdr:ext cx="469744" cy="259045"/>
    <xdr:sp macro="" textlink="">
      <xdr:nvSpPr>
        <xdr:cNvPr id="401" name="n_3mainValue【一般廃棄物処理施設】&#10;一人当たり有形固定資産（償却資産）額">
          <a:extLst>
            <a:ext uri="{FF2B5EF4-FFF2-40B4-BE49-F238E27FC236}">
              <a16:creationId xmlns:a16="http://schemas.microsoft.com/office/drawing/2014/main" id="{39D5C1C8-8D34-451F-945A-161C72AA3D2C}"/>
            </a:ext>
          </a:extLst>
        </xdr:cNvPr>
        <xdr:cNvSpPr txBox="1"/>
      </xdr:nvSpPr>
      <xdr:spPr>
        <a:xfrm>
          <a:off x="19310428" y="70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58883</xdr:rowOff>
    </xdr:from>
    <xdr:ext cx="469744" cy="259045"/>
    <xdr:sp macro="" textlink="">
      <xdr:nvSpPr>
        <xdr:cNvPr id="402" name="n_4mainValue【一般廃棄物処理施設】&#10;一人当たり有形固定資産（償却資産）額">
          <a:extLst>
            <a:ext uri="{FF2B5EF4-FFF2-40B4-BE49-F238E27FC236}">
              <a16:creationId xmlns:a16="http://schemas.microsoft.com/office/drawing/2014/main" id="{B1004D2B-4525-4EC4-8864-2F745C852590}"/>
            </a:ext>
          </a:extLst>
        </xdr:cNvPr>
        <xdr:cNvSpPr txBox="1"/>
      </xdr:nvSpPr>
      <xdr:spPr>
        <a:xfrm>
          <a:off x="18421428" y="708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9DA84230-44D7-40A7-B452-6E0CFDDD17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BD290B14-9F51-4EFE-8B00-E949A4BE4B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752A28DF-8AA7-4C7C-B327-22269D6E99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055AC9F6-7D32-4571-B16F-5988D117D3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EBC14612-422D-4483-A7D7-00CDA2719C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60C3963E-E88B-438E-A666-022D9660E6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8CFB78F3-0823-4744-AFEB-5FA5D08EB7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881D9958-FB9F-49AA-AE35-192BDF5FCB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DC27A9D7-7EEE-4B41-9F78-F0C91E9851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8939A922-BE48-4E22-BAFD-3872717E23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E4BFF348-4C24-411B-BB62-278499F26B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a:extLst>
            <a:ext uri="{FF2B5EF4-FFF2-40B4-BE49-F238E27FC236}">
              <a16:creationId xmlns:a16="http://schemas.microsoft.com/office/drawing/2014/main" id="{92A2C1CC-AFA5-4AD9-87B2-2F94B39A029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5" name="テキスト ボックス 414">
          <a:extLst>
            <a:ext uri="{FF2B5EF4-FFF2-40B4-BE49-F238E27FC236}">
              <a16:creationId xmlns:a16="http://schemas.microsoft.com/office/drawing/2014/main" id="{3BD97DA4-5089-49A1-AFB6-7DBC93BED7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a:extLst>
            <a:ext uri="{FF2B5EF4-FFF2-40B4-BE49-F238E27FC236}">
              <a16:creationId xmlns:a16="http://schemas.microsoft.com/office/drawing/2014/main" id="{626DCEC1-B1FA-4E2B-87B3-E35711E303B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a:extLst>
            <a:ext uri="{FF2B5EF4-FFF2-40B4-BE49-F238E27FC236}">
              <a16:creationId xmlns:a16="http://schemas.microsoft.com/office/drawing/2014/main" id="{DF351AAA-F619-4530-AFCD-7FA9E24C3C7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a:extLst>
            <a:ext uri="{FF2B5EF4-FFF2-40B4-BE49-F238E27FC236}">
              <a16:creationId xmlns:a16="http://schemas.microsoft.com/office/drawing/2014/main" id="{DAB54396-3BFA-4795-BB00-FB1574535B0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a:extLst>
            <a:ext uri="{FF2B5EF4-FFF2-40B4-BE49-F238E27FC236}">
              <a16:creationId xmlns:a16="http://schemas.microsoft.com/office/drawing/2014/main" id="{5FA9B6C4-B7CC-463B-AAD2-C131B4239FC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a:extLst>
            <a:ext uri="{FF2B5EF4-FFF2-40B4-BE49-F238E27FC236}">
              <a16:creationId xmlns:a16="http://schemas.microsoft.com/office/drawing/2014/main" id="{93ADFB71-6702-4F4D-9709-3B2AB29322C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a:extLst>
            <a:ext uri="{FF2B5EF4-FFF2-40B4-BE49-F238E27FC236}">
              <a16:creationId xmlns:a16="http://schemas.microsoft.com/office/drawing/2014/main" id="{629FEAB5-CEAA-4FF8-A2D3-84B96229216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a:extLst>
            <a:ext uri="{FF2B5EF4-FFF2-40B4-BE49-F238E27FC236}">
              <a16:creationId xmlns:a16="http://schemas.microsoft.com/office/drawing/2014/main" id="{69773D54-A2D2-491D-A775-DC6060571FE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3" name="テキスト ボックス 422">
          <a:extLst>
            <a:ext uri="{FF2B5EF4-FFF2-40B4-BE49-F238E27FC236}">
              <a16:creationId xmlns:a16="http://schemas.microsoft.com/office/drawing/2014/main" id="{7A61A69D-D664-4945-85B5-7AF18BBDC6F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5E20E2D8-1965-4748-A7BF-AA3174A04B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5" name="テキスト ボックス 424">
          <a:extLst>
            <a:ext uri="{FF2B5EF4-FFF2-40B4-BE49-F238E27FC236}">
              <a16:creationId xmlns:a16="http://schemas.microsoft.com/office/drawing/2014/main" id="{09C78566-EA33-4CB5-A1B5-F4506552884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a:extLst>
            <a:ext uri="{FF2B5EF4-FFF2-40B4-BE49-F238E27FC236}">
              <a16:creationId xmlns:a16="http://schemas.microsoft.com/office/drawing/2014/main" id="{7FE6B55A-B6B4-44FF-90AF-28EC3BF47C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7" name="直線コネクタ 426">
          <a:extLst>
            <a:ext uri="{FF2B5EF4-FFF2-40B4-BE49-F238E27FC236}">
              <a16:creationId xmlns:a16="http://schemas.microsoft.com/office/drawing/2014/main" id="{A97C209A-D49C-4451-BAD3-595E03FC9AD9}"/>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28" name="【保健センター・保健所】&#10;有形固定資産減価償却率最小値テキスト">
          <a:extLst>
            <a:ext uri="{FF2B5EF4-FFF2-40B4-BE49-F238E27FC236}">
              <a16:creationId xmlns:a16="http://schemas.microsoft.com/office/drawing/2014/main" id="{74844807-0143-49F0-9BAE-92E514299C81}"/>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29" name="直線コネクタ 428">
          <a:extLst>
            <a:ext uri="{FF2B5EF4-FFF2-40B4-BE49-F238E27FC236}">
              <a16:creationId xmlns:a16="http://schemas.microsoft.com/office/drawing/2014/main" id="{A1A3048A-FA84-4753-B0EA-D7D8E904D606}"/>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0" name="【保健センター・保健所】&#10;有形固定資産減価償却率最大値テキスト">
          <a:extLst>
            <a:ext uri="{FF2B5EF4-FFF2-40B4-BE49-F238E27FC236}">
              <a16:creationId xmlns:a16="http://schemas.microsoft.com/office/drawing/2014/main" id="{F6B2A511-A177-41E6-ADC3-82C7E70E8E76}"/>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1" name="直線コネクタ 430">
          <a:extLst>
            <a:ext uri="{FF2B5EF4-FFF2-40B4-BE49-F238E27FC236}">
              <a16:creationId xmlns:a16="http://schemas.microsoft.com/office/drawing/2014/main" id="{30B615A9-6960-41C6-8614-C18A048723EC}"/>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2" name="【保健センター・保健所】&#10;有形固定資産減価償却率平均値テキスト">
          <a:extLst>
            <a:ext uri="{FF2B5EF4-FFF2-40B4-BE49-F238E27FC236}">
              <a16:creationId xmlns:a16="http://schemas.microsoft.com/office/drawing/2014/main" id="{EBE51FDA-0C6C-4174-AD0E-F5920E9ED548}"/>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3" name="フローチャート: 判断 432">
          <a:extLst>
            <a:ext uri="{FF2B5EF4-FFF2-40B4-BE49-F238E27FC236}">
              <a16:creationId xmlns:a16="http://schemas.microsoft.com/office/drawing/2014/main" id="{9698960B-31A7-4068-B0DE-8638A5EAC62C}"/>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4" name="フローチャート: 判断 433">
          <a:extLst>
            <a:ext uri="{FF2B5EF4-FFF2-40B4-BE49-F238E27FC236}">
              <a16:creationId xmlns:a16="http://schemas.microsoft.com/office/drawing/2014/main" id="{77C6B19A-0B9D-4342-9B04-511EBA928AD8}"/>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5" name="フローチャート: 判断 434">
          <a:extLst>
            <a:ext uri="{FF2B5EF4-FFF2-40B4-BE49-F238E27FC236}">
              <a16:creationId xmlns:a16="http://schemas.microsoft.com/office/drawing/2014/main" id="{DFE8619B-3DF8-43EF-BA9A-B50A2AC5DFF2}"/>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6" name="フローチャート: 判断 435">
          <a:extLst>
            <a:ext uri="{FF2B5EF4-FFF2-40B4-BE49-F238E27FC236}">
              <a16:creationId xmlns:a16="http://schemas.microsoft.com/office/drawing/2014/main" id="{BF3C6529-A51B-46FE-A560-4967D2DA1A4B}"/>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37" name="フローチャート: 判断 436">
          <a:extLst>
            <a:ext uri="{FF2B5EF4-FFF2-40B4-BE49-F238E27FC236}">
              <a16:creationId xmlns:a16="http://schemas.microsoft.com/office/drawing/2014/main" id="{437482D8-A095-423D-9055-96AFC5CC4153}"/>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DAE79CBF-6FBF-4F52-8933-7B0305E624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4F8D73BF-DC7E-41F7-8823-8023F9CE5B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FC1572B3-977E-48A0-8E3E-B52D6201F9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843A56A1-F79C-47FE-B394-D8E5EC7D197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4515C371-FD6D-46AE-AA84-22BFA3D8B4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443" name="楕円 442">
          <a:extLst>
            <a:ext uri="{FF2B5EF4-FFF2-40B4-BE49-F238E27FC236}">
              <a16:creationId xmlns:a16="http://schemas.microsoft.com/office/drawing/2014/main" id="{BF493F72-C503-4CE2-B10F-AADFD428486C}"/>
            </a:ext>
          </a:extLst>
        </xdr:cNvPr>
        <xdr:cNvSpPr/>
      </xdr:nvSpPr>
      <xdr:spPr>
        <a:xfrm>
          <a:off x="16268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158132</xdr:rowOff>
    </xdr:from>
    <xdr:ext cx="405111" cy="259045"/>
    <xdr:sp macro="" textlink="">
      <xdr:nvSpPr>
        <xdr:cNvPr id="444" name="【保健センター・保健所】&#10;有形固定資産減価償却率該当値テキスト">
          <a:extLst>
            <a:ext uri="{FF2B5EF4-FFF2-40B4-BE49-F238E27FC236}">
              <a16:creationId xmlns:a16="http://schemas.microsoft.com/office/drawing/2014/main" id="{4FE7A318-68DA-4D7D-A07B-4E5586E0CC99}"/>
            </a:ext>
          </a:extLst>
        </xdr:cNvPr>
        <xdr:cNvSpPr txBox="1"/>
      </xdr:nvSpPr>
      <xdr:spPr>
        <a:xfrm>
          <a:off x="16357600"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445" name="楕円 444">
          <a:extLst>
            <a:ext uri="{FF2B5EF4-FFF2-40B4-BE49-F238E27FC236}">
              <a16:creationId xmlns:a16="http://schemas.microsoft.com/office/drawing/2014/main" id="{EA8B5AB4-ACBF-4C7C-9A51-20AFD9270C50}"/>
            </a:ext>
          </a:extLst>
        </xdr:cNvPr>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xdr:rowOff>
    </xdr:from>
    <xdr:to>
      <xdr:col>85</xdr:col>
      <xdr:colOff>127000</xdr:colOff>
      <xdr:row>59</xdr:row>
      <xdr:rowOff>59055</xdr:rowOff>
    </xdr:to>
    <xdr:cxnSp macro="">
      <xdr:nvCxnSpPr>
        <xdr:cNvPr id="446" name="直線コネクタ 445">
          <a:extLst>
            <a:ext uri="{FF2B5EF4-FFF2-40B4-BE49-F238E27FC236}">
              <a16:creationId xmlns:a16="http://schemas.microsoft.com/office/drawing/2014/main" id="{57545B86-D25C-4A30-9E8B-B432BD4730FF}"/>
            </a:ext>
          </a:extLst>
        </xdr:cNvPr>
        <xdr:cNvCxnSpPr/>
      </xdr:nvCxnSpPr>
      <xdr:spPr>
        <a:xfrm>
          <a:off x="15481300" y="101231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76835</xdr:rowOff>
    </xdr:from>
    <xdr:to>
      <xdr:col>76</xdr:col>
      <xdr:colOff>165100</xdr:colOff>
      <xdr:row>59</xdr:row>
      <xdr:rowOff>6985</xdr:rowOff>
    </xdr:to>
    <xdr:sp macro="" textlink="">
      <xdr:nvSpPr>
        <xdr:cNvPr id="447" name="楕円 446">
          <a:extLst>
            <a:ext uri="{FF2B5EF4-FFF2-40B4-BE49-F238E27FC236}">
              <a16:creationId xmlns:a16="http://schemas.microsoft.com/office/drawing/2014/main" id="{586F6CE1-9A6C-41D4-A096-B0569A651931}"/>
            </a:ext>
          </a:extLst>
        </xdr:cNvPr>
        <xdr:cNvSpPr/>
      </xdr:nvSpPr>
      <xdr:spPr>
        <a:xfrm>
          <a:off x="14541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127635</xdr:rowOff>
    </xdr:from>
    <xdr:to>
      <xdr:col>81</xdr:col>
      <xdr:colOff>50800</xdr:colOff>
      <xdr:row>59</xdr:row>
      <xdr:rowOff>7620</xdr:rowOff>
    </xdr:to>
    <xdr:cxnSp macro="">
      <xdr:nvCxnSpPr>
        <xdr:cNvPr id="448" name="直線コネクタ 447">
          <a:extLst>
            <a:ext uri="{FF2B5EF4-FFF2-40B4-BE49-F238E27FC236}">
              <a16:creationId xmlns:a16="http://schemas.microsoft.com/office/drawing/2014/main" id="{E2480CD2-000A-4749-8C5B-E07A1B3EB320}"/>
            </a:ext>
          </a:extLst>
        </xdr:cNvPr>
        <xdr:cNvCxnSpPr/>
      </xdr:nvCxnSpPr>
      <xdr:spPr>
        <a:xfrm>
          <a:off x="14592300" y="10071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449" name="楕円 448">
          <a:extLst>
            <a:ext uri="{FF2B5EF4-FFF2-40B4-BE49-F238E27FC236}">
              <a16:creationId xmlns:a16="http://schemas.microsoft.com/office/drawing/2014/main" id="{94D355EC-9291-4FBF-AFF5-0A9D976C279E}"/>
            </a:ext>
          </a:extLst>
        </xdr:cNvPr>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127635</xdr:rowOff>
    </xdr:to>
    <xdr:cxnSp macro="">
      <xdr:nvCxnSpPr>
        <xdr:cNvPr id="450" name="直線コネクタ 449">
          <a:extLst>
            <a:ext uri="{FF2B5EF4-FFF2-40B4-BE49-F238E27FC236}">
              <a16:creationId xmlns:a16="http://schemas.microsoft.com/office/drawing/2014/main" id="{F6D0A4FE-2A5D-4840-91F4-E677EC1E7532}"/>
            </a:ext>
          </a:extLst>
        </xdr:cNvPr>
        <xdr:cNvCxnSpPr/>
      </xdr:nvCxnSpPr>
      <xdr:spPr>
        <a:xfrm>
          <a:off x="13703300" y="10020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145415</xdr:rowOff>
    </xdr:from>
    <xdr:to>
      <xdr:col>67</xdr:col>
      <xdr:colOff>101600</xdr:colOff>
      <xdr:row>58</xdr:row>
      <xdr:rowOff>75565</xdr:rowOff>
    </xdr:to>
    <xdr:sp macro="" textlink="">
      <xdr:nvSpPr>
        <xdr:cNvPr id="451" name="楕円 450">
          <a:extLst>
            <a:ext uri="{FF2B5EF4-FFF2-40B4-BE49-F238E27FC236}">
              <a16:creationId xmlns:a16="http://schemas.microsoft.com/office/drawing/2014/main" id="{4290AC16-9EFC-4B4D-9438-B4A826C90BEA}"/>
            </a:ext>
          </a:extLst>
        </xdr:cNvPr>
        <xdr:cNvSpPr/>
      </xdr:nvSpPr>
      <xdr:spPr>
        <a:xfrm>
          <a:off x="12763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24765</xdr:rowOff>
    </xdr:from>
    <xdr:to>
      <xdr:col>71</xdr:col>
      <xdr:colOff>177800</xdr:colOff>
      <xdr:row>58</xdr:row>
      <xdr:rowOff>76200</xdr:rowOff>
    </xdr:to>
    <xdr:cxnSp macro="">
      <xdr:nvCxnSpPr>
        <xdr:cNvPr id="452" name="直線コネクタ 451">
          <a:extLst>
            <a:ext uri="{FF2B5EF4-FFF2-40B4-BE49-F238E27FC236}">
              <a16:creationId xmlns:a16="http://schemas.microsoft.com/office/drawing/2014/main" id="{816C46A1-A160-42E5-A7E1-EE8E37F46E68}"/>
            </a:ext>
          </a:extLst>
        </xdr:cNvPr>
        <xdr:cNvCxnSpPr/>
      </xdr:nvCxnSpPr>
      <xdr:spPr>
        <a:xfrm>
          <a:off x="12814300" y="9968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453" name="n_1aveValue【保健センター・保健所】&#10;有形固定資産減価償却率">
          <a:extLst>
            <a:ext uri="{FF2B5EF4-FFF2-40B4-BE49-F238E27FC236}">
              <a16:creationId xmlns:a16="http://schemas.microsoft.com/office/drawing/2014/main" id="{4D7A1EBD-1952-4EC8-B94C-6B51A13440A0}"/>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454" name="n_2aveValue【保健センター・保健所】&#10;有形固定資産減価償却率">
          <a:extLst>
            <a:ext uri="{FF2B5EF4-FFF2-40B4-BE49-F238E27FC236}">
              <a16:creationId xmlns:a16="http://schemas.microsoft.com/office/drawing/2014/main" id="{8F937616-30CF-4576-9917-BC7D87AD25EA}"/>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455" name="n_3aveValue【保健センター・保健所】&#10;有形固定資産減価償却率">
          <a:extLst>
            <a:ext uri="{FF2B5EF4-FFF2-40B4-BE49-F238E27FC236}">
              <a16:creationId xmlns:a16="http://schemas.microsoft.com/office/drawing/2014/main" id="{B7A3E1A3-8A10-445D-9CC9-47D7E4C834CF}"/>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456" name="n_4aveValue【保健センター・保健所】&#10;有形固定資産減価償却率">
          <a:extLst>
            <a:ext uri="{FF2B5EF4-FFF2-40B4-BE49-F238E27FC236}">
              <a16:creationId xmlns:a16="http://schemas.microsoft.com/office/drawing/2014/main" id="{8EFA9DE7-E954-4BC8-98B2-D55879A99AF8}"/>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74947</xdr:rowOff>
    </xdr:from>
    <xdr:ext cx="405111" cy="259045"/>
    <xdr:sp macro="" textlink="">
      <xdr:nvSpPr>
        <xdr:cNvPr id="457" name="n_1mainValue【保健センター・保健所】&#10;有形固定資産減価償却率">
          <a:extLst>
            <a:ext uri="{FF2B5EF4-FFF2-40B4-BE49-F238E27FC236}">
              <a16:creationId xmlns:a16="http://schemas.microsoft.com/office/drawing/2014/main" id="{DA929B07-CE9F-4A6B-9B7C-BEB74EDDCDDC}"/>
            </a:ext>
          </a:extLst>
        </xdr:cNvPr>
        <xdr:cNvSpPr txBox="1"/>
      </xdr:nvSpPr>
      <xdr:spPr>
        <a:xfrm>
          <a:off x="15266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23512</xdr:rowOff>
    </xdr:from>
    <xdr:ext cx="405111" cy="259045"/>
    <xdr:sp macro="" textlink="">
      <xdr:nvSpPr>
        <xdr:cNvPr id="458" name="n_2mainValue【保健センター・保健所】&#10;有形固定資産減価償却率">
          <a:extLst>
            <a:ext uri="{FF2B5EF4-FFF2-40B4-BE49-F238E27FC236}">
              <a16:creationId xmlns:a16="http://schemas.microsoft.com/office/drawing/2014/main" id="{93CCADB1-7FF1-4A75-98E3-EB43DABC6DE0}"/>
            </a:ext>
          </a:extLst>
        </xdr:cNvPr>
        <xdr:cNvSpPr txBox="1"/>
      </xdr:nvSpPr>
      <xdr:spPr>
        <a:xfrm>
          <a:off x="14389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459" name="n_3mainValue【保健センター・保健所】&#10;有形固定資産減価償却率">
          <a:extLst>
            <a:ext uri="{FF2B5EF4-FFF2-40B4-BE49-F238E27FC236}">
              <a16:creationId xmlns:a16="http://schemas.microsoft.com/office/drawing/2014/main" id="{5F3980EB-ED3C-4C48-BA20-88D91DC839DC}"/>
            </a:ext>
          </a:extLst>
        </xdr:cNvPr>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92092</xdr:rowOff>
    </xdr:from>
    <xdr:ext cx="405111" cy="259045"/>
    <xdr:sp macro="" textlink="">
      <xdr:nvSpPr>
        <xdr:cNvPr id="460" name="n_4mainValue【保健センター・保健所】&#10;有形固定資産減価償却率">
          <a:extLst>
            <a:ext uri="{FF2B5EF4-FFF2-40B4-BE49-F238E27FC236}">
              <a16:creationId xmlns:a16="http://schemas.microsoft.com/office/drawing/2014/main" id="{EE5708F9-CC22-4847-B0CB-F143D248E5A0}"/>
            </a:ext>
          </a:extLst>
        </xdr:cNvPr>
        <xdr:cNvSpPr txBox="1"/>
      </xdr:nvSpPr>
      <xdr:spPr>
        <a:xfrm>
          <a:off x="12611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BA232927-BA04-4DCA-9AE5-D4DB7D3E19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85E0B7FF-2289-4424-AC2C-2C1D5D5028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5922876F-D388-4A3A-98D2-FE74C30DA3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FE24A281-F46E-4410-B071-B45A9397B3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28F3DCDF-CFFC-4B51-8EDD-DCB158B874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D0E10A47-D5FC-4983-A6C3-BA85D91811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C209D65F-B2B6-4F40-9D00-66B93E52E2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6541D070-C5D4-4011-9D1C-F8BD5E9BC3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4ACDE63E-398C-4020-A164-A8E06C381B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022366E2-7575-49A8-91C4-953FE1AECF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1" name="直線コネクタ 470">
          <a:extLst>
            <a:ext uri="{FF2B5EF4-FFF2-40B4-BE49-F238E27FC236}">
              <a16:creationId xmlns:a16="http://schemas.microsoft.com/office/drawing/2014/main" id="{73BA9B67-5FC2-4400-B8DE-6EDE6C81645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2" name="テキスト ボックス 471">
          <a:extLst>
            <a:ext uri="{FF2B5EF4-FFF2-40B4-BE49-F238E27FC236}">
              <a16:creationId xmlns:a16="http://schemas.microsoft.com/office/drawing/2014/main" id="{B9B1E99A-B861-4E50-B5AD-20445177CE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3" name="直線コネクタ 472">
          <a:extLst>
            <a:ext uri="{FF2B5EF4-FFF2-40B4-BE49-F238E27FC236}">
              <a16:creationId xmlns:a16="http://schemas.microsoft.com/office/drawing/2014/main" id="{D933A0EA-39C4-43A2-8CCE-F2CA5908D57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4" name="テキスト ボックス 473">
          <a:extLst>
            <a:ext uri="{FF2B5EF4-FFF2-40B4-BE49-F238E27FC236}">
              <a16:creationId xmlns:a16="http://schemas.microsoft.com/office/drawing/2014/main" id="{BA57FC14-12F8-4C68-BE3B-D6E748BC5F4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5" name="直線コネクタ 474">
          <a:extLst>
            <a:ext uri="{FF2B5EF4-FFF2-40B4-BE49-F238E27FC236}">
              <a16:creationId xmlns:a16="http://schemas.microsoft.com/office/drawing/2014/main" id="{47A7BA1F-040C-4606-9F6A-B06E04F0E86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6" name="テキスト ボックス 475">
          <a:extLst>
            <a:ext uri="{FF2B5EF4-FFF2-40B4-BE49-F238E27FC236}">
              <a16:creationId xmlns:a16="http://schemas.microsoft.com/office/drawing/2014/main" id="{E5DB7F9F-2F88-4FB8-AF9E-C7A4C3B1DDA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7" name="直線コネクタ 476">
          <a:extLst>
            <a:ext uri="{FF2B5EF4-FFF2-40B4-BE49-F238E27FC236}">
              <a16:creationId xmlns:a16="http://schemas.microsoft.com/office/drawing/2014/main" id="{5F7AF061-F84B-4258-B81D-88101AE6A8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8" name="テキスト ボックス 477">
          <a:extLst>
            <a:ext uri="{FF2B5EF4-FFF2-40B4-BE49-F238E27FC236}">
              <a16:creationId xmlns:a16="http://schemas.microsoft.com/office/drawing/2014/main" id="{78CC167E-F036-4680-B971-4788AFCECDD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9" name="直線コネクタ 478">
          <a:extLst>
            <a:ext uri="{FF2B5EF4-FFF2-40B4-BE49-F238E27FC236}">
              <a16:creationId xmlns:a16="http://schemas.microsoft.com/office/drawing/2014/main" id="{8CDBCFEB-CCA7-463E-859A-0E28B29E49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0" name="テキスト ボックス 479">
          <a:extLst>
            <a:ext uri="{FF2B5EF4-FFF2-40B4-BE49-F238E27FC236}">
              <a16:creationId xmlns:a16="http://schemas.microsoft.com/office/drawing/2014/main" id="{0414EE4C-A6AB-490F-99B8-A3D3D6179CE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03F61548-1633-4C1F-B615-0A8550A6F0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E377B33F-8A3A-432D-95FF-56F28FD2751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524229B9-3DB5-47F5-9367-6D38CA4ACCA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4" name="直線コネクタ 483">
          <a:extLst>
            <a:ext uri="{FF2B5EF4-FFF2-40B4-BE49-F238E27FC236}">
              <a16:creationId xmlns:a16="http://schemas.microsoft.com/office/drawing/2014/main" id="{5E42951F-3F85-4E1F-B675-4268574FA746}"/>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B40DE85D-4728-43FE-9103-D9A595F2F48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6" name="直線コネクタ 485">
          <a:extLst>
            <a:ext uri="{FF2B5EF4-FFF2-40B4-BE49-F238E27FC236}">
              <a16:creationId xmlns:a16="http://schemas.microsoft.com/office/drawing/2014/main" id="{6ED9A9A9-353D-491C-98A6-B6135AE5B6AC}"/>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87960B15-88DA-414D-AC56-468870A0BA24}"/>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88" name="直線コネクタ 487">
          <a:extLst>
            <a:ext uri="{FF2B5EF4-FFF2-40B4-BE49-F238E27FC236}">
              <a16:creationId xmlns:a16="http://schemas.microsoft.com/office/drawing/2014/main" id="{3CCA0700-EB2B-42FD-88D8-18A44FB28DCB}"/>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F885E2E0-8528-470F-A945-B2E4234ED56D}"/>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0" name="フローチャート: 判断 489">
          <a:extLst>
            <a:ext uri="{FF2B5EF4-FFF2-40B4-BE49-F238E27FC236}">
              <a16:creationId xmlns:a16="http://schemas.microsoft.com/office/drawing/2014/main" id="{556BFD12-7558-44E5-ACBF-D10F7C4E4D03}"/>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1" name="フローチャート: 判断 490">
          <a:extLst>
            <a:ext uri="{FF2B5EF4-FFF2-40B4-BE49-F238E27FC236}">
              <a16:creationId xmlns:a16="http://schemas.microsoft.com/office/drawing/2014/main" id="{070B1895-05E9-4672-B255-C3B9FBAD3651}"/>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2" name="フローチャート: 判断 491">
          <a:extLst>
            <a:ext uri="{FF2B5EF4-FFF2-40B4-BE49-F238E27FC236}">
              <a16:creationId xmlns:a16="http://schemas.microsoft.com/office/drawing/2014/main" id="{750A93DD-38BD-498C-866D-FDB264B2A9C8}"/>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3" name="フローチャート: 判断 492">
          <a:extLst>
            <a:ext uri="{FF2B5EF4-FFF2-40B4-BE49-F238E27FC236}">
              <a16:creationId xmlns:a16="http://schemas.microsoft.com/office/drawing/2014/main" id="{2BDBB95C-98DE-49BA-BE04-3373927F3842}"/>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4" name="フローチャート: 判断 493">
          <a:extLst>
            <a:ext uri="{FF2B5EF4-FFF2-40B4-BE49-F238E27FC236}">
              <a16:creationId xmlns:a16="http://schemas.microsoft.com/office/drawing/2014/main" id="{F8334042-ECBD-47A3-A8DF-80448D7DC1FF}"/>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96A8434B-ABF2-4506-867D-E6E7E8795E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9DD7376A-2408-4CB0-944E-8773A1808E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F2D8DAC-D9FE-46AA-AB1D-EE2C8C2C52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67202430-956F-42C5-A0D9-DFC41F6DF8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7F8A62A-B329-482F-BBAC-0F62C61A70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92710</xdr:rowOff>
    </xdr:from>
    <xdr:to>
      <xdr:col>116</xdr:col>
      <xdr:colOff>114300</xdr:colOff>
      <xdr:row>64</xdr:row>
      <xdr:rowOff>22860</xdr:rowOff>
    </xdr:to>
    <xdr:sp macro="" textlink="">
      <xdr:nvSpPr>
        <xdr:cNvPr id="500" name="楕円 499">
          <a:extLst>
            <a:ext uri="{FF2B5EF4-FFF2-40B4-BE49-F238E27FC236}">
              <a16:creationId xmlns:a16="http://schemas.microsoft.com/office/drawing/2014/main" id="{501B1E68-4770-449F-B8EE-F4FA8EF36E75}"/>
            </a:ext>
          </a:extLst>
        </xdr:cNvPr>
        <xdr:cNvSpPr/>
      </xdr:nvSpPr>
      <xdr:spPr>
        <a:xfrm>
          <a:off x="221107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7637</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5047C02B-C28D-4546-9B4F-D0784A4FB750}"/>
            </a:ext>
          </a:extLst>
        </xdr:cNvPr>
        <xdr:cNvSpPr txBox="1"/>
      </xdr:nvSpPr>
      <xdr:spPr>
        <a:xfrm>
          <a:off x="22199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502" name="楕円 501">
          <a:extLst>
            <a:ext uri="{FF2B5EF4-FFF2-40B4-BE49-F238E27FC236}">
              <a16:creationId xmlns:a16="http://schemas.microsoft.com/office/drawing/2014/main" id="{FB1B2209-E983-4C94-8BE4-3FF06AF01696}"/>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143510</xdr:rowOff>
    </xdr:from>
    <xdr:to>
      <xdr:col>116</xdr:col>
      <xdr:colOff>63500</xdr:colOff>
      <xdr:row>63</xdr:row>
      <xdr:rowOff>144780</xdr:rowOff>
    </xdr:to>
    <xdr:cxnSp macro="">
      <xdr:nvCxnSpPr>
        <xdr:cNvPr id="503" name="直線コネクタ 502">
          <a:extLst>
            <a:ext uri="{FF2B5EF4-FFF2-40B4-BE49-F238E27FC236}">
              <a16:creationId xmlns:a16="http://schemas.microsoft.com/office/drawing/2014/main" id="{18BF44FD-7661-4370-9035-D1E1462B1D10}"/>
            </a:ext>
          </a:extLst>
        </xdr:cNvPr>
        <xdr:cNvCxnSpPr/>
      </xdr:nvCxnSpPr>
      <xdr:spPr>
        <a:xfrm flipV="1">
          <a:off x="21323300" y="109448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96520</xdr:rowOff>
    </xdr:from>
    <xdr:to>
      <xdr:col>107</xdr:col>
      <xdr:colOff>101600</xdr:colOff>
      <xdr:row>64</xdr:row>
      <xdr:rowOff>26670</xdr:rowOff>
    </xdr:to>
    <xdr:sp macro="" textlink="">
      <xdr:nvSpPr>
        <xdr:cNvPr id="504" name="楕円 503">
          <a:extLst>
            <a:ext uri="{FF2B5EF4-FFF2-40B4-BE49-F238E27FC236}">
              <a16:creationId xmlns:a16="http://schemas.microsoft.com/office/drawing/2014/main" id="{0275E00D-EAA7-4BEE-B28C-4A1EA3CD8218}"/>
            </a:ext>
          </a:extLst>
        </xdr:cNvPr>
        <xdr:cNvSpPr/>
      </xdr:nvSpPr>
      <xdr:spPr>
        <a:xfrm>
          <a:off x="20383500" y="10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147320</xdr:rowOff>
    </xdr:to>
    <xdr:cxnSp macro="">
      <xdr:nvCxnSpPr>
        <xdr:cNvPr id="505" name="直線コネクタ 504">
          <a:extLst>
            <a:ext uri="{FF2B5EF4-FFF2-40B4-BE49-F238E27FC236}">
              <a16:creationId xmlns:a16="http://schemas.microsoft.com/office/drawing/2014/main" id="{6D5DD53B-75E1-459E-BAE6-7F7599CB6A99}"/>
            </a:ext>
          </a:extLst>
        </xdr:cNvPr>
        <xdr:cNvCxnSpPr/>
      </xdr:nvCxnSpPr>
      <xdr:spPr>
        <a:xfrm flipV="1">
          <a:off x="20434300" y="109461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99060</xdr:rowOff>
    </xdr:from>
    <xdr:to>
      <xdr:col>102</xdr:col>
      <xdr:colOff>165100</xdr:colOff>
      <xdr:row>64</xdr:row>
      <xdr:rowOff>29210</xdr:rowOff>
    </xdr:to>
    <xdr:sp macro="" textlink="">
      <xdr:nvSpPr>
        <xdr:cNvPr id="506" name="楕円 505">
          <a:extLst>
            <a:ext uri="{FF2B5EF4-FFF2-40B4-BE49-F238E27FC236}">
              <a16:creationId xmlns:a16="http://schemas.microsoft.com/office/drawing/2014/main" id="{CBDFCAF2-0C0F-4A73-A723-9AB9FDBF3A53}"/>
            </a:ext>
          </a:extLst>
        </xdr:cNvPr>
        <xdr:cNvSpPr/>
      </xdr:nvSpPr>
      <xdr:spPr>
        <a:xfrm>
          <a:off x="19494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147320</xdr:rowOff>
    </xdr:from>
    <xdr:to>
      <xdr:col>107</xdr:col>
      <xdr:colOff>50800</xdr:colOff>
      <xdr:row>63</xdr:row>
      <xdr:rowOff>149860</xdr:rowOff>
    </xdr:to>
    <xdr:cxnSp macro="">
      <xdr:nvCxnSpPr>
        <xdr:cNvPr id="507" name="直線コネクタ 506">
          <a:extLst>
            <a:ext uri="{FF2B5EF4-FFF2-40B4-BE49-F238E27FC236}">
              <a16:creationId xmlns:a16="http://schemas.microsoft.com/office/drawing/2014/main" id="{B8C2A85B-36E3-4B29-AD06-CC3EB50064DF}"/>
            </a:ext>
          </a:extLst>
        </xdr:cNvPr>
        <xdr:cNvCxnSpPr/>
      </xdr:nvCxnSpPr>
      <xdr:spPr>
        <a:xfrm flipV="1">
          <a:off x="19545300" y="109486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100330</xdr:rowOff>
    </xdr:from>
    <xdr:to>
      <xdr:col>98</xdr:col>
      <xdr:colOff>38100</xdr:colOff>
      <xdr:row>64</xdr:row>
      <xdr:rowOff>30480</xdr:rowOff>
    </xdr:to>
    <xdr:sp macro="" textlink="">
      <xdr:nvSpPr>
        <xdr:cNvPr id="508" name="楕円 507">
          <a:extLst>
            <a:ext uri="{FF2B5EF4-FFF2-40B4-BE49-F238E27FC236}">
              <a16:creationId xmlns:a16="http://schemas.microsoft.com/office/drawing/2014/main" id="{C18BC83D-B085-4DA5-86D8-DBC1F081E1A3}"/>
            </a:ext>
          </a:extLst>
        </xdr:cNvPr>
        <xdr:cNvSpPr/>
      </xdr:nvSpPr>
      <xdr:spPr>
        <a:xfrm>
          <a:off x="186055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149860</xdr:rowOff>
    </xdr:from>
    <xdr:to>
      <xdr:col>102</xdr:col>
      <xdr:colOff>114300</xdr:colOff>
      <xdr:row>63</xdr:row>
      <xdr:rowOff>151130</xdr:rowOff>
    </xdr:to>
    <xdr:cxnSp macro="">
      <xdr:nvCxnSpPr>
        <xdr:cNvPr id="509" name="直線コネクタ 508">
          <a:extLst>
            <a:ext uri="{FF2B5EF4-FFF2-40B4-BE49-F238E27FC236}">
              <a16:creationId xmlns:a16="http://schemas.microsoft.com/office/drawing/2014/main" id="{C6B9976B-9ABB-4615-BD18-89B76E6926B7}"/>
            </a:ext>
          </a:extLst>
        </xdr:cNvPr>
        <xdr:cNvCxnSpPr/>
      </xdr:nvCxnSpPr>
      <xdr:spPr>
        <a:xfrm flipV="1">
          <a:off x="18656300" y="109512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10" name="n_1aveValue【保健センター・保健所】&#10;一人当たり面積">
          <a:extLst>
            <a:ext uri="{FF2B5EF4-FFF2-40B4-BE49-F238E27FC236}">
              <a16:creationId xmlns:a16="http://schemas.microsoft.com/office/drawing/2014/main" id="{AA77F813-1192-48EE-A089-6E6175D02F23}"/>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11" name="n_2aveValue【保健センター・保健所】&#10;一人当たり面積">
          <a:extLst>
            <a:ext uri="{FF2B5EF4-FFF2-40B4-BE49-F238E27FC236}">
              <a16:creationId xmlns:a16="http://schemas.microsoft.com/office/drawing/2014/main" id="{A70E6D23-4103-4500-90FD-2345BF0B8352}"/>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2" name="n_3aveValue【保健センター・保健所】&#10;一人当たり面積">
          <a:extLst>
            <a:ext uri="{FF2B5EF4-FFF2-40B4-BE49-F238E27FC236}">
              <a16:creationId xmlns:a16="http://schemas.microsoft.com/office/drawing/2014/main" id="{3BB3CC0B-FC27-47E5-B65F-4D54DD8EE43C}"/>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13" name="n_4aveValue【保健センター・保健所】&#10;一人当たり面積">
          <a:extLst>
            <a:ext uri="{FF2B5EF4-FFF2-40B4-BE49-F238E27FC236}">
              <a16:creationId xmlns:a16="http://schemas.microsoft.com/office/drawing/2014/main" id="{5D5EE48A-3C8C-45A6-B163-5CCA4516D842}"/>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514" name="n_1mainValue【保健センター・保健所】&#10;一人当たり面積">
          <a:extLst>
            <a:ext uri="{FF2B5EF4-FFF2-40B4-BE49-F238E27FC236}">
              <a16:creationId xmlns:a16="http://schemas.microsoft.com/office/drawing/2014/main" id="{202CE504-45EA-480D-8C47-AFAE66FF41F9}"/>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17797</xdr:rowOff>
    </xdr:from>
    <xdr:ext cx="469744" cy="259045"/>
    <xdr:sp macro="" textlink="">
      <xdr:nvSpPr>
        <xdr:cNvPr id="515" name="n_2mainValue【保健センター・保健所】&#10;一人当たり面積">
          <a:extLst>
            <a:ext uri="{FF2B5EF4-FFF2-40B4-BE49-F238E27FC236}">
              <a16:creationId xmlns:a16="http://schemas.microsoft.com/office/drawing/2014/main" id="{EDBE221E-5985-4F89-97A1-933D08DBDBF6}"/>
            </a:ext>
          </a:extLst>
        </xdr:cNvPr>
        <xdr:cNvSpPr txBox="1"/>
      </xdr:nvSpPr>
      <xdr:spPr>
        <a:xfrm>
          <a:off x="20199427"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20337</xdr:rowOff>
    </xdr:from>
    <xdr:ext cx="469744" cy="259045"/>
    <xdr:sp macro="" textlink="">
      <xdr:nvSpPr>
        <xdr:cNvPr id="516" name="n_3mainValue【保健センター・保健所】&#10;一人当たり面積">
          <a:extLst>
            <a:ext uri="{FF2B5EF4-FFF2-40B4-BE49-F238E27FC236}">
              <a16:creationId xmlns:a16="http://schemas.microsoft.com/office/drawing/2014/main" id="{70BA3507-13CC-49D8-9660-1509FC214E81}"/>
            </a:ext>
          </a:extLst>
        </xdr:cNvPr>
        <xdr:cNvSpPr txBox="1"/>
      </xdr:nvSpPr>
      <xdr:spPr>
        <a:xfrm>
          <a:off x="19310427"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21607</xdr:rowOff>
    </xdr:from>
    <xdr:ext cx="469744" cy="259045"/>
    <xdr:sp macro="" textlink="">
      <xdr:nvSpPr>
        <xdr:cNvPr id="517" name="n_4mainValue【保健センター・保健所】&#10;一人当たり面積">
          <a:extLst>
            <a:ext uri="{FF2B5EF4-FFF2-40B4-BE49-F238E27FC236}">
              <a16:creationId xmlns:a16="http://schemas.microsoft.com/office/drawing/2014/main" id="{6EBEC4DA-1007-4DF8-A38A-C207549D982F}"/>
            </a:ext>
          </a:extLst>
        </xdr:cNvPr>
        <xdr:cNvSpPr txBox="1"/>
      </xdr:nvSpPr>
      <xdr:spPr>
        <a:xfrm>
          <a:off x="18421427" y="109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7868B35B-F55D-4A08-B278-952C33071B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D317C07A-FAFB-430E-845A-40CA6CA48B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A90F6CC0-6572-4A77-AEF6-505D3F1A34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0F15551B-AC45-41A8-92AC-8BF2B3A5D6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4B60869C-F50A-4FBE-8BB0-A7DEBF02832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5F6E6612-77B8-4BF5-8A31-36D6D5E892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7DD65785-0F33-4919-AFBC-64048919F5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BDAEA4D2-459C-4602-BD73-4AC21734CB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D3501594-5A3E-4FCC-A37B-C1F290B5A2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E2E44D24-8E9F-44DA-8675-A6F4C241DE0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EC88F85A-05CD-4CBC-A91D-7C0A71A4ED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9" name="直線コネクタ 528">
          <a:extLst>
            <a:ext uri="{FF2B5EF4-FFF2-40B4-BE49-F238E27FC236}">
              <a16:creationId xmlns:a16="http://schemas.microsoft.com/office/drawing/2014/main" id="{64BC9F84-2F32-448C-B6F8-D1F2056AAD7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0" name="テキスト ボックス 529">
          <a:extLst>
            <a:ext uri="{FF2B5EF4-FFF2-40B4-BE49-F238E27FC236}">
              <a16:creationId xmlns:a16="http://schemas.microsoft.com/office/drawing/2014/main" id="{151E2E72-F35F-4290-8599-183E5110949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1" name="直線コネクタ 530">
          <a:extLst>
            <a:ext uri="{FF2B5EF4-FFF2-40B4-BE49-F238E27FC236}">
              <a16:creationId xmlns:a16="http://schemas.microsoft.com/office/drawing/2014/main" id="{90C745EF-6797-408B-8E60-C2674162320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2" name="テキスト ボックス 531">
          <a:extLst>
            <a:ext uri="{FF2B5EF4-FFF2-40B4-BE49-F238E27FC236}">
              <a16:creationId xmlns:a16="http://schemas.microsoft.com/office/drawing/2014/main" id="{0429C7E9-9260-4DD5-B5B9-5C0EF3EE422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3" name="直線コネクタ 532">
          <a:extLst>
            <a:ext uri="{FF2B5EF4-FFF2-40B4-BE49-F238E27FC236}">
              <a16:creationId xmlns:a16="http://schemas.microsoft.com/office/drawing/2014/main" id="{F3EFBF35-4208-4370-BD26-E07F0E02460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4" name="テキスト ボックス 533">
          <a:extLst>
            <a:ext uri="{FF2B5EF4-FFF2-40B4-BE49-F238E27FC236}">
              <a16:creationId xmlns:a16="http://schemas.microsoft.com/office/drawing/2014/main" id="{8D1B6ED0-3467-4AA1-A03F-B4F3E949F72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5" name="直線コネクタ 534">
          <a:extLst>
            <a:ext uri="{FF2B5EF4-FFF2-40B4-BE49-F238E27FC236}">
              <a16:creationId xmlns:a16="http://schemas.microsoft.com/office/drawing/2014/main" id="{B5E26300-A1E4-405B-9009-DBC6B4FB5DC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6" name="テキスト ボックス 535">
          <a:extLst>
            <a:ext uri="{FF2B5EF4-FFF2-40B4-BE49-F238E27FC236}">
              <a16:creationId xmlns:a16="http://schemas.microsoft.com/office/drawing/2014/main" id="{DAED9107-0A83-4886-8F9E-0ABEA592330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7" name="直線コネクタ 536">
          <a:extLst>
            <a:ext uri="{FF2B5EF4-FFF2-40B4-BE49-F238E27FC236}">
              <a16:creationId xmlns:a16="http://schemas.microsoft.com/office/drawing/2014/main" id="{A6E6D3A0-FEA7-4AD1-A647-63B4FC9585C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8" name="テキスト ボックス 537">
          <a:extLst>
            <a:ext uri="{FF2B5EF4-FFF2-40B4-BE49-F238E27FC236}">
              <a16:creationId xmlns:a16="http://schemas.microsoft.com/office/drawing/2014/main" id="{C1EB9D34-025E-4FFC-BC2C-FDB3440CAAC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a:extLst>
            <a:ext uri="{FF2B5EF4-FFF2-40B4-BE49-F238E27FC236}">
              <a16:creationId xmlns:a16="http://schemas.microsoft.com/office/drawing/2014/main" id="{4FAD6E33-3B46-4563-9823-977B7ED6BD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0" name="テキスト ボックス 539">
          <a:extLst>
            <a:ext uri="{FF2B5EF4-FFF2-40B4-BE49-F238E27FC236}">
              <a16:creationId xmlns:a16="http://schemas.microsoft.com/office/drawing/2014/main" id="{89923E43-2719-48EF-8B46-2F4DF75C59F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a:extLst>
            <a:ext uri="{FF2B5EF4-FFF2-40B4-BE49-F238E27FC236}">
              <a16:creationId xmlns:a16="http://schemas.microsoft.com/office/drawing/2014/main" id="{AFFEC15D-2C73-41E8-A253-D7DD8D68F04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2" name="直線コネクタ 541">
          <a:extLst>
            <a:ext uri="{FF2B5EF4-FFF2-40B4-BE49-F238E27FC236}">
              <a16:creationId xmlns:a16="http://schemas.microsoft.com/office/drawing/2014/main" id="{74609AF6-8EBA-4C70-BA59-C2344CA730F5}"/>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3" name="【消防施設】&#10;有形固定資産減価償却率最小値テキスト">
          <a:extLst>
            <a:ext uri="{FF2B5EF4-FFF2-40B4-BE49-F238E27FC236}">
              <a16:creationId xmlns:a16="http://schemas.microsoft.com/office/drawing/2014/main" id="{8616F45B-668F-4DEE-8C2F-5BD5DC333F3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4" name="直線コネクタ 543">
          <a:extLst>
            <a:ext uri="{FF2B5EF4-FFF2-40B4-BE49-F238E27FC236}">
              <a16:creationId xmlns:a16="http://schemas.microsoft.com/office/drawing/2014/main" id="{13003BEE-C436-45D4-85BE-41BB5D80F3D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5" name="【消防施設】&#10;有形固定資産減価償却率最大値テキスト">
          <a:extLst>
            <a:ext uri="{FF2B5EF4-FFF2-40B4-BE49-F238E27FC236}">
              <a16:creationId xmlns:a16="http://schemas.microsoft.com/office/drawing/2014/main" id="{E8FB3A0D-509D-4EDA-872E-9402CB16E736}"/>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6" name="直線コネクタ 545">
          <a:extLst>
            <a:ext uri="{FF2B5EF4-FFF2-40B4-BE49-F238E27FC236}">
              <a16:creationId xmlns:a16="http://schemas.microsoft.com/office/drawing/2014/main" id="{91246321-4128-40AD-8DC1-C94089670105}"/>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7" name="【消防施設】&#10;有形固定資産減価償却率平均値テキスト">
          <a:extLst>
            <a:ext uri="{FF2B5EF4-FFF2-40B4-BE49-F238E27FC236}">
              <a16:creationId xmlns:a16="http://schemas.microsoft.com/office/drawing/2014/main" id="{F8C16042-4581-4291-8CD7-97B6D352E1A9}"/>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8" name="フローチャート: 判断 547">
          <a:extLst>
            <a:ext uri="{FF2B5EF4-FFF2-40B4-BE49-F238E27FC236}">
              <a16:creationId xmlns:a16="http://schemas.microsoft.com/office/drawing/2014/main" id="{F7A4EF26-C430-42A9-AC5C-0718D66CB125}"/>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9" name="フローチャート: 判断 548">
          <a:extLst>
            <a:ext uri="{FF2B5EF4-FFF2-40B4-BE49-F238E27FC236}">
              <a16:creationId xmlns:a16="http://schemas.microsoft.com/office/drawing/2014/main" id="{4E86B012-9314-4660-8095-8BC33E3B8B38}"/>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0" name="フローチャート: 判断 549">
          <a:extLst>
            <a:ext uri="{FF2B5EF4-FFF2-40B4-BE49-F238E27FC236}">
              <a16:creationId xmlns:a16="http://schemas.microsoft.com/office/drawing/2014/main" id="{D2F01014-8A2A-466B-8B1A-F36177B44848}"/>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1" name="フローチャート: 判断 550">
          <a:extLst>
            <a:ext uri="{FF2B5EF4-FFF2-40B4-BE49-F238E27FC236}">
              <a16:creationId xmlns:a16="http://schemas.microsoft.com/office/drawing/2014/main" id="{B1E3B996-26A7-454D-8F5A-08956E56EC2E}"/>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2" name="フローチャート: 判断 551">
          <a:extLst>
            <a:ext uri="{FF2B5EF4-FFF2-40B4-BE49-F238E27FC236}">
              <a16:creationId xmlns:a16="http://schemas.microsoft.com/office/drawing/2014/main" id="{38B1EB33-60EC-473A-B035-9E498FA28441}"/>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A601CAF3-EBE1-4EA2-A82C-8B3C74742C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A2F42F6D-9B6F-41D8-9315-7006F39F13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E833D77D-6CF0-4920-9909-AECC5B8C8B5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FB0BC56C-79D2-43CC-9327-65B5DE51D6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640CB00B-25B2-437A-A18F-A6F40288FC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558" name="楕円 557">
          <a:extLst>
            <a:ext uri="{FF2B5EF4-FFF2-40B4-BE49-F238E27FC236}">
              <a16:creationId xmlns:a16="http://schemas.microsoft.com/office/drawing/2014/main" id="{6338D125-479F-41B2-A935-4EAC86932DE3}"/>
            </a:ext>
          </a:extLst>
        </xdr:cNvPr>
        <xdr:cNvSpPr/>
      </xdr:nvSpPr>
      <xdr:spPr>
        <a:xfrm>
          <a:off x="16268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47641</xdr:rowOff>
    </xdr:from>
    <xdr:ext cx="405111" cy="259045"/>
    <xdr:sp macro="" textlink="">
      <xdr:nvSpPr>
        <xdr:cNvPr id="559" name="【消防施設】&#10;有形固定資産減価償却率該当値テキスト">
          <a:extLst>
            <a:ext uri="{FF2B5EF4-FFF2-40B4-BE49-F238E27FC236}">
              <a16:creationId xmlns:a16="http://schemas.microsoft.com/office/drawing/2014/main" id="{947354E6-7D7D-4653-826D-30D098E8F249}"/>
            </a:ext>
          </a:extLst>
        </xdr:cNvPr>
        <xdr:cNvSpPr txBox="1"/>
      </xdr:nvSpPr>
      <xdr:spPr>
        <a:xfrm>
          <a:off x="16357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560" name="楕円 559">
          <a:extLst>
            <a:ext uri="{FF2B5EF4-FFF2-40B4-BE49-F238E27FC236}">
              <a16:creationId xmlns:a16="http://schemas.microsoft.com/office/drawing/2014/main" id="{D242C6A1-BE7C-4D55-8AD9-CB15C7FBF754}"/>
            </a:ext>
          </a:extLst>
        </xdr:cNvPr>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120014</xdr:rowOff>
    </xdr:to>
    <xdr:cxnSp macro="">
      <xdr:nvCxnSpPr>
        <xdr:cNvPr id="561" name="直線コネクタ 560">
          <a:extLst>
            <a:ext uri="{FF2B5EF4-FFF2-40B4-BE49-F238E27FC236}">
              <a16:creationId xmlns:a16="http://schemas.microsoft.com/office/drawing/2014/main" id="{6E1D51BA-22A7-47B8-BED6-846692BAA9D6}"/>
            </a:ext>
          </a:extLst>
        </xdr:cNvPr>
        <xdr:cNvCxnSpPr/>
      </xdr:nvCxnSpPr>
      <xdr:spPr>
        <a:xfrm>
          <a:off x="15481300" y="143179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562" name="楕円 561">
          <a:extLst>
            <a:ext uri="{FF2B5EF4-FFF2-40B4-BE49-F238E27FC236}">
              <a16:creationId xmlns:a16="http://schemas.microsoft.com/office/drawing/2014/main" id="{F5EF6D89-589E-491C-8F0A-3F3F9C1F0F95}"/>
            </a:ext>
          </a:extLst>
        </xdr:cNvPr>
        <xdr:cNvSpPr/>
      </xdr:nvSpPr>
      <xdr:spPr>
        <a:xfrm>
          <a:off x="1454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87630</xdr:rowOff>
    </xdr:to>
    <xdr:cxnSp macro="">
      <xdr:nvCxnSpPr>
        <xdr:cNvPr id="563" name="直線コネクタ 562">
          <a:extLst>
            <a:ext uri="{FF2B5EF4-FFF2-40B4-BE49-F238E27FC236}">
              <a16:creationId xmlns:a16="http://schemas.microsoft.com/office/drawing/2014/main" id="{86028D67-F4FB-4D89-9B2A-5F11B92FC180}"/>
            </a:ext>
          </a:extLst>
        </xdr:cNvPr>
        <xdr:cNvCxnSpPr/>
      </xdr:nvCxnSpPr>
      <xdr:spPr>
        <a:xfrm>
          <a:off x="14592300" y="14285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64" name="楕円 563">
          <a:extLst>
            <a:ext uri="{FF2B5EF4-FFF2-40B4-BE49-F238E27FC236}">
              <a16:creationId xmlns:a16="http://schemas.microsoft.com/office/drawing/2014/main" id="{9DB87634-1B74-487E-9177-D99BA235BC43}"/>
            </a:ext>
          </a:extLst>
        </xdr:cNvPr>
        <xdr:cNvSpPr/>
      </xdr:nvSpPr>
      <xdr:spPr>
        <a:xfrm>
          <a:off x="1365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0</xdr:rowOff>
    </xdr:from>
    <xdr:to>
      <xdr:col>76</xdr:col>
      <xdr:colOff>114300</xdr:colOff>
      <xdr:row>83</xdr:row>
      <xdr:rowOff>55245</xdr:rowOff>
    </xdr:to>
    <xdr:cxnSp macro="">
      <xdr:nvCxnSpPr>
        <xdr:cNvPr id="565" name="直線コネクタ 564">
          <a:extLst>
            <a:ext uri="{FF2B5EF4-FFF2-40B4-BE49-F238E27FC236}">
              <a16:creationId xmlns:a16="http://schemas.microsoft.com/office/drawing/2014/main" id="{79DBF8B8-34BA-4E23-8944-13837DB2F6CB}"/>
            </a:ext>
          </a:extLst>
        </xdr:cNvPr>
        <xdr:cNvCxnSpPr/>
      </xdr:nvCxnSpPr>
      <xdr:spPr>
        <a:xfrm>
          <a:off x="13703300" y="142303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84455</xdr:rowOff>
    </xdr:from>
    <xdr:to>
      <xdr:col>67</xdr:col>
      <xdr:colOff>101600</xdr:colOff>
      <xdr:row>83</xdr:row>
      <xdr:rowOff>14605</xdr:rowOff>
    </xdr:to>
    <xdr:sp macro="" textlink="">
      <xdr:nvSpPr>
        <xdr:cNvPr id="566" name="楕円 565">
          <a:extLst>
            <a:ext uri="{FF2B5EF4-FFF2-40B4-BE49-F238E27FC236}">
              <a16:creationId xmlns:a16="http://schemas.microsoft.com/office/drawing/2014/main" id="{7AC5739C-51C5-4592-9A00-DD40FD1F1173}"/>
            </a:ext>
          </a:extLst>
        </xdr:cNvPr>
        <xdr:cNvSpPr/>
      </xdr:nvSpPr>
      <xdr:spPr>
        <a:xfrm>
          <a:off x="12763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83</xdr:row>
      <xdr:rowOff>0</xdr:rowOff>
    </xdr:to>
    <xdr:cxnSp macro="">
      <xdr:nvCxnSpPr>
        <xdr:cNvPr id="567" name="直線コネクタ 566">
          <a:extLst>
            <a:ext uri="{FF2B5EF4-FFF2-40B4-BE49-F238E27FC236}">
              <a16:creationId xmlns:a16="http://schemas.microsoft.com/office/drawing/2014/main" id="{99F02D18-02C3-47A8-A9EF-1C2A9286CF06}"/>
            </a:ext>
          </a:extLst>
        </xdr:cNvPr>
        <xdr:cNvCxnSpPr/>
      </xdr:nvCxnSpPr>
      <xdr:spPr>
        <a:xfrm>
          <a:off x="12814300" y="1419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68" name="n_1aveValue【消防施設】&#10;有形固定資産減価償却率">
          <a:extLst>
            <a:ext uri="{FF2B5EF4-FFF2-40B4-BE49-F238E27FC236}">
              <a16:creationId xmlns:a16="http://schemas.microsoft.com/office/drawing/2014/main" id="{BF37B807-89FC-4F41-A537-425846B7FF62}"/>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69" name="n_2aveValue【消防施設】&#10;有形固定資産減価償却率">
          <a:extLst>
            <a:ext uri="{FF2B5EF4-FFF2-40B4-BE49-F238E27FC236}">
              <a16:creationId xmlns:a16="http://schemas.microsoft.com/office/drawing/2014/main" id="{8FA0672A-2BAC-486F-876D-48966312433F}"/>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0" name="n_3aveValue【消防施設】&#10;有形固定資産減価償却率">
          <a:extLst>
            <a:ext uri="{FF2B5EF4-FFF2-40B4-BE49-F238E27FC236}">
              <a16:creationId xmlns:a16="http://schemas.microsoft.com/office/drawing/2014/main" id="{867A9239-FF0A-403E-9283-4EF1C4214AE9}"/>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71" name="n_4aveValue【消防施設】&#10;有形固定資産減価償却率">
          <a:extLst>
            <a:ext uri="{FF2B5EF4-FFF2-40B4-BE49-F238E27FC236}">
              <a16:creationId xmlns:a16="http://schemas.microsoft.com/office/drawing/2014/main" id="{0C4EAF7D-CA2D-45E6-AC72-E8F6534ED82B}"/>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572" name="n_1mainValue【消防施設】&#10;有形固定資産減価償却率">
          <a:extLst>
            <a:ext uri="{FF2B5EF4-FFF2-40B4-BE49-F238E27FC236}">
              <a16:creationId xmlns:a16="http://schemas.microsoft.com/office/drawing/2014/main" id="{FDDDBB58-71F8-45D5-AB5D-7FA48A4FA750}"/>
            </a:ext>
          </a:extLst>
        </xdr:cNvPr>
        <xdr:cNvSpPr txBox="1"/>
      </xdr:nvSpPr>
      <xdr:spPr>
        <a:xfrm>
          <a:off x="15266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573" name="n_2mainValue【消防施設】&#10;有形固定資産減価償却率">
          <a:extLst>
            <a:ext uri="{FF2B5EF4-FFF2-40B4-BE49-F238E27FC236}">
              <a16:creationId xmlns:a16="http://schemas.microsoft.com/office/drawing/2014/main" id="{D98E14B5-53E7-4929-950C-BAE9A86CDB67}"/>
            </a:ext>
          </a:extLst>
        </xdr:cNvPr>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4" name="n_3mainValue【消防施設】&#10;有形固定資産減価償却率">
          <a:extLst>
            <a:ext uri="{FF2B5EF4-FFF2-40B4-BE49-F238E27FC236}">
              <a16:creationId xmlns:a16="http://schemas.microsoft.com/office/drawing/2014/main" id="{B10756D8-1468-4D13-8DBD-D9ACC62B6E6D}"/>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75" name="n_4mainValue【消防施設】&#10;有形固定資産減価償却率">
          <a:extLst>
            <a:ext uri="{FF2B5EF4-FFF2-40B4-BE49-F238E27FC236}">
              <a16:creationId xmlns:a16="http://schemas.microsoft.com/office/drawing/2014/main" id="{A6BF92FD-5E34-4644-A129-9C869FCBE027}"/>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F1CDF1CF-4DB2-4BF7-8750-EA70DF4433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3F42A1D2-4849-4E3B-B2EA-DDFDB2213A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B0E62570-67F8-4606-9628-862A4607500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D0BC507B-FB07-4AD6-B23A-85B4826808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AF67E24E-BD22-47C5-80B1-C7396C0053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04C95FDD-C747-4AAF-BDBB-8D8E06F348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A6AD5A1D-4E30-4E73-8FBD-3FE580A5597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E941092F-B3DB-4490-B20A-4FD73F405F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7B976B97-0A96-4D36-90AF-3B0F5DA348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AEDF1A65-8CFE-477D-8B1A-4AE745210C5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a:extLst>
            <a:ext uri="{FF2B5EF4-FFF2-40B4-BE49-F238E27FC236}">
              <a16:creationId xmlns:a16="http://schemas.microsoft.com/office/drawing/2014/main" id="{3864EE3B-0889-4E04-A0EA-BC097E6BB67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a:extLst>
            <a:ext uri="{FF2B5EF4-FFF2-40B4-BE49-F238E27FC236}">
              <a16:creationId xmlns:a16="http://schemas.microsoft.com/office/drawing/2014/main" id="{0C830FFB-3820-47C4-B28B-F88F81B5BF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a:extLst>
            <a:ext uri="{FF2B5EF4-FFF2-40B4-BE49-F238E27FC236}">
              <a16:creationId xmlns:a16="http://schemas.microsoft.com/office/drawing/2014/main" id="{9EB2B134-F3D2-4BEF-8748-BB058022861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a:extLst>
            <a:ext uri="{FF2B5EF4-FFF2-40B4-BE49-F238E27FC236}">
              <a16:creationId xmlns:a16="http://schemas.microsoft.com/office/drawing/2014/main" id="{D3970B16-C49B-44AC-8956-2D25202ACE6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a:extLst>
            <a:ext uri="{FF2B5EF4-FFF2-40B4-BE49-F238E27FC236}">
              <a16:creationId xmlns:a16="http://schemas.microsoft.com/office/drawing/2014/main" id="{EE534768-D6FD-4B34-91CF-511554DFB29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a:extLst>
            <a:ext uri="{FF2B5EF4-FFF2-40B4-BE49-F238E27FC236}">
              <a16:creationId xmlns:a16="http://schemas.microsoft.com/office/drawing/2014/main" id="{0C9F5032-E0D6-444C-A984-5EADA7D9954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a:extLst>
            <a:ext uri="{FF2B5EF4-FFF2-40B4-BE49-F238E27FC236}">
              <a16:creationId xmlns:a16="http://schemas.microsoft.com/office/drawing/2014/main" id="{F56BD50B-1558-477D-A58F-F5F949CD9A6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a:extLst>
            <a:ext uri="{FF2B5EF4-FFF2-40B4-BE49-F238E27FC236}">
              <a16:creationId xmlns:a16="http://schemas.microsoft.com/office/drawing/2014/main" id="{20AE9EFD-F80D-44AA-ABAD-90C00A672B8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875EC072-7DA0-461C-B9EE-9042992FCB0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BCBCAF06-BEF7-49A5-A469-AB4EDB83F3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a:extLst>
            <a:ext uri="{FF2B5EF4-FFF2-40B4-BE49-F238E27FC236}">
              <a16:creationId xmlns:a16="http://schemas.microsoft.com/office/drawing/2014/main" id="{AF2F75D2-937C-45CF-B640-AB81B4C1DF1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7" name="直線コネクタ 596">
          <a:extLst>
            <a:ext uri="{FF2B5EF4-FFF2-40B4-BE49-F238E27FC236}">
              <a16:creationId xmlns:a16="http://schemas.microsoft.com/office/drawing/2014/main" id="{D3981693-7BC4-4327-8BCE-03FDD010EC32}"/>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8" name="【消防施設】&#10;一人当たり面積最小値テキスト">
          <a:extLst>
            <a:ext uri="{FF2B5EF4-FFF2-40B4-BE49-F238E27FC236}">
              <a16:creationId xmlns:a16="http://schemas.microsoft.com/office/drawing/2014/main" id="{8D198364-D042-4384-9D73-044828079858}"/>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9" name="直線コネクタ 598">
          <a:extLst>
            <a:ext uri="{FF2B5EF4-FFF2-40B4-BE49-F238E27FC236}">
              <a16:creationId xmlns:a16="http://schemas.microsoft.com/office/drawing/2014/main" id="{E431B28E-22F6-46E4-91AD-A5E56369F72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0" name="【消防施設】&#10;一人当たり面積最大値テキスト">
          <a:extLst>
            <a:ext uri="{FF2B5EF4-FFF2-40B4-BE49-F238E27FC236}">
              <a16:creationId xmlns:a16="http://schemas.microsoft.com/office/drawing/2014/main" id="{46E28EE2-6415-4C67-98B0-114D7CB19E01}"/>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1" name="直線コネクタ 600">
          <a:extLst>
            <a:ext uri="{FF2B5EF4-FFF2-40B4-BE49-F238E27FC236}">
              <a16:creationId xmlns:a16="http://schemas.microsoft.com/office/drawing/2014/main" id="{20023343-4B59-4DD7-A58C-DFEF3ADFCAC5}"/>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2" name="【消防施設】&#10;一人当たり面積平均値テキスト">
          <a:extLst>
            <a:ext uri="{FF2B5EF4-FFF2-40B4-BE49-F238E27FC236}">
              <a16:creationId xmlns:a16="http://schemas.microsoft.com/office/drawing/2014/main" id="{609B53C3-F803-4B45-A0D5-382BBC8A4ACA}"/>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3" name="フローチャート: 判断 602">
          <a:extLst>
            <a:ext uri="{FF2B5EF4-FFF2-40B4-BE49-F238E27FC236}">
              <a16:creationId xmlns:a16="http://schemas.microsoft.com/office/drawing/2014/main" id="{B1A0B4F8-6EEC-4F6E-987B-EDF2644CB51A}"/>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4" name="フローチャート: 判断 603">
          <a:extLst>
            <a:ext uri="{FF2B5EF4-FFF2-40B4-BE49-F238E27FC236}">
              <a16:creationId xmlns:a16="http://schemas.microsoft.com/office/drawing/2014/main" id="{18226119-BF1C-4B9A-9D81-CFBF29467125}"/>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5" name="フローチャート: 判断 604">
          <a:extLst>
            <a:ext uri="{FF2B5EF4-FFF2-40B4-BE49-F238E27FC236}">
              <a16:creationId xmlns:a16="http://schemas.microsoft.com/office/drawing/2014/main" id="{618BB507-9A54-4C4E-8465-A5D5E6D7FA19}"/>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6" name="フローチャート: 判断 605">
          <a:extLst>
            <a:ext uri="{FF2B5EF4-FFF2-40B4-BE49-F238E27FC236}">
              <a16:creationId xmlns:a16="http://schemas.microsoft.com/office/drawing/2014/main" id="{74368AA9-196D-4FD0-98F3-5AC94BDA44FE}"/>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7" name="フローチャート: 判断 606">
          <a:extLst>
            <a:ext uri="{FF2B5EF4-FFF2-40B4-BE49-F238E27FC236}">
              <a16:creationId xmlns:a16="http://schemas.microsoft.com/office/drawing/2014/main" id="{25F3FA70-B996-45D7-94A0-0B5F17C0BB78}"/>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6E7AD9AC-F6E9-4675-B929-7FC6F184F35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8C0DC085-E9E7-461F-9B5E-CFAF245BC9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76842BDA-8BCB-4FB2-842A-BEF14009305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8D664B3-1EC2-4F71-B286-1BC6B6B185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4ADD67E6-F473-4D01-AC75-F3C1A08C7C0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613" name="楕円 612">
          <a:extLst>
            <a:ext uri="{FF2B5EF4-FFF2-40B4-BE49-F238E27FC236}">
              <a16:creationId xmlns:a16="http://schemas.microsoft.com/office/drawing/2014/main" id="{7F481ABC-A920-43F6-BB5E-8050440EAB61}"/>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614" name="【消防施設】&#10;一人当たり面積該当値テキスト">
          <a:extLst>
            <a:ext uri="{FF2B5EF4-FFF2-40B4-BE49-F238E27FC236}">
              <a16:creationId xmlns:a16="http://schemas.microsoft.com/office/drawing/2014/main" id="{E7703E14-E744-4A11-BF8D-6B2E534DFE03}"/>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615" name="楕円 614">
          <a:extLst>
            <a:ext uri="{FF2B5EF4-FFF2-40B4-BE49-F238E27FC236}">
              <a16:creationId xmlns:a16="http://schemas.microsoft.com/office/drawing/2014/main" id="{B12F7B2C-FA76-4434-BA96-05458EAA3F46}"/>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616" name="直線コネクタ 615">
          <a:extLst>
            <a:ext uri="{FF2B5EF4-FFF2-40B4-BE49-F238E27FC236}">
              <a16:creationId xmlns:a16="http://schemas.microsoft.com/office/drawing/2014/main" id="{A9F5A05E-8B6F-467D-8535-2B7C5E096EF7}"/>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69596</xdr:rowOff>
    </xdr:from>
    <xdr:to>
      <xdr:col>107</xdr:col>
      <xdr:colOff>101600</xdr:colOff>
      <xdr:row>85</xdr:row>
      <xdr:rowOff>171196</xdr:rowOff>
    </xdr:to>
    <xdr:sp macro="" textlink="">
      <xdr:nvSpPr>
        <xdr:cNvPr id="617" name="楕円 616">
          <a:extLst>
            <a:ext uri="{FF2B5EF4-FFF2-40B4-BE49-F238E27FC236}">
              <a16:creationId xmlns:a16="http://schemas.microsoft.com/office/drawing/2014/main" id="{F87CA813-EC0F-44F8-9E28-AC467D432FE1}"/>
            </a:ext>
          </a:extLst>
        </xdr:cNvPr>
        <xdr:cNvSpPr/>
      </xdr:nvSpPr>
      <xdr:spPr>
        <a:xfrm>
          <a:off x="20383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120396</xdr:rowOff>
    </xdr:to>
    <xdr:cxnSp macro="">
      <xdr:nvCxnSpPr>
        <xdr:cNvPr id="618" name="直線コネクタ 617">
          <a:extLst>
            <a:ext uri="{FF2B5EF4-FFF2-40B4-BE49-F238E27FC236}">
              <a16:creationId xmlns:a16="http://schemas.microsoft.com/office/drawing/2014/main" id="{AC3C88C2-0D6F-480F-956D-86E72B8F570C}"/>
            </a:ext>
          </a:extLst>
        </xdr:cNvPr>
        <xdr:cNvCxnSpPr/>
      </xdr:nvCxnSpPr>
      <xdr:spPr>
        <a:xfrm flipV="1">
          <a:off x="20434300" y="1469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619" name="楕円 618">
          <a:extLst>
            <a:ext uri="{FF2B5EF4-FFF2-40B4-BE49-F238E27FC236}">
              <a16:creationId xmlns:a16="http://schemas.microsoft.com/office/drawing/2014/main" id="{F0A253C3-BB06-452B-87D1-544D39804C77}"/>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120396</xdr:rowOff>
    </xdr:from>
    <xdr:to>
      <xdr:col>107</xdr:col>
      <xdr:colOff>50800</xdr:colOff>
      <xdr:row>85</xdr:row>
      <xdr:rowOff>122682</xdr:rowOff>
    </xdr:to>
    <xdr:cxnSp macro="">
      <xdr:nvCxnSpPr>
        <xdr:cNvPr id="620" name="直線コネクタ 619">
          <a:extLst>
            <a:ext uri="{FF2B5EF4-FFF2-40B4-BE49-F238E27FC236}">
              <a16:creationId xmlns:a16="http://schemas.microsoft.com/office/drawing/2014/main" id="{BDE82827-4FCC-4977-964D-DE9C83C1A15B}"/>
            </a:ext>
          </a:extLst>
        </xdr:cNvPr>
        <xdr:cNvCxnSpPr/>
      </xdr:nvCxnSpPr>
      <xdr:spPr>
        <a:xfrm flipV="1">
          <a:off x="19545300" y="1469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74168</xdr:rowOff>
    </xdr:from>
    <xdr:to>
      <xdr:col>98</xdr:col>
      <xdr:colOff>38100</xdr:colOff>
      <xdr:row>86</xdr:row>
      <xdr:rowOff>4318</xdr:rowOff>
    </xdr:to>
    <xdr:sp macro="" textlink="">
      <xdr:nvSpPr>
        <xdr:cNvPr id="621" name="楕円 620">
          <a:extLst>
            <a:ext uri="{FF2B5EF4-FFF2-40B4-BE49-F238E27FC236}">
              <a16:creationId xmlns:a16="http://schemas.microsoft.com/office/drawing/2014/main" id="{B99AB620-E585-4402-9AAE-3A0A29D6EB2B}"/>
            </a:ext>
          </a:extLst>
        </xdr:cNvPr>
        <xdr:cNvSpPr/>
      </xdr:nvSpPr>
      <xdr:spPr>
        <a:xfrm>
          <a:off x="18605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124968</xdr:rowOff>
    </xdr:to>
    <xdr:cxnSp macro="">
      <xdr:nvCxnSpPr>
        <xdr:cNvPr id="622" name="直線コネクタ 621">
          <a:extLst>
            <a:ext uri="{FF2B5EF4-FFF2-40B4-BE49-F238E27FC236}">
              <a16:creationId xmlns:a16="http://schemas.microsoft.com/office/drawing/2014/main" id="{3102C0E2-D1EE-40D3-97CD-10B6D259E7BD}"/>
            </a:ext>
          </a:extLst>
        </xdr:cNvPr>
        <xdr:cNvCxnSpPr/>
      </xdr:nvCxnSpPr>
      <xdr:spPr>
        <a:xfrm flipV="1">
          <a:off x="18656300" y="1469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3" name="n_1aveValue【消防施設】&#10;一人当たり面積">
          <a:extLst>
            <a:ext uri="{FF2B5EF4-FFF2-40B4-BE49-F238E27FC236}">
              <a16:creationId xmlns:a16="http://schemas.microsoft.com/office/drawing/2014/main" id="{9CCF8933-6CF6-4002-870D-56742ACE6681}"/>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4" name="n_2aveValue【消防施設】&#10;一人当たり面積">
          <a:extLst>
            <a:ext uri="{FF2B5EF4-FFF2-40B4-BE49-F238E27FC236}">
              <a16:creationId xmlns:a16="http://schemas.microsoft.com/office/drawing/2014/main" id="{627F67F7-5241-44ED-8872-F37A5DFF1125}"/>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5" name="n_3aveValue【消防施設】&#10;一人当たり面積">
          <a:extLst>
            <a:ext uri="{FF2B5EF4-FFF2-40B4-BE49-F238E27FC236}">
              <a16:creationId xmlns:a16="http://schemas.microsoft.com/office/drawing/2014/main" id="{0331C82B-65B6-4F24-98A8-105DC9115D39}"/>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6" name="n_4aveValue【消防施設】&#10;一人当たり面積">
          <a:extLst>
            <a:ext uri="{FF2B5EF4-FFF2-40B4-BE49-F238E27FC236}">
              <a16:creationId xmlns:a16="http://schemas.microsoft.com/office/drawing/2014/main" id="{BE412F41-FB21-48E2-99AD-BB6FB6564E08}"/>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627" name="n_1mainValue【消防施設】&#10;一人当たり面積">
          <a:extLst>
            <a:ext uri="{FF2B5EF4-FFF2-40B4-BE49-F238E27FC236}">
              <a16:creationId xmlns:a16="http://schemas.microsoft.com/office/drawing/2014/main" id="{21EB25FC-79CD-4F34-81F4-66D1243EFA5C}"/>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162323</xdr:rowOff>
    </xdr:from>
    <xdr:ext cx="469744" cy="259045"/>
    <xdr:sp macro="" textlink="">
      <xdr:nvSpPr>
        <xdr:cNvPr id="628" name="n_2mainValue【消防施設】&#10;一人当たり面積">
          <a:extLst>
            <a:ext uri="{FF2B5EF4-FFF2-40B4-BE49-F238E27FC236}">
              <a16:creationId xmlns:a16="http://schemas.microsoft.com/office/drawing/2014/main" id="{0E2714EA-41F1-4592-968F-AE41DC8CA815}"/>
            </a:ext>
          </a:extLst>
        </xdr:cNvPr>
        <xdr:cNvSpPr txBox="1"/>
      </xdr:nvSpPr>
      <xdr:spPr>
        <a:xfrm>
          <a:off x="201994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629" name="n_3mainValue【消防施設】&#10;一人当たり面積">
          <a:extLst>
            <a:ext uri="{FF2B5EF4-FFF2-40B4-BE49-F238E27FC236}">
              <a16:creationId xmlns:a16="http://schemas.microsoft.com/office/drawing/2014/main" id="{D0346F4D-EF5C-4A4A-93C7-DE4E6FE9C86D}"/>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166895</xdr:rowOff>
    </xdr:from>
    <xdr:ext cx="469744" cy="259045"/>
    <xdr:sp macro="" textlink="">
      <xdr:nvSpPr>
        <xdr:cNvPr id="630" name="n_4mainValue【消防施設】&#10;一人当たり面積">
          <a:extLst>
            <a:ext uri="{FF2B5EF4-FFF2-40B4-BE49-F238E27FC236}">
              <a16:creationId xmlns:a16="http://schemas.microsoft.com/office/drawing/2014/main" id="{7E42FE95-B83E-4692-B74F-9C1D8D0520D2}"/>
            </a:ext>
          </a:extLst>
        </xdr:cNvPr>
        <xdr:cNvSpPr txBox="1"/>
      </xdr:nvSpPr>
      <xdr:spPr>
        <a:xfrm>
          <a:off x="18421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739E321C-92EB-4D74-823A-97D38006AC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252C9680-F295-4A51-A3EF-7FC659CC57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56BA6DFB-7F25-4695-8ECB-45A51163B5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08E806E8-4A6F-49A8-85EC-39094BAEF4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6CF4B39F-2D3E-418B-9670-794D7C0751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3DEA8A88-978C-4F13-AFC4-80D6159C75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89E2BA0D-ADA7-4569-A4D5-5A11EF7096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07E57454-9897-4FF5-B0D9-900E6BF170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1A3705C3-EF3B-433E-8272-4C53553D56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16ED737E-E545-4369-8483-CEA05591B9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2601A18C-EF68-4908-B890-95806DB29E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id="{B0C8B6E3-DF86-4270-BB38-0D8A7A6F6EC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582BF744-A11C-422D-81FB-23A5F2AEDA4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id="{9B2FADD2-C8D6-4650-908D-D94C6F6BD9D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id="{86FA01F7-3072-4DD6-BA48-F93A8CD12EB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id="{A6038DFD-6439-487A-98C9-35F6D5CF1E7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id="{508A4285-E44B-4031-B27F-8FBC7D3659A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id="{45571432-97D2-4E30-81E9-335CADCA1CD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id="{A980C600-41F6-4120-923F-427D4AA58B4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id="{6864FC3F-4394-4477-89A7-260A18E0F66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id="{4F757DA2-B273-4EF4-80D8-C94A74D6B60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id="{23FD14DF-1A1F-436F-9CB5-8D136AC823A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id="{584321A4-EC60-4C27-A9CF-DCA2BB1144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D678E164-4095-4CB2-B779-074E735EEC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a:extLst>
            <a:ext uri="{FF2B5EF4-FFF2-40B4-BE49-F238E27FC236}">
              <a16:creationId xmlns:a16="http://schemas.microsoft.com/office/drawing/2014/main" id="{D533CD3E-5476-4271-81FE-CE42624847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6" name="直線コネクタ 655">
          <a:extLst>
            <a:ext uri="{FF2B5EF4-FFF2-40B4-BE49-F238E27FC236}">
              <a16:creationId xmlns:a16="http://schemas.microsoft.com/office/drawing/2014/main" id="{8971A03C-4782-487A-A6CC-479D42D3B5BE}"/>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7" name="【庁舎】&#10;有形固定資産減価償却率最小値テキスト">
          <a:extLst>
            <a:ext uri="{FF2B5EF4-FFF2-40B4-BE49-F238E27FC236}">
              <a16:creationId xmlns:a16="http://schemas.microsoft.com/office/drawing/2014/main" id="{D1272263-2B52-40B1-BCFF-5F09641EAC6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8" name="直線コネクタ 657">
          <a:extLst>
            <a:ext uri="{FF2B5EF4-FFF2-40B4-BE49-F238E27FC236}">
              <a16:creationId xmlns:a16="http://schemas.microsoft.com/office/drawing/2014/main" id="{6915500A-127E-4129-8F38-3A15984409D7}"/>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9" name="【庁舎】&#10;有形固定資産減価償却率最大値テキスト">
          <a:extLst>
            <a:ext uri="{FF2B5EF4-FFF2-40B4-BE49-F238E27FC236}">
              <a16:creationId xmlns:a16="http://schemas.microsoft.com/office/drawing/2014/main" id="{5B5265B6-07A5-4DC2-AA8B-B9DDD9BF09F2}"/>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0" name="直線コネクタ 659">
          <a:extLst>
            <a:ext uri="{FF2B5EF4-FFF2-40B4-BE49-F238E27FC236}">
              <a16:creationId xmlns:a16="http://schemas.microsoft.com/office/drawing/2014/main" id="{A9FD844E-F5EE-4959-8F31-C7D8D973A41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1" name="【庁舎】&#10;有形固定資産減価償却率平均値テキスト">
          <a:extLst>
            <a:ext uri="{FF2B5EF4-FFF2-40B4-BE49-F238E27FC236}">
              <a16:creationId xmlns:a16="http://schemas.microsoft.com/office/drawing/2014/main" id="{4D4D050F-796C-4BE5-A3BB-BB7C67B7B9B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2" name="フローチャート: 判断 661">
          <a:extLst>
            <a:ext uri="{FF2B5EF4-FFF2-40B4-BE49-F238E27FC236}">
              <a16:creationId xmlns:a16="http://schemas.microsoft.com/office/drawing/2014/main" id="{E9CF17E2-F2ED-496C-8BEC-492E1C80028C}"/>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3" name="フローチャート: 判断 662">
          <a:extLst>
            <a:ext uri="{FF2B5EF4-FFF2-40B4-BE49-F238E27FC236}">
              <a16:creationId xmlns:a16="http://schemas.microsoft.com/office/drawing/2014/main" id="{A11A012A-804C-4D99-B582-456B51807141}"/>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4" name="フローチャート: 判断 663">
          <a:extLst>
            <a:ext uri="{FF2B5EF4-FFF2-40B4-BE49-F238E27FC236}">
              <a16:creationId xmlns:a16="http://schemas.microsoft.com/office/drawing/2014/main" id="{054AB866-28F1-436C-9340-1117FA14E8D6}"/>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5" name="フローチャート: 判断 664">
          <a:extLst>
            <a:ext uri="{FF2B5EF4-FFF2-40B4-BE49-F238E27FC236}">
              <a16:creationId xmlns:a16="http://schemas.microsoft.com/office/drawing/2014/main" id="{06AB3DBC-FB44-4138-AFF6-46A6EC91097D}"/>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6" name="フローチャート: 判断 665">
          <a:extLst>
            <a:ext uri="{FF2B5EF4-FFF2-40B4-BE49-F238E27FC236}">
              <a16:creationId xmlns:a16="http://schemas.microsoft.com/office/drawing/2014/main" id="{BC808580-D9D4-48F4-A3DB-FC445DCDCD13}"/>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6A5238D4-DA9B-43D4-9702-AAF29B4FA0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52DE8F2-5FAD-4E66-908C-5A8B1C0284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A463D9D4-59EB-4729-911B-1B569DB49B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677AFE-EA0A-4C8F-9C32-B81CF2C6BE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07A6051-D0F7-4A8A-ACE7-CFF31F6B6F3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672" name="楕円 671">
          <a:extLst>
            <a:ext uri="{FF2B5EF4-FFF2-40B4-BE49-F238E27FC236}">
              <a16:creationId xmlns:a16="http://schemas.microsoft.com/office/drawing/2014/main" id="{5DC580ED-1A52-4DCA-A3CE-AC6A4204BF07}"/>
            </a:ext>
          </a:extLst>
        </xdr:cNvPr>
        <xdr:cNvSpPr/>
      </xdr:nvSpPr>
      <xdr:spPr>
        <a:xfrm>
          <a:off x="16268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673" name="【庁舎】&#10;有形固定資産減価償却率該当値テキスト">
          <a:extLst>
            <a:ext uri="{FF2B5EF4-FFF2-40B4-BE49-F238E27FC236}">
              <a16:creationId xmlns:a16="http://schemas.microsoft.com/office/drawing/2014/main" id="{6141BD8A-1A13-4296-B45A-6AD474B3376B}"/>
            </a:ext>
          </a:extLst>
        </xdr:cNvPr>
        <xdr:cNvSpPr txBox="1"/>
      </xdr:nvSpPr>
      <xdr:spPr>
        <a:xfrm>
          <a:off x="16357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10705</xdr:rowOff>
    </xdr:from>
    <xdr:to>
      <xdr:col>81</xdr:col>
      <xdr:colOff>101600</xdr:colOff>
      <xdr:row>107</xdr:row>
      <xdr:rowOff>112305</xdr:rowOff>
    </xdr:to>
    <xdr:sp macro="" textlink="">
      <xdr:nvSpPr>
        <xdr:cNvPr id="674" name="楕円 673">
          <a:extLst>
            <a:ext uri="{FF2B5EF4-FFF2-40B4-BE49-F238E27FC236}">
              <a16:creationId xmlns:a16="http://schemas.microsoft.com/office/drawing/2014/main" id="{F8B6F01E-B582-4632-BD83-C28DC34D92DB}"/>
            </a:ext>
          </a:extLst>
        </xdr:cNvPr>
        <xdr:cNvSpPr/>
      </xdr:nvSpPr>
      <xdr:spPr>
        <a:xfrm>
          <a:off x="15430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61505</xdr:rowOff>
    </xdr:from>
    <xdr:to>
      <xdr:col>85</xdr:col>
      <xdr:colOff>127000</xdr:colOff>
      <xdr:row>107</xdr:row>
      <xdr:rowOff>94162</xdr:rowOff>
    </xdr:to>
    <xdr:cxnSp macro="">
      <xdr:nvCxnSpPr>
        <xdr:cNvPr id="675" name="直線コネクタ 674">
          <a:extLst>
            <a:ext uri="{FF2B5EF4-FFF2-40B4-BE49-F238E27FC236}">
              <a16:creationId xmlns:a16="http://schemas.microsoft.com/office/drawing/2014/main" id="{8B7A48C8-7450-4D6E-968B-DC9FD9065EF5}"/>
            </a:ext>
          </a:extLst>
        </xdr:cNvPr>
        <xdr:cNvCxnSpPr/>
      </xdr:nvCxnSpPr>
      <xdr:spPr>
        <a:xfrm>
          <a:off x="15481300" y="184066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160927</xdr:rowOff>
    </xdr:from>
    <xdr:to>
      <xdr:col>76</xdr:col>
      <xdr:colOff>165100</xdr:colOff>
      <xdr:row>107</xdr:row>
      <xdr:rowOff>91077</xdr:rowOff>
    </xdr:to>
    <xdr:sp macro="" textlink="">
      <xdr:nvSpPr>
        <xdr:cNvPr id="676" name="楕円 675">
          <a:extLst>
            <a:ext uri="{FF2B5EF4-FFF2-40B4-BE49-F238E27FC236}">
              <a16:creationId xmlns:a16="http://schemas.microsoft.com/office/drawing/2014/main" id="{9EA515B7-5A86-4A7E-9784-179469290EC1}"/>
            </a:ext>
          </a:extLst>
        </xdr:cNvPr>
        <xdr:cNvSpPr/>
      </xdr:nvSpPr>
      <xdr:spPr>
        <a:xfrm>
          <a:off x="14541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40277</xdr:rowOff>
    </xdr:from>
    <xdr:to>
      <xdr:col>81</xdr:col>
      <xdr:colOff>50800</xdr:colOff>
      <xdr:row>107</xdr:row>
      <xdr:rowOff>61505</xdr:rowOff>
    </xdr:to>
    <xdr:cxnSp macro="">
      <xdr:nvCxnSpPr>
        <xdr:cNvPr id="677" name="直線コネクタ 676">
          <a:extLst>
            <a:ext uri="{FF2B5EF4-FFF2-40B4-BE49-F238E27FC236}">
              <a16:creationId xmlns:a16="http://schemas.microsoft.com/office/drawing/2014/main" id="{BF0BD271-7906-425F-959B-EAC689693518}"/>
            </a:ext>
          </a:extLst>
        </xdr:cNvPr>
        <xdr:cNvCxnSpPr/>
      </xdr:nvCxnSpPr>
      <xdr:spPr>
        <a:xfrm>
          <a:off x="14592300" y="1838542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134801</xdr:rowOff>
    </xdr:from>
    <xdr:to>
      <xdr:col>72</xdr:col>
      <xdr:colOff>38100</xdr:colOff>
      <xdr:row>107</xdr:row>
      <xdr:rowOff>64951</xdr:rowOff>
    </xdr:to>
    <xdr:sp macro="" textlink="">
      <xdr:nvSpPr>
        <xdr:cNvPr id="678" name="楕円 677">
          <a:extLst>
            <a:ext uri="{FF2B5EF4-FFF2-40B4-BE49-F238E27FC236}">
              <a16:creationId xmlns:a16="http://schemas.microsoft.com/office/drawing/2014/main" id="{FF0FCF11-6627-4348-94C0-728054D1E7D1}"/>
            </a:ext>
          </a:extLst>
        </xdr:cNvPr>
        <xdr:cNvSpPr/>
      </xdr:nvSpPr>
      <xdr:spPr>
        <a:xfrm>
          <a:off x="13652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14151</xdr:rowOff>
    </xdr:from>
    <xdr:to>
      <xdr:col>76</xdr:col>
      <xdr:colOff>114300</xdr:colOff>
      <xdr:row>107</xdr:row>
      <xdr:rowOff>40277</xdr:rowOff>
    </xdr:to>
    <xdr:cxnSp macro="">
      <xdr:nvCxnSpPr>
        <xdr:cNvPr id="679" name="直線コネクタ 678">
          <a:extLst>
            <a:ext uri="{FF2B5EF4-FFF2-40B4-BE49-F238E27FC236}">
              <a16:creationId xmlns:a16="http://schemas.microsoft.com/office/drawing/2014/main" id="{38A1208A-90FA-4539-A61B-02C0C4938010}"/>
            </a:ext>
          </a:extLst>
        </xdr:cNvPr>
        <xdr:cNvCxnSpPr/>
      </xdr:nvCxnSpPr>
      <xdr:spPr>
        <a:xfrm>
          <a:off x="13703300" y="183593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680" name="楕円 679">
          <a:extLst>
            <a:ext uri="{FF2B5EF4-FFF2-40B4-BE49-F238E27FC236}">
              <a16:creationId xmlns:a16="http://schemas.microsoft.com/office/drawing/2014/main" id="{722902EB-4EE5-4A98-8206-D73D78231097}"/>
            </a:ext>
          </a:extLst>
        </xdr:cNvPr>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14151</xdr:rowOff>
    </xdr:to>
    <xdr:cxnSp macro="">
      <xdr:nvCxnSpPr>
        <xdr:cNvPr id="681" name="直線コネクタ 680">
          <a:extLst>
            <a:ext uri="{FF2B5EF4-FFF2-40B4-BE49-F238E27FC236}">
              <a16:creationId xmlns:a16="http://schemas.microsoft.com/office/drawing/2014/main" id="{5DA4693C-C197-4078-95DA-DA7F198778DC}"/>
            </a:ext>
          </a:extLst>
        </xdr:cNvPr>
        <xdr:cNvCxnSpPr/>
      </xdr:nvCxnSpPr>
      <xdr:spPr>
        <a:xfrm>
          <a:off x="12814300" y="183250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2" name="n_1aveValue【庁舎】&#10;有形固定資産減価償却率">
          <a:extLst>
            <a:ext uri="{FF2B5EF4-FFF2-40B4-BE49-F238E27FC236}">
              <a16:creationId xmlns:a16="http://schemas.microsoft.com/office/drawing/2014/main" id="{31588993-5FEA-41D1-88D7-3555770F987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3" name="n_2aveValue【庁舎】&#10;有形固定資産減価償却率">
          <a:extLst>
            <a:ext uri="{FF2B5EF4-FFF2-40B4-BE49-F238E27FC236}">
              <a16:creationId xmlns:a16="http://schemas.microsoft.com/office/drawing/2014/main" id="{094199BF-3AEF-4D7C-94CD-3C86FEA6F31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4" name="n_3aveValue【庁舎】&#10;有形固定資産減価償却率">
          <a:extLst>
            <a:ext uri="{FF2B5EF4-FFF2-40B4-BE49-F238E27FC236}">
              <a16:creationId xmlns:a16="http://schemas.microsoft.com/office/drawing/2014/main" id="{D023546E-0A2B-4025-BA79-73CA91728299}"/>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5" name="n_4aveValue【庁舎】&#10;有形固定資産減価償却率">
          <a:extLst>
            <a:ext uri="{FF2B5EF4-FFF2-40B4-BE49-F238E27FC236}">
              <a16:creationId xmlns:a16="http://schemas.microsoft.com/office/drawing/2014/main" id="{8B52640A-6FD4-42C1-B2A1-52B72A9E0BCA}"/>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103432</xdr:rowOff>
    </xdr:from>
    <xdr:ext cx="405111" cy="259045"/>
    <xdr:sp macro="" textlink="">
      <xdr:nvSpPr>
        <xdr:cNvPr id="686" name="n_1mainValue【庁舎】&#10;有形固定資産減価償却率">
          <a:extLst>
            <a:ext uri="{FF2B5EF4-FFF2-40B4-BE49-F238E27FC236}">
              <a16:creationId xmlns:a16="http://schemas.microsoft.com/office/drawing/2014/main" id="{03D1A63D-F169-42C0-8089-61B071DB8E34}"/>
            </a:ext>
          </a:extLst>
        </xdr:cNvPr>
        <xdr:cNvSpPr txBox="1"/>
      </xdr:nvSpPr>
      <xdr:spPr>
        <a:xfrm>
          <a:off x="15266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82204</xdr:rowOff>
    </xdr:from>
    <xdr:ext cx="405111" cy="259045"/>
    <xdr:sp macro="" textlink="">
      <xdr:nvSpPr>
        <xdr:cNvPr id="687" name="n_2mainValue【庁舎】&#10;有形固定資産減価償却率">
          <a:extLst>
            <a:ext uri="{FF2B5EF4-FFF2-40B4-BE49-F238E27FC236}">
              <a16:creationId xmlns:a16="http://schemas.microsoft.com/office/drawing/2014/main" id="{00051723-682C-481E-8166-88AF2AD515B0}"/>
            </a:ext>
          </a:extLst>
        </xdr:cNvPr>
        <xdr:cNvSpPr txBox="1"/>
      </xdr:nvSpPr>
      <xdr:spPr>
        <a:xfrm>
          <a:off x="14389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56078</xdr:rowOff>
    </xdr:from>
    <xdr:ext cx="405111" cy="259045"/>
    <xdr:sp macro="" textlink="">
      <xdr:nvSpPr>
        <xdr:cNvPr id="688" name="n_3mainValue【庁舎】&#10;有形固定資産減価償却率">
          <a:extLst>
            <a:ext uri="{FF2B5EF4-FFF2-40B4-BE49-F238E27FC236}">
              <a16:creationId xmlns:a16="http://schemas.microsoft.com/office/drawing/2014/main" id="{1DA064A4-664D-4A92-86E5-1157F6A3F61C}"/>
            </a:ext>
          </a:extLst>
        </xdr:cNvPr>
        <xdr:cNvSpPr txBox="1"/>
      </xdr:nvSpPr>
      <xdr:spPr>
        <a:xfrm>
          <a:off x="13500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689" name="n_4mainValue【庁舎】&#10;有形固定資産減価償却率">
          <a:extLst>
            <a:ext uri="{FF2B5EF4-FFF2-40B4-BE49-F238E27FC236}">
              <a16:creationId xmlns:a16="http://schemas.microsoft.com/office/drawing/2014/main" id="{24226182-6B5D-41AF-B780-A3F9FA942F81}"/>
            </a:ext>
          </a:extLst>
        </xdr:cNvPr>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EB7EDE09-5F1F-4106-B330-D80FB421AF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7CED3369-F189-489E-8FFE-7193E34C36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49248DE5-ED3A-474E-8475-0A100B1A8A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60924233-D966-4C51-A241-0B4E1BE717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A5FC8309-3FF8-4C93-9E99-768690993B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D04DAAE8-1FC6-4E97-BBBD-8AAF5F90ED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8AFEC531-7042-46AC-A9B1-9157832CE3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4D8C208F-844E-4D96-83DC-BAF9FEA6F8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CE0F85B3-2675-4146-922D-87BA2A7B37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57092861-25D9-408A-B0D9-96AE3FEE66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a16="http://schemas.microsoft.com/office/drawing/2014/main" id="{EA4791E8-FC8F-402F-9918-152DA3D27F8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7E7FA585-316F-4FE0-8CB0-472F5FF49C9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a16="http://schemas.microsoft.com/office/drawing/2014/main" id="{85F7738C-B7D4-4C55-9265-12B7D59745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a16="http://schemas.microsoft.com/office/drawing/2014/main" id="{5ECC3AAD-E222-454E-8857-71CB2BE0AE4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a16="http://schemas.microsoft.com/office/drawing/2014/main" id="{C9066C54-DCDC-42BF-9C77-110E4828454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a16="http://schemas.microsoft.com/office/drawing/2014/main" id="{38853A1C-9424-4397-84D1-9155FA58564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a16="http://schemas.microsoft.com/office/drawing/2014/main" id="{652844AD-64FA-4683-B686-9042115C8D6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a16="http://schemas.microsoft.com/office/drawing/2014/main" id="{076EA315-55BF-443B-898B-248F1349266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a16="http://schemas.microsoft.com/office/drawing/2014/main" id="{32A0094D-49D3-4A15-B253-EFC62ECBCB9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a16="http://schemas.microsoft.com/office/drawing/2014/main" id="{129DB933-D6AF-4DB5-9221-538BD9AC8F6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a16="http://schemas.microsoft.com/office/drawing/2014/main" id="{7DCA2926-FD09-4890-B441-F7FB52B3EF5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a:extLst>
            <a:ext uri="{FF2B5EF4-FFF2-40B4-BE49-F238E27FC236}">
              <a16:creationId xmlns:a16="http://schemas.microsoft.com/office/drawing/2014/main" id="{75BE2DF7-521E-4A14-A5B5-068B0A0DDB4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C3E45AEC-462F-44B8-BDDE-DD589D55EC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4EF14A47-127E-4137-A5F6-AF1F853BE1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B3E7599F-FC5D-45D6-B58D-B1519315C64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65314</xdr:rowOff>
    </xdr:from>
    <xdr:to>
      <xdr:col>116</xdr:col>
      <xdr:colOff>62864</xdr:colOff>
      <xdr:row>107</xdr:row>
      <xdr:rowOff>94162</xdr:rowOff>
    </xdr:to>
    <xdr:cxnSp macro="">
      <xdr:nvCxnSpPr>
        <xdr:cNvPr id="715" name="直線コネクタ 714">
          <a:extLst>
            <a:ext uri="{FF2B5EF4-FFF2-40B4-BE49-F238E27FC236}">
              <a16:creationId xmlns:a16="http://schemas.microsoft.com/office/drawing/2014/main" id="{41B07668-FAC9-4467-9B9F-4C0C234E93B7}"/>
            </a:ext>
          </a:extLst>
        </xdr:cNvPr>
        <xdr:cNvCxnSpPr/>
      </xdr:nvCxnSpPr>
      <xdr:spPr>
        <a:xfrm flipV="1">
          <a:off x="22160864" y="17210314"/>
          <a:ext cx="0" cy="122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97989</xdr:rowOff>
    </xdr:from>
    <xdr:ext cx="469744" cy="259045"/>
    <xdr:sp macro="" textlink="">
      <xdr:nvSpPr>
        <xdr:cNvPr id="716" name="【庁舎】&#10;一人当たり面積最小値テキスト">
          <a:extLst>
            <a:ext uri="{FF2B5EF4-FFF2-40B4-BE49-F238E27FC236}">
              <a16:creationId xmlns:a16="http://schemas.microsoft.com/office/drawing/2014/main" id="{D7D26CE8-315F-4ECA-9529-D3ED9F46FB50}"/>
            </a:ext>
          </a:extLst>
        </xdr:cNvPr>
        <xdr:cNvSpPr txBox="1"/>
      </xdr:nvSpPr>
      <xdr:spPr>
        <a:xfrm>
          <a:off x="22199600" y="1844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94162</xdr:rowOff>
    </xdr:from>
    <xdr:to>
      <xdr:col>116</xdr:col>
      <xdr:colOff>152400</xdr:colOff>
      <xdr:row>107</xdr:row>
      <xdr:rowOff>94162</xdr:rowOff>
    </xdr:to>
    <xdr:cxnSp macro="">
      <xdr:nvCxnSpPr>
        <xdr:cNvPr id="717" name="直線コネクタ 716">
          <a:extLst>
            <a:ext uri="{FF2B5EF4-FFF2-40B4-BE49-F238E27FC236}">
              <a16:creationId xmlns:a16="http://schemas.microsoft.com/office/drawing/2014/main" id="{55FCD3CA-3D43-45D3-A248-88786E006C6B}"/>
            </a:ext>
          </a:extLst>
        </xdr:cNvPr>
        <xdr:cNvCxnSpPr/>
      </xdr:nvCxnSpPr>
      <xdr:spPr>
        <a:xfrm>
          <a:off x="22072600" y="1843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11991</xdr:rowOff>
    </xdr:from>
    <xdr:ext cx="469744" cy="259045"/>
    <xdr:sp macro="" textlink="">
      <xdr:nvSpPr>
        <xdr:cNvPr id="718" name="【庁舎】&#10;一人当たり面積最大値テキスト">
          <a:extLst>
            <a:ext uri="{FF2B5EF4-FFF2-40B4-BE49-F238E27FC236}">
              <a16:creationId xmlns:a16="http://schemas.microsoft.com/office/drawing/2014/main" id="{64BBB632-BF1E-4E70-8E5C-AA080CE9401E}"/>
            </a:ext>
          </a:extLst>
        </xdr:cNvPr>
        <xdr:cNvSpPr txBox="1"/>
      </xdr:nvSpPr>
      <xdr:spPr>
        <a:xfrm>
          <a:off x="22199600" y="1698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65314</xdr:rowOff>
    </xdr:from>
    <xdr:to>
      <xdr:col>116</xdr:col>
      <xdr:colOff>152400</xdr:colOff>
      <xdr:row>100</xdr:row>
      <xdr:rowOff>65314</xdr:rowOff>
    </xdr:to>
    <xdr:cxnSp macro="">
      <xdr:nvCxnSpPr>
        <xdr:cNvPr id="719" name="直線コネクタ 718">
          <a:extLst>
            <a:ext uri="{FF2B5EF4-FFF2-40B4-BE49-F238E27FC236}">
              <a16:creationId xmlns:a16="http://schemas.microsoft.com/office/drawing/2014/main" id="{E68845DF-8BE0-4185-AC47-07D7D8EDF864}"/>
            </a:ext>
          </a:extLst>
        </xdr:cNvPr>
        <xdr:cNvCxnSpPr/>
      </xdr:nvCxnSpPr>
      <xdr:spPr>
        <a:xfrm>
          <a:off x="22072600" y="1721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30315</xdr:rowOff>
    </xdr:from>
    <xdr:ext cx="469744" cy="259045"/>
    <xdr:sp macro="" textlink="">
      <xdr:nvSpPr>
        <xdr:cNvPr id="720" name="【庁舎】&#10;一人当たり面積平均値テキスト">
          <a:extLst>
            <a:ext uri="{FF2B5EF4-FFF2-40B4-BE49-F238E27FC236}">
              <a16:creationId xmlns:a16="http://schemas.microsoft.com/office/drawing/2014/main" id="{7D5800A2-2EA5-41BC-97B4-E2A67CA8AF04}"/>
            </a:ext>
          </a:extLst>
        </xdr:cNvPr>
        <xdr:cNvSpPr txBox="1"/>
      </xdr:nvSpPr>
      <xdr:spPr>
        <a:xfrm>
          <a:off x="22199600" y="1786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7438</xdr:rowOff>
    </xdr:from>
    <xdr:to>
      <xdr:col>116</xdr:col>
      <xdr:colOff>114300</xdr:colOff>
      <xdr:row>105</xdr:row>
      <xdr:rowOff>109038</xdr:rowOff>
    </xdr:to>
    <xdr:sp macro="" textlink="">
      <xdr:nvSpPr>
        <xdr:cNvPr id="721" name="フローチャート: 判断 720">
          <a:extLst>
            <a:ext uri="{FF2B5EF4-FFF2-40B4-BE49-F238E27FC236}">
              <a16:creationId xmlns:a16="http://schemas.microsoft.com/office/drawing/2014/main" id="{5FBC0336-F7F8-4988-A77C-0BE833A37EAA}"/>
            </a:ext>
          </a:extLst>
        </xdr:cNvPr>
        <xdr:cNvSpPr/>
      </xdr:nvSpPr>
      <xdr:spPr>
        <a:xfrm>
          <a:off x="22110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29211</xdr:rowOff>
    </xdr:from>
    <xdr:to>
      <xdr:col>112</xdr:col>
      <xdr:colOff>38100</xdr:colOff>
      <xdr:row>105</xdr:row>
      <xdr:rowOff>130811</xdr:rowOff>
    </xdr:to>
    <xdr:sp macro="" textlink="">
      <xdr:nvSpPr>
        <xdr:cNvPr id="722" name="フローチャート: 判断 721">
          <a:extLst>
            <a:ext uri="{FF2B5EF4-FFF2-40B4-BE49-F238E27FC236}">
              <a16:creationId xmlns:a16="http://schemas.microsoft.com/office/drawing/2014/main" id="{F78CECD7-C462-47BA-99E6-9577A749A887}"/>
            </a:ext>
          </a:extLst>
        </xdr:cNvPr>
        <xdr:cNvSpPr/>
      </xdr:nvSpPr>
      <xdr:spPr>
        <a:xfrm>
          <a:off x="21272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45538</xdr:rowOff>
    </xdr:from>
    <xdr:to>
      <xdr:col>107</xdr:col>
      <xdr:colOff>101600</xdr:colOff>
      <xdr:row>105</xdr:row>
      <xdr:rowOff>147138</xdr:rowOff>
    </xdr:to>
    <xdr:sp macro="" textlink="">
      <xdr:nvSpPr>
        <xdr:cNvPr id="723" name="フローチャート: 判断 722">
          <a:extLst>
            <a:ext uri="{FF2B5EF4-FFF2-40B4-BE49-F238E27FC236}">
              <a16:creationId xmlns:a16="http://schemas.microsoft.com/office/drawing/2014/main" id="{3DE29688-3567-4199-83FC-C9F42C419C0E}"/>
            </a:ext>
          </a:extLst>
        </xdr:cNvPr>
        <xdr:cNvSpPr/>
      </xdr:nvSpPr>
      <xdr:spPr>
        <a:xfrm>
          <a:off x="20383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60779</xdr:rowOff>
    </xdr:from>
    <xdr:to>
      <xdr:col>102</xdr:col>
      <xdr:colOff>165100</xdr:colOff>
      <xdr:row>105</xdr:row>
      <xdr:rowOff>162379</xdr:rowOff>
    </xdr:to>
    <xdr:sp macro="" textlink="">
      <xdr:nvSpPr>
        <xdr:cNvPr id="724" name="フローチャート: 判断 723">
          <a:extLst>
            <a:ext uri="{FF2B5EF4-FFF2-40B4-BE49-F238E27FC236}">
              <a16:creationId xmlns:a16="http://schemas.microsoft.com/office/drawing/2014/main" id="{6893429C-49B5-41C3-8EC6-0A956DA22EC5}"/>
            </a:ext>
          </a:extLst>
        </xdr:cNvPr>
        <xdr:cNvSpPr/>
      </xdr:nvSpPr>
      <xdr:spPr>
        <a:xfrm>
          <a:off x="19494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110852</xdr:rowOff>
    </xdr:from>
    <xdr:to>
      <xdr:col>98</xdr:col>
      <xdr:colOff>38100</xdr:colOff>
      <xdr:row>106</xdr:row>
      <xdr:rowOff>41002</xdr:rowOff>
    </xdr:to>
    <xdr:sp macro="" textlink="">
      <xdr:nvSpPr>
        <xdr:cNvPr id="725" name="フローチャート: 判断 724">
          <a:extLst>
            <a:ext uri="{FF2B5EF4-FFF2-40B4-BE49-F238E27FC236}">
              <a16:creationId xmlns:a16="http://schemas.microsoft.com/office/drawing/2014/main" id="{690AF371-2A4F-4DD7-9058-D7C8552E73A8}"/>
            </a:ext>
          </a:extLst>
        </xdr:cNvPr>
        <xdr:cNvSpPr/>
      </xdr:nvSpPr>
      <xdr:spPr>
        <a:xfrm>
          <a:off x="18605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A339AA00-54AD-4BE4-86DA-A3C22F51C3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9B81FE9A-6F29-4102-AE36-EAF0117286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A8DA163-5B7C-4CDF-9005-9AD640BD4F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1F99024-0474-4747-9B28-D392DA739B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97AB7C4-11CE-408F-B408-139D3D73A5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12881</xdr:rowOff>
    </xdr:from>
    <xdr:to>
      <xdr:col>116</xdr:col>
      <xdr:colOff>114300</xdr:colOff>
      <xdr:row>107</xdr:row>
      <xdr:rowOff>114481</xdr:rowOff>
    </xdr:to>
    <xdr:sp macro="" textlink="">
      <xdr:nvSpPr>
        <xdr:cNvPr id="731" name="楕円 730">
          <a:extLst>
            <a:ext uri="{FF2B5EF4-FFF2-40B4-BE49-F238E27FC236}">
              <a16:creationId xmlns:a16="http://schemas.microsoft.com/office/drawing/2014/main" id="{6C899CFF-477F-41B3-9C24-71F523019709}"/>
            </a:ext>
          </a:extLst>
        </xdr:cNvPr>
        <xdr:cNvSpPr/>
      </xdr:nvSpPr>
      <xdr:spPr>
        <a:xfrm>
          <a:off x="22110700" y="183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99258</xdr:rowOff>
    </xdr:from>
    <xdr:ext cx="469744" cy="259045"/>
    <xdr:sp macro="" textlink="">
      <xdr:nvSpPr>
        <xdr:cNvPr id="732" name="【庁舎】&#10;一人当たり面積該当値テキスト">
          <a:extLst>
            <a:ext uri="{FF2B5EF4-FFF2-40B4-BE49-F238E27FC236}">
              <a16:creationId xmlns:a16="http://schemas.microsoft.com/office/drawing/2014/main" id="{10894BA7-2ABC-48CF-89EE-B053D348E5D7}"/>
            </a:ext>
          </a:extLst>
        </xdr:cNvPr>
        <xdr:cNvSpPr txBox="1"/>
      </xdr:nvSpPr>
      <xdr:spPr>
        <a:xfrm>
          <a:off x="22199600" y="182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733" name="楕円 732">
          <a:extLst>
            <a:ext uri="{FF2B5EF4-FFF2-40B4-BE49-F238E27FC236}">
              <a16:creationId xmlns:a16="http://schemas.microsoft.com/office/drawing/2014/main" id="{F2D1C6C0-1764-40AF-8E8B-6A1BA9A5B5E9}"/>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63681</xdr:rowOff>
    </xdr:from>
    <xdr:to>
      <xdr:col>116</xdr:col>
      <xdr:colOff>63500</xdr:colOff>
      <xdr:row>107</xdr:row>
      <xdr:rowOff>156211</xdr:rowOff>
    </xdr:to>
    <xdr:cxnSp macro="">
      <xdr:nvCxnSpPr>
        <xdr:cNvPr id="734" name="直線コネクタ 733">
          <a:extLst>
            <a:ext uri="{FF2B5EF4-FFF2-40B4-BE49-F238E27FC236}">
              <a16:creationId xmlns:a16="http://schemas.microsoft.com/office/drawing/2014/main" id="{85D2C1FC-2093-44F6-B5A5-F7620119B55C}"/>
            </a:ext>
          </a:extLst>
        </xdr:cNvPr>
        <xdr:cNvCxnSpPr/>
      </xdr:nvCxnSpPr>
      <xdr:spPr>
        <a:xfrm flipV="1">
          <a:off x="21323300" y="18408831"/>
          <a:ext cx="838200" cy="9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735" name="楕円 734">
          <a:extLst>
            <a:ext uri="{FF2B5EF4-FFF2-40B4-BE49-F238E27FC236}">
              <a16:creationId xmlns:a16="http://schemas.microsoft.com/office/drawing/2014/main" id="{12D23342-2A23-4BAE-89B2-70CC758C9D35}"/>
            </a:ext>
          </a:extLst>
        </xdr:cNvPr>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159476</xdr:rowOff>
    </xdr:to>
    <xdr:cxnSp macro="">
      <xdr:nvCxnSpPr>
        <xdr:cNvPr id="736" name="直線コネクタ 735">
          <a:extLst>
            <a:ext uri="{FF2B5EF4-FFF2-40B4-BE49-F238E27FC236}">
              <a16:creationId xmlns:a16="http://schemas.microsoft.com/office/drawing/2014/main" id="{C4CBA7AB-BA1C-42F7-BFEA-6DB5FC538330}"/>
            </a:ext>
          </a:extLst>
        </xdr:cNvPr>
        <xdr:cNvCxnSpPr/>
      </xdr:nvCxnSpPr>
      <xdr:spPr>
        <a:xfrm flipV="1">
          <a:off x="20434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114119</xdr:rowOff>
    </xdr:from>
    <xdr:to>
      <xdr:col>102</xdr:col>
      <xdr:colOff>165100</xdr:colOff>
      <xdr:row>108</xdr:row>
      <xdr:rowOff>44269</xdr:rowOff>
    </xdr:to>
    <xdr:sp macro="" textlink="">
      <xdr:nvSpPr>
        <xdr:cNvPr id="737" name="楕円 736">
          <a:extLst>
            <a:ext uri="{FF2B5EF4-FFF2-40B4-BE49-F238E27FC236}">
              <a16:creationId xmlns:a16="http://schemas.microsoft.com/office/drawing/2014/main" id="{010C203A-3621-44CB-BA19-24A5F88B2E36}"/>
            </a:ext>
          </a:extLst>
        </xdr:cNvPr>
        <xdr:cNvSpPr/>
      </xdr:nvSpPr>
      <xdr:spPr>
        <a:xfrm>
          <a:off x="19494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164919</xdr:rowOff>
    </xdr:to>
    <xdr:cxnSp macro="">
      <xdr:nvCxnSpPr>
        <xdr:cNvPr id="738" name="直線コネクタ 737">
          <a:extLst>
            <a:ext uri="{FF2B5EF4-FFF2-40B4-BE49-F238E27FC236}">
              <a16:creationId xmlns:a16="http://schemas.microsoft.com/office/drawing/2014/main" id="{CD37EF00-C24A-4DDF-85E2-FAD6D72A98FB}"/>
            </a:ext>
          </a:extLst>
        </xdr:cNvPr>
        <xdr:cNvCxnSpPr/>
      </xdr:nvCxnSpPr>
      <xdr:spPr>
        <a:xfrm flipV="1">
          <a:off x="19545300" y="1850462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119562</xdr:rowOff>
    </xdr:from>
    <xdr:to>
      <xdr:col>98</xdr:col>
      <xdr:colOff>38100</xdr:colOff>
      <xdr:row>108</xdr:row>
      <xdr:rowOff>49712</xdr:rowOff>
    </xdr:to>
    <xdr:sp macro="" textlink="">
      <xdr:nvSpPr>
        <xdr:cNvPr id="739" name="楕円 738">
          <a:extLst>
            <a:ext uri="{FF2B5EF4-FFF2-40B4-BE49-F238E27FC236}">
              <a16:creationId xmlns:a16="http://schemas.microsoft.com/office/drawing/2014/main" id="{D1A0E2DE-6D86-4CE5-931D-339E4ACCBD38}"/>
            </a:ext>
          </a:extLst>
        </xdr:cNvPr>
        <xdr:cNvSpPr/>
      </xdr:nvSpPr>
      <xdr:spPr>
        <a:xfrm>
          <a:off x="18605500" y="184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164919</xdr:rowOff>
    </xdr:from>
    <xdr:to>
      <xdr:col>102</xdr:col>
      <xdr:colOff>114300</xdr:colOff>
      <xdr:row>107</xdr:row>
      <xdr:rowOff>170362</xdr:rowOff>
    </xdr:to>
    <xdr:cxnSp macro="">
      <xdr:nvCxnSpPr>
        <xdr:cNvPr id="740" name="直線コネクタ 739">
          <a:extLst>
            <a:ext uri="{FF2B5EF4-FFF2-40B4-BE49-F238E27FC236}">
              <a16:creationId xmlns:a16="http://schemas.microsoft.com/office/drawing/2014/main" id="{7B5430F1-BB55-4FBC-952E-21A4F8A6F262}"/>
            </a:ext>
          </a:extLst>
        </xdr:cNvPr>
        <xdr:cNvCxnSpPr/>
      </xdr:nvCxnSpPr>
      <xdr:spPr>
        <a:xfrm flipV="1">
          <a:off x="18656300" y="1851006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147338</xdr:rowOff>
    </xdr:from>
    <xdr:ext cx="469744" cy="259045"/>
    <xdr:sp macro="" textlink="">
      <xdr:nvSpPr>
        <xdr:cNvPr id="741" name="n_1aveValue【庁舎】&#10;一人当たり面積">
          <a:extLst>
            <a:ext uri="{FF2B5EF4-FFF2-40B4-BE49-F238E27FC236}">
              <a16:creationId xmlns:a16="http://schemas.microsoft.com/office/drawing/2014/main" id="{D79E7BB2-FEE8-4C50-BD60-AA31208263EC}"/>
            </a:ext>
          </a:extLst>
        </xdr:cNvPr>
        <xdr:cNvSpPr txBox="1"/>
      </xdr:nvSpPr>
      <xdr:spPr>
        <a:xfrm>
          <a:off x="21075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163665</xdr:rowOff>
    </xdr:from>
    <xdr:ext cx="469744" cy="259045"/>
    <xdr:sp macro="" textlink="">
      <xdr:nvSpPr>
        <xdr:cNvPr id="742" name="n_2aveValue【庁舎】&#10;一人当たり面積">
          <a:extLst>
            <a:ext uri="{FF2B5EF4-FFF2-40B4-BE49-F238E27FC236}">
              <a16:creationId xmlns:a16="http://schemas.microsoft.com/office/drawing/2014/main" id="{228C3722-9B29-40CA-B5E8-08101138A1DB}"/>
            </a:ext>
          </a:extLst>
        </xdr:cNvPr>
        <xdr:cNvSpPr txBox="1"/>
      </xdr:nvSpPr>
      <xdr:spPr>
        <a:xfrm>
          <a:off x="201994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7456</xdr:rowOff>
    </xdr:from>
    <xdr:ext cx="469744" cy="259045"/>
    <xdr:sp macro="" textlink="">
      <xdr:nvSpPr>
        <xdr:cNvPr id="743" name="n_3aveValue【庁舎】&#10;一人当たり面積">
          <a:extLst>
            <a:ext uri="{FF2B5EF4-FFF2-40B4-BE49-F238E27FC236}">
              <a16:creationId xmlns:a16="http://schemas.microsoft.com/office/drawing/2014/main" id="{DC08DFAE-7C7A-4A05-B45A-8B2CF02384F6}"/>
            </a:ext>
          </a:extLst>
        </xdr:cNvPr>
        <xdr:cNvSpPr txBox="1"/>
      </xdr:nvSpPr>
      <xdr:spPr>
        <a:xfrm>
          <a:off x="19310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57529</xdr:rowOff>
    </xdr:from>
    <xdr:ext cx="469744" cy="259045"/>
    <xdr:sp macro="" textlink="">
      <xdr:nvSpPr>
        <xdr:cNvPr id="744" name="n_4aveValue【庁舎】&#10;一人当たり面積">
          <a:extLst>
            <a:ext uri="{FF2B5EF4-FFF2-40B4-BE49-F238E27FC236}">
              <a16:creationId xmlns:a16="http://schemas.microsoft.com/office/drawing/2014/main" id="{94497988-EACC-40CD-BCD6-9E5A8B100136}"/>
            </a:ext>
          </a:extLst>
        </xdr:cNvPr>
        <xdr:cNvSpPr txBox="1"/>
      </xdr:nvSpPr>
      <xdr:spPr>
        <a:xfrm>
          <a:off x="18421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745" name="n_1mainValue【庁舎】&#10;一人当たり面積">
          <a:extLst>
            <a:ext uri="{FF2B5EF4-FFF2-40B4-BE49-F238E27FC236}">
              <a16:creationId xmlns:a16="http://schemas.microsoft.com/office/drawing/2014/main" id="{8890C55E-FFDF-4546-85A1-4D4D5EB06F2D}"/>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746" name="n_2mainValue【庁舎】&#10;一人当たり面積">
          <a:extLst>
            <a:ext uri="{FF2B5EF4-FFF2-40B4-BE49-F238E27FC236}">
              <a16:creationId xmlns:a16="http://schemas.microsoft.com/office/drawing/2014/main" id="{4A0BAAB5-AE58-47E7-9E0E-16B85B1BB25B}"/>
            </a:ext>
          </a:extLst>
        </xdr:cNvPr>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35396</xdr:rowOff>
    </xdr:from>
    <xdr:ext cx="469744" cy="259045"/>
    <xdr:sp macro="" textlink="">
      <xdr:nvSpPr>
        <xdr:cNvPr id="747" name="n_3mainValue【庁舎】&#10;一人当たり面積">
          <a:extLst>
            <a:ext uri="{FF2B5EF4-FFF2-40B4-BE49-F238E27FC236}">
              <a16:creationId xmlns:a16="http://schemas.microsoft.com/office/drawing/2014/main" id="{B0B5A549-6B09-4092-986C-60EB6A7EEB2D}"/>
            </a:ext>
          </a:extLst>
        </xdr:cNvPr>
        <xdr:cNvSpPr txBox="1"/>
      </xdr:nvSpPr>
      <xdr:spPr>
        <a:xfrm>
          <a:off x="19310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40839</xdr:rowOff>
    </xdr:from>
    <xdr:ext cx="469744" cy="259045"/>
    <xdr:sp macro="" textlink="">
      <xdr:nvSpPr>
        <xdr:cNvPr id="748" name="n_4mainValue【庁舎】&#10;一人当たり面積">
          <a:extLst>
            <a:ext uri="{FF2B5EF4-FFF2-40B4-BE49-F238E27FC236}">
              <a16:creationId xmlns:a16="http://schemas.microsoft.com/office/drawing/2014/main" id="{4F57DD8E-BC30-476B-B98E-BA7C3ED86CD0}"/>
            </a:ext>
          </a:extLst>
        </xdr:cNvPr>
        <xdr:cNvSpPr txBox="1"/>
      </xdr:nvSpPr>
      <xdr:spPr>
        <a:xfrm>
          <a:off x="18421427" y="1855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AA02C76D-C9B3-42F8-8C8A-31D6CBC3D7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47991F26-152D-4671-96C2-9485FC4C5D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4AAA6445-4E6F-4DE0-85F8-7AD37205BA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類似団体と比較して、多くの施設で有形固定資産減価償却率が高くなっており、老朽化が進んでいる。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特に高い一般廃棄物処理施設については、ごみ収集業務はすべての住民に直結した行政サービスであるため安全で安定的な運営を維持するためにも計画的に施設の更新を行っていく。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庁舎については、昭和５７年建設であるため老朽化が進んでいる。今後も修繕を行い、長寿命化を図りつつ、更新のため公共施設整備基金への積立てを継続して財源確保に努めていく。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なお、一人当たりの指標が類似団体と比較して低い数値となっているが、これは保有する公共施設が少ないことが要因である。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6,187
6,169
25.79
3,907,092
3,799,142
56,472
2,480,590
3,265,950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当町は類似団体に比べて面積が小さく、法人の数も少ないため、固定資産税や法人住民税の収入が低く、税収基盤が弱い。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さらに、個人住民税も人口減少に伴い年々減少しており、その結果、類似団体と比べて財政力指数が低い数値となっている。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今後は、継続的な企業誘致などを積極的に進め、税収基盤の確保に努めていきたい。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年度は、臨時財政対策債の減少や人件費の増加に伴い、経常収支比率がやや上昇した。しかし、類似団体の平均値よりも低い水準となっている。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今後、公共施設の老朽化に伴い維持補修経費の増加が見込まれるため、事業の優先度を厳しく精査し、経常的経費の削減を目指す。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62</xdr:row>
      <xdr:rowOff>32385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4619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67098</xdr:rowOff>
    </xdr:from>
    <xdr:to>
      <xdr:col>19</xdr:col>
      <xdr:colOff>133350</xdr:colOff>
      <xdr:row>62</xdr:row>
      <xdr:rowOff>16298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2554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67098</xdr:rowOff>
    </xdr:from>
    <xdr:to>
      <xdr:col>15</xdr:col>
      <xdr:colOff>82550</xdr:colOff>
      <xdr:row>62</xdr:row>
      <xdr:rowOff>165100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25548"/>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136948</xdr:rowOff>
    </xdr:from>
    <xdr:to>
      <xdr:col>19</xdr:col>
      <xdr:colOff>184150</xdr:colOff>
      <xdr:row>62</xdr:row>
      <xdr:rowOff>67098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77275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16298</xdr:rowOff>
    </xdr:from>
    <xdr:to>
      <xdr:col>15</xdr:col>
      <xdr:colOff>133350</xdr:colOff>
      <xdr:row>61</xdr:row>
      <xdr:rowOff>117898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人当たりの金額が類似団体の平均より低いのは、し尿処理費やし尿運搬費の削減に努めていたためである。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しかし、常備消防を一部事務組合で運営しているため、一部事務組合への負担金等を合計すると、人口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今後も、人件費・物件費等の抑制に努めていく。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55018</xdr:rowOff>
    </xdr:from>
    <xdr:to>
      <xdr:col>23</xdr:col>
      <xdr:colOff>133350</xdr:colOff>
      <xdr:row>82</xdr:row>
      <xdr:rowOff>66022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3918"/>
          <a:ext cx="8382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55018</xdr:rowOff>
    </xdr:from>
    <xdr:to>
      <xdr:col>19</xdr:col>
      <xdr:colOff>133350</xdr:colOff>
      <xdr:row>82</xdr:row>
      <xdr:rowOff>56674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13918"/>
          <a:ext cx="8890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27321</xdr:rowOff>
    </xdr:from>
    <xdr:to>
      <xdr:col>15</xdr:col>
      <xdr:colOff>82550</xdr:colOff>
      <xdr:row>82</xdr:row>
      <xdr:rowOff>56674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6221"/>
          <a:ext cx="889000" cy="2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167481</xdr:rowOff>
    </xdr:from>
    <xdr:to>
      <xdr:col>11</xdr:col>
      <xdr:colOff>31750</xdr:colOff>
      <xdr:row>82</xdr:row>
      <xdr:rowOff>27321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4931"/>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15222</xdr:rowOff>
    </xdr:from>
    <xdr:to>
      <xdr:col>23</xdr:col>
      <xdr:colOff>184150</xdr:colOff>
      <xdr:row>82</xdr:row>
      <xdr:rowOff>116822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107949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4218</xdr:rowOff>
    </xdr:from>
    <xdr:to>
      <xdr:col>19</xdr:col>
      <xdr:colOff>184150</xdr:colOff>
      <xdr:row>82</xdr:row>
      <xdr:rowOff>105818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115995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1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5874</xdr:rowOff>
    </xdr:from>
    <xdr:to>
      <xdr:col>15</xdr:col>
      <xdr:colOff>133350</xdr:colOff>
      <xdr:row>82</xdr:row>
      <xdr:rowOff>107474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117651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147971</xdr:rowOff>
    </xdr:from>
    <xdr:to>
      <xdr:col>11</xdr:col>
      <xdr:colOff>82550</xdr:colOff>
      <xdr:row>82</xdr:row>
      <xdr:rowOff>78121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88298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116681</xdr:rowOff>
    </xdr:from>
    <xdr:to>
      <xdr:col>7</xdr:col>
      <xdr:colOff>31750</xdr:colOff>
      <xdr:row>82</xdr:row>
      <xdr:rowOff>46831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57008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給与体制は国に準拠しているが、職員の年齢構成の変動等に伴い、類似団体平均よりも高い水準となった。</a:t>
          </a:r>
        </a:p>
        <a:p>
          <a:r>
            <a:rPr kumimoji="1" lang="ja-JP" altLang="en-US" sz="1300">
              <a:latin typeface="ＭＳ Ｐゴシック" panose="020B0600070205080204" pitchFamily="50" charset="-128"/>
              <a:ea typeface="ＭＳ Ｐゴシック" panose="020B0600070205080204" pitchFamily="50" charset="-128"/>
            </a:rPr>
            <a:t>　引き続き給与の適正化を図り、指数の抑制に努める。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125488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726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56545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07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147562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159959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922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74688</xdr:rowOff>
    </xdr:from>
    <xdr:to>
      <xdr:col>81</xdr:col>
      <xdr:colOff>95250</xdr:colOff>
      <xdr:row>88</xdr:row>
      <xdr:rowOff>4838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46765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109159</xdr:rowOff>
    </xdr:from>
    <xdr:to>
      <xdr:col>64</xdr:col>
      <xdr:colOff>152400</xdr:colOff>
      <xdr:row>88</xdr:row>
      <xdr:rowOff>39309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24086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赤字財政時に新規採用を抑制した結果、類似団体の平均よりも低い数値となっている。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今後は、職員補充を必要最低限にとどめるとともに、行政サービスの提供体制を工夫し、最適な組織規模で効率的な行政運営ができるよう、定員適正化計画に基づいた定員管理を行っていく。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112141</xdr:rowOff>
    </xdr:from>
    <xdr:to>
      <xdr:col>81</xdr:col>
      <xdr:colOff>44450</xdr:colOff>
      <xdr:row>61</xdr:row>
      <xdr:rowOff>170053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70591"/>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112141</xdr:rowOff>
    </xdr:from>
    <xdr:to>
      <xdr:col>77</xdr:col>
      <xdr:colOff>44450</xdr:colOff>
      <xdr:row>61</xdr:row>
      <xdr:rowOff>120184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705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120184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53700"/>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95250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0946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119253</xdr:rowOff>
    </xdr:from>
    <xdr:to>
      <xdr:col>81</xdr:col>
      <xdr:colOff>95250</xdr:colOff>
      <xdr:row>62</xdr:row>
      <xdr:rowOff>49403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135780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2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61341</xdr:rowOff>
    </xdr:from>
    <xdr:to>
      <xdr:col>77</xdr:col>
      <xdr:colOff>95250</xdr:colOff>
      <xdr:row>61</xdr:row>
      <xdr:rowOff>162941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8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69384</xdr:rowOff>
    </xdr:from>
    <xdr:to>
      <xdr:col>73</xdr:col>
      <xdr:colOff>44450</xdr:colOff>
      <xdr:row>61</xdr:row>
      <xdr:rowOff>170984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9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156227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212</xdr:rowOff>
    </xdr:from>
    <xdr:to>
      <xdr:col>64</xdr:col>
      <xdr:colOff>152400</xdr:colOff>
      <xdr:row>61</xdr:row>
      <xdr:rowOff>101812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111989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％を超えていた実質公債費比率は、ここ数年で類似団体の平均と同程度まで改善された。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これは、過去に実施した普通建設事業に係る起債の償還が終了したことや、赤字財政以降、新規事業を抑制してきたことによるものである。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しかし、今後は統合幼稚園建設事業に係る起債の償還が控えているため、新規事業の実施について引き続き総点検を行い、財政の健全化を図る。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81026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622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81026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008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109982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0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41</xdr:row>
      <xdr:rowOff>138938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394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類似団体に比べて将来負担比率が高いのは、土地開発公社にかかる債務保証が大きな負担となっているためである。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また、類似団体と比べて充当可能基金が少ないことも要因の一つとなっている。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しかし、公社負債残高の減少と充当可能基金への積立を進めていることから、将来負担比率は年々低下している。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今後も、後世への負担を少しでも軽減するため、新規事業の実施について総点検を行い、充当可能基金の積立を着実に進め、財政の健全化を図る。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12912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156439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58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12912</xdr:rowOff>
    </xdr:from>
    <xdr:to>
      <xdr:col>81</xdr:col>
      <xdr:colOff>133350</xdr:colOff>
      <xdr:row>21</xdr:row>
      <xdr:rowOff>12912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1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37677</xdr:rowOff>
    </xdr:from>
    <xdr:to>
      <xdr:col>81</xdr:col>
      <xdr:colOff>44450</xdr:colOff>
      <xdr:row>17</xdr:row>
      <xdr:rowOff>74013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780877"/>
          <a:ext cx="838200" cy="2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74013</xdr:rowOff>
    </xdr:from>
    <xdr:to>
      <xdr:col>77</xdr:col>
      <xdr:colOff>44450</xdr:colOff>
      <xdr:row>18</xdr:row>
      <xdr:rowOff>122414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988663"/>
          <a:ext cx="889000" cy="2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122414</xdr:rowOff>
    </xdr:from>
    <xdr:to>
      <xdr:col>72</xdr:col>
      <xdr:colOff>203200</xdr:colOff>
      <xdr:row>19</xdr:row>
      <xdr:rowOff>158750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208514"/>
          <a:ext cx="889000" cy="2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158750</xdr:rowOff>
    </xdr:from>
    <xdr:to>
      <xdr:col>68</xdr:col>
      <xdr:colOff>152400</xdr:colOff>
      <xdr:row>22</xdr:row>
      <xdr:rowOff>85443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416300"/>
          <a:ext cx="889000" cy="4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136596</xdr:rowOff>
    </xdr:from>
    <xdr:to>
      <xdr:col>68</xdr:col>
      <xdr:colOff>203200</xdr:colOff>
      <xdr:row>14</xdr:row>
      <xdr:rowOff>66746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76923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130404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0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23213</xdr:rowOff>
    </xdr:from>
    <xdr:to>
      <xdr:col>77</xdr:col>
      <xdr:colOff>95250</xdr:colOff>
      <xdr:row>17</xdr:row>
      <xdr:rowOff>124813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109590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2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71614</xdr:rowOff>
    </xdr:from>
    <xdr:to>
      <xdr:col>73</xdr:col>
      <xdr:colOff>44450</xdr:colOff>
      <xdr:row>19</xdr:row>
      <xdr:rowOff>1764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5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157991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107950</xdr:rowOff>
    </xdr:from>
    <xdr:to>
      <xdr:col>68</xdr:col>
      <xdr:colOff>203200</xdr:colOff>
      <xdr:row>20</xdr:row>
      <xdr:rowOff>38100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22877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34643</xdr:rowOff>
    </xdr:from>
    <xdr:to>
      <xdr:col>64</xdr:col>
      <xdr:colOff>152400</xdr:colOff>
      <xdr:row>22</xdr:row>
      <xdr:rowOff>136243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8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121020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89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6,187
6,169
25.79
3,907,092
3,799,142
56,472
2,480,590
3,265,950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年度の経常収支比率における人件費の割合は、類似団体に比べて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ポイント高くなっている。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これは、ごみ収集業務を直営で行っていることや、慢性的な職員不足を補うために会計年度任用職員が増加したことが要因である。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今後も、定員適正化計画に基づいた定員管理を徹底し、人件費の抑制に努める。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0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7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39370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2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160020</xdr:rowOff>
    </xdr:from>
    <xdr:to>
      <xdr:col>11</xdr:col>
      <xdr:colOff>60325</xdr:colOff>
      <xdr:row>39</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が、令和４年度は１．５ポイントの差がある。これは、令和元年度にごみ処理業務を行っていた一部事務組合を脱退し、ごみ処理関係支出が補助費から物件費に移ったためである。</a:t>
          </a:r>
        </a:p>
        <a:p>
          <a:r>
            <a:rPr kumimoji="1" lang="ja-JP" altLang="en-US" sz="1300">
              <a:latin typeface="ＭＳ Ｐゴシック" panose="020B0600070205080204" pitchFamily="50" charset="-128"/>
              <a:ea typeface="ＭＳ Ｐゴシック" panose="020B0600070205080204" pitchFamily="50" charset="-128"/>
            </a:rPr>
            <a:t>　今後も需用費・委託料等の削減に努め更なる抑制を図る。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02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70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707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17</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57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105918</xdr:rowOff>
    </xdr:from>
    <xdr:to>
      <xdr:col>65</xdr:col>
      <xdr:colOff>53975</xdr:colOff>
      <xdr:row>18</xdr:row>
      <xdr:rowOff>36068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20845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経常収支比率における扶助費の割合について類似団体とほぼ同水準で推移しており、令和５年度は０．６ポイント増加した。</a:t>
          </a:r>
        </a:p>
        <a:p>
          <a:r>
            <a:rPr kumimoji="1" lang="ja-JP" altLang="en-US" sz="1300">
              <a:latin typeface="ＭＳ Ｐゴシック" panose="020B0600070205080204" pitchFamily="50" charset="-128"/>
              <a:ea typeface="ＭＳ Ｐゴシック" panose="020B0600070205080204" pitchFamily="50" charset="-128"/>
            </a:rPr>
            <a:t>　高齢化等により扶助費は増加傾向にあり、年々財政を圧迫する要因となっている。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今後も扶助費に係る経費は増加していくと見込まれるが、今後も適切な支出を維持し、財政の健全性を保つよう努める。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3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が類似団体平均よりも４．４ポイント高い状況である。これは、介護保険特別会計や下水道特別会計への繰出金が増加していることによる。下水道においては未整備地域への整備推進や既設管の維持管理に継続的な投資が必要であること。介護保険に関しては高齢化の進行に伴い利用者が増加し、財政負担が拡大していることが主な要因である。今後も持続可能な財政運営を図るため、効率的な事業運営に取り組む。</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1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51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58</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510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0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と比べて低い数値となっている。これは、過去に赤字財政に対応するために補助金を全面的にカットしたことや、一部事務組合への加入が少ないことが主な要因である。その結果、他の類似団体と比較して補助費の割合が低くなっている。引き続き、補助金の必要性を慎重に見極め、適切な支出を維持し、財政の健全性を保つ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65278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0431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経常収支比率における公債費の割合は、類似団体とほぼ同水準で推移している。また、過去に実施した大規模事業の既発債の償還が徐々に終了しているため、公債費は減少傾向にある。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しかし、統合幼稚園建設事業に係る起債の償還などが今後控えているため、引き続き新規事業の実施について総点検を行い、公債費の抑制に努める。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848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77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733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類似団体内での順位は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位／</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団体と中位に位置しているが、年々人口が減少し、歳入も減少しているため、今後も行財政改革の取り組みを通じて、個々の経常的経費の抑制に努めていく。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130811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905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105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78</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1053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696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52088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92199</xdr:rowOff>
    </xdr:from>
    <xdr:to>
      <xdr:col>29</xdr:col>
      <xdr:colOff>127000</xdr:colOff>
      <xdr:row>18</xdr:row>
      <xdr:rowOff>138697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5924"/>
          <a:ext cx="647700" cy="46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109634</xdr:rowOff>
    </xdr:from>
    <xdr:to>
      <xdr:col>26</xdr:col>
      <xdr:colOff>50800</xdr:colOff>
      <xdr:row>18</xdr:row>
      <xdr:rowOff>138697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43359"/>
          <a:ext cx="698500" cy="2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109634</xdr:rowOff>
    </xdr:from>
    <xdr:to>
      <xdr:col>22</xdr:col>
      <xdr:colOff>114300</xdr:colOff>
      <xdr:row>19</xdr:row>
      <xdr:rowOff>1026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3359"/>
          <a:ext cx="698500" cy="6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1026</xdr:rowOff>
    </xdr:from>
    <xdr:to>
      <xdr:col>18</xdr:col>
      <xdr:colOff>177800</xdr:colOff>
      <xdr:row>19</xdr:row>
      <xdr:rowOff>32405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6201"/>
          <a:ext cx="698500" cy="31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41399</xdr:rowOff>
    </xdr:from>
    <xdr:to>
      <xdr:col>29</xdr:col>
      <xdr:colOff>177800</xdr:colOff>
      <xdr:row>18</xdr:row>
      <xdr:rowOff>142999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13476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87897</xdr:rowOff>
    </xdr:from>
    <xdr:to>
      <xdr:col>26</xdr:col>
      <xdr:colOff>101600</xdr:colOff>
      <xdr:row>19</xdr:row>
      <xdr:rowOff>18047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2824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58834</xdr:rowOff>
    </xdr:from>
    <xdr:to>
      <xdr:col>22</xdr:col>
      <xdr:colOff>165100</xdr:colOff>
      <xdr:row>18</xdr:row>
      <xdr:rowOff>160434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145211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121676</xdr:rowOff>
    </xdr:from>
    <xdr:to>
      <xdr:col>19</xdr:col>
      <xdr:colOff>38100</xdr:colOff>
      <xdr:row>19</xdr:row>
      <xdr:rowOff>51826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5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36603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153055</xdr:rowOff>
    </xdr:from>
    <xdr:to>
      <xdr:col>15</xdr:col>
      <xdr:colOff>101600</xdr:colOff>
      <xdr:row>19</xdr:row>
      <xdr:rowOff>83205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6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67982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92497</xdr:rowOff>
    </xdr:from>
    <xdr:to>
      <xdr:col>29</xdr:col>
      <xdr:colOff>127000</xdr:colOff>
      <xdr:row>37</xdr:row>
      <xdr:rowOff>109349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45747"/>
          <a:ext cx="647700" cy="188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92497</xdr:rowOff>
    </xdr:from>
    <xdr:to>
      <xdr:col>26</xdr:col>
      <xdr:colOff>50800</xdr:colOff>
      <xdr:row>36</xdr:row>
      <xdr:rowOff>160914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45747"/>
          <a:ext cx="698500" cy="6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160914</xdr:rowOff>
    </xdr:from>
    <xdr:to>
      <xdr:col>22</xdr:col>
      <xdr:colOff>114300</xdr:colOff>
      <xdr:row>37</xdr:row>
      <xdr:rowOff>83779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14164"/>
          <a:ext cx="698500" cy="94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36654</xdr:rowOff>
    </xdr:from>
    <xdr:to>
      <xdr:col>18</xdr:col>
      <xdr:colOff>177800</xdr:colOff>
      <xdr:row>37</xdr:row>
      <xdr:rowOff>83779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61354"/>
          <a:ext cx="698500" cy="4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58549</xdr:rowOff>
    </xdr:from>
    <xdr:to>
      <xdr:col>29</xdr:col>
      <xdr:colOff>177800</xdr:colOff>
      <xdr:row>37</xdr:row>
      <xdr:rowOff>160149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83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30626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5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41697</xdr:rowOff>
    </xdr:from>
    <xdr:to>
      <xdr:col>26</xdr:col>
      <xdr:colOff>101600</xdr:colOff>
      <xdr:row>36</xdr:row>
      <xdr:rowOff>143297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4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153474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6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110114</xdr:rowOff>
    </xdr:from>
    <xdr:to>
      <xdr:col>22</xdr:col>
      <xdr:colOff>165100</xdr:colOff>
      <xdr:row>37</xdr:row>
      <xdr:rowOff>40264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4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32979</xdr:rowOff>
    </xdr:from>
    <xdr:to>
      <xdr:col>19</xdr:col>
      <xdr:colOff>38100</xdr:colOff>
      <xdr:row>37</xdr:row>
      <xdr:rowOff>134579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119356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157304</xdr:rowOff>
    </xdr:from>
    <xdr:to>
      <xdr:col>15</xdr:col>
      <xdr:colOff>101600</xdr:colOff>
      <xdr:row>37</xdr:row>
      <xdr:rowOff>87454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1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72231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9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6,187
6,169
25.79
3,907,092
3,799,142
56,472
2,480,590
3,265,950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91625</xdr:rowOff>
    </xdr:from>
    <xdr:to>
      <xdr:col>24</xdr:col>
      <xdr:colOff>63500</xdr:colOff>
      <xdr:row>35</xdr:row>
      <xdr:rowOff>133071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2375"/>
          <a:ext cx="8382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88814</xdr:rowOff>
    </xdr:from>
    <xdr:to>
      <xdr:col>19</xdr:col>
      <xdr:colOff>177800</xdr:colOff>
      <xdr:row>35</xdr:row>
      <xdr:rowOff>133071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89564"/>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88814</xdr:rowOff>
    </xdr:from>
    <xdr:to>
      <xdr:col>15</xdr:col>
      <xdr:colOff>50800</xdr:colOff>
      <xdr:row>36</xdr:row>
      <xdr:rowOff>11935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9564"/>
          <a:ext cx="889000" cy="9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11935</xdr:rowOff>
    </xdr:from>
    <xdr:to>
      <xdr:col>10</xdr:col>
      <xdr:colOff>114300</xdr:colOff>
      <xdr:row>36</xdr:row>
      <xdr:rowOff>136698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4135"/>
          <a:ext cx="889000" cy="1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40825</xdr:rowOff>
    </xdr:from>
    <xdr:to>
      <xdr:col>24</xdr:col>
      <xdr:colOff>114300</xdr:colOff>
      <xdr:row>35</xdr:row>
      <xdr:rowOff>142425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19252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82271</xdr:rowOff>
    </xdr:from>
    <xdr:to>
      <xdr:col>20</xdr:col>
      <xdr:colOff>38100</xdr:colOff>
      <xdr:row>36</xdr:row>
      <xdr:rowOff>12421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38014</xdr:rowOff>
    </xdr:from>
    <xdr:to>
      <xdr:col>15</xdr:col>
      <xdr:colOff>101600</xdr:colOff>
      <xdr:row>35</xdr:row>
      <xdr:rowOff>139614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130741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132585</xdr:rowOff>
    </xdr:from>
    <xdr:to>
      <xdr:col>10</xdr:col>
      <xdr:colOff>165100</xdr:colOff>
      <xdr:row>36</xdr:row>
      <xdr:rowOff>62735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53862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85898</xdr:rowOff>
    </xdr:from>
    <xdr:to>
      <xdr:col>6</xdr:col>
      <xdr:colOff>38100</xdr:colOff>
      <xdr:row>37</xdr:row>
      <xdr:rowOff>16048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7175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78474</xdr:rowOff>
    </xdr:from>
    <xdr:to>
      <xdr:col>24</xdr:col>
      <xdr:colOff>63500</xdr:colOff>
      <xdr:row>58</xdr:row>
      <xdr:rowOff>83100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22574"/>
          <a:ext cx="838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83100</xdr:rowOff>
    </xdr:from>
    <xdr:to>
      <xdr:col>19</xdr:col>
      <xdr:colOff>177800</xdr:colOff>
      <xdr:row>58</xdr:row>
      <xdr:rowOff>86511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27200"/>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86511</xdr:rowOff>
    </xdr:from>
    <xdr:to>
      <xdr:col>15</xdr:col>
      <xdr:colOff>50800</xdr:colOff>
      <xdr:row>58</xdr:row>
      <xdr:rowOff>109432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30611"/>
          <a:ext cx="889000" cy="2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109432</xdr:rowOff>
    </xdr:from>
    <xdr:to>
      <xdr:col>10</xdr:col>
      <xdr:colOff>114300</xdr:colOff>
      <xdr:row>58</xdr:row>
      <xdr:rowOff>123922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53532"/>
          <a:ext cx="8890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27674</xdr:rowOff>
    </xdr:from>
    <xdr:to>
      <xdr:col>24</xdr:col>
      <xdr:colOff>114300</xdr:colOff>
      <xdr:row>58</xdr:row>
      <xdr:rowOff>129274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32300</xdr:rowOff>
    </xdr:from>
    <xdr:to>
      <xdr:col>20</xdr:col>
      <xdr:colOff>38100</xdr:colOff>
      <xdr:row>58</xdr:row>
      <xdr:rowOff>133900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125027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6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35711</xdr:rowOff>
    </xdr:from>
    <xdr:to>
      <xdr:col>15</xdr:col>
      <xdr:colOff>101600</xdr:colOff>
      <xdr:row>58</xdr:row>
      <xdr:rowOff>137311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7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58632</xdr:rowOff>
    </xdr:from>
    <xdr:to>
      <xdr:col>10</xdr:col>
      <xdr:colOff>165100</xdr:colOff>
      <xdr:row>58</xdr:row>
      <xdr:rowOff>160232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151359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9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73122</xdr:rowOff>
    </xdr:from>
    <xdr:to>
      <xdr:col>6</xdr:col>
      <xdr:colOff>38100</xdr:colOff>
      <xdr:row>59</xdr:row>
      <xdr:rowOff>3272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165849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0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5721</xdr:rowOff>
    </xdr:from>
    <xdr:to>
      <xdr:col>24</xdr:col>
      <xdr:colOff>63500</xdr:colOff>
      <xdr:row>79</xdr:row>
      <xdr:rowOff>21419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50271"/>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5721</xdr:rowOff>
    </xdr:from>
    <xdr:to>
      <xdr:col>19</xdr:col>
      <xdr:colOff>177800</xdr:colOff>
      <xdr:row>79</xdr:row>
      <xdr:rowOff>18847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0271"/>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138691</xdr:rowOff>
    </xdr:from>
    <xdr:to>
      <xdr:col>15</xdr:col>
      <xdr:colOff>50800</xdr:colOff>
      <xdr:row>79</xdr:row>
      <xdr:rowOff>18847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1791"/>
          <a:ext cx="889000" cy="5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131508</xdr:rowOff>
    </xdr:from>
    <xdr:to>
      <xdr:col>10</xdr:col>
      <xdr:colOff>114300</xdr:colOff>
      <xdr:row>78</xdr:row>
      <xdr:rowOff>138691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04608"/>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142069</xdr:rowOff>
    </xdr:from>
    <xdr:to>
      <xdr:col>24</xdr:col>
      <xdr:colOff>114300</xdr:colOff>
      <xdr:row>79</xdr:row>
      <xdr:rowOff>72219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56996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126371</xdr:rowOff>
    </xdr:from>
    <xdr:to>
      <xdr:col>20</xdr:col>
      <xdr:colOff>38100</xdr:colOff>
      <xdr:row>79</xdr:row>
      <xdr:rowOff>56521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47648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139497</xdr:rowOff>
    </xdr:from>
    <xdr:to>
      <xdr:col>15</xdr:col>
      <xdr:colOff>101600</xdr:colOff>
      <xdr:row>79</xdr:row>
      <xdr:rowOff>69647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60774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87891</xdr:rowOff>
    </xdr:from>
    <xdr:to>
      <xdr:col>10</xdr:col>
      <xdr:colOff>165100</xdr:colOff>
      <xdr:row>79</xdr:row>
      <xdr:rowOff>18041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9168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80708</xdr:rowOff>
    </xdr:from>
    <xdr:to>
      <xdr:col>6</xdr:col>
      <xdr:colOff>38100</xdr:colOff>
      <xdr:row>79</xdr:row>
      <xdr:rowOff>10858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1985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99064</xdr:rowOff>
    </xdr:from>
    <xdr:to>
      <xdr:col>24</xdr:col>
      <xdr:colOff>63500</xdr:colOff>
      <xdr:row>97</xdr:row>
      <xdr:rowOff>9663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8264"/>
          <a:ext cx="8382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83144</xdr:rowOff>
    </xdr:from>
    <xdr:to>
      <xdr:col>19</xdr:col>
      <xdr:colOff>177800</xdr:colOff>
      <xdr:row>97</xdr:row>
      <xdr:rowOff>9663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42344"/>
          <a:ext cx="889000" cy="9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83144</xdr:rowOff>
    </xdr:from>
    <xdr:to>
      <xdr:col>15</xdr:col>
      <xdr:colOff>50800</xdr:colOff>
      <xdr:row>97</xdr:row>
      <xdr:rowOff>126916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42344"/>
          <a:ext cx="889000" cy="2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126916</xdr:rowOff>
    </xdr:from>
    <xdr:to>
      <xdr:col>10</xdr:col>
      <xdr:colOff>114300</xdr:colOff>
      <xdr:row>98</xdr:row>
      <xdr:rowOff>10458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57566"/>
          <a:ext cx="889000" cy="5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48264</xdr:rowOff>
    </xdr:from>
    <xdr:to>
      <xdr:col>24</xdr:col>
      <xdr:colOff>114300</xdr:colOff>
      <xdr:row>96</xdr:row>
      <xdr:rowOff>149864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71141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130313</xdr:rowOff>
    </xdr:from>
    <xdr:to>
      <xdr:col>20</xdr:col>
      <xdr:colOff>38100</xdr:colOff>
      <xdr:row>97</xdr:row>
      <xdr:rowOff>60463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76990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32344</xdr:rowOff>
    </xdr:from>
    <xdr:to>
      <xdr:col>15</xdr:col>
      <xdr:colOff>101600</xdr:colOff>
      <xdr:row>96</xdr:row>
      <xdr:rowOff>133944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125071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76116</xdr:rowOff>
    </xdr:from>
    <xdr:to>
      <xdr:col>10</xdr:col>
      <xdr:colOff>165100</xdr:colOff>
      <xdr:row>98</xdr:row>
      <xdr:rowOff>6266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168843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9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131108</xdr:rowOff>
    </xdr:from>
    <xdr:to>
      <xdr:col>6</xdr:col>
      <xdr:colOff>38100</xdr:colOff>
      <xdr:row>98</xdr:row>
      <xdr:rowOff>61258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52385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60013</xdr:rowOff>
    </xdr:from>
    <xdr:to>
      <xdr:col>55</xdr:col>
      <xdr:colOff>0</xdr:colOff>
      <xdr:row>38</xdr:row>
      <xdr:rowOff>94590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75113"/>
          <a:ext cx="838200" cy="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60013</xdr:rowOff>
    </xdr:from>
    <xdr:to>
      <xdr:col>50</xdr:col>
      <xdr:colOff>114300</xdr:colOff>
      <xdr:row>38</xdr:row>
      <xdr:rowOff>94969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75113"/>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84630</xdr:rowOff>
    </xdr:from>
    <xdr:to>
      <xdr:col>45</xdr:col>
      <xdr:colOff>177800</xdr:colOff>
      <xdr:row>38</xdr:row>
      <xdr:rowOff>94969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56830"/>
          <a:ext cx="889000" cy="35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84630</xdr:rowOff>
    </xdr:from>
    <xdr:to>
      <xdr:col>41</xdr:col>
      <xdr:colOff>50800</xdr:colOff>
      <xdr:row>38</xdr:row>
      <xdr:rowOff>127588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56830"/>
          <a:ext cx="889000" cy="3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43790</xdr:rowOff>
    </xdr:from>
    <xdr:to>
      <xdr:col>55</xdr:col>
      <xdr:colOff>50800</xdr:colOff>
      <xdr:row>38</xdr:row>
      <xdr:rowOff>145390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130167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9213</xdr:rowOff>
    </xdr:from>
    <xdr:to>
      <xdr:col>50</xdr:col>
      <xdr:colOff>165100</xdr:colOff>
      <xdr:row>38</xdr:row>
      <xdr:rowOff>110813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101940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44169</xdr:rowOff>
    </xdr:from>
    <xdr:to>
      <xdr:col>46</xdr:col>
      <xdr:colOff>38100</xdr:colOff>
      <xdr:row>38</xdr:row>
      <xdr:rowOff>145769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136896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33830</xdr:rowOff>
    </xdr:from>
    <xdr:to>
      <xdr:col>41</xdr:col>
      <xdr:colOff>101600</xdr:colOff>
      <xdr:row>36</xdr:row>
      <xdr:rowOff>135430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126557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9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76788</xdr:rowOff>
    </xdr:from>
    <xdr:to>
      <xdr:col>36</xdr:col>
      <xdr:colOff>165100</xdr:colOff>
      <xdr:row>39</xdr:row>
      <xdr:rowOff>6938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169515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8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113179</xdr:rowOff>
    </xdr:from>
    <xdr:to>
      <xdr:col>55</xdr:col>
      <xdr:colOff>0</xdr:colOff>
      <xdr:row>58</xdr:row>
      <xdr:rowOff>121373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7279"/>
          <a:ext cx="83820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92678</xdr:rowOff>
    </xdr:from>
    <xdr:to>
      <xdr:col>50</xdr:col>
      <xdr:colOff>114300</xdr:colOff>
      <xdr:row>58</xdr:row>
      <xdr:rowOff>113179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36778"/>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92678</xdr:rowOff>
    </xdr:from>
    <xdr:to>
      <xdr:col>45</xdr:col>
      <xdr:colOff>177800</xdr:colOff>
      <xdr:row>58</xdr:row>
      <xdr:rowOff>119843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36778"/>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117364</xdr:rowOff>
    </xdr:from>
    <xdr:to>
      <xdr:col>41</xdr:col>
      <xdr:colOff>50800</xdr:colOff>
      <xdr:row>58</xdr:row>
      <xdr:rowOff>119843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1464"/>
          <a:ext cx="889000" cy="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70573</xdr:rowOff>
    </xdr:from>
    <xdr:to>
      <xdr:col>55</xdr:col>
      <xdr:colOff>50800</xdr:colOff>
      <xdr:row>59</xdr:row>
      <xdr:rowOff>723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62379</xdr:rowOff>
    </xdr:from>
    <xdr:to>
      <xdr:col>50</xdr:col>
      <xdr:colOff>165100</xdr:colOff>
      <xdr:row>58</xdr:row>
      <xdr:rowOff>163979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155106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41878</xdr:rowOff>
    </xdr:from>
    <xdr:to>
      <xdr:col>46</xdr:col>
      <xdr:colOff>38100</xdr:colOff>
      <xdr:row>58</xdr:row>
      <xdr:rowOff>143478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134605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7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69043</xdr:rowOff>
    </xdr:from>
    <xdr:to>
      <xdr:col>41</xdr:col>
      <xdr:colOff>101600</xdr:colOff>
      <xdr:row>58</xdr:row>
      <xdr:rowOff>170643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161770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66564</xdr:rowOff>
    </xdr:from>
    <xdr:to>
      <xdr:col>36</xdr:col>
      <xdr:colOff>165100</xdr:colOff>
      <xdr:row>58</xdr:row>
      <xdr:rowOff>168164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159291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138959</xdr:rowOff>
    </xdr:from>
    <xdr:to>
      <xdr:col>55</xdr:col>
      <xdr:colOff>0</xdr:colOff>
      <xdr:row>78</xdr:row>
      <xdr:rowOff>139529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12059"/>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97106</xdr:rowOff>
    </xdr:from>
    <xdr:to>
      <xdr:col>50</xdr:col>
      <xdr:colOff>114300</xdr:colOff>
      <xdr:row>78</xdr:row>
      <xdr:rowOff>139529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0206"/>
          <a:ext cx="889000" cy="4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97106</xdr:rowOff>
    </xdr:from>
    <xdr:to>
      <xdr:col>45</xdr:col>
      <xdr:colOff>177800</xdr:colOff>
      <xdr:row>78</xdr:row>
      <xdr:rowOff>122214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0206"/>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122214</xdr:rowOff>
    </xdr:from>
    <xdr:to>
      <xdr:col>41</xdr:col>
      <xdr:colOff>50800</xdr:colOff>
      <xdr:row>78</xdr:row>
      <xdr:rowOff>122913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531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88159</xdr:rowOff>
    </xdr:from>
    <xdr:to>
      <xdr:col>55</xdr:col>
      <xdr:colOff>50800</xdr:colOff>
      <xdr:row>79</xdr:row>
      <xdr:rowOff>18309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88729</xdr:rowOff>
    </xdr:from>
    <xdr:to>
      <xdr:col>50</xdr:col>
      <xdr:colOff>165100</xdr:colOff>
      <xdr:row>79</xdr:row>
      <xdr:rowOff>18879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10006</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55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46306</xdr:rowOff>
    </xdr:from>
    <xdr:to>
      <xdr:col>46</xdr:col>
      <xdr:colOff>38100</xdr:colOff>
      <xdr:row>78</xdr:row>
      <xdr:rowOff>147906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164433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9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71414</xdr:rowOff>
    </xdr:from>
    <xdr:to>
      <xdr:col>41</xdr:col>
      <xdr:colOff>101600</xdr:colOff>
      <xdr:row>79</xdr:row>
      <xdr:rowOff>1564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164141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72113</xdr:rowOff>
    </xdr:from>
    <xdr:to>
      <xdr:col>36</xdr:col>
      <xdr:colOff>165100</xdr:colOff>
      <xdr:row>79</xdr:row>
      <xdr:rowOff>2263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15170</xdr:rowOff>
    </xdr:from>
    <xdr:to>
      <xdr:col>54</xdr:col>
      <xdr:colOff>189865</xdr:colOff>
      <xdr:row>98</xdr:row>
      <xdr:rowOff>126327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88570"/>
          <a:ext cx="1270" cy="1139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130154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126327</xdr:rowOff>
    </xdr:from>
    <xdr:to>
      <xdr:col>55</xdr:col>
      <xdr:colOff>88900</xdr:colOff>
      <xdr:row>98</xdr:row>
      <xdr:rowOff>126327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133297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6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15170</xdr:rowOff>
    </xdr:from>
    <xdr:to>
      <xdr:col>55</xdr:col>
      <xdr:colOff>88900</xdr:colOff>
      <xdr:row>92</xdr:row>
      <xdr:rowOff>15170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14470</xdr:rowOff>
    </xdr:from>
    <xdr:to>
      <xdr:col>55</xdr:col>
      <xdr:colOff>0</xdr:colOff>
      <xdr:row>98</xdr:row>
      <xdr:rowOff>58403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16570"/>
          <a:ext cx="838200" cy="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79162</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56285</xdr:rowOff>
    </xdr:from>
    <xdr:to>
      <xdr:col>55</xdr:col>
      <xdr:colOff>50800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14470</xdr:rowOff>
    </xdr:from>
    <xdr:to>
      <xdr:col>50</xdr:col>
      <xdr:colOff>114300</xdr:colOff>
      <xdr:row>98</xdr:row>
      <xdr:rowOff>123259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16570"/>
          <a:ext cx="889000" cy="10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79666</xdr:rowOff>
    </xdr:from>
    <xdr:to>
      <xdr:col>50</xdr:col>
      <xdr:colOff>165100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123259</xdr:rowOff>
    </xdr:from>
    <xdr:to>
      <xdr:col>45</xdr:col>
      <xdr:colOff>177800</xdr:colOff>
      <xdr:row>98</xdr:row>
      <xdr:rowOff>132845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25359"/>
          <a:ext cx="889000" cy="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79944</xdr:rowOff>
    </xdr:from>
    <xdr:to>
      <xdr:col>46</xdr:col>
      <xdr:colOff>38100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121138</xdr:rowOff>
    </xdr:from>
    <xdr:to>
      <xdr:col>41</xdr:col>
      <xdr:colOff>50800</xdr:colOff>
      <xdr:row>98</xdr:row>
      <xdr:rowOff>132845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23238"/>
          <a:ext cx="8890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94166</xdr:rowOff>
    </xdr:from>
    <xdr:to>
      <xdr:col>41</xdr:col>
      <xdr:colOff>101600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81507</xdr:rowOff>
    </xdr:from>
    <xdr:to>
      <xdr:col>36</xdr:col>
      <xdr:colOff>165100</xdr:colOff>
      <xdr:row>98</xdr:row>
      <xdr:rowOff>11657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28184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8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7603</xdr:rowOff>
    </xdr:from>
    <xdr:to>
      <xdr:col>55</xdr:col>
      <xdr:colOff>50800</xdr:colOff>
      <xdr:row>98</xdr:row>
      <xdr:rowOff>109203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93980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2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135120</xdr:rowOff>
    </xdr:from>
    <xdr:to>
      <xdr:col>50</xdr:col>
      <xdr:colOff>165100</xdr:colOff>
      <xdr:row>98</xdr:row>
      <xdr:rowOff>65270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56397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72459</xdr:rowOff>
    </xdr:from>
    <xdr:to>
      <xdr:col>46</xdr:col>
      <xdr:colOff>38100</xdr:colOff>
      <xdr:row>99</xdr:row>
      <xdr:rowOff>2609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165186</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69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82045</xdr:rowOff>
    </xdr:from>
    <xdr:to>
      <xdr:col>41</xdr:col>
      <xdr:colOff>101600</xdr:colOff>
      <xdr:row>99</xdr:row>
      <xdr:rowOff>12195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3322</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97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70338</xdr:rowOff>
    </xdr:from>
    <xdr:to>
      <xdr:col>36</xdr:col>
      <xdr:colOff>165100</xdr:colOff>
      <xdr:row>99</xdr:row>
      <xdr:rowOff>488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163065</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96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51787</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38337"/>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987</xdr:rowOff>
    </xdr:from>
    <xdr:to>
      <xdr:col>85</xdr:col>
      <xdr:colOff>177800</xdr:colOff>
      <xdr:row>39</xdr:row>
      <xdr:rowOff>102587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87364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0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139274</xdr:rowOff>
    </xdr:from>
    <xdr:to>
      <xdr:col>85</xdr:col>
      <xdr:colOff>127000</xdr:colOff>
      <xdr:row>77</xdr:row>
      <xdr:rowOff>144368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0924"/>
          <a:ext cx="8382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139274</xdr:rowOff>
    </xdr:from>
    <xdr:to>
      <xdr:col>81</xdr:col>
      <xdr:colOff>50800</xdr:colOff>
      <xdr:row>77</xdr:row>
      <xdr:rowOff>152612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40924"/>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152612</xdr:rowOff>
    </xdr:from>
    <xdr:to>
      <xdr:col>76</xdr:col>
      <xdr:colOff>114300</xdr:colOff>
      <xdr:row>78</xdr:row>
      <xdr:rowOff>2353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4262"/>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145631</xdr:rowOff>
    </xdr:from>
    <xdr:to>
      <xdr:col>71</xdr:col>
      <xdr:colOff>177800</xdr:colOff>
      <xdr:row>78</xdr:row>
      <xdr:rowOff>2353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47281"/>
          <a:ext cx="8890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93568</xdr:rowOff>
    </xdr:from>
    <xdr:to>
      <xdr:col>85</xdr:col>
      <xdr:colOff>177800</xdr:colOff>
      <xdr:row>78</xdr:row>
      <xdr:rowOff>23718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71995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88474</xdr:rowOff>
    </xdr:from>
    <xdr:to>
      <xdr:col>81</xdr:col>
      <xdr:colOff>101600</xdr:colOff>
      <xdr:row>78</xdr:row>
      <xdr:rowOff>18624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101812</xdr:rowOff>
    </xdr:from>
    <xdr:to>
      <xdr:col>76</xdr:col>
      <xdr:colOff>165100</xdr:colOff>
      <xdr:row>78</xdr:row>
      <xdr:rowOff>31962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23089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123003</xdr:rowOff>
    </xdr:from>
    <xdr:to>
      <xdr:col>72</xdr:col>
      <xdr:colOff>38100</xdr:colOff>
      <xdr:row>78</xdr:row>
      <xdr:rowOff>53153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44280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94831</xdr:rowOff>
    </xdr:from>
    <xdr:to>
      <xdr:col>67</xdr:col>
      <xdr:colOff>101600</xdr:colOff>
      <xdr:row>78</xdr:row>
      <xdr:rowOff>24981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13086</xdr:rowOff>
    </xdr:from>
    <xdr:to>
      <xdr:col>85</xdr:col>
      <xdr:colOff>127000</xdr:colOff>
      <xdr:row>98</xdr:row>
      <xdr:rowOff>59807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15186"/>
          <a:ext cx="838200" cy="4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13086</xdr:rowOff>
    </xdr:from>
    <xdr:to>
      <xdr:col>81</xdr:col>
      <xdr:colOff>50800</xdr:colOff>
      <xdr:row>98</xdr:row>
      <xdr:rowOff>32669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15186"/>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32669</xdr:rowOff>
    </xdr:from>
    <xdr:to>
      <xdr:col>76</xdr:col>
      <xdr:colOff>114300</xdr:colOff>
      <xdr:row>98</xdr:row>
      <xdr:rowOff>87429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34769"/>
          <a:ext cx="889000" cy="5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87429</xdr:rowOff>
    </xdr:from>
    <xdr:to>
      <xdr:col>71</xdr:col>
      <xdr:colOff>177800</xdr:colOff>
      <xdr:row>98</xdr:row>
      <xdr:rowOff>99628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9529"/>
          <a:ext cx="889000" cy="1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9007</xdr:rowOff>
    </xdr:from>
    <xdr:to>
      <xdr:col>85</xdr:col>
      <xdr:colOff>177800</xdr:colOff>
      <xdr:row>98</xdr:row>
      <xdr:rowOff>110607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95384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2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133736</xdr:rowOff>
    </xdr:from>
    <xdr:to>
      <xdr:col>81</xdr:col>
      <xdr:colOff>101600</xdr:colOff>
      <xdr:row>98</xdr:row>
      <xdr:rowOff>63886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55013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5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153319</xdr:rowOff>
    </xdr:from>
    <xdr:to>
      <xdr:col>76</xdr:col>
      <xdr:colOff>165100</xdr:colOff>
      <xdr:row>98</xdr:row>
      <xdr:rowOff>83469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74596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36629</xdr:rowOff>
    </xdr:from>
    <xdr:to>
      <xdr:col>72</xdr:col>
      <xdr:colOff>38100</xdr:colOff>
      <xdr:row>98</xdr:row>
      <xdr:rowOff>138229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129356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48828</xdr:rowOff>
    </xdr:from>
    <xdr:to>
      <xdr:col>67</xdr:col>
      <xdr:colOff>101600</xdr:colOff>
      <xdr:row>98</xdr:row>
      <xdr:rowOff>150428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141555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104061</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19161"/>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104061</xdr:rowOff>
    </xdr:from>
    <xdr:to>
      <xdr:col>107</xdr:col>
      <xdr:colOff>50800</xdr:colOff>
      <xdr:row>38</xdr:row>
      <xdr:rowOff>104953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9161"/>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104953</xdr:rowOff>
    </xdr:from>
    <xdr:to>
      <xdr:col>102</xdr:col>
      <xdr:colOff>114300</xdr:colOff>
      <xdr:row>38</xdr:row>
      <xdr:rowOff>105684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2005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53261</xdr:rowOff>
    </xdr:from>
    <xdr:to>
      <xdr:col>107</xdr:col>
      <xdr:colOff>101600</xdr:colOff>
      <xdr:row>38</xdr:row>
      <xdr:rowOff>154861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145988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6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54153</xdr:rowOff>
    </xdr:from>
    <xdr:to>
      <xdr:col>102</xdr:col>
      <xdr:colOff>165100</xdr:colOff>
      <xdr:row>38</xdr:row>
      <xdr:rowOff>155753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146880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54884</xdr:rowOff>
    </xdr:from>
    <xdr:to>
      <xdr:col>98</xdr:col>
      <xdr:colOff>38100</xdr:colOff>
      <xdr:row>38</xdr:row>
      <xdr:rowOff>156484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1561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123165</xdr:rowOff>
    </xdr:from>
    <xdr:to>
      <xdr:col>116</xdr:col>
      <xdr:colOff>63500</xdr:colOff>
      <xdr:row>76</xdr:row>
      <xdr:rowOff>17183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81915"/>
          <a:ext cx="838200" cy="6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123165</xdr:rowOff>
    </xdr:from>
    <xdr:to>
      <xdr:col>111</xdr:col>
      <xdr:colOff>177800</xdr:colOff>
      <xdr:row>76</xdr:row>
      <xdr:rowOff>15367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81915"/>
          <a:ext cx="889000" cy="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129095</xdr:rowOff>
    </xdr:from>
    <xdr:to>
      <xdr:col>107</xdr:col>
      <xdr:colOff>50800</xdr:colOff>
      <xdr:row>76</xdr:row>
      <xdr:rowOff>15367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87845"/>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129095</xdr:rowOff>
    </xdr:from>
    <xdr:to>
      <xdr:col>102</xdr:col>
      <xdr:colOff>114300</xdr:colOff>
      <xdr:row>76</xdr:row>
      <xdr:rowOff>70332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87845"/>
          <a:ext cx="889000" cy="1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137833</xdr:rowOff>
    </xdr:from>
    <xdr:to>
      <xdr:col>116</xdr:col>
      <xdr:colOff>114300</xdr:colOff>
      <xdr:row>76</xdr:row>
      <xdr:rowOff>67983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116260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72365</xdr:rowOff>
    </xdr:from>
    <xdr:to>
      <xdr:col>112</xdr:col>
      <xdr:colOff>38100</xdr:colOff>
      <xdr:row>76</xdr:row>
      <xdr:rowOff>2515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19042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0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136017</xdr:rowOff>
    </xdr:from>
    <xdr:to>
      <xdr:col>107</xdr:col>
      <xdr:colOff>101600</xdr:colOff>
      <xdr:row>76</xdr:row>
      <xdr:rowOff>66167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82694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78295</xdr:rowOff>
    </xdr:from>
    <xdr:to>
      <xdr:col>102</xdr:col>
      <xdr:colOff>165100</xdr:colOff>
      <xdr:row>76</xdr:row>
      <xdr:rowOff>8446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37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19532</xdr:rowOff>
    </xdr:from>
    <xdr:to>
      <xdr:col>98</xdr:col>
      <xdr:colOff>38100</xdr:colOff>
      <xdr:row>76</xdr:row>
      <xdr:rowOff>121132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4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112259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4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は、多くの費目で類似団体よりも低くなっている。これは、歳出総額が類似団体に比べて小さいことが要因である。また、職員数が少ないため、人件費も低い数値となっている。しかし、不足する職員を補うため、会計年度任用職員の増加が見られる。</a:t>
          </a:r>
        </a:p>
        <a:p>
          <a:r>
            <a:rPr kumimoji="1" lang="ja-JP" altLang="en-US" sz="1300">
              <a:latin typeface="ＭＳ Ｐゴシック" panose="020B0600070205080204" pitchFamily="50" charset="-128"/>
              <a:ea typeface="ＭＳ Ｐゴシック" panose="020B0600070205080204" pitchFamily="50" charset="-128"/>
            </a:rPr>
            <a:t>　維持補修費は平均より低い水準にあるが、町民ホールや庁舎、学校などの公共施設の老朽化が進んでおり、今後増加していく見込みである。そのため、公共施設等総合管理計画に基づき、施設の集約や転用などを含め、維持補修費の抑制に努める。</a:t>
          </a:r>
        </a:p>
        <a:p>
          <a:r>
            <a:rPr kumimoji="1" lang="ja-JP" altLang="en-US" sz="1300">
              <a:latin typeface="ＭＳ Ｐゴシック" panose="020B0600070205080204" pitchFamily="50" charset="-128"/>
              <a:ea typeface="ＭＳ Ｐゴシック" panose="020B0600070205080204" pitchFamily="50" charset="-128"/>
            </a:rPr>
            <a:t>　扶助費は増加傾向にあり、年々財政を圧迫している。今後も増加が見込まれるが、引き続き適正な支出に努める。補助費は類似団体の平均よりも低いが、これは当町が加入している一部事務組合が少ないことが要因である。</a:t>
          </a:r>
        </a:p>
        <a:p>
          <a:r>
            <a:rPr kumimoji="1" lang="ja-JP" altLang="en-US" sz="1300">
              <a:latin typeface="ＭＳ Ｐゴシック" panose="020B0600070205080204" pitchFamily="50" charset="-128"/>
              <a:ea typeface="ＭＳ Ｐゴシック" panose="020B0600070205080204" pitchFamily="50" charset="-128"/>
            </a:rPr>
            <a:t>　公債費は類似団体の平均値に近い水準で推移しているが、過去の大規模事業に伴う既発債の元利償還が依然として多額である。そのため、今後も借換債の発行や民間資金の繰上償還、新規事業の総点検を行い、公債費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6,187
6,169
25.79
3,907,092
3,799,142
56,472
2,480,590
3,265,950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119942</xdr:rowOff>
    </xdr:from>
    <xdr:to>
      <xdr:col>24</xdr:col>
      <xdr:colOff>63500</xdr:colOff>
      <xdr:row>36</xdr:row>
      <xdr:rowOff>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20692"/>
          <a:ext cx="8382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160274</xdr:rowOff>
    </xdr:from>
    <xdr:to>
      <xdr:col>19</xdr:col>
      <xdr:colOff>177800</xdr:colOff>
      <xdr:row>36</xdr:row>
      <xdr:rowOff>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61024"/>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160274</xdr:rowOff>
    </xdr:from>
    <xdr:to>
      <xdr:col>15</xdr:col>
      <xdr:colOff>50800</xdr:colOff>
      <xdr:row>36</xdr:row>
      <xdr:rowOff>151783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1024"/>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133659</xdr:rowOff>
    </xdr:from>
    <xdr:to>
      <xdr:col>10</xdr:col>
      <xdr:colOff>114300</xdr:colOff>
      <xdr:row>36</xdr:row>
      <xdr:rowOff>151783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05859"/>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69142</xdr:rowOff>
    </xdr:from>
    <xdr:to>
      <xdr:col>24</xdr:col>
      <xdr:colOff>114300</xdr:colOff>
      <xdr:row>35</xdr:row>
      <xdr:rowOff>170742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92019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120741</xdr:rowOff>
    </xdr:from>
    <xdr:to>
      <xdr:col>20</xdr:col>
      <xdr:colOff>38100</xdr:colOff>
      <xdr:row>36</xdr:row>
      <xdr:rowOff>50891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67418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9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109474</xdr:rowOff>
    </xdr:from>
    <xdr:to>
      <xdr:col>15</xdr:col>
      <xdr:colOff>101600</xdr:colOff>
      <xdr:row>36</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56151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100983</xdr:rowOff>
    </xdr:from>
    <xdr:to>
      <xdr:col>10</xdr:col>
      <xdr:colOff>165100</xdr:colOff>
      <xdr:row>37</xdr:row>
      <xdr:rowOff>31133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22260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82859</xdr:rowOff>
    </xdr:from>
    <xdr:to>
      <xdr:col>6</xdr:col>
      <xdr:colOff>38100</xdr:colOff>
      <xdr:row>37</xdr:row>
      <xdr:rowOff>13009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4136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4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99490</xdr:rowOff>
    </xdr:from>
    <xdr:to>
      <xdr:col>24</xdr:col>
      <xdr:colOff>63500</xdr:colOff>
      <xdr:row>58</xdr:row>
      <xdr:rowOff>115737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43590"/>
          <a:ext cx="8382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99490</xdr:rowOff>
    </xdr:from>
    <xdr:to>
      <xdr:col>19</xdr:col>
      <xdr:colOff>177800</xdr:colOff>
      <xdr:row>58</xdr:row>
      <xdr:rowOff>111504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43590"/>
          <a:ext cx="8890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33579</xdr:rowOff>
    </xdr:from>
    <xdr:to>
      <xdr:col>15</xdr:col>
      <xdr:colOff>50800</xdr:colOff>
      <xdr:row>58</xdr:row>
      <xdr:rowOff>111504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7679"/>
          <a:ext cx="889000" cy="7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33579</xdr:rowOff>
    </xdr:from>
    <xdr:to>
      <xdr:col>10</xdr:col>
      <xdr:colOff>114300</xdr:colOff>
      <xdr:row>58</xdr:row>
      <xdr:rowOff>151072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7679"/>
          <a:ext cx="889000" cy="1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64937</xdr:rowOff>
    </xdr:from>
    <xdr:to>
      <xdr:col>24</xdr:col>
      <xdr:colOff>114300</xdr:colOff>
      <xdr:row>58</xdr:row>
      <xdr:rowOff>166537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151314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48690</xdr:rowOff>
    </xdr:from>
    <xdr:to>
      <xdr:col>20</xdr:col>
      <xdr:colOff>38100</xdr:colOff>
      <xdr:row>58</xdr:row>
      <xdr:rowOff>150290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141417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60704</xdr:rowOff>
    </xdr:from>
    <xdr:to>
      <xdr:col>15</xdr:col>
      <xdr:colOff>101600</xdr:colOff>
      <xdr:row>58</xdr:row>
      <xdr:rowOff>162304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153431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9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154229</xdr:rowOff>
    </xdr:from>
    <xdr:to>
      <xdr:col>10</xdr:col>
      <xdr:colOff>165100</xdr:colOff>
      <xdr:row>58</xdr:row>
      <xdr:rowOff>84379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75506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1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100272</xdr:rowOff>
    </xdr:from>
    <xdr:to>
      <xdr:col>6</xdr:col>
      <xdr:colOff>38100</xdr:colOff>
      <xdr:row>59</xdr:row>
      <xdr:rowOff>30422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21549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3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43154</xdr:rowOff>
    </xdr:from>
    <xdr:to>
      <xdr:col>24</xdr:col>
      <xdr:colOff>63500</xdr:colOff>
      <xdr:row>77</xdr:row>
      <xdr:rowOff>76538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44804"/>
          <a:ext cx="838200" cy="3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76538</xdr:rowOff>
    </xdr:from>
    <xdr:to>
      <xdr:col>19</xdr:col>
      <xdr:colOff>177800</xdr:colOff>
      <xdr:row>77</xdr:row>
      <xdr:rowOff>89191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78188"/>
          <a:ext cx="889000" cy="1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89191</xdr:rowOff>
    </xdr:from>
    <xdr:to>
      <xdr:col>15</xdr:col>
      <xdr:colOff>50800</xdr:colOff>
      <xdr:row>78</xdr:row>
      <xdr:rowOff>811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90841"/>
          <a:ext cx="889000" cy="8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811</xdr:rowOff>
    </xdr:from>
    <xdr:to>
      <xdr:col>10</xdr:col>
      <xdr:colOff>114300</xdr:colOff>
      <xdr:row>78</xdr:row>
      <xdr:rowOff>88055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73911"/>
          <a:ext cx="889000" cy="8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163804</xdr:rowOff>
    </xdr:from>
    <xdr:to>
      <xdr:col>24</xdr:col>
      <xdr:colOff>114300</xdr:colOff>
      <xdr:row>77</xdr:row>
      <xdr:rowOff>93954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142231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7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25738</xdr:rowOff>
    </xdr:from>
    <xdr:to>
      <xdr:col>20</xdr:col>
      <xdr:colOff>38100</xdr:colOff>
      <xdr:row>77</xdr:row>
      <xdr:rowOff>127338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118465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2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38391</xdr:rowOff>
    </xdr:from>
    <xdr:to>
      <xdr:col>15</xdr:col>
      <xdr:colOff>101600</xdr:colOff>
      <xdr:row>77</xdr:row>
      <xdr:rowOff>139991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131118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3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121461</xdr:rowOff>
    </xdr:from>
    <xdr:to>
      <xdr:col>10</xdr:col>
      <xdr:colOff>165100</xdr:colOff>
      <xdr:row>78</xdr:row>
      <xdr:rowOff>51611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42738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1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37255</xdr:rowOff>
    </xdr:from>
    <xdr:to>
      <xdr:col>6</xdr:col>
      <xdr:colOff>38100</xdr:colOff>
      <xdr:row>78</xdr:row>
      <xdr:rowOff>138855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129982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0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114847</xdr:rowOff>
    </xdr:from>
    <xdr:to>
      <xdr:col>24</xdr:col>
      <xdr:colOff>63500</xdr:colOff>
      <xdr:row>98</xdr:row>
      <xdr:rowOff>116728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6947"/>
          <a:ext cx="8382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110257</xdr:rowOff>
    </xdr:from>
    <xdr:to>
      <xdr:col>19</xdr:col>
      <xdr:colOff>177800</xdr:colOff>
      <xdr:row>98</xdr:row>
      <xdr:rowOff>114847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2357"/>
          <a:ext cx="8890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110257</xdr:rowOff>
    </xdr:from>
    <xdr:to>
      <xdr:col>15</xdr:col>
      <xdr:colOff>50800</xdr:colOff>
      <xdr:row>98</xdr:row>
      <xdr:rowOff>118140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2357"/>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118140</xdr:rowOff>
    </xdr:from>
    <xdr:to>
      <xdr:col>10</xdr:col>
      <xdr:colOff>114300</xdr:colOff>
      <xdr:row>98</xdr:row>
      <xdr:rowOff>120869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0240"/>
          <a:ext cx="8890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65928</xdr:rowOff>
    </xdr:from>
    <xdr:to>
      <xdr:col>24</xdr:col>
      <xdr:colOff>114300</xdr:colOff>
      <xdr:row>98</xdr:row>
      <xdr:rowOff>167528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64047</xdr:rowOff>
    </xdr:from>
    <xdr:to>
      <xdr:col>20</xdr:col>
      <xdr:colOff>38100</xdr:colOff>
      <xdr:row>98</xdr:row>
      <xdr:rowOff>165647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156774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59457</xdr:rowOff>
    </xdr:from>
    <xdr:to>
      <xdr:col>15</xdr:col>
      <xdr:colOff>101600</xdr:colOff>
      <xdr:row>98</xdr:row>
      <xdr:rowOff>161057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152184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67340</xdr:rowOff>
    </xdr:from>
    <xdr:to>
      <xdr:col>10</xdr:col>
      <xdr:colOff>165100</xdr:colOff>
      <xdr:row>98</xdr:row>
      <xdr:rowOff>168940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160067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70069</xdr:rowOff>
    </xdr:from>
    <xdr:to>
      <xdr:col>6</xdr:col>
      <xdr:colOff>38100</xdr:colOff>
      <xdr:row>99</xdr:row>
      <xdr:rowOff>219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162796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34942</xdr:rowOff>
    </xdr:from>
    <xdr:to>
      <xdr:col>55</xdr:col>
      <xdr:colOff>0</xdr:colOff>
      <xdr:row>58</xdr:row>
      <xdr:rowOff>68619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79042"/>
          <a:ext cx="838200" cy="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34942</xdr:rowOff>
    </xdr:from>
    <xdr:to>
      <xdr:col>50</xdr:col>
      <xdr:colOff>114300</xdr:colOff>
      <xdr:row>58</xdr:row>
      <xdr:rowOff>78390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79042"/>
          <a:ext cx="889000" cy="4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61665</xdr:rowOff>
    </xdr:from>
    <xdr:to>
      <xdr:col>45</xdr:col>
      <xdr:colOff>177800</xdr:colOff>
      <xdr:row>58</xdr:row>
      <xdr:rowOff>78390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05765"/>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61665</xdr:rowOff>
    </xdr:from>
    <xdr:to>
      <xdr:col>41</xdr:col>
      <xdr:colOff>50800</xdr:colOff>
      <xdr:row>58</xdr:row>
      <xdr:rowOff>82157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05765"/>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17819</xdr:rowOff>
    </xdr:from>
    <xdr:to>
      <xdr:col>55</xdr:col>
      <xdr:colOff>50800</xdr:colOff>
      <xdr:row>58</xdr:row>
      <xdr:rowOff>119419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104196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155592</xdr:rowOff>
    </xdr:from>
    <xdr:to>
      <xdr:col>50</xdr:col>
      <xdr:colOff>165100</xdr:colOff>
      <xdr:row>58</xdr:row>
      <xdr:rowOff>85742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76869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2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27590</xdr:rowOff>
    </xdr:from>
    <xdr:to>
      <xdr:col>46</xdr:col>
      <xdr:colOff>38100</xdr:colOff>
      <xdr:row>58</xdr:row>
      <xdr:rowOff>129190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120317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6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10865</xdr:rowOff>
    </xdr:from>
    <xdr:to>
      <xdr:col>41</xdr:col>
      <xdr:colOff>101600</xdr:colOff>
      <xdr:row>58</xdr:row>
      <xdr:rowOff>112465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103592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4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31357</xdr:rowOff>
    </xdr:from>
    <xdr:to>
      <xdr:col>36</xdr:col>
      <xdr:colOff>165100</xdr:colOff>
      <xdr:row>58</xdr:row>
      <xdr:rowOff>132957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7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124084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5294</xdr:rowOff>
    </xdr:from>
    <xdr:to>
      <xdr:col>55</xdr:col>
      <xdr:colOff>0</xdr:colOff>
      <xdr:row>79</xdr:row>
      <xdr:rowOff>14111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9844"/>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5294</xdr:rowOff>
    </xdr:from>
    <xdr:to>
      <xdr:col>50</xdr:col>
      <xdr:colOff>114300</xdr:colOff>
      <xdr:row>79</xdr:row>
      <xdr:rowOff>17593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49844"/>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3924</xdr:rowOff>
    </xdr:from>
    <xdr:to>
      <xdr:col>45</xdr:col>
      <xdr:colOff>177800</xdr:colOff>
      <xdr:row>79</xdr:row>
      <xdr:rowOff>17593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48474"/>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3924</xdr:rowOff>
    </xdr:from>
    <xdr:to>
      <xdr:col>41</xdr:col>
      <xdr:colOff>50800</xdr:colOff>
      <xdr:row>79</xdr:row>
      <xdr:rowOff>27412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48474"/>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134761</xdr:rowOff>
    </xdr:from>
    <xdr:to>
      <xdr:col>55</xdr:col>
      <xdr:colOff>50800</xdr:colOff>
      <xdr:row>79</xdr:row>
      <xdr:rowOff>64911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49688</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125944</xdr:rowOff>
    </xdr:from>
    <xdr:to>
      <xdr:col>50</xdr:col>
      <xdr:colOff>165100</xdr:colOff>
      <xdr:row>79</xdr:row>
      <xdr:rowOff>56094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47221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138243</xdr:rowOff>
    </xdr:from>
    <xdr:to>
      <xdr:col>46</xdr:col>
      <xdr:colOff>38100</xdr:colOff>
      <xdr:row>79</xdr:row>
      <xdr:rowOff>68393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59520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124574</xdr:rowOff>
    </xdr:from>
    <xdr:to>
      <xdr:col>41</xdr:col>
      <xdr:colOff>101600</xdr:colOff>
      <xdr:row>79</xdr:row>
      <xdr:rowOff>54724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45851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148062</xdr:rowOff>
    </xdr:from>
    <xdr:to>
      <xdr:col>36</xdr:col>
      <xdr:colOff>165100</xdr:colOff>
      <xdr:row>79</xdr:row>
      <xdr:rowOff>78212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69339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40722</xdr:rowOff>
    </xdr:from>
    <xdr:to>
      <xdr:col>55</xdr:col>
      <xdr:colOff>0</xdr:colOff>
      <xdr:row>97</xdr:row>
      <xdr:rowOff>113081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1372"/>
          <a:ext cx="838200" cy="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40722</xdr:rowOff>
    </xdr:from>
    <xdr:to>
      <xdr:col>50</xdr:col>
      <xdr:colOff>114300</xdr:colOff>
      <xdr:row>97</xdr:row>
      <xdr:rowOff>60165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1372"/>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60165</xdr:rowOff>
    </xdr:from>
    <xdr:to>
      <xdr:col>45</xdr:col>
      <xdr:colOff>177800</xdr:colOff>
      <xdr:row>97</xdr:row>
      <xdr:rowOff>109009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90815"/>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93303</xdr:rowOff>
    </xdr:from>
    <xdr:to>
      <xdr:col>41</xdr:col>
      <xdr:colOff>50800</xdr:colOff>
      <xdr:row>97</xdr:row>
      <xdr:rowOff>109009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3953"/>
          <a:ext cx="8890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62281</xdr:rowOff>
    </xdr:from>
    <xdr:to>
      <xdr:col>55</xdr:col>
      <xdr:colOff>50800</xdr:colOff>
      <xdr:row>97</xdr:row>
      <xdr:rowOff>163881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148658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161372</xdr:rowOff>
    </xdr:from>
    <xdr:to>
      <xdr:col>50</xdr:col>
      <xdr:colOff>165100</xdr:colOff>
      <xdr:row>97</xdr:row>
      <xdr:rowOff>91522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9365</xdr:rowOff>
    </xdr:from>
    <xdr:to>
      <xdr:col>46</xdr:col>
      <xdr:colOff>38100</xdr:colOff>
      <xdr:row>97</xdr:row>
      <xdr:rowOff>110965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102092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3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58209</xdr:rowOff>
    </xdr:from>
    <xdr:to>
      <xdr:col>41</xdr:col>
      <xdr:colOff>101600</xdr:colOff>
      <xdr:row>97</xdr:row>
      <xdr:rowOff>159809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150936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42503</xdr:rowOff>
    </xdr:from>
    <xdr:to>
      <xdr:col>36</xdr:col>
      <xdr:colOff>165100</xdr:colOff>
      <xdr:row>97</xdr:row>
      <xdr:rowOff>144103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135230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153236</xdr:rowOff>
    </xdr:from>
    <xdr:to>
      <xdr:col>85</xdr:col>
      <xdr:colOff>127000</xdr:colOff>
      <xdr:row>38</xdr:row>
      <xdr:rowOff>168161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668336"/>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128384</xdr:rowOff>
    </xdr:from>
    <xdr:to>
      <xdr:col>81</xdr:col>
      <xdr:colOff>50800</xdr:colOff>
      <xdr:row>38</xdr:row>
      <xdr:rowOff>153236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43484"/>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98634</xdr:rowOff>
    </xdr:from>
    <xdr:to>
      <xdr:col>76</xdr:col>
      <xdr:colOff>114300</xdr:colOff>
      <xdr:row>38</xdr:row>
      <xdr:rowOff>128384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13734"/>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98634</xdr:rowOff>
    </xdr:from>
    <xdr:to>
      <xdr:col>71</xdr:col>
      <xdr:colOff>177800</xdr:colOff>
      <xdr:row>39</xdr:row>
      <xdr:rowOff>63740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13734"/>
          <a:ext cx="889000" cy="1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117361</xdr:rowOff>
    </xdr:from>
    <xdr:to>
      <xdr:col>85</xdr:col>
      <xdr:colOff>177800</xdr:colOff>
      <xdr:row>39</xdr:row>
      <xdr:rowOff>47511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32288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102436</xdr:rowOff>
    </xdr:from>
    <xdr:to>
      <xdr:col>81</xdr:col>
      <xdr:colOff>101600</xdr:colOff>
      <xdr:row>39</xdr:row>
      <xdr:rowOff>32586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23713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77584</xdr:rowOff>
    </xdr:from>
    <xdr:to>
      <xdr:col>76</xdr:col>
      <xdr:colOff>165100</xdr:colOff>
      <xdr:row>39</xdr:row>
      <xdr:rowOff>7734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47834</xdr:rowOff>
    </xdr:from>
    <xdr:to>
      <xdr:col>72</xdr:col>
      <xdr:colOff>38100</xdr:colOff>
      <xdr:row>38</xdr:row>
      <xdr:rowOff>149434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140561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5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12940</xdr:rowOff>
    </xdr:from>
    <xdr:to>
      <xdr:col>67</xdr:col>
      <xdr:colOff>101600</xdr:colOff>
      <xdr:row>39</xdr:row>
      <xdr:rowOff>114540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105667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153054</xdr:rowOff>
    </xdr:from>
    <xdr:to>
      <xdr:col>85</xdr:col>
      <xdr:colOff>127000</xdr:colOff>
      <xdr:row>57</xdr:row>
      <xdr:rowOff>158022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25704"/>
          <a:ext cx="8382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112794</xdr:rowOff>
    </xdr:from>
    <xdr:to>
      <xdr:col>81</xdr:col>
      <xdr:colOff>50800</xdr:colOff>
      <xdr:row>57</xdr:row>
      <xdr:rowOff>153054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13994"/>
          <a:ext cx="889000" cy="2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112794</xdr:rowOff>
    </xdr:from>
    <xdr:to>
      <xdr:col>76</xdr:col>
      <xdr:colOff>114300</xdr:colOff>
      <xdr:row>57</xdr:row>
      <xdr:rowOff>123839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13994"/>
          <a:ext cx="889000" cy="18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123839</xdr:rowOff>
    </xdr:from>
    <xdr:to>
      <xdr:col>71</xdr:col>
      <xdr:colOff>177800</xdr:colOff>
      <xdr:row>57</xdr:row>
      <xdr:rowOff>145141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6489"/>
          <a:ext cx="889000" cy="2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107222</xdr:rowOff>
    </xdr:from>
    <xdr:to>
      <xdr:col>85</xdr:col>
      <xdr:colOff>177800</xdr:colOff>
      <xdr:row>58</xdr:row>
      <xdr:rowOff>37372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22149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9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102254</xdr:rowOff>
    </xdr:from>
    <xdr:to>
      <xdr:col>81</xdr:col>
      <xdr:colOff>101600</xdr:colOff>
      <xdr:row>58</xdr:row>
      <xdr:rowOff>32404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23531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6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61994</xdr:rowOff>
    </xdr:from>
    <xdr:to>
      <xdr:col>76</xdr:col>
      <xdr:colOff>165100</xdr:colOff>
      <xdr:row>56</xdr:row>
      <xdr:rowOff>163594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8671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3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73039</xdr:rowOff>
    </xdr:from>
    <xdr:to>
      <xdr:col>72</xdr:col>
      <xdr:colOff>38100</xdr:colOff>
      <xdr:row>58</xdr:row>
      <xdr:rowOff>3189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165766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94341</xdr:rowOff>
    </xdr:from>
    <xdr:to>
      <xdr:col>67</xdr:col>
      <xdr:colOff>101600</xdr:colOff>
      <xdr:row>58</xdr:row>
      <xdr:rowOff>24491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6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15618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51788</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96338"/>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988</xdr:rowOff>
    </xdr:from>
    <xdr:to>
      <xdr:col>85</xdr:col>
      <xdr:colOff>177800</xdr:colOff>
      <xdr:row>79</xdr:row>
      <xdr:rowOff>102588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87365</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139274</xdr:rowOff>
    </xdr:from>
    <xdr:to>
      <xdr:col>85</xdr:col>
      <xdr:colOff>127000</xdr:colOff>
      <xdr:row>97</xdr:row>
      <xdr:rowOff>144368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69924"/>
          <a:ext cx="8382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139274</xdr:rowOff>
    </xdr:from>
    <xdr:to>
      <xdr:col>81</xdr:col>
      <xdr:colOff>50800</xdr:colOff>
      <xdr:row>97</xdr:row>
      <xdr:rowOff>152612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69924"/>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152612</xdr:rowOff>
    </xdr:from>
    <xdr:to>
      <xdr:col>76</xdr:col>
      <xdr:colOff>114300</xdr:colOff>
      <xdr:row>98</xdr:row>
      <xdr:rowOff>2353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83262"/>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145631</xdr:rowOff>
    </xdr:from>
    <xdr:to>
      <xdr:col>71</xdr:col>
      <xdr:colOff>177800</xdr:colOff>
      <xdr:row>98</xdr:row>
      <xdr:rowOff>2353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76281"/>
          <a:ext cx="8890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93568</xdr:rowOff>
    </xdr:from>
    <xdr:to>
      <xdr:col>85</xdr:col>
      <xdr:colOff>177800</xdr:colOff>
      <xdr:row>98</xdr:row>
      <xdr:rowOff>23718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71995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88474</xdr:rowOff>
    </xdr:from>
    <xdr:to>
      <xdr:col>81</xdr:col>
      <xdr:colOff>101600</xdr:colOff>
      <xdr:row>98</xdr:row>
      <xdr:rowOff>18624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9751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1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101812</xdr:rowOff>
    </xdr:from>
    <xdr:to>
      <xdr:col>76</xdr:col>
      <xdr:colOff>165100</xdr:colOff>
      <xdr:row>98</xdr:row>
      <xdr:rowOff>31962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23089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123003</xdr:rowOff>
    </xdr:from>
    <xdr:to>
      <xdr:col>72</xdr:col>
      <xdr:colOff>38100</xdr:colOff>
      <xdr:row>98</xdr:row>
      <xdr:rowOff>53153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44280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94831</xdr:rowOff>
    </xdr:from>
    <xdr:to>
      <xdr:col>67</xdr:col>
      <xdr:colOff>101600</xdr:colOff>
      <xdr:row>98</xdr:row>
      <xdr:rowOff>24981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1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目的別の住民一人当たりのコストは、多くの費目で類似団体よりも低くなっている。これは、歳出総額が類似団体に比べて小さいことが要因である。</a:t>
          </a:r>
        </a:p>
        <a:p>
          <a:r>
            <a:rPr kumimoji="1" lang="ja-JP" altLang="en-US" sz="1300">
              <a:latin typeface="ＭＳ Ｐゴシック" panose="020B0600070205080204" pitchFamily="50" charset="-128"/>
              <a:ea typeface="ＭＳ Ｐゴシック" panose="020B0600070205080204" pitchFamily="50" charset="-128"/>
            </a:rPr>
            <a:t>　そのような中、議会費は類似団体よりも高くなっているが、これは委員会の増加や</a:t>
          </a:r>
          <a:r>
            <a:rPr kumimoji="1" lang="en-US" altLang="ja-JP" sz="1300">
              <a:latin typeface="ＭＳ Ｐゴシック" panose="020B0600070205080204" pitchFamily="50" charset="-128"/>
              <a:ea typeface="ＭＳ Ｐゴシック" panose="020B0600070205080204" pitchFamily="50" charset="-128"/>
            </a:rPr>
            <a:t>YouTube</a:t>
          </a:r>
          <a:r>
            <a:rPr kumimoji="1" lang="ja-JP" altLang="en-US" sz="1300">
              <a:latin typeface="ＭＳ Ｐゴシック" panose="020B0600070205080204" pitchFamily="50" charset="-128"/>
              <a:ea typeface="ＭＳ Ｐゴシック" panose="020B0600070205080204" pitchFamily="50" charset="-128"/>
            </a:rPr>
            <a:t>によるライブ配信費用が影響しているためである。</a:t>
          </a:r>
        </a:p>
        <a:p>
          <a:r>
            <a:rPr kumimoji="1" lang="ja-JP" altLang="en-US" sz="1300">
              <a:latin typeface="ＭＳ Ｐゴシック" panose="020B0600070205080204" pitchFamily="50" charset="-128"/>
              <a:ea typeface="ＭＳ Ｐゴシック" panose="020B0600070205080204" pitchFamily="50" charset="-128"/>
            </a:rPr>
            <a:t>　民生費は平均より低い水準にあるものの、扶助費の増加とともに今後も増加が見込まれる。扶助費に係る経費は引き続き増加が予想されるが、適正な支出に努めていく。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また、農林水産業費は令和４年度に行ったため池改修事業や治山事業が終了したことに伴い減少した。土木費も令和４年度に比べ町営住宅改修事業の事業費が減少したことに伴い減少した。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実質単年度収支が黒字となった。これは、計画的な財政運営のもとで歳出の抑制に努めたことによるものである。今後も、将来を見据えた持続可能な財政運営を推進し、必要な行政サービスを安定的に提供できるよう、財政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各年度とも黒字を維持しており、全体として健全性が保たれている。これは、一般会計だけでなく、特別会計や事業会計においても適切な収支管理を行い、財政の安定化に努めてきた結果である。</a:t>
          </a:r>
        </a:p>
        <a:p>
          <a:r>
            <a:rPr kumimoji="1" lang="ja-JP" altLang="en-US" sz="1400">
              <a:latin typeface="ＭＳ ゴシック" pitchFamily="49" charset="-128"/>
              <a:ea typeface="ＭＳ ゴシック" pitchFamily="49" charset="-128"/>
            </a:rPr>
            <a:t>　今後についても、全会計で黒字が見込まれていることから、連結実質収支は引き続き黒字で推移すると考えられる。しかし、将来的な社会情勢の変化や財政需要の増加に備え、慎重な財政運営が求められる。</a:t>
          </a:r>
        </a:p>
        <a:p>
          <a:r>
            <a:rPr kumimoji="1" lang="ja-JP" altLang="en-US" sz="1400">
              <a:latin typeface="ＭＳ ゴシック" pitchFamily="49" charset="-128"/>
              <a:ea typeface="ＭＳ ゴシック" pitchFamily="49" charset="-128"/>
            </a:rPr>
            <a:t>　今後も、計画的な歳出の管理や効率的な財源活用を徹底し、持続可能な財政基盤の確立を目指すとともに、健全な財政運営に努めていく。</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なお、介護保険特別会計は給付費の増加により実質収支が減少した。下水道事業特別会計については令和４年度に公営企業法適用化に向けた一般会計繰入金が増大であったため一時的に実質収支が増加した。国民健康保険特別会計は令和５年度に基金への積立てを行ったため実質収支が減少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3907092</v>
      </c>
      <c r="BO4" s="407"/>
      <c r="BP4" s="407"/>
      <c r="BQ4" s="407"/>
      <c r="BR4" s="407"/>
      <c r="BS4" s="407"/>
      <c r="BT4" s="407"/>
      <c r="BU4" s="408"/>
      <c r="BV4" s="406">
        <v>4163165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2.2999999999999998</v>
      </c>
      <c r="CU4" s="413"/>
      <c r="CV4" s="413"/>
      <c r="CW4" s="413"/>
      <c r="CX4" s="413"/>
      <c r="CY4" s="413"/>
      <c r="CZ4" s="413"/>
      <c r="DA4" s="414"/>
      <c r="DB4" s="412">
        <v>1.8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3799142</v>
      </c>
      <c r="BO5" s="444"/>
      <c r="BP5" s="444"/>
      <c r="BQ5" s="444"/>
      <c r="BR5" s="444"/>
      <c r="BS5" s="444"/>
      <c r="BT5" s="444"/>
      <c r="BU5" s="445"/>
      <c r="BV5" s="443">
        <v>4090990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86.7</v>
      </c>
      <c r="CU5" s="441"/>
      <c r="CV5" s="441"/>
      <c r="CW5" s="441"/>
      <c r="CX5" s="441"/>
      <c r="CY5" s="441"/>
      <c r="CZ5" s="441"/>
      <c r="DA5" s="442"/>
      <c r="DB5" s="440">
        <v>86.3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107950</v>
      </c>
      <c r="BO6" s="444"/>
      <c r="BP6" s="444"/>
      <c r="BQ6" s="444"/>
      <c r="BR6" s="444"/>
      <c r="BS6" s="444"/>
      <c r="BT6" s="444"/>
      <c r="BU6" s="445"/>
      <c r="BV6" s="443">
        <v>72175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87.1</v>
      </c>
      <c r="CU6" s="481"/>
      <c r="CV6" s="481"/>
      <c r="CW6" s="481"/>
      <c r="CX6" s="481"/>
      <c r="CY6" s="481"/>
      <c r="CZ6" s="481"/>
      <c r="DA6" s="482"/>
      <c r="DB6" s="480">
        <v>87.3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51478</v>
      </c>
      <c r="BO7" s="444"/>
      <c r="BP7" s="444"/>
      <c r="BQ7" s="444"/>
      <c r="BR7" s="444"/>
      <c r="BS7" s="444"/>
      <c r="BT7" s="444"/>
      <c r="BU7" s="445"/>
      <c r="BV7" s="443">
        <v>26896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2480590</v>
      </c>
      <c r="CU7" s="444"/>
      <c r="CV7" s="444"/>
      <c r="CW7" s="444"/>
      <c r="CX7" s="444"/>
      <c r="CY7" s="444"/>
      <c r="CZ7" s="444"/>
      <c r="DA7" s="445"/>
      <c r="DB7" s="443">
        <v>2502643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56472</v>
      </c>
      <c r="BO8" s="444"/>
      <c r="BP8" s="444"/>
      <c r="BQ8" s="444"/>
      <c r="BR8" s="444"/>
      <c r="BS8" s="444"/>
      <c r="BT8" s="444"/>
      <c r="BU8" s="445"/>
      <c r="BV8" s="443">
        <v>45279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0.3</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6729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11193</v>
      </c>
      <c r="BO9" s="444"/>
      <c r="BP9" s="444"/>
      <c r="BQ9" s="444"/>
      <c r="BR9" s="444"/>
      <c r="BS9" s="444"/>
      <c r="BT9" s="444"/>
      <c r="BU9" s="445"/>
      <c r="BV9" s="443">
        <v>12224</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13.1</v>
      </c>
      <c r="CU9" s="441"/>
      <c r="CV9" s="441"/>
      <c r="CW9" s="441"/>
      <c r="CX9" s="441"/>
      <c r="CY9" s="441"/>
      <c r="CZ9" s="441"/>
      <c r="DA9" s="442"/>
      <c r="DB9" s="440">
        <v>13.4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7195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23011</v>
      </c>
      <c r="BO10" s="444"/>
      <c r="BP10" s="444"/>
      <c r="BQ10" s="444"/>
      <c r="BR10" s="444"/>
      <c r="BS10" s="444"/>
      <c r="BT10" s="444"/>
      <c r="BU10" s="445"/>
      <c r="BV10" s="443">
        <v>17001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6187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38818</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6169</v>
      </c>
      <c r="S13" s="528"/>
      <c r="T13" s="528"/>
      <c r="U13" s="528"/>
      <c r="V13" s="529"/>
      <c r="W13" s="459" t="s">
        <v>131</v>
      </c>
      <c r="X13" s="460"/>
      <c r="Y13" s="460"/>
      <c r="Z13" s="460"/>
      <c r="AA13" s="460"/>
      <c r="AB13" s="450"/>
      <c r="AC13" s="494">
        <v>98</v>
      </c>
      <c r="AD13" s="495"/>
      <c r="AE13" s="495"/>
      <c r="AF13" s="495"/>
      <c r="AG13" s="537"/>
      <c r="AH13" s="494">
        <v>120</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34204</v>
      </c>
      <c r="BO13" s="444"/>
      <c r="BP13" s="444"/>
      <c r="BQ13" s="444"/>
      <c r="BR13" s="444"/>
      <c r="BS13" s="444"/>
      <c r="BT13" s="444"/>
      <c r="BU13" s="445"/>
      <c r="BV13" s="443">
        <v>-9593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8.3000000000000007</v>
      </c>
      <c r="CU13" s="441"/>
      <c r="CV13" s="441"/>
      <c r="CW13" s="441"/>
      <c r="CX13" s="441"/>
      <c r="CY13" s="441"/>
      <c r="CZ13" s="441"/>
      <c r="DA13" s="442"/>
      <c r="DB13" s="440">
        <v>8.8000000000000007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6306</v>
      </c>
      <c r="S14" s="528"/>
      <c r="T14" s="528"/>
      <c r="U14" s="528"/>
      <c r="V14" s="529"/>
      <c r="W14" s="433"/>
      <c r="X14" s="434"/>
      <c r="Y14" s="434"/>
      <c r="Z14" s="434"/>
      <c r="AA14" s="434"/>
      <c r="AB14" s="423"/>
      <c r="AC14" s="530">
        <v>3.8</v>
      </c>
      <c r="AD14" s="531"/>
      <c r="AE14" s="531"/>
      <c r="AF14" s="531"/>
      <c r="AG14" s="532"/>
      <c r="AH14" s="530">
        <v>4.3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30.6</v>
      </c>
      <c r="CU14" s="542"/>
      <c r="CV14" s="542"/>
      <c r="CW14" s="542"/>
      <c r="CX14" s="542"/>
      <c r="CY14" s="542"/>
      <c r="CZ14" s="542"/>
      <c r="DA14" s="543"/>
      <c r="DB14" s="541">
        <v>46.1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6295</v>
      </c>
      <c r="S15" s="528"/>
      <c r="T15" s="528"/>
      <c r="U15" s="528"/>
      <c r="V15" s="529"/>
      <c r="W15" s="459" t="s">
        <v>137</v>
      </c>
      <c r="X15" s="460"/>
      <c r="Y15" s="460"/>
      <c r="Z15" s="460"/>
      <c r="AA15" s="460"/>
      <c r="AB15" s="450"/>
      <c r="AC15" s="494">
        <v>625</v>
      </c>
      <c r="AD15" s="495"/>
      <c r="AE15" s="495"/>
      <c r="AF15" s="495"/>
      <c r="AG15" s="537"/>
      <c r="AH15" s="494">
        <v>741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683992</v>
      </c>
      <c r="BO15" s="407"/>
      <c r="BP15" s="407"/>
      <c r="BQ15" s="407"/>
      <c r="BR15" s="407"/>
      <c r="BS15" s="407"/>
      <c r="BT15" s="407"/>
      <c r="BU15" s="408"/>
      <c r="BV15" s="406">
        <v>665033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24.5</v>
      </c>
      <c r="AD16" s="531"/>
      <c r="AE16" s="531"/>
      <c r="AF16" s="531"/>
      <c r="AG16" s="532"/>
      <c r="AH16" s="530">
        <v>26.3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2295429</v>
      </c>
      <c r="BO16" s="444"/>
      <c r="BP16" s="444"/>
      <c r="BQ16" s="444"/>
      <c r="BR16" s="444"/>
      <c r="BS16" s="444"/>
      <c r="BT16" s="444"/>
      <c r="BU16" s="445"/>
      <c r="BV16" s="443">
        <v>2306309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1824</v>
      </c>
      <c r="AD17" s="495"/>
      <c r="AE17" s="495"/>
      <c r="AF17" s="495"/>
      <c r="AG17" s="537"/>
      <c r="AH17" s="494">
        <v>1954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857389</v>
      </c>
      <c r="BO17" s="444"/>
      <c r="BP17" s="444"/>
      <c r="BQ17" s="444"/>
      <c r="BR17" s="444"/>
      <c r="BS17" s="444"/>
      <c r="BT17" s="444"/>
      <c r="BU17" s="445"/>
      <c r="BV17" s="443">
        <v>833046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25.79</v>
      </c>
      <c r="M18" s="567"/>
      <c r="N18" s="567"/>
      <c r="O18" s="567"/>
      <c r="P18" s="567"/>
      <c r="Q18" s="567"/>
      <c r="R18" s="568"/>
      <c r="S18" s="568"/>
      <c r="T18" s="568"/>
      <c r="U18" s="568"/>
      <c r="V18" s="569"/>
      <c r="W18" s="461"/>
      <c r="X18" s="462"/>
      <c r="Y18" s="462"/>
      <c r="Z18" s="462"/>
      <c r="AA18" s="462"/>
      <c r="AB18" s="453"/>
      <c r="AC18" s="570">
        <v>71.599999999999994</v>
      </c>
      <c r="AD18" s="571"/>
      <c r="AE18" s="571"/>
      <c r="AF18" s="571"/>
      <c r="AG18" s="572"/>
      <c r="AH18" s="570">
        <v>69.400000000000006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2194603</v>
      </c>
      <c r="BO18" s="444"/>
      <c r="BP18" s="444"/>
      <c r="BQ18" s="444"/>
      <c r="BR18" s="444"/>
      <c r="BS18" s="444"/>
      <c r="BT18" s="444"/>
      <c r="BU18" s="445"/>
      <c r="BV18" s="443">
        <v>2193064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261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2932797</v>
      </c>
      <c r="BO19" s="444"/>
      <c r="BP19" s="444"/>
      <c r="BQ19" s="444"/>
      <c r="BR19" s="444"/>
      <c r="BS19" s="444"/>
      <c r="BT19" s="444"/>
      <c r="BU19" s="445"/>
      <c r="BV19" s="443">
        <v>2994050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2320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3265950</v>
      </c>
      <c r="BO22" s="407"/>
      <c r="BP22" s="407"/>
      <c r="BQ22" s="407"/>
      <c r="BR22" s="407"/>
      <c r="BS22" s="407"/>
      <c r="BT22" s="407"/>
      <c r="BU22" s="408"/>
      <c r="BV22" s="406">
        <v>3459379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2768120</v>
      </c>
      <c r="BO23" s="444"/>
      <c r="BP23" s="444"/>
      <c r="BQ23" s="444"/>
      <c r="BR23" s="444"/>
      <c r="BS23" s="444"/>
      <c r="BT23" s="444"/>
      <c r="BU23" s="445"/>
      <c r="BV23" s="443">
        <v>2917627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7600</v>
      </c>
      <c r="R24" s="495"/>
      <c r="S24" s="495"/>
      <c r="T24" s="495"/>
      <c r="U24" s="495"/>
      <c r="V24" s="537"/>
      <c r="W24" s="589"/>
      <c r="X24" s="590"/>
      <c r="Y24" s="591"/>
      <c r="Z24" s="493" t="s">
        <v>162</v>
      </c>
      <c r="AA24" s="473"/>
      <c r="AB24" s="473"/>
      <c r="AC24" s="473"/>
      <c r="AD24" s="473"/>
      <c r="AE24" s="473"/>
      <c r="AF24" s="473"/>
      <c r="AG24" s="474"/>
      <c r="AH24" s="494">
        <v>74</v>
      </c>
      <c r="AI24" s="495"/>
      <c r="AJ24" s="495"/>
      <c r="AK24" s="495"/>
      <c r="AL24" s="537"/>
      <c r="AM24" s="494">
        <v>232286</v>
      </c>
      <c r="AN24" s="495"/>
      <c r="AO24" s="495"/>
      <c r="AP24" s="495"/>
      <c r="AQ24" s="495"/>
      <c r="AR24" s="537"/>
      <c r="AS24" s="494">
        <v>3139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1974892</v>
      </c>
      <c r="BO24" s="444"/>
      <c r="BP24" s="444"/>
      <c r="BQ24" s="444"/>
      <c r="BR24" s="444"/>
      <c r="BS24" s="444"/>
      <c r="BT24" s="444"/>
      <c r="BU24" s="445"/>
      <c r="BV24" s="443">
        <v>2021519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6460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t="s">
        <v>122</v>
      </c>
      <c r="BO25" s="407"/>
      <c r="BP25" s="407"/>
      <c r="BQ25" s="407"/>
      <c r="BR25" s="407"/>
      <c r="BS25" s="407"/>
      <c r="BT25" s="407"/>
      <c r="BU25" s="408"/>
      <c r="BV25" s="406" t="s">
        <v>122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5795</v>
      </c>
      <c r="R26" s="495"/>
      <c r="S26" s="495"/>
      <c r="T26" s="495"/>
      <c r="U26" s="495"/>
      <c r="V26" s="537"/>
      <c r="W26" s="589"/>
      <c r="X26" s="590"/>
      <c r="Y26" s="591"/>
      <c r="Z26" s="493" t="s">
        <v>168</v>
      </c>
      <c r="AA26" s="595"/>
      <c r="AB26" s="595"/>
      <c r="AC26" s="595"/>
      <c r="AD26" s="595"/>
      <c r="AE26" s="595"/>
      <c r="AF26" s="595"/>
      <c r="AG26" s="596"/>
      <c r="AH26" s="494">
        <v>7</v>
      </c>
      <c r="AI26" s="495"/>
      <c r="AJ26" s="495"/>
      <c r="AK26" s="495"/>
      <c r="AL26" s="537"/>
      <c r="AM26" s="494">
        <v>20895</v>
      </c>
      <c r="AN26" s="495"/>
      <c r="AO26" s="495"/>
      <c r="AP26" s="495"/>
      <c r="AQ26" s="495"/>
      <c r="AR26" s="537"/>
      <c r="AS26" s="494">
        <v>2985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3300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23682</v>
      </c>
      <c r="AN27" s="495"/>
      <c r="AO27" s="495"/>
      <c r="AP27" s="495"/>
      <c r="AQ27" s="495"/>
      <c r="AR27" s="537"/>
      <c r="AS27" s="494">
        <v>3947</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80440</v>
      </c>
      <c r="BO27" s="563"/>
      <c r="BP27" s="563"/>
      <c r="BQ27" s="563"/>
      <c r="BR27" s="563"/>
      <c r="BS27" s="563"/>
      <c r="BT27" s="563"/>
      <c r="BU27" s="564"/>
      <c r="BV27" s="562">
        <v>80440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2800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521825</v>
      </c>
      <c r="BO28" s="407"/>
      <c r="BP28" s="407"/>
      <c r="BQ28" s="407"/>
      <c r="BR28" s="407"/>
      <c r="BS28" s="407"/>
      <c r="BT28" s="407"/>
      <c r="BU28" s="408"/>
      <c r="BV28" s="406">
        <v>498814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6</v>
      </c>
      <c r="M29" s="495"/>
      <c r="N29" s="495"/>
      <c r="O29" s="495"/>
      <c r="P29" s="537"/>
      <c r="Q29" s="494">
        <v>2550</v>
      </c>
      <c r="R29" s="495"/>
      <c r="S29" s="495"/>
      <c r="T29" s="495"/>
      <c r="U29" s="495"/>
      <c r="V29" s="537"/>
      <c r="W29" s="592"/>
      <c r="X29" s="593"/>
      <c r="Y29" s="594"/>
      <c r="Z29" s="493" t="s">
        <v>177</v>
      </c>
      <c r="AA29" s="473"/>
      <c r="AB29" s="473"/>
      <c r="AC29" s="473"/>
      <c r="AD29" s="473"/>
      <c r="AE29" s="473"/>
      <c r="AF29" s="473"/>
      <c r="AG29" s="474"/>
      <c r="AH29" s="494">
        <v>80</v>
      </c>
      <c r="AI29" s="495"/>
      <c r="AJ29" s="495"/>
      <c r="AK29" s="495"/>
      <c r="AL29" s="537"/>
      <c r="AM29" s="494">
        <v>255968</v>
      </c>
      <c r="AN29" s="495"/>
      <c r="AO29" s="495"/>
      <c r="AP29" s="495"/>
      <c r="AQ29" s="495"/>
      <c r="AR29" s="537"/>
      <c r="AS29" s="494">
        <v>3200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362957</v>
      </c>
      <c r="BO29" s="444"/>
      <c r="BP29" s="444"/>
      <c r="BQ29" s="444"/>
      <c r="BR29" s="444"/>
      <c r="BS29" s="444"/>
      <c r="BT29" s="444"/>
      <c r="BU29" s="445"/>
      <c r="BV29" s="443">
        <v>301996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600782</v>
      </c>
      <c r="BO30" s="563"/>
      <c r="BP30" s="563"/>
      <c r="BQ30" s="563"/>
      <c r="BR30" s="563"/>
      <c r="BS30" s="563"/>
      <c r="BT30" s="563"/>
      <c r="BU30" s="564"/>
      <c r="BV30" s="562">
        <v>474174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奈良県市町村総合事務組合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高取町土地開発公社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学校給食特別会計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奈良県広域水質検査センター組合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飛鳥広域行政事務組合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奈良県住宅新築資金等貸付金回収管理組合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奈良県後期高齢者医療広域連合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奈良県広域消防組合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NnxRR3boqdhG73f5jJ1M6yf5F07l05SFON6zpjh6aEWbnwBTHk6HMwZqXa8nJ29npB2MaSw6Vfxi/QQYmO0M6Q==" saltValue="yeaRQeL6Dd9wwPiKxHvl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14.11</v>
      </c>
      <c r="G34" s="33">
        <v>12.39</v>
      </c>
      <c r="H34" s="33">
        <v>11.18</v>
      </c>
      <c r="I34" s="33">
        <v>11.05</v>
      </c>
      <c r="J34" s="34">
        <v>10.050000000000001</v>
      </c>
      <c r="K34" s="22"/>
      <c r="L34" s="22"/>
      <c r="M34" s="22"/>
      <c r="N34" s="22"/>
      <c r="O34" s="22"/>
      <c r="P34" s="22"/>
    </row>
    <row r="35" spans="1:16" ht="39" customHeight="1" x14ac:dyDescent="0.15">
      <c r="A35" s="22"/>
      <c r="B35" s="35"/>
      <c r="C35" s="1181" t="s">
        <v>534</v>
      </c>
      <c r="D35" s="1182"/>
      <c r="E35" s="1183"/>
      <c r="F35" s="36">
        <v>1.69</v>
      </c>
      <c r="G35" s="37">
        <v>1.36</v>
      </c>
      <c r="H35" s="37">
        <v>1.3</v>
      </c>
      <c r="I35" s="37">
        <v>1.8</v>
      </c>
      <c r="J35" s="38">
        <v>2.27</v>
      </c>
      <c r="K35" s="22"/>
      <c r="L35" s="22"/>
      <c r="M35" s="22"/>
      <c r="N35" s="22"/>
      <c r="O35" s="22"/>
      <c r="P35" s="22"/>
    </row>
    <row r="36" spans="1:16" ht="39" customHeight="1" x14ac:dyDescent="0.15">
      <c r="A36" s="22"/>
      <c r="B36" s="35"/>
      <c r="C36" s="1181" t="s">
        <v>535</v>
      </c>
      <c r="D36" s="1182"/>
      <c r="E36" s="1183"/>
      <c r="F36" s="36">
        <v>7.0000000000000007E-2</v>
      </c>
      <c r="G36" s="37">
        <v>0.55000000000000004</v>
      </c>
      <c r="H36" s="37">
        <v>0.28000000000000003</v>
      </c>
      <c r="I36" s="37">
        <v>1.79</v>
      </c>
      <c r="J36" s="38">
        <v>0.38</v>
      </c>
      <c r="K36" s="22"/>
      <c r="L36" s="22"/>
      <c r="M36" s="22"/>
      <c r="N36" s="22"/>
      <c r="O36" s="22"/>
      <c r="P36" s="22"/>
    </row>
    <row r="37" spans="1:16" ht="39" customHeight="1" x14ac:dyDescent="0.15">
      <c r="A37" s="22"/>
      <c r="B37" s="35"/>
      <c r="C37" s="1181" t="s">
        <v>536</v>
      </c>
      <c r="D37" s="1182"/>
      <c r="E37" s="1183"/>
      <c r="F37" s="36">
        <v>0.23</v>
      </c>
      <c r="G37" s="37">
        <v>0.55000000000000004</v>
      </c>
      <c r="H37" s="37">
        <v>0.98</v>
      </c>
      <c r="I37" s="37">
        <v>1.21</v>
      </c>
      <c r="J37" s="38">
        <v>0.04</v>
      </c>
      <c r="K37" s="22"/>
      <c r="L37" s="22"/>
      <c r="M37" s="22"/>
      <c r="N37" s="22"/>
      <c r="O37" s="22"/>
      <c r="P37" s="22"/>
    </row>
    <row r="38" spans="1:16" ht="39" customHeight="1" x14ac:dyDescent="0.15">
      <c r="A38" s="22"/>
      <c r="B38" s="35"/>
      <c r="C38" s="1181" t="s">
        <v>537</v>
      </c>
      <c r="D38" s="1182"/>
      <c r="E38" s="1183"/>
      <c r="F38" s="36">
        <v>2.77</v>
      </c>
      <c r="G38" s="37">
        <v>2.65</v>
      </c>
      <c r="H38" s="37">
        <v>1.38</v>
      </c>
      <c r="I38" s="37">
        <v>1.21</v>
      </c>
      <c r="J38" s="38">
        <v>0.02</v>
      </c>
      <c r="K38" s="22"/>
      <c r="L38" s="22"/>
      <c r="M38" s="22"/>
      <c r="N38" s="22"/>
      <c r="O38" s="22"/>
      <c r="P38" s="22"/>
    </row>
    <row r="39" spans="1:16" ht="39" customHeight="1" x14ac:dyDescent="0.15">
      <c r="A39" s="22"/>
      <c r="B39" s="35"/>
      <c r="C39" s="1181" t="s">
        <v>538</v>
      </c>
      <c r="D39" s="1182"/>
      <c r="E39" s="1183"/>
      <c r="F39" s="36">
        <v>0.03</v>
      </c>
      <c r="G39" s="37">
        <v>0.01</v>
      </c>
      <c r="H39" s="37">
        <v>0.01</v>
      </c>
      <c r="I39" s="37">
        <v>0.01</v>
      </c>
      <c r="J39" s="38">
        <v>0.01</v>
      </c>
      <c r="K39" s="22"/>
      <c r="L39" s="22"/>
      <c r="M39" s="22"/>
      <c r="N39" s="22"/>
      <c r="O39" s="22"/>
      <c r="P39" s="22"/>
    </row>
    <row r="40" spans="1:16" ht="39" customHeight="1" x14ac:dyDescent="0.15">
      <c r="A40" s="22"/>
      <c r="B40" s="35"/>
      <c r="C40" s="1181" t="s">
        <v>539</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541</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iAzezwqk2Fwwn1dx9uX2WYzhh89GKaUxjcwD5b7U1DixFkmylkmI0H8oQM1g17uQBXcKnIEwBPf1i8SE9w5cQ==" saltValue="UCsT6g7gOVP1095HVg6o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413</v>
      </c>
      <c r="L45" s="60">
        <v>369</v>
      </c>
      <c r="M45" s="60">
        <v>395</v>
      </c>
      <c r="N45" s="60">
        <v>411</v>
      </c>
      <c r="O45" s="61">
        <v>334</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73</v>
      </c>
      <c r="L48" s="64">
        <v>86</v>
      </c>
      <c r="M48" s="64">
        <v>86</v>
      </c>
      <c r="N48" s="64">
        <v>87</v>
      </c>
      <c r="O48" s="65">
        <v>63</v>
      </c>
      <c r="P48" s="48"/>
      <c r="Q48" s="48"/>
      <c r="R48" s="48"/>
      <c r="S48" s="48"/>
      <c r="T48" s="48"/>
      <c r="U48" s="48"/>
    </row>
    <row r="49" spans="1:21" ht="30.75" customHeight="1" x14ac:dyDescent="0.15">
      <c r="A49" s="48"/>
      <c r="B49" s="1191"/>
      <c r="C49" s="1192"/>
      <c r="D49" s="62"/>
      <c r="E49" s="1197" t="s">
        <v>14</v>
      </c>
      <c r="F49" s="1197"/>
      <c r="G49" s="1197"/>
      <c r="H49" s="1197"/>
      <c r="I49" s="1197"/>
      <c r="J49" s="1198"/>
      <c r="K49" s="63">
        <v>13</v>
      </c>
      <c r="L49" s="64">
        <v>14</v>
      </c>
      <c r="M49" s="64">
        <v>9</v>
      </c>
      <c r="N49" s="64">
        <v>10</v>
      </c>
      <c r="O49" s="65">
        <v>10</v>
      </c>
      <c r="P49" s="48"/>
      <c r="Q49" s="48"/>
      <c r="R49" s="48"/>
      <c r="S49" s="48"/>
      <c r="T49" s="48"/>
      <c r="U49" s="48"/>
    </row>
    <row r="50" spans="1:21" ht="30.75" customHeight="1" x14ac:dyDescent="0.15">
      <c r="A50" s="48"/>
      <c r="B50" s="1191"/>
      <c r="C50" s="1192"/>
      <c r="D50" s="62"/>
      <c r="E50" s="1197" t="s">
        <v>15</v>
      </c>
      <c r="F50" s="1197"/>
      <c r="G50" s="1197"/>
      <c r="H50" s="1197"/>
      <c r="I50" s="1197"/>
      <c r="J50" s="1198"/>
      <c r="K50" s="63">
        <v>3</v>
      </c>
      <c r="L50" s="64">
        <v>5</v>
      </c>
      <c r="M50" s="64">
        <v>5</v>
      </c>
      <c r="N50" s="64">
        <v>4</v>
      </c>
      <c r="O50" s="65">
        <v>3</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v>0</v>
      </c>
      <c r="M51" s="64">
        <v>0</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317</v>
      </c>
      <c r="L52" s="64">
        <v>313</v>
      </c>
      <c r="M52" s="64">
        <v>300</v>
      </c>
      <c r="N52" s="64">
        <v>293</v>
      </c>
      <c r="O52" s="65">
        <v>268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185</v>
      </c>
      <c r="L53" s="69">
        <v>161</v>
      </c>
      <c r="M53" s="69">
        <v>195</v>
      </c>
      <c r="N53" s="69">
        <v>219</v>
      </c>
      <c r="O53" s="70">
        <v>142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547</v>
      </c>
      <c r="L58" s="84" t="s">
        <v>547</v>
      </c>
      <c r="M58" s="84" t="s">
        <v>547</v>
      </c>
      <c r="N58" s="84" t="s">
        <v>547</v>
      </c>
      <c r="O58" s="85"/>
    </row>
    <row r="59" spans="1:21" ht="31.5" customHeight="1" x14ac:dyDescent="0.15">
      <c r="B59" s="1207"/>
      <c r="C59" s="1208"/>
      <c r="D59" s="1214" t="s">
        <v>26</v>
      </c>
      <c r="E59" s="1215"/>
      <c r="F59" s="1215"/>
      <c r="G59" s="1215"/>
      <c r="H59" s="1215"/>
      <c r="I59" s="1215"/>
      <c r="J59" s="1216"/>
      <c r="K59" s="86" t="s">
        <v>547</v>
      </c>
      <c r="L59" s="87" t="s">
        <v>547</v>
      </c>
      <c r="M59" s="87" t="s">
        <v>547</v>
      </c>
      <c r="N59" s="87" t="s">
        <v>547</v>
      </c>
      <c r="O59" s="88" t="s">
        <v>547</v>
      </c>
    </row>
    <row r="60" spans="1:21" ht="31.5" customHeight="1" thickBot="1" x14ac:dyDescent="0.2">
      <c r="B60" s="1209"/>
      <c r="C60" s="1210"/>
      <c r="D60" s="1217" t="s">
        <v>27</v>
      </c>
      <c r="E60" s="1218"/>
      <c r="F60" s="1218"/>
      <c r="G60" s="1218"/>
      <c r="H60" s="1218"/>
      <c r="I60" s="1218"/>
      <c r="J60" s="1219"/>
      <c r="K60" s="89" t="s">
        <v>547</v>
      </c>
      <c r="L60" s="90" t="s">
        <v>547</v>
      </c>
      <c r="M60" s="90" t="s">
        <v>547</v>
      </c>
      <c r="N60" s="90" t="s">
        <v>547</v>
      </c>
      <c r="O60" s="91" t="s">
        <v>547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ULrduzrdWUeVGTYJltMYZIGoBXKNI+XVKlBoMVOTDV2ScsHNQs8hsTnSQ9iaL3QuVyw+fM5VRN25JQDl2iuAg==" saltValue="ymXrmRtkeDTEHpNC2duM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50" zoomScaleNormal="80" zoomScaleSheetLayoutView="5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3648</v>
      </c>
      <c r="J41" s="356">
        <v>3525</v>
      </c>
      <c r="K41" s="356">
        <v>3616</v>
      </c>
      <c r="L41" s="356">
        <v>3459</v>
      </c>
      <c r="M41" s="357">
        <v>3266</v>
      </c>
    </row>
    <row r="42" spans="2:13" ht="27.75" customHeight="1" x14ac:dyDescent="0.15">
      <c r="B42" s="1222"/>
      <c r="C42" s="1223"/>
      <c r="D42" s="106"/>
      <c r="E42" s="1228" t="s">
        <v>32</v>
      </c>
      <c r="F42" s="1228"/>
      <c r="G42" s="1228"/>
      <c r="H42" s="1229"/>
      <c r="I42" s="358">
        <v>20</v>
      </c>
      <c r="J42" s="359">
        <v>10</v>
      </c>
      <c r="K42" s="359" t="s">
        <v>487</v>
      </c>
      <c r="L42" s="359" t="s">
        <v>487</v>
      </c>
      <c r="M42" s="360">
        <v>158</v>
      </c>
    </row>
    <row r="43" spans="2:13" ht="27.75" customHeight="1" x14ac:dyDescent="0.15">
      <c r="B43" s="1222"/>
      <c r="C43" s="1223"/>
      <c r="D43" s="106"/>
      <c r="E43" s="1228" t="s">
        <v>33</v>
      </c>
      <c r="F43" s="1228"/>
      <c r="G43" s="1228"/>
      <c r="H43" s="1229"/>
      <c r="I43" s="358">
        <v>1127</v>
      </c>
      <c r="J43" s="359">
        <v>1099</v>
      </c>
      <c r="K43" s="359">
        <v>1087</v>
      </c>
      <c r="L43" s="359">
        <v>1091</v>
      </c>
      <c r="M43" s="360">
        <v>1078</v>
      </c>
    </row>
    <row r="44" spans="2:13" ht="27.75" customHeight="1" x14ac:dyDescent="0.15">
      <c r="B44" s="1222"/>
      <c r="C44" s="1223"/>
      <c r="D44" s="106"/>
      <c r="E44" s="1228" t="s">
        <v>34</v>
      </c>
      <c r="F44" s="1228"/>
      <c r="G44" s="1228"/>
      <c r="H44" s="1229"/>
      <c r="I44" s="358">
        <v>45</v>
      </c>
      <c r="J44" s="359">
        <v>44</v>
      </c>
      <c r="K44" s="359">
        <v>43</v>
      </c>
      <c r="L44" s="359">
        <v>45</v>
      </c>
      <c r="M44" s="360">
        <v>41</v>
      </c>
    </row>
    <row r="45" spans="2:13" ht="27.75" customHeight="1" x14ac:dyDescent="0.15">
      <c r="B45" s="1222"/>
      <c r="C45" s="1223"/>
      <c r="D45" s="106"/>
      <c r="E45" s="1228" t="s">
        <v>35</v>
      </c>
      <c r="F45" s="1228"/>
      <c r="G45" s="1228"/>
      <c r="H45" s="1229"/>
      <c r="I45" s="358">
        <v>824</v>
      </c>
      <c r="J45" s="359">
        <v>789</v>
      </c>
      <c r="K45" s="359">
        <v>745</v>
      </c>
      <c r="L45" s="359">
        <v>712</v>
      </c>
      <c r="M45" s="360">
        <v>643</v>
      </c>
    </row>
    <row r="46" spans="2:13" ht="27.75" customHeight="1" x14ac:dyDescent="0.15">
      <c r="B46" s="1222"/>
      <c r="C46" s="1223"/>
      <c r="D46" s="107"/>
      <c r="E46" s="1228" t="s">
        <v>36</v>
      </c>
      <c r="F46" s="1228"/>
      <c r="G46" s="1228"/>
      <c r="H46" s="1229"/>
      <c r="I46" s="358">
        <v>268</v>
      </c>
      <c r="J46" s="359">
        <v>225</v>
      </c>
      <c r="K46" s="359">
        <v>183</v>
      </c>
      <c r="L46" s="359">
        <v>130</v>
      </c>
      <c r="M46" s="360">
        <v>97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812</v>
      </c>
      <c r="J50" s="359">
        <v>1078</v>
      </c>
      <c r="K50" s="359">
        <v>1406</v>
      </c>
      <c r="L50" s="359">
        <v>1652</v>
      </c>
      <c r="M50" s="360">
        <v>1884</v>
      </c>
    </row>
    <row r="51" spans="2:13" ht="27.75" customHeight="1" x14ac:dyDescent="0.15">
      <c r="B51" s="1222"/>
      <c r="C51" s="1223"/>
      <c r="D51" s="106"/>
      <c r="E51" s="1228" t="s">
        <v>42</v>
      </c>
      <c r="F51" s="1228"/>
      <c r="G51" s="1228"/>
      <c r="H51" s="1229"/>
      <c r="I51" s="358">
        <v>38</v>
      </c>
      <c r="J51" s="359">
        <v>65</v>
      </c>
      <c r="K51" s="359">
        <v>59</v>
      </c>
      <c r="L51" s="359">
        <v>80</v>
      </c>
      <c r="M51" s="360">
        <v>87</v>
      </c>
    </row>
    <row r="52" spans="2:13" ht="27.75" customHeight="1" x14ac:dyDescent="0.15">
      <c r="B52" s="1224"/>
      <c r="C52" s="1225"/>
      <c r="D52" s="106"/>
      <c r="E52" s="1228" t="s">
        <v>43</v>
      </c>
      <c r="F52" s="1228"/>
      <c r="G52" s="1228"/>
      <c r="H52" s="1229"/>
      <c r="I52" s="358">
        <v>2935</v>
      </c>
      <c r="J52" s="359">
        <v>2951</v>
      </c>
      <c r="K52" s="359">
        <v>2807</v>
      </c>
      <c r="L52" s="359">
        <v>2682</v>
      </c>
      <c r="M52" s="360">
        <v>2631</v>
      </c>
    </row>
    <row r="53" spans="2:13" ht="27.75" customHeight="1" thickBot="1" x14ac:dyDescent="0.2">
      <c r="B53" s="1235" t="s">
        <v>19</v>
      </c>
      <c r="C53" s="1236"/>
      <c r="D53" s="110"/>
      <c r="E53" s="1237" t="s">
        <v>44</v>
      </c>
      <c r="F53" s="1237"/>
      <c r="G53" s="1237"/>
      <c r="H53" s="1238"/>
      <c r="I53" s="361">
        <v>2147</v>
      </c>
      <c r="J53" s="362">
        <v>1598</v>
      </c>
      <c r="K53" s="362">
        <v>1401</v>
      </c>
      <c r="L53" s="362">
        <v>1023</v>
      </c>
      <c r="M53" s="363">
        <v>681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Nv8ptmvPbpFjaTsH0JF8YzocD+Eee7xtu3qCiYN5BdVVZ4fMzY9Pn2Oi4uIBfXzHYWVNDoxBcEkaV1g7OmIkQ==" saltValue="U8/uSZWG8/0Z0TBYl5AJ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521</v>
      </c>
      <c r="G55" s="122">
        <v>499</v>
      </c>
      <c r="H55" s="123">
        <v>522</v>
      </c>
    </row>
    <row r="56" spans="2:8" ht="52.5" customHeight="1" x14ac:dyDescent="0.15">
      <c r="B56" s="124"/>
      <c r="C56" s="1249" t="s">
        <v>47</v>
      </c>
      <c r="D56" s="1249"/>
      <c r="E56" s="1250"/>
      <c r="F56" s="125">
        <v>202</v>
      </c>
      <c r="G56" s="125">
        <v>302</v>
      </c>
      <c r="H56" s="126">
        <v>363</v>
      </c>
    </row>
    <row r="57" spans="2:8" ht="53.25" customHeight="1" x14ac:dyDescent="0.15">
      <c r="B57" s="124"/>
      <c r="C57" s="1251" t="s">
        <v>48</v>
      </c>
      <c r="D57" s="1251"/>
      <c r="E57" s="1252"/>
      <c r="F57" s="127">
        <v>309</v>
      </c>
      <c r="G57" s="127">
        <v>474</v>
      </c>
      <c r="H57" s="128">
        <v>601</v>
      </c>
    </row>
    <row r="58" spans="2:8" ht="45.75" customHeight="1" x14ac:dyDescent="0.15">
      <c r="B58" s="129"/>
      <c r="C58" s="1239" t="s">
        <v>555</v>
      </c>
      <c r="D58" s="1240"/>
      <c r="E58" s="1241"/>
      <c r="F58" s="130">
        <v>85</v>
      </c>
      <c r="G58" s="130">
        <v>185</v>
      </c>
      <c r="H58" s="131">
        <v>235</v>
      </c>
    </row>
    <row r="59" spans="2:8" ht="45.75" customHeight="1" x14ac:dyDescent="0.15">
      <c r="B59" s="129"/>
      <c r="C59" s="1239" t="s">
        <v>556</v>
      </c>
      <c r="D59" s="1240"/>
      <c r="E59" s="1241"/>
      <c r="F59" s="130">
        <v>138</v>
      </c>
      <c r="G59" s="130">
        <v>145</v>
      </c>
      <c r="H59" s="131">
        <v>185</v>
      </c>
    </row>
    <row r="60" spans="2:8" ht="45.75" customHeight="1" x14ac:dyDescent="0.15">
      <c r="B60" s="129"/>
      <c r="C60" s="1239" t="s">
        <v>557</v>
      </c>
      <c r="D60" s="1240"/>
      <c r="E60" s="1241"/>
      <c r="F60" s="130">
        <v>80</v>
      </c>
      <c r="G60" s="130">
        <v>76</v>
      </c>
      <c r="H60" s="131">
        <v>113</v>
      </c>
    </row>
    <row r="61" spans="2:8" ht="45.75" customHeight="1" x14ac:dyDescent="0.15">
      <c r="B61" s="129"/>
      <c r="C61" s="1239" t="s">
        <v>558</v>
      </c>
      <c r="D61" s="1240"/>
      <c r="E61" s="1241"/>
      <c r="F61" s="130" t="s">
        <v>487</v>
      </c>
      <c r="G61" s="130">
        <v>62</v>
      </c>
      <c r="H61" s="131">
        <v>63</v>
      </c>
    </row>
    <row r="62" spans="2:8" ht="45.75" customHeight="1" thickBot="1" x14ac:dyDescent="0.2">
      <c r="B62" s="132"/>
      <c r="C62" s="1242" t="s">
        <v>559</v>
      </c>
      <c r="D62" s="1243"/>
      <c r="E62" s="1244"/>
      <c r="F62" s="133">
        <v>3</v>
      </c>
      <c r="G62" s="133">
        <v>3</v>
      </c>
      <c r="H62" s="134">
        <v>3</v>
      </c>
    </row>
    <row r="63" spans="2:8" ht="52.5" customHeight="1" thickBot="1" x14ac:dyDescent="0.2">
      <c r="B63" s="135"/>
      <c r="C63" s="1245" t="s">
        <v>49</v>
      </c>
      <c r="D63" s="1245"/>
      <c r="E63" s="1246"/>
      <c r="F63" s="136">
        <v>1031</v>
      </c>
      <c r="G63" s="136">
        <v>1275</v>
      </c>
      <c r="H63" s="137">
        <v>1486</v>
      </c>
    </row>
    <row r="64" spans="2:8" x14ac:dyDescent="0.15"/>
  </sheetData>
  <sheetProtection algorithmName="SHA-512" hashValue="55eHxiZk2ZkJPwpzbXBSrUF/avbDajuKWBTWB5bXZp/GCwdKUHayOpnhAHYtc6CDC7zyFI4H2hj+Xf52ACx8kQ==" saltValue="kXuzqRvdQOQgEjDdqc61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4037B-3BCA-4EF5-AD39-1FE1AF7CB94E}">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564</v>
      </c>
      <c r="AO51" s="1256"/>
      <c r="AP51" s="1256"/>
      <c r="AQ51" s="1256"/>
      <c r="AR51" s="1256"/>
      <c r="AS51" s="1256"/>
      <c r="AT51" s="1256"/>
      <c r="AU51" s="1256"/>
      <c r="AV51" s="1256"/>
      <c r="AW51" s="1256"/>
      <c r="AX51" s="1256"/>
      <c r="AY51" s="1256"/>
      <c r="AZ51" s="1256"/>
      <c r="BA51" s="1256"/>
      <c r="BB51" s="1256" t="s">
        <v>565</v>
      </c>
      <c r="BC51" s="1256"/>
      <c r="BD51" s="1256"/>
      <c r="BE51" s="1256"/>
      <c r="BF51" s="1256"/>
      <c r="BG51" s="1256"/>
      <c r="BH51" s="1256"/>
      <c r="BI51" s="1256"/>
      <c r="BJ51" s="1256"/>
      <c r="BK51" s="1256"/>
      <c r="BL51" s="1256"/>
      <c r="BM51" s="1256"/>
      <c r="BN51" s="1256"/>
      <c r="BO51" s="1256"/>
      <c r="BP51" s="1253">
        <v>110.9</v>
      </c>
      <c r="BQ51" s="1253"/>
      <c r="BR51" s="1253"/>
      <c r="BS51" s="1253"/>
      <c r="BT51" s="1253"/>
      <c r="BU51" s="1253"/>
      <c r="BV51" s="1253"/>
      <c r="BW51" s="1253"/>
      <c r="BX51" s="1253">
        <v>78</v>
      </c>
      <c r="BY51" s="1253"/>
      <c r="BZ51" s="1253"/>
      <c r="CA51" s="1253"/>
      <c r="CB51" s="1253"/>
      <c r="CC51" s="1253"/>
      <c r="CD51" s="1253"/>
      <c r="CE51" s="1253"/>
      <c r="CF51" s="1253">
        <v>62.5</v>
      </c>
      <c r="CG51" s="1253"/>
      <c r="CH51" s="1253"/>
      <c r="CI51" s="1253"/>
      <c r="CJ51" s="1253"/>
      <c r="CK51" s="1253"/>
      <c r="CL51" s="1253"/>
      <c r="CM51" s="1253"/>
      <c r="CN51" s="1253">
        <v>46.1</v>
      </c>
      <c r="CO51" s="1253"/>
      <c r="CP51" s="1253"/>
      <c r="CQ51" s="1253"/>
      <c r="CR51" s="1253"/>
      <c r="CS51" s="1253"/>
      <c r="CT51" s="1253"/>
      <c r="CU51" s="1253"/>
      <c r="CV51" s="1253">
        <v>30.6</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566</v>
      </c>
      <c r="BC53" s="1256"/>
      <c r="BD53" s="1256"/>
      <c r="BE53" s="1256"/>
      <c r="BF53" s="1256"/>
      <c r="BG53" s="1256"/>
      <c r="BH53" s="1256"/>
      <c r="BI53" s="1256"/>
      <c r="BJ53" s="1256"/>
      <c r="BK53" s="1256"/>
      <c r="BL53" s="1256"/>
      <c r="BM53" s="1256"/>
      <c r="BN53" s="1256"/>
      <c r="BO53" s="1256"/>
      <c r="BP53" s="1253">
        <v>69.599999999999994</v>
      </c>
      <c r="BQ53" s="1253"/>
      <c r="BR53" s="1253"/>
      <c r="BS53" s="1253"/>
      <c r="BT53" s="1253"/>
      <c r="BU53" s="1253"/>
      <c r="BV53" s="1253"/>
      <c r="BW53" s="1253"/>
      <c r="BX53" s="1253">
        <v>70.599999999999994</v>
      </c>
      <c r="BY53" s="1253"/>
      <c r="BZ53" s="1253"/>
      <c r="CA53" s="1253"/>
      <c r="CB53" s="1253"/>
      <c r="CC53" s="1253"/>
      <c r="CD53" s="1253"/>
      <c r="CE53" s="1253"/>
      <c r="CF53" s="1253">
        <v>71.3</v>
      </c>
      <c r="CG53" s="1253"/>
      <c r="CH53" s="1253"/>
      <c r="CI53" s="1253"/>
      <c r="CJ53" s="1253"/>
      <c r="CK53" s="1253"/>
      <c r="CL53" s="1253"/>
      <c r="CM53" s="1253"/>
      <c r="CN53" s="1253">
        <v>72.400000000000006</v>
      </c>
      <c r="CO53" s="1253"/>
      <c r="CP53" s="1253"/>
      <c r="CQ53" s="1253"/>
      <c r="CR53" s="1253"/>
      <c r="CS53" s="1253"/>
      <c r="CT53" s="1253"/>
      <c r="CU53" s="1253"/>
      <c r="CV53" s="1253">
        <v>74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567</v>
      </c>
      <c r="AO55" s="1258"/>
      <c r="AP55" s="1258"/>
      <c r="AQ55" s="1258"/>
      <c r="AR55" s="1258"/>
      <c r="AS55" s="1258"/>
      <c r="AT55" s="1258"/>
      <c r="AU55" s="1258"/>
      <c r="AV55" s="1258"/>
      <c r="AW55" s="1258"/>
      <c r="AX55" s="1258"/>
      <c r="AY55" s="1258"/>
      <c r="AZ55" s="1258"/>
      <c r="BA55" s="1258"/>
      <c r="BB55" s="1256" t="s">
        <v>565</v>
      </c>
      <c r="BC55" s="1256"/>
      <c r="BD55" s="1256"/>
      <c r="BE55" s="1256"/>
      <c r="BF55" s="1256"/>
      <c r="BG55" s="1256"/>
      <c r="BH55" s="1256"/>
      <c r="BI55" s="1256"/>
      <c r="BJ55" s="1256"/>
      <c r="BK55" s="1256"/>
      <c r="BL55" s="1256"/>
      <c r="BM55" s="1256"/>
      <c r="BN55" s="1256"/>
      <c r="BO55" s="1256"/>
      <c r="BP55" s="1253">
        <v>3</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566</v>
      </c>
      <c r="BC57" s="1256"/>
      <c r="BD57" s="1256"/>
      <c r="BE57" s="1256"/>
      <c r="BF57" s="1256"/>
      <c r="BG57" s="1256"/>
      <c r="BH57" s="1256"/>
      <c r="BI57" s="1256"/>
      <c r="BJ57" s="1256"/>
      <c r="BK57" s="1256"/>
      <c r="BL57" s="1256"/>
      <c r="BM57" s="1256"/>
      <c r="BN57" s="1256"/>
      <c r="BO57" s="1256"/>
      <c r="BP57" s="1253">
        <v>63.3</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569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564</v>
      </c>
      <c r="AO73" s="1256"/>
      <c r="AP73" s="1256"/>
      <c r="AQ73" s="1256"/>
      <c r="AR73" s="1256"/>
      <c r="AS73" s="1256"/>
      <c r="AT73" s="1256"/>
      <c r="AU73" s="1256"/>
      <c r="AV73" s="1256"/>
      <c r="AW73" s="1256"/>
      <c r="AX73" s="1256"/>
      <c r="AY73" s="1256"/>
      <c r="AZ73" s="1256"/>
      <c r="BA73" s="1256"/>
      <c r="BB73" s="1256" t="s">
        <v>565</v>
      </c>
      <c r="BC73" s="1256"/>
      <c r="BD73" s="1256"/>
      <c r="BE73" s="1256"/>
      <c r="BF73" s="1256"/>
      <c r="BG73" s="1256"/>
      <c r="BH73" s="1256"/>
      <c r="BI73" s="1256"/>
      <c r="BJ73" s="1256"/>
      <c r="BK73" s="1256"/>
      <c r="BL73" s="1256"/>
      <c r="BM73" s="1256"/>
      <c r="BN73" s="1256"/>
      <c r="BO73" s="1256"/>
      <c r="BP73" s="1253">
        <v>110.9</v>
      </c>
      <c r="BQ73" s="1253"/>
      <c r="BR73" s="1253"/>
      <c r="BS73" s="1253"/>
      <c r="BT73" s="1253"/>
      <c r="BU73" s="1253"/>
      <c r="BV73" s="1253"/>
      <c r="BW73" s="1253"/>
      <c r="BX73" s="1253">
        <v>78</v>
      </c>
      <c r="BY73" s="1253"/>
      <c r="BZ73" s="1253"/>
      <c r="CA73" s="1253"/>
      <c r="CB73" s="1253"/>
      <c r="CC73" s="1253"/>
      <c r="CD73" s="1253"/>
      <c r="CE73" s="1253"/>
      <c r="CF73" s="1253">
        <v>62.5</v>
      </c>
      <c r="CG73" s="1253"/>
      <c r="CH73" s="1253"/>
      <c r="CI73" s="1253"/>
      <c r="CJ73" s="1253"/>
      <c r="CK73" s="1253"/>
      <c r="CL73" s="1253"/>
      <c r="CM73" s="1253"/>
      <c r="CN73" s="1253">
        <v>46.1</v>
      </c>
      <c r="CO73" s="1253"/>
      <c r="CP73" s="1253"/>
      <c r="CQ73" s="1253"/>
      <c r="CR73" s="1253"/>
      <c r="CS73" s="1253"/>
      <c r="CT73" s="1253"/>
      <c r="CU73" s="1253"/>
      <c r="CV73" s="1253">
        <v>30.6</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570</v>
      </c>
      <c r="BC75" s="1256"/>
      <c r="BD75" s="1256"/>
      <c r="BE75" s="1256"/>
      <c r="BF75" s="1256"/>
      <c r="BG75" s="1256"/>
      <c r="BH75" s="1256"/>
      <c r="BI75" s="1256"/>
      <c r="BJ75" s="1256"/>
      <c r="BK75" s="1256"/>
      <c r="BL75" s="1256"/>
      <c r="BM75" s="1256"/>
      <c r="BN75" s="1256"/>
      <c r="BO75" s="1256"/>
      <c r="BP75" s="1253">
        <v>9.4</v>
      </c>
      <c r="BQ75" s="1253"/>
      <c r="BR75" s="1253"/>
      <c r="BS75" s="1253"/>
      <c r="BT75" s="1253"/>
      <c r="BU75" s="1253"/>
      <c r="BV75" s="1253"/>
      <c r="BW75" s="1253"/>
      <c r="BX75" s="1253">
        <v>9.1</v>
      </c>
      <c r="BY75" s="1253"/>
      <c r="BZ75" s="1253"/>
      <c r="CA75" s="1253"/>
      <c r="CB75" s="1253"/>
      <c r="CC75" s="1253"/>
      <c r="CD75" s="1253"/>
      <c r="CE75" s="1253"/>
      <c r="CF75" s="1253">
        <v>8.6999999999999993</v>
      </c>
      <c r="CG75" s="1253"/>
      <c r="CH75" s="1253"/>
      <c r="CI75" s="1253"/>
      <c r="CJ75" s="1253"/>
      <c r="CK75" s="1253"/>
      <c r="CL75" s="1253"/>
      <c r="CM75" s="1253"/>
      <c r="CN75" s="1253">
        <v>8.8000000000000007</v>
      </c>
      <c r="CO75" s="1253"/>
      <c r="CP75" s="1253"/>
      <c r="CQ75" s="1253"/>
      <c r="CR75" s="1253"/>
      <c r="CS75" s="1253"/>
      <c r="CT75" s="1253"/>
      <c r="CU75" s="1253"/>
      <c r="CV75" s="1253">
        <v>8.3000000000000007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567</v>
      </c>
      <c r="AO77" s="1258"/>
      <c r="AP77" s="1258"/>
      <c r="AQ77" s="1258"/>
      <c r="AR77" s="1258"/>
      <c r="AS77" s="1258"/>
      <c r="AT77" s="1258"/>
      <c r="AU77" s="1258"/>
      <c r="AV77" s="1258"/>
      <c r="AW77" s="1258"/>
      <c r="AX77" s="1258"/>
      <c r="AY77" s="1258"/>
      <c r="AZ77" s="1258"/>
      <c r="BA77" s="1258"/>
      <c r="BB77" s="1256" t="s">
        <v>565</v>
      </c>
      <c r="BC77" s="1256"/>
      <c r="BD77" s="1256"/>
      <c r="BE77" s="1256"/>
      <c r="BF77" s="1256"/>
      <c r="BG77" s="1256"/>
      <c r="BH77" s="1256"/>
      <c r="BI77" s="1256"/>
      <c r="BJ77" s="1256"/>
      <c r="BK77" s="1256"/>
      <c r="BL77" s="1256"/>
      <c r="BM77" s="1256"/>
      <c r="BN77" s="1256"/>
      <c r="BO77" s="1256"/>
      <c r="BP77" s="1253">
        <v>3</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570</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DknQUqQFy/YbwusszqlVOwg3/3Tv6SHGvAB95YIBYmwVCQabyKJ9iPwUVxnL+ugdwEmIEtzwLwmXtpaW53o0g==" saltValue="MpYCI3EvKdbxn1CTwPE7W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14E74-66C3-4643-875E-1C8016D2432B}">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SZcYZABhrfxv7NEd8blea7+n8f1mvC8tgggKZRX7WtxvOXkNu2Sw32Ja1Aexp6BfA8tPH8S+z1+4hTcVQ8YvbA==" saltValue="6Ov08NCI3uF8pTB6ptyeV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8DE50-B572-473F-8880-664D405FE66F}">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DG41bWX5A3I3qSiC1wkRy7XsL7+bHWxvX+bTiml9WddjqehpkxkGGruYM3Mc3wlNL4YDgLbJx1nJJnaJKoZyOg==" saltValue="eDJfAqEaOTsQ/okpF+CmI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48853</v>
      </c>
      <c r="E3" s="156"/>
      <c r="F3" s="157">
        <v>145139</v>
      </c>
      <c r="G3" s="158"/>
      <c r="H3" s="159"/>
    </row>
    <row r="4" spans="1:8" x14ac:dyDescent="0.15">
      <c r="A4" s="160"/>
      <c r="B4" s="161"/>
      <c r="C4" s="162"/>
      <c r="D4" s="163">
        <v>17321</v>
      </c>
      <c r="E4" s="164"/>
      <c r="F4" s="165">
        <v>83762</v>
      </c>
      <c r="G4" s="166"/>
      <c r="H4" s="167"/>
    </row>
    <row r="5" spans="1:8" x14ac:dyDescent="0.15">
      <c r="A5" s="148" t="s">
        <v>520</v>
      </c>
      <c r="B5" s="153"/>
      <c r="C5" s="154"/>
      <c r="D5" s="155">
        <v>43432</v>
      </c>
      <c r="E5" s="156"/>
      <c r="F5" s="157">
        <v>125391</v>
      </c>
      <c r="G5" s="158"/>
      <c r="H5" s="159"/>
    </row>
    <row r="6" spans="1:8" x14ac:dyDescent="0.15">
      <c r="A6" s="160"/>
      <c r="B6" s="161"/>
      <c r="C6" s="162"/>
      <c r="D6" s="163">
        <v>28105</v>
      </c>
      <c r="E6" s="164"/>
      <c r="F6" s="165">
        <v>68516</v>
      </c>
      <c r="G6" s="166"/>
      <c r="H6" s="167"/>
    </row>
    <row r="7" spans="1:8" x14ac:dyDescent="0.15">
      <c r="A7" s="148" t="s">
        <v>521</v>
      </c>
      <c r="B7" s="153"/>
      <c r="C7" s="154"/>
      <c r="D7" s="155">
        <v>102848</v>
      </c>
      <c r="E7" s="156"/>
      <c r="F7" s="157">
        <v>138402</v>
      </c>
      <c r="G7" s="158"/>
      <c r="H7" s="159"/>
    </row>
    <row r="8" spans="1:8" x14ac:dyDescent="0.15">
      <c r="A8" s="160"/>
      <c r="B8" s="161"/>
      <c r="C8" s="162"/>
      <c r="D8" s="163">
        <v>29528</v>
      </c>
      <c r="E8" s="164"/>
      <c r="F8" s="165">
        <v>70652</v>
      </c>
      <c r="G8" s="166"/>
      <c r="H8" s="167"/>
    </row>
    <row r="9" spans="1:8" x14ac:dyDescent="0.15">
      <c r="A9" s="148" t="s">
        <v>522</v>
      </c>
      <c r="B9" s="153"/>
      <c r="C9" s="154"/>
      <c r="D9" s="155">
        <v>58007</v>
      </c>
      <c r="E9" s="156"/>
      <c r="F9" s="157">
        <v>146367</v>
      </c>
      <c r="G9" s="158"/>
      <c r="H9" s="159"/>
    </row>
    <row r="10" spans="1:8" x14ac:dyDescent="0.15">
      <c r="A10" s="160"/>
      <c r="B10" s="161"/>
      <c r="C10" s="162"/>
      <c r="D10" s="163">
        <v>32884</v>
      </c>
      <c r="E10" s="164"/>
      <c r="F10" s="165">
        <v>79441</v>
      </c>
      <c r="G10" s="166"/>
      <c r="H10" s="167"/>
    </row>
    <row r="11" spans="1:8" x14ac:dyDescent="0.15">
      <c r="A11" s="148" t="s">
        <v>523</v>
      </c>
      <c r="B11" s="153"/>
      <c r="C11" s="154"/>
      <c r="D11" s="155">
        <v>40084</v>
      </c>
      <c r="E11" s="156"/>
      <c r="F11" s="157">
        <v>165181</v>
      </c>
      <c r="G11" s="158"/>
      <c r="H11" s="159"/>
    </row>
    <row r="12" spans="1:8" x14ac:dyDescent="0.15">
      <c r="A12" s="160"/>
      <c r="B12" s="161"/>
      <c r="C12" s="168"/>
      <c r="D12" s="163">
        <v>12741</v>
      </c>
      <c r="E12" s="164"/>
      <c r="F12" s="165">
        <v>82246</v>
      </c>
      <c r="G12" s="166"/>
      <c r="H12" s="167"/>
    </row>
    <row r="13" spans="1:8" x14ac:dyDescent="0.15">
      <c r="A13" s="148"/>
      <c r="B13" s="153"/>
      <c r="C13" s="169"/>
      <c r="D13" s="170">
        <v>58645</v>
      </c>
      <c r="E13" s="171"/>
      <c r="F13" s="172">
        <v>144096</v>
      </c>
      <c r="G13" s="173"/>
      <c r="H13" s="159"/>
    </row>
    <row r="14" spans="1:8" x14ac:dyDescent="0.15">
      <c r="A14" s="160"/>
      <c r="B14" s="161"/>
      <c r="C14" s="162"/>
      <c r="D14" s="163">
        <v>24116</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v>
      </c>
      <c r="C19" s="174">
        <f>ROUND(VALUE(SUBSTITUTE(実質収支比率等に係る経年分析!G$48,"▲","-")),2)</f>
        <v>1.36</v>
      </c>
      <c r="D19" s="174">
        <f>ROUND(VALUE(SUBSTITUTE(実質収支比率等に係る経年分析!H$48,"▲","-")),2)</f>
        <v>1.31</v>
      </c>
      <c r="E19" s="174">
        <f>ROUND(VALUE(SUBSTITUTE(実質収支比率等に係る経年分析!I$48,"▲","-")),2)</f>
        <v>1.81</v>
      </c>
      <c r="F19" s="174">
        <f>ROUND(VALUE(SUBSTITUTE(実質収支比率等に係る経年分析!J$48,"▲","-")),2)</f>
        <v>2.2799999999999998</v>
      </c>
    </row>
    <row r="20" spans="1:11" x14ac:dyDescent="0.15">
      <c r="A20" s="174" t="s">
        <v>53</v>
      </c>
      <c r="B20" s="174">
        <f>ROUND(VALUE(SUBSTITUTE(実質収支比率等に係る経年分析!F$47,"▲","-")),2)</f>
        <v>21.64</v>
      </c>
      <c r="C20" s="174">
        <f>ROUND(VALUE(SUBSTITUTE(実質収支比率等に係る経年分析!G$47,"▲","-")),2)</f>
        <v>21.55</v>
      </c>
      <c r="D20" s="174">
        <f>ROUND(VALUE(SUBSTITUTE(実質収支比率等に係る経年分析!H$47,"▲","-")),2)</f>
        <v>20.6</v>
      </c>
      <c r="E20" s="174">
        <f>ROUND(VALUE(SUBSTITUTE(実質収支比率等に係る経年分析!I$47,"▲","-")),2)</f>
        <v>19.93</v>
      </c>
      <c r="F20" s="174">
        <f>ROUND(VALUE(SUBSTITUTE(実質収支比率等に係る経年分析!J$47,"▲","-")),2)</f>
        <v>21.04</v>
      </c>
    </row>
    <row r="21" spans="1:11" x14ac:dyDescent="0.15">
      <c r="A21" s="174" t="s">
        <v>54</v>
      </c>
      <c r="B21" s="174">
        <f>IF(ISNUMBER(VALUE(SUBSTITUTE(実質収支比率等に係る経年分析!F$49,"▲","-"))),ROUND(VALUE(SUBSTITUTE(実質収支比率等に係る経年分析!F$49,"▲","-")),2),NA())</f>
        <v>-1.48</v>
      </c>
      <c r="C21" s="174">
        <f>IF(ISNUMBER(VALUE(SUBSTITUTE(実質収支比率等に係る経年分析!G$49,"▲","-"))),ROUND(VALUE(SUBSTITUTE(実質収支比率等に係る経年分析!G$49,"▲","-")),2),NA())</f>
        <v>0.6</v>
      </c>
      <c r="D21" s="174">
        <f>IF(ISNUMBER(VALUE(SUBSTITUTE(実質収支比率等に係る経年分析!H$49,"▲","-"))),ROUND(VALUE(SUBSTITUTE(実質収支比率等に係る経年分析!H$49,"▲","-")),2),NA())</f>
        <v>0.68</v>
      </c>
      <c r="E21" s="174">
        <f>IF(ISNUMBER(VALUE(SUBSTITUTE(実質収支比率等に係る経年分析!I$49,"▲","-"))),ROUND(VALUE(SUBSTITUTE(実質収支比率等に係る経年分析!I$49,"▲","-")),2),NA())</f>
        <v>-0.38</v>
      </c>
      <c r="F21" s="174">
        <f>IF(ISNUMBER(VALUE(SUBSTITUTE(実質収支比率等に係る経年分析!J$49,"▲","-"))),ROUND(VALUE(SUBSTITUTE(実質収支比率等に係る経年分析!J$49,"▲","-")),2),NA())</f>
        <v>1.38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学校給食特別会計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2.65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0.55000000000000004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7.0000000000000007E-2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0.55000000000000004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0.28000000000000003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10.050000000000001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317</v>
      </c>
      <c r="E42" s="176"/>
      <c r="F42" s="176"/>
      <c r="G42" s="176">
        <f>'実質公債費比率（分子）の構造'!L$52</f>
        <v>313</v>
      </c>
      <c r="H42" s="176"/>
      <c r="I42" s="176"/>
      <c r="J42" s="176">
        <f>'実質公債費比率（分子）の構造'!M$52</f>
        <v>300</v>
      </c>
      <c r="K42" s="176"/>
      <c r="L42" s="176"/>
      <c r="M42" s="176">
        <f>'実質公債費比率（分子）の構造'!N$52</f>
        <v>293</v>
      </c>
      <c r="N42" s="176"/>
      <c r="O42" s="176"/>
      <c r="P42" s="176">
        <f>'実質公債費比率（分子）の構造'!O$52</f>
        <v>268</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5</v>
      </c>
      <c r="F44" s="176"/>
      <c r="G44" s="176"/>
      <c r="H44" s="176">
        <f>'実質公債費比率（分子）の構造'!M$50</f>
        <v>5</v>
      </c>
      <c r="I44" s="176"/>
      <c r="J44" s="176"/>
      <c r="K44" s="176">
        <f>'実質公債費比率（分子）の構造'!N$50</f>
        <v>4</v>
      </c>
      <c r="L44" s="176"/>
      <c r="M44" s="176"/>
      <c r="N44" s="176">
        <f>'実質公債費比率（分子）の構造'!O$50</f>
        <v>3</v>
      </c>
      <c r="O44" s="176"/>
      <c r="P44" s="176"/>
    </row>
    <row r="45" spans="1:16" x14ac:dyDescent="0.15">
      <c r="A45" s="176" t="s">
        <v>63</v>
      </c>
      <c r="B45" s="176">
        <f>'実質公債費比率（分子）の構造'!K$49</f>
        <v>13</v>
      </c>
      <c r="C45" s="176"/>
      <c r="D45" s="176"/>
      <c r="E45" s="176">
        <f>'実質公債費比率（分子）の構造'!L$49</f>
        <v>14</v>
      </c>
      <c r="F45" s="176"/>
      <c r="G45" s="176"/>
      <c r="H45" s="176">
        <f>'実質公債費比率（分子）の構造'!M$49</f>
        <v>9</v>
      </c>
      <c r="I45" s="176"/>
      <c r="J45" s="176"/>
      <c r="K45" s="176">
        <f>'実質公債費比率（分子）の構造'!N$49</f>
        <v>10</v>
      </c>
      <c r="L45" s="176"/>
      <c r="M45" s="176"/>
      <c r="N45" s="176">
        <f>'実質公債費比率（分子）の構造'!O$49</f>
        <v>10</v>
      </c>
      <c r="O45" s="176"/>
      <c r="P45" s="176"/>
    </row>
    <row r="46" spans="1:16" x14ac:dyDescent="0.15">
      <c r="A46" s="176" t="s">
        <v>64</v>
      </c>
      <c r="B46" s="176">
        <f>'実質公債費比率（分子）の構造'!K$48</f>
        <v>73</v>
      </c>
      <c r="C46" s="176"/>
      <c r="D46" s="176"/>
      <c r="E46" s="176">
        <f>'実質公債費比率（分子）の構造'!L$48</f>
        <v>86</v>
      </c>
      <c r="F46" s="176"/>
      <c r="G46" s="176"/>
      <c r="H46" s="176">
        <f>'実質公債費比率（分子）の構造'!M$48</f>
        <v>86</v>
      </c>
      <c r="I46" s="176"/>
      <c r="J46" s="176"/>
      <c r="K46" s="176">
        <f>'実質公債費比率（分子）の構造'!N$48</f>
        <v>87</v>
      </c>
      <c r="L46" s="176"/>
      <c r="M46" s="176"/>
      <c r="N46" s="176">
        <f>'実質公債費比率（分子）の構造'!O$48</f>
        <v>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413</v>
      </c>
      <c r="C49" s="176"/>
      <c r="D49" s="176"/>
      <c r="E49" s="176">
        <f>'実質公債費比率（分子）の構造'!L$45</f>
        <v>369</v>
      </c>
      <c r="F49" s="176"/>
      <c r="G49" s="176"/>
      <c r="H49" s="176">
        <f>'実質公債費比率（分子）の構造'!M$45</f>
        <v>395</v>
      </c>
      <c r="I49" s="176"/>
      <c r="J49" s="176"/>
      <c r="K49" s="176">
        <f>'実質公債費比率（分子）の構造'!N$45</f>
        <v>411</v>
      </c>
      <c r="L49" s="176"/>
      <c r="M49" s="176"/>
      <c r="N49" s="176">
        <f>'実質公債費比率（分子）の構造'!O$45</f>
        <v>334</v>
      </c>
      <c r="O49" s="176"/>
      <c r="P49" s="176"/>
    </row>
    <row r="50" spans="1:16" x14ac:dyDescent="0.15">
      <c r="A50" s="176" t="s">
        <v>67</v>
      </c>
      <c r="B50" s="176" t="e">
        <f>NA()</f>
        <v>#N/A</v>
      </c>
      <c r="C50" s="176">
        <f>IF(ISNUMBER('実質公債費比率（分子）の構造'!K$53),'実質公債費比率（分子）の構造'!K$53,NA())</f>
        <v>185</v>
      </c>
      <c r="D50" s="176" t="e">
        <f>NA()</f>
        <v>#N/A</v>
      </c>
      <c r="E50" s="176" t="e">
        <f>NA()</f>
        <v>#N/A</v>
      </c>
      <c r="F50" s="176">
        <f>IF(ISNUMBER('実質公債費比率（分子）の構造'!L$53),'実質公債費比率（分子）の構造'!L$53,NA())</f>
        <v>161</v>
      </c>
      <c r="G50" s="176" t="e">
        <f>NA()</f>
        <v>#N/A</v>
      </c>
      <c r="H50" s="176" t="e">
        <f>NA()</f>
        <v>#N/A</v>
      </c>
      <c r="I50" s="176">
        <f>IF(ISNUMBER('実質公債費比率（分子）の構造'!M$53),'実質公債費比率（分子）の構造'!M$53,NA())</f>
        <v>195</v>
      </c>
      <c r="J50" s="176" t="e">
        <f>NA()</f>
        <v>#N/A</v>
      </c>
      <c r="K50" s="176" t="e">
        <f>NA()</f>
        <v>#N/A</v>
      </c>
      <c r="L50" s="176">
        <f>IF(ISNUMBER('実質公債費比率（分子）の構造'!N$53),'実質公債費比率（分子）の構造'!N$53,NA())</f>
        <v>219</v>
      </c>
      <c r="M50" s="176" t="e">
        <f>NA()</f>
        <v>#N/A</v>
      </c>
      <c r="N50" s="176" t="e">
        <f>NA()</f>
        <v>#N/A</v>
      </c>
      <c r="O50" s="176">
        <f>IF(ISNUMBER('実質公債費比率（分子）の構造'!O$53),'実質公債費比率（分子）の構造'!O$53,NA())</f>
        <v>142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2935</v>
      </c>
      <c r="E56" s="175"/>
      <c r="F56" s="175"/>
      <c r="G56" s="175">
        <f>'将来負担比率（分子）の構造'!J$52</f>
        <v>2951</v>
      </c>
      <c r="H56" s="175"/>
      <c r="I56" s="175"/>
      <c r="J56" s="175">
        <f>'将来負担比率（分子）の構造'!K$52</f>
        <v>2807</v>
      </c>
      <c r="K56" s="175"/>
      <c r="L56" s="175"/>
      <c r="M56" s="175">
        <f>'将来負担比率（分子）の構造'!L$52</f>
        <v>2682</v>
      </c>
      <c r="N56" s="175"/>
      <c r="O56" s="175"/>
      <c r="P56" s="175">
        <f>'将来負担比率（分子）の構造'!M$52</f>
        <v>2631</v>
      </c>
    </row>
    <row r="57" spans="1:16" x14ac:dyDescent="0.15">
      <c r="A57" s="175" t="s">
        <v>42</v>
      </c>
      <c r="B57" s="175"/>
      <c r="C57" s="175"/>
      <c r="D57" s="175">
        <f>'将来負担比率（分子）の構造'!I$51</f>
        <v>38</v>
      </c>
      <c r="E57" s="175"/>
      <c r="F57" s="175"/>
      <c r="G57" s="175">
        <f>'将来負担比率（分子）の構造'!J$51</f>
        <v>65</v>
      </c>
      <c r="H57" s="175"/>
      <c r="I57" s="175"/>
      <c r="J57" s="175">
        <f>'将来負担比率（分子）の構造'!K$51</f>
        <v>59</v>
      </c>
      <c r="K57" s="175"/>
      <c r="L57" s="175"/>
      <c r="M57" s="175">
        <f>'将来負担比率（分子）の構造'!L$51</f>
        <v>80</v>
      </c>
      <c r="N57" s="175"/>
      <c r="O57" s="175"/>
      <c r="P57" s="175">
        <f>'将来負担比率（分子）の構造'!M$51</f>
        <v>87</v>
      </c>
    </row>
    <row r="58" spans="1:16" x14ac:dyDescent="0.15">
      <c r="A58" s="175" t="s">
        <v>41</v>
      </c>
      <c r="B58" s="175"/>
      <c r="C58" s="175"/>
      <c r="D58" s="175">
        <f>'将来負担比率（分子）の構造'!I$50</f>
        <v>812</v>
      </c>
      <c r="E58" s="175"/>
      <c r="F58" s="175"/>
      <c r="G58" s="175">
        <f>'将来負担比率（分子）の構造'!J$50</f>
        <v>1078</v>
      </c>
      <c r="H58" s="175"/>
      <c r="I58" s="175"/>
      <c r="J58" s="175">
        <f>'将来負担比率（分子）の構造'!K$50</f>
        <v>1406</v>
      </c>
      <c r="K58" s="175"/>
      <c r="L58" s="175"/>
      <c r="M58" s="175">
        <f>'将来負担比率（分子）の構造'!L$50</f>
        <v>1652</v>
      </c>
      <c r="N58" s="175"/>
      <c r="O58" s="175"/>
      <c r="P58" s="175">
        <f>'将来負担比率（分子）の構造'!M$50</f>
        <v>1884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268</v>
      </c>
      <c r="C61" s="175"/>
      <c r="D61" s="175"/>
      <c r="E61" s="175">
        <f>'将来負担比率（分子）の構造'!J$46</f>
        <v>225</v>
      </c>
      <c r="F61" s="175"/>
      <c r="G61" s="175"/>
      <c r="H61" s="175">
        <f>'将来負担比率（分子）の構造'!K$46</f>
        <v>183</v>
      </c>
      <c r="I61" s="175"/>
      <c r="J61" s="175"/>
      <c r="K61" s="175">
        <f>'将来負担比率（分子）の構造'!L$46</f>
        <v>130</v>
      </c>
      <c r="L61" s="175"/>
      <c r="M61" s="175"/>
      <c r="N61" s="175">
        <f>'将来負担比率（分子）の構造'!M$46</f>
        <v>97</v>
      </c>
      <c r="O61" s="175"/>
      <c r="P61" s="175"/>
    </row>
    <row r="62" spans="1:16" x14ac:dyDescent="0.15">
      <c r="A62" s="175" t="s">
        <v>35</v>
      </c>
      <c r="B62" s="175">
        <f>'将来負担比率（分子）の構造'!I$45</f>
        <v>824</v>
      </c>
      <c r="C62" s="175"/>
      <c r="D62" s="175"/>
      <c r="E62" s="175">
        <f>'将来負担比率（分子）の構造'!J$45</f>
        <v>789</v>
      </c>
      <c r="F62" s="175"/>
      <c r="G62" s="175"/>
      <c r="H62" s="175">
        <f>'将来負担比率（分子）の構造'!K$45</f>
        <v>745</v>
      </c>
      <c r="I62" s="175"/>
      <c r="J62" s="175"/>
      <c r="K62" s="175">
        <f>'将来負担比率（分子）の構造'!L$45</f>
        <v>712</v>
      </c>
      <c r="L62" s="175"/>
      <c r="M62" s="175"/>
      <c r="N62" s="175">
        <f>'将来負担比率（分子）の構造'!M$45</f>
        <v>643</v>
      </c>
      <c r="O62" s="175"/>
      <c r="P62" s="175"/>
    </row>
    <row r="63" spans="1:16" x14ac:dyDescent="0.15">
      <c r="A63" s="175" t="s">
        <v>34</v>
      </c>
      <c r="B63" s="175">
        <f>'将来負担比率（分子）の構造'!I$44</f>
        <v>45</v>
      </c>
      <c r="C63" s="175"/>
      <c r="D63" s="175"/>
      <c r="E63" s="175">
        <f>'将来負担比率（分子）の構造'!J$44</f>
        <v>44</v>
      </c>
      <c r="F63" s="175"/>
      <c r="G63" s="175"/>
      <c r="H63" s="175">
        <f>'将来負担比率（分子）の構造'!K$44</f>
        <v>43</v>
      </c>
      <c r="I63" s="175"/>
      <c r="J63" s="175"/>
      <c r="K63" s="175">
        <f>'将来負担比率（分子）の構造'!L$44</f>
        <v>45</v>
      </c>
      <c r="L63" s="175"/>
      <c r="M63" s="175"/>
      <c r="N63" s="175">
        <f>'将来負担比率（分子）の構造'!M$44</f>
        <v>41</v>
      </c>
      <c r="O63" s="175"/>
      <c r="P63" s="175"/>
    </row>
    <row r="64" spans="1:16" x14ac:dyDescent="0.15">
      <c r="A64" s="175" t="s">
        <v>33</v>
      </c>
      <c r="B64" s="175">
        <f>'将来負担比率（分子）の構造'!I$43</f>
        <v>1127</v>
      </c>
      <c r="C64" s="175"/>
      <c r="D64" s="175"/>
      <c r="E64" s="175">
        <f>'将来負担比率（分子）の構造'!J$43</f>
        <v>1099</v>
      </c>
      <c r="F64" s="175"/>
      <c r="G64" s="175"/>
      <c r="H64" s="175">
        <f>'将来負担比率（分子）の構造'!K$43</f>
        <v>1087</v>
      </c>
      <c r="I64" s="175"/>
      <c r="J64" s="175"/>
      <c r="K64" s="175">
        <f>'将来負担比率（分子）の構造'!L$43</f>
        <v>1091</v>
      </c>
      <c r="L64" s="175"/>
      <c r="M64" s="175"/>
      <c r="N64" s="175">
        <f>'将来負担比率（分子）の構造'!M$43</f>
        <v>1078</v>
      </c>
      <c r="O64" s="175"/>
      <c r="P64" s="175"/>
    </row>
    <row r="65" spans="1:16" x14ac:dyDescent="0.15">
      <c r="A65" s="175" t="s">
        <v>32</v>
      </c>
      <c r="B65" s="175">
        <f>'将来負担比率（分子）の構造'!I$42</f>
        <v>20</v>
      </c>
      <c r="C65" s="175"/>
      <c r="D65" s="175"/>
      <c r="E65" s="175">
        <f>'将来負担比率（分子）の構造'!J$42</f>
        <v>10</v>
      </c>
      <c r="F65" s="175"/>
      <c r="G65" s="175"/>
      <c r="H65" s="175" t="str">
        <f>'将来負担比率（分子）の構造'!K$42</f>
        <v>-</v>
      </c>
      <c r="I65" s="175"/>
      <c r="J65" s="175"/>
      <c r="K65" s="175" t="str">
        <f>'将来負担比率（分子）の構造'!L$42</f>
        <v>-</v>
      </c>
      <c r="L65" s="175"/>
      <c r="M65" s="175"/>
      <c r="N65" s="175">
        <f>'将来負担比率（分子）の構造'!M$42</f>
        <v>158</v>
      </c>
      <c r="O65" s="175"/>
      <c r="P65" s="175"/>
    </row>
    <row r="66" spans="1:16" x14ac:dyDescent="0.15">
      <c r="A66" s="175" t="s">
        <v>31</v>
      </c>
      <c r="B66" s="175">
        <f>'将来負担比率（分子）の構造'!I$41</f>
        <v>3648</v>
      </c>
      <c r="C66" s="175"/>
      <c r="D66" s="175"/>
      <c r="E66" s="175">
        <f>'将来負担比率（分子）の構造'!J$41</f>
        <v>3525</v>
      </c>
      <c r="F66" s="175"/>
      <c r="G66" s="175"/>
      <c r="H66" s="175">
        <f>'将来負担比率（分子）の構造'!K$41</f>
        <v>3616</v>
      </c>
      <c r="I66" s="175"/>
      <c r="J66" s="175"/>
      <c r="K66" s="175">
        <f>'将来負担比率（分子）の構造'!L$41</f>
        <v>3459</v>
      </c>
      <c r="L66" s="175"/>
      <c r="M66" s="175"/>
      <c r="N66" s="175">
        <f>'将来負担比率（分子）の構造'!M$41</f>
        <v>3266</v>
      </c>
      <c r="O66" s="175"/>
      <c r="P66" s="175"/>
    </row>
    <row r="67" spans="1:16" x14ac:dyDescent="0.15">
      <c r="A67" s="175" t="s">
        <v>71</v>
      </c>
      <c r="B67" s="175" t="e">
        <f>NA()</f>
        <v>#N/A</v>
      </c>
      <c r="C67" s="175">
        <f>IF(ISNUMBER('将来負担比率（分子）の構造'!I$53), IF('将来負担比率（分子）の構造'!I$53 &lt; 0, 0, '将来負担比率（分子）の構造'!I$53), NA())</f>
        <v>2147</v>
      </c>
      <c r="D67" s="175" t="e">
        <f>NA()</f>
        <v>#N/A</v>
      </c>
      <c r="E67" s="175" t="e">
        <f>NA()</f>
        <v>#N/A</v>
      </c>
      <c r="F67" s="175">
        <f>IF(ISNUMBER('将来負担比率（分子）の構造'!J$53), IF('将来負担比率（分子）の構造'!J$53 &lt; 0, 0, '将来負担比率（分子）の構造'!J$53), NA())</f>
        <v>1598</v>
      </c>
      <c r="G67" s="175" t="e">
        <f>NA()</f>
        <v>#N/A</v>
      </c>
      <c r="H67" s="175" t="e">
        <f>NA()</f>
        <v>#N/A</v>
      </c>
      <c r="I67" s="175">
        <f>IF(ISNUMBER('将来負担比率（分子）の構造'!K$53), IF('将来負担比率（分子）の構造'!K$53 &lt; 0, 0, '将来負担比率（分子）の構造'!K$53), NA())</f>
        <v>1401</v>
      </c>
      <c r="J67" s="175" t="e">
        <f>NA()</f>
        <v>#N/A</v>
      </c>
      <c r="K67" s="175" t="e">
        <f>NA()</f>
        <v>#N/A</v>
      </c>
      <c r="L67" s="175">
        <f>IF(ISNUMBER('将来負担比率（分子）の構造'!L$53), IF('将来負担比率（分子）の構造'!L$53 &lt; 0, 0, '将来負担比率（分子）の構造'!L$53), NA())</f>
        <v>1023</v>
      </c>
      <c r="M67" s="175" t="e">
        <f>NA()</f>
        <v>#N/A</v>
      </c>
      <c r="N67" s="175" t="e">
        <f>NA()</f>
        <v>#N/A</v>
      </c>
      <c r="O67" s="175">
        <f>IF(ISNUMBER('将来負担比率（分子）の構造'!M$53), IF('将来負担比率（分子）の構造'!M$53 &lt; 0, 0, '将来負担比率（分子）の構造'!M$53), NA())</f>
        <v>681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521</v>
      </c>
      <c r="C72" s="179">
        <f>基金残高に係る経年分析!G55</f>
        <v>499</v>
      </c>
      <c r="D72" s="179">
        <f>基金残高に係る経年分析!H55</f>
        <v>522</v>
      </c>
    </row>
    <row r="73" spans="1:16" x14ac:dyDescent="0.15">
      <c r="A73" s="178" t="s">
        <v>74</v>
      </c>
      <c r="B73" s="179">
        <f>基金残高に係る経年分析!F56</f>
        <v>202</v>
      </c>
      <c r="C73" s="179">
        <f>基金残高に係る経年分析!G56</f>
        <v>302</v>
      </c>
      <c r="D73" s="179">
        <f>基金残高に係る経年分析!H56</f>
        <v>363</v>
      </c>
    </row>
    <row r="74" spans="1:16" x14ac:dyDescent="0.15">
      <c r="A74" s="178" t="s">
        <v>75</v>
      </c>
      <c r="B74" s="179">
        <f>基金残高に係る経年分析!F57</f>
        <v>309</v>
      </c>
      <c r="C74" s="179">
        <f>基金残高に係る経年分析!G57</f>
        <v>474</v>
      </c>
      <c r="D74" s="179">
        <f>基金残高に係る経年分析!H57</f>
        <v>601</v>
      </c>
    </row>
  </sheetData>
  <sheetProtection algorithmName="SHA-512" hashValue="sflXQtFt8ABROlx13o9ztTzu4k0ulyOxvYjegl0f1vHY3ImgPbiEQc+qp4VsMVgPKjh59VJRI9OvjdudYZ91sA==" saltValue="JDprUhZfAP6yYspoGF3R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671521</v>
      </c>
      <c r="S5" s="649"/>
      <c r="T5" s="649"/>
      <c r="U5" s="649"/>
      <c r="V5" s="649"/>
      <c r="W5" s="649"/>
      <c r="X5" s="649"/>
      <c r="Y5" s="650"/>
      <c r="Z5" s="651">
        <v>17.2</v>
      </c>
      <c r="AA5" s="651"/>
      <c r="AB5" s="651"/>
      <c r="AC5" s="651"/>
      <c r="AD5" s="652">
        <v>671521</v>
      </c>
      <c r="AE5" s="652"/>
      <c r="AF5" s="652"/>
      <c r="AG5" s="652"/>
      <c r="AH5" s="652"/>
      <c r="AI5" s="652"/>
      <c r="AJ5" s="652"/>
      <c r="AK5" s="652"/>
      <c r="AL5" s="653">
        <v>26.7</v>
      </c>
      <c r="AM5" s="654"/>
      <c r="AN5" s="654"/>
      <c r="AO5" s="655"/>
      <c r="AP5" s="645" t="s">
        <v>216</v>
      </c>
      <c r="AQ5" s="646"/>
      <c r="AR5" s="646"/>
      <c r="AS5" s="646"/>
      <c r="AT5" s="646"/>
      <c r="AU5" s="646"/>
      <c r="AV5" s="646"/>
      <c r="AW5" s="646"/>
      <c r="AX5" s="646"/>
      <c r="AY5" s="646"/>
      <c r="AZ5" s="646"/>
      <c r="BA5" s="646"/>
      <c r="BB5" s="646"/>
      <c r="BC5" s="646"/>
      <c r="BD5" s="646"/>
      <c r="BE5" s="646"/>
      <c r="BF5" s="647"/>
      <c r="BG5" s="659">
        <v>671521</v>
      </c>
      <c r="BH5" s="660"/>
      <c r="BI5" s="660"/>
      <c r="BJ5" s="660"/>
      <c r="BK5" s="660"/>
      <c r="BL5" s="660"/>
      <c r="BM5" s="660"/>
      <c r="BN5" s="661"/>
      <c r="BO5" s="662">
        <v>100</v>
      </c>
      <c r="BP5" s="662"/>
      <c r="BQ5" s="662"/>
      <c r="BR5" s="662"/>
      <c r="BS5" s="663">
        <v>3490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27628</v>
      </c>
      <c r="S6" s="660"/>
      <c r="T6" s="660"/>
      <c r="U6" s="660"/>
      <c r="V6" s="660"/>
      <c r="W6" s="660"/>
      <c r="X6" s="660"/>
      <c r="Y6" s="661"/>
      <c r="Z6" s="662">
        <v>0.7</v>
      </c>
      <c r="AA6" s="662"/>
      <c r="AB6" s="662"/>
      <c r="AC6" s="662"/>
      <c r="AD6" s="663">
        <v>27628</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671521</v>
      </c>
      <c r="BH6" s="660"/>
      <c r="BI6" s="660"/>
      <c r="BJ6" s="660"/>
      <c r="BK6" s="660"/>
      <c r="BL6" s="660"/>
      <c r="BM6" s="660"/>
      <c r="BN6" s="661"/>
      <c r="BO6" s="662">
        <v>100</v>
      </c>
      <c r="BP6" s="662"/>
      <c r="BQ6" s="662"/>
      <c r="BR6" s="662"/>
      <c r="BS6" s="663">
        <v>3490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62312</v>
      </c>
      <c r="CS6" s="660"/>
      <c r="CT6" s="660"/>
      <c r="CU6" s="660"/>
      <c r="CV6" s="660"/>
      <c r="CW6" s="660"/>
      <c r="CX6" s="660"/>
      <c r="CY6" s="661"/>
      <c r="CZ6" s="653">
        <v>1.6</v>
      </c>
      <c r="DA6" s="654"/>
      <c r="DB6" s="654"/>
      <c r="DC6" s="670"/>
      <c r="DD6" s="668" t="s">
        <v>122</v>
      </c>
      <c r="DE6" s="660"/>
      <c r="DF6" s="660"/>
      <c r="DG6" s="660"/>
      <c r="DH6" s="660"/>
      <c r="DI6" s="660"/>
      <c r="DJ6" s="660"/>
      <c r="DK6" s="660"/>
      <c r="DL6" s="660"/>
      <c r="DM6" s="660"/>
      <c r="DN6" s="660"/>
      <c r="DO6" s="660"/>
      <c r="DP6" s="661"/>
      <c r="DQ6" s="668">
        <v>62312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295</v>
      </c>
      <c r="S7" s="660"/>
      <c r="T7" s="660"/>
      <c r="U7" s="660"/>
      <c r="V7" s="660"/>
      <c r="W7" s="660"/>
      <c r="X7" s="660"/>
      <c r="Y7" s="661"/>
      <c r="Z7" s="662">
        <v>0</v>
      </c>
      <c r="AA7" s="662"/>
      <c r="AB7" s="662"/>
      <c r="AC7" s="662"/>
      <c r="AD7" s="663">
        <v>295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285496</v>
      </c>
      <c r="BH7" s="660"/>
      <c r="BI7" s="660"/>
      <c r="BJ7" s="660"/>
      <c r="BK7" s="660"/>
      <c r="BL7" s="660"/>
      <c r="BM7" s="660"/>
      <c r="BN7" s="661"/>
      <c r="BO7" s="662">
        <v>42.5</v>
      </c>
      <c r="BP7" s="662"/>
      <c r="BQ7" s="662"/>
      <c r="BR7" s="662"/>
      <c r="BS7" s="663">
        <v>3490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878636</v>
      </c>
      <c r="CS7" s="660"/>
      <c r="CT7" s="660"/>
      <c r="CU7" s="660"/>
      <c r="CV7" s="660"/>
      <c r="CW7" s="660"/>
      <c r="CX7" s="660"/>
      <c r="CY7" s="661"/>
      <c r="CZ7" s="662">
        <v>23.1</v>
      </c>
      <c r="DA7" s="662"/>
      <c r="DB7" s="662"/>
      <c r="DC7" s="662"/>
      <c r="DD7" s="668">
        <v>9661</v>
      </c>
      <c r="DE7" s="660"/>
      <c r="DF7" s="660"/>
      <c r="DG7" s="660"/>
      <c r="DH7" s="660"/>
      <c r="DI7" s="660"/>
      <c r="DJ7" s="660"/>
      <c r="DK7" s="660"/>
      <c r="DL7" s="660"/>
      <c r="DM7" s="660"/>
      <c r="DN7" s="660"/>
      <c r="DO7" s="660"/>
      <c r="DP7" s="661"/>
      <c r="DQ7" s="668">
        <v>731874</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8310</v>
      </c>
      <c r="S8" s="660"/>
      <c r="T8" s="660"/>
      <c r="U8" s="660"/>
      <c r="V8" s="660"/>
      <c r="W8" s="660"/>
      <c r="X8" s="660"/>
      <c r="Y8" s="661"/>
      <c r="Z8" s="662">
        <v>0.2</v>
      </c>
      <c r="AA8" s="662"/>
      <c r="AB8" s="662"/>
      <c r="AC8" s="662"/>
      <c r="AD8" s="663">
        <v>8310</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10195</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1177636</v>
      </c>
      <c r="CS8" s="660"/>
      <c r="CT8" s="660"/>
      <c r="CU8" s="660"/>
      <c r="CV8" s="660"/>
      <c r="CW8" s="660"/>
      <c r="CX8" s="660"/>
      <c r="CY8" s="661"/>
      <c r="CZ8" s="662">
        <v>31</v>
      </c>
      <c r="DA8" s="662"/>
      <c r="DB8" s="662"/>
      <c r="DC8" s="662"/>
      <c r="DD8" s="668">
        <v>4014</v>
      </c>
      <c r="DE8" s="660"/>
      <c r="DF8" s="660"/>
      <c r="DG8" s="660"/>
      <c r="DH8" s="660"/>
      <c r="DI8" s="660"/>
      <c r="DJ8" s="660"/>
      <c r="DK8" s="660"/>
      <c r="DL8" s="660"/>
      <c r="DM8" s="660"/>
      <c r="DN8" s="660"/>
      <c r="DO8" s="660"/>
      <c r="DP8" s="661"/>
      <c r="DQ8" s="668">
        <v>710111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9069</v>
      </c>
      <c r="S9" s="660"/>
      <c r="T9" s="660"/>
      <c r="U9" s="660"/>
      <c r="V9" s="660"/>
      <c r="W9" s="660"/>
      <c r="X9" s="660"/>
      <c r="Y9" s="661"/>
      <c r="Z9" s="662">
        <v>0.2</v>
      </c>
      <c r="AA9" s="662"/>
      <c r="AB9" s="662"/>
      <c r="AC9" s="662"/>
      <c r="AD9" s="663">
        <v>9069</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249965</v>
      </c>
      <c r="BH9" s="660"/>
      <c r="BI9" s="660"/>
      <c r="BJ9" s="660"/>
      <c r="BK9" s="660"/>
      <c r="BL9" s="660"/>
      <c r="BM9" s="660"/>
      <c r="BN9" s="661"/>
      <c r="BO9" s="662">
        <v>37.200000000000003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310878</v>
      </c>
      <c r="CS9" s="660"/>
      <c r="CT9" s="660"/>
      <c r="CU9" s="660"/>
      <c r="CV9" s="660"/>
      <c r="CW9" s="660"/>
      <c r="CX9" s="660"/>
      <c r="CY9" s="661"/>
      <c r="CZ9" s="662">
        <v>8.1999999999999993</v>
      </c>
      <c r="DA9" s="662"/>
      <c r="DB9" s="662"/>
      <c r="DC9" s="662"/>
      <c r="DD9" s="668">
        <v>22880</v>
      </c>
      <c r="DE9" s="660"/>
      <c r="DF9" s="660"/>
      <c r="DG9" s="660"/>
      <c r="DH9" s="660"/>
      <c r="DI9" s="660"/>
      <c r="DJ9" s="660"/>
      <c r="DK9" s="660"/>
      <c r="DL9" s="660"/>
      <c r="DM9" s="660"/>
      <c r="DN9" s="660"/>
      <c r="DO9" s="660"/>
      <c r="DP9" s="661"/>
      <c r="DQ9" s="668">
        <v>218436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11695</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148925</v>
      </c>
      <c r="S11" s="660"/>
      <c r="T11" s="660"/>
      <c r="U11" s="660"/>
      <c r="V11" s="660"/>
      <c r="W11" s="660"/>
      <c r="X11" s="660"/>
      <c r="Y11" s="661"/>
      <c r="Z11" s="664">
        <v>3.8</v>
      </c>
      <c r="AA11" s="665"/>
      <c r="AB11" s="665"/>
      <c r="AC11" s="671"/>
      <c r="AD11" s="668">
        <v>148925</v>
      </c>
      <c r="AE11" s="660"/>
      <c r="AF11" s="660"/>
      <c r="AG11" s="660"/>
      <c r="AH11" s="660"/>
      <c r="AI11" s="660"/>
      <c r="AJ11" s="660"/>
      <c r="AK11" s="661"/>
      <c r="AL11" s="664">
        <v>5.9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13641</v>
      </c>
      <c r="BH11" s="660"/>
      <c r="BI11" s="660"/>
      <c r="BJ11" s="660"/>
      <c r="BK11" s="660"/>
      <c r="BL11" s="660"/>
      <c r="BM11" s="660"/>
      <c r="BN11" s="661"/>
      <c r="BO11" s="662">
        <v>2</v>
      </c>
      <c r="BP11" s="662"/>
      <c r="BQ11" s="662"/>
      <c r="BR11" s="662"/>
      <c r="BS11" s="663">
        <v>3490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96189</v>
      </c>
      <c r="CS11" s="660"/>
      <c r="CT11" s="660"/>
      <c r="CU11" s="660"/>
      <c r="CV11" s="660"/>
      <c r="CW11" s="660"/>
      <c r="CX11" s="660"/>
      <c r="CY11" s="661"/>
      <c r="CZ11" s="662">
        <v>2.5</v>
      </c>
      <c r="DA11" s="662"/>
      <c r="DB11" s="662"/>
      <c r="DC11" s="662"/>
      <c r="DD11" s="668">
        <v>10636</v>
      </c>
      <c r="DE11" s="660"/>
      <c r="DF11" s="660"/>
      <c r="DG11" s="660"/>
      <c r="DH11" s="660"/>
      <c r="DI11" s="660"/>
      <c r="DJ11" s="660"/>
      <c r="DK11" s="660"/>
      <c r="DL11" s="660"/>
      <c r="DM11" s="660"/>
      <c r="DN11" s="660"/>
      <c r="DO11" s="660"/>
      <c r="DP11" s="661"/>
      <c r="DQ11" s="668">
        <v>60652</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306907</v>
      </c>
      <c r="BH12" s="660"/>
      <c r="BI12" s="660"/>
      <c r="BJ12" s="660"/>
      <c r="BK12" s="660"/>
      <c r="BL12" s="660"/>
      <c r="BM12" s="660"/>
      <c r="BN12" s="661"/>
      <c r="BO12" s="662">
        <v>45.7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49265</v>
      </c>
      <c r="CS12" s="660"/>
      <c r="CT12" s="660"/>
      <c r="CU12" s="660"/>
      <c r="CV12" s="660"/>
      <c r="CW12" s="660"/>
      <c r="CX12" s="660"/>
      <c r="CY12" s="661"/>
      <c r="CZ12" s="662">
        <v>1.3</v>
      </c>
      <c r="DA12" s="662"/>
      <c r="DB12" s="662"/>
      <c r="DC12" s="662"/>
      <c r="DD12" s="668" t="s">
        <v>122</v>
      </c>
      <c r="DE12" s="660"/>
      <c r="DF12" s="660"/>
      <c r="DG12" s="660"/>
      <c r="DH12" s="660"/>
      <c r="DI12" s="660"/>
      <c r="DJ12" s="660"/>
      <c r="DK12" s="660"/>
      <c r="DL12" s="660"/>
      <c r="DM12" s="660"/>
      <c r="DN12" s="660"/>
      <c r="DO12" s="660"/>
      <c r="DP12" s="661"/>
      <c r="DQ12" s="668">
        <v>42100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304904</v>
      </c>
      <c r="BH13" s="660"/>
      <c r="BI13" s="660"/>
      <c r="BJ13" s="660"/>
      <c r="BK13" s="660"/>
      <c r="BL13" s="660"/>
      <c r="BM13" s="660"/>
      <c r="BN13" s="661"/>
      <c r="BO13" s="662">
        <v>45.4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268035</v>
      </c>
      <c r="CS13" s="660"/>
      <c r="CT13" s="660"/>
      <c r="CU13" s="660"/>
      <c r="CV13" s="660"/>
      <c r="CW13" s="660"/>
      <c r="CX13" s="660"/>
      <c r="CY13" s="661"/>
      <c r="CZ13" s="662">
        <v>7.1</v>
      </c>
      <c r="DA13" s="662"/>
      <c r="DB13" s="662"/>
      <c r="DC13" s="662"/>
      <c r="DD13" s="668">
        <v>152742</v>
      </c>
      <c r="DE13" s="660"/>
      <c r="DF13" s="660"/>
      <c r="DG13" s="660"/>
      <c r="DH13" s="660"/>
      <c r="DI13" s="660"/>
      <c r="DJ13" s="660"/>
      <c r="DK13" s="660"/>
      <c r="DL13" s="660"/>
      <c r="DM13" s="660"/>
      <c r="DN13" s="660"/>
      <c r="DO13" s="660"/>
      <c r="DP13" s="661"/>
      <c r="DQ13" s="668">
        <v>141272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564</v>
      </c>
      <c r="S14" s="660"/>
      <c r="T14" s="660"/>
      <c r="U14" s="660"/>
      <c r="V14" s="660"/>
      <c r="W14" s="660"/>
      <c r="X14" s="660"/>
      <c r="Y14" s="661"/>
      <c r="Z14" s="662">
        <v>0</v>
      </c>
      <c r="AA14" s="662"/>
      <c r="AB14" s="662"/>
      <c r="AC14" s="662"/>
      <c r="AD14" s="663">
        <v>564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24946</v>
      </c>
      <c r="BH14" s="660"/>
      <c r="BI14" s="660"/>
      <c r="BJ14" s="660"/>
      <c r="BK14" s="660"/>
      <c r="BL14" s="660"/>
      <c r="BM14" s="660"/>
      <c r="BN14" s="661"/>
      <c r="BO14" s="662">
        <v>3.7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162453</v>
      </c>
      <c r="CS14" s="660"/>
      <c r="CT14" s="660"/>
      <c r="CU14" s="660"/>
      <c r="CV14" s="660"/>
      <c r="CW14" s="660"/>
      <c r="CX14" s="660"/>
      <c r="CY14" s="661"/>
      <c r="CZ14" s="662">
        <v>4.3</v>
      </c>
      <c r="DA14" s="662"/>
      <c r="DB14" s="662"/>
      <c r="DC14" s="662"/>
      <c r="DD14" s="668">
        <v>3047</v>
      </c>
      <c r="DE14" s="660"/>
      <c r="DF14" s="660"/>
      <c r="DG14" s="660"/>
      <c r="DH14" s="660"/>
      <c r="DI14" s="660"/>
      <c r="DJ14" s="660"/>
      <c r="DK14" s="660"/>
      <c r="DL14" s="660"/>
      <c r="DM14" s="660"/>
      <c r="DN14" s="660"/>
      <c r="DO14" s="660"/>
      <c r="DP14" s="661"/>
      <c r="DQ14" s="668">
        <v>153524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54172</v>
      </c>
      <c r="BH15" s="660"/>
      <c r="BI15" s="660"/>
      <c r="BJ15" s="660"/>
      <c r="BK15" s="660"/>
      <c r="BL15" s="660"/>
      <c r="BM15" s="660"/>
      <c r="BN15" s="661"/>
      <c r="BO15" s="662">
        <v>8.1</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372400</v>
      </c>
      <c r="CS15" s="660"/>
      <c r="CT15" s="660"/>
      <c r="CU15" s="660"/>
      <c r="CV15" s="660"/>
      <c r="CW15" s="660"/>
      <c r="CX15" s="660"/>
      <c r="CY15" s="661"/>
      <c r="CZ15" s="662">
        <v>9.8000000000000007</v>
      </c>
      <c r="DA15" s="662"/>
      <c r="DB15" s="662"/>
      <c r="DC15" s="662"/>
      <c r="DD15" s="668">
        <v>45019</v>
      </c>
      <c r="DE15" s="660"/>
      <c r="DF15" s="660"/>
      <c r="DG15" s="660"/>
      <c r="DH15" s="660"/>
      <c r="DI15" s="660"/>
      <c r="DJ15" s="660"/>
      <c r="DK15" s="660"/>
      <c r="DL15" s="660"/>
      <c r="DM15" s="660"/>
      <c r="DN15" s="660"/>
      <c r="DO15" s="660"/>
      <c r="DP15" s="661"/>
      <c r="DQ15" s="668">
        <v>316317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4125</v>
      </c>
      <c r="S16" s="660"/>
      <c r="T16" s="660"/>
      <c r="U16" s="660"/>
      <c r="V16" s="660"/>
      <c r="W16" s="660"/>
      <c r="X16" s="660"/>
      <c r="Y16" s="661"/>
      <c r="Z16" s="662">
        <v>0.1</v>
      </c>
      <c r="AA16" s="662"/>
      <c r="AB16" s="662"/>
      <c r="AC16" s="662"/>
      <c r="AD16" s="663">
        <v>4125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26762</v>
      </c>
      <c r="CS16" s="660"/>
      <c r="CT16" s="660"/>
      <c r="CU16" s="660"/>
      <c r="CV16" s="660"/>
      <c r="CW16" s="660"/>
      <c r="CX16" s="660"/>
      <c r="CY16" s="661"/>
      <c r="CZ16" s="662">
        <v>0.7</v>
      </c>
      <c r="DA16" s="662"/>
      <c r="DB16" s="662"/>
      <c r="DC16" s="662"/>
      <c r="DD16" s="668" t="s">
        <v>122</v>
      </c>
      <c r="DE16" s="660"/>
      <c r="DF16" s="660"/>
      <c r="DG16" s="660"/>
      <c r="DH16" s="660"/>
      <c r="DI16" s="660"/>
      <c r="DJ16" s="660"/>
      <c r="DK16" s="660"/>
      <c r="DL16" s="660"/>
      <c r="DM16" s="660"/>
      <c r="DN16" s="660"/>
      <c r="DO16" s="660"/>
      <c r="DP16" s="661"/>
      <c r="DQ16" s="668">
        <v>5497</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8587</v>
      </c>
      <c r="S17" s="660"/>
      <c r="T17" s="660"/>
      <c r="U17" s="660"/>
      <c r="V17" s="660"/>
      <c r="W17" s="660"/>
      <c r="X17" s="660"/>
      <c r="Y17" s="661"/>
      <c r="Z17" s="662">
        <v>0.2</v>
      </c>
      <c r="AA17" s="662"/>
      <c r="AB17" s="662"/>
      <c r="AC17" s="662"/>
      <c r="AD17" s="663">
        <v>8587</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394576</v>
      </c>
      <c r="CS17" s="660"/>
      <c r="CT17" s="660"/>
      <c r="CU17" s="660"/>
      <c r="CV17" s="660"/>
      <c r="CW17" s="660"/>
      <c r="CX17" s="660"/>
      <c r="CY17" s="661"/>
      <c r="CZ17" s="662">
        <v>10.4</v>
      </c>
      <c r="DA17" s="662"/>
      <c r="DB17" s="662"/>
      <c r="DC17" s="662"/>
      <c r="DD17" s="668" t="s">
        <v>122</v>
      </c>
      <c r="DE17" s="660"/>
      <c r="DF17" s="660"/>
      <c r="DG17" s="660"/>
      <c r="DH17" s="660"/>
      <c r="DI17" s="660"/>
      <c r="DJ17" s="660"/>
      <c r="DK17" s="660"/>
      <c r="DL17" s="660"/>
      <c r="DM17" s="660"/>
      <c r="DN17" s="660"/>
      <c r="DO17" s="660"/>
      <c r="DP17" s="661"/>
      <c r="DQ17" s="668">
        <v>382752</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3196</v>
      </c>
      <c r="S18" s="660"/>
      <c r="T18" s="660"/>
      <c r="U18" s="660"/>
      <c r="V18" s="660"/>
      <c r="W18" s="660"/>
      <c r="X18" s="660"/>
      <c r="Y18" s="661"/>
      <c r="Z18" s="662">
        <v>0.1</v>
      </c>
      <c r="AA18" s="662"/>
      <c r="AB18" s="662"/>
      <c r="AC18" s="662"/>
      <c r="AD18" s="663">
        <v>3196</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3196</v>
      </c>
      <c r="S19" s="660"/>
      <c r="T19" s="660"/>
      <c r="U19" s="660"/>
      <c r="V19" s="660"/>
      <c r="W19" s="660"/>
      <c r="X19" s="660"/>
      <c r="Y19" s="661"/>
      <c r="Z19" s="662">
        <v>0.1</v>
      </c>
      <c r="AA19" s="662"/>
      <c r="AB19" s="662"/>
      <c r="AC19" s="662"/>
      <c r="AD19" s="663">
        <v>3196</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3799142</v>
      </c>
      <c r="CS20" s="660"/>
      <c r="CT20" s="660"/>
      <c r="CU20" s="660"/>
      <c r="CV20" s="660"/>
      <c r="CW20" s="660"/>
      <c r="CX20" s="660"/>
      <c r="CY20" s="661"/>
      <c r="CZ20" s="662">
        <v>100</v>
      </c>
      <c r="DA20" s="662"/>
      <c r="DB20" s="662"/>
      <c r="DC20" s="662"/>
      <c r="DD20" s="668">
        <v>247999</v>
      </c>
      <c r="DE20" s="660"/>
      <c r="DF20" s="660"/>
      <c r="DG20" s="660"/>
      <c r="DH20" s="660"/>
      <c r="DI20" s="660"/>
      <c r="DJ20" s="660"/>
      <c r="DK20" s="660"/>
      <c r="DL20" s="660"/>
      <c r="DM20" s="660"/>
      <c r="DN20" s="660"/>
      <c r="DO20" s="660"/>
      <c r="DP20" s="661"/>
      <c r="DQ20" s="668">
        <v>2824847</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1785432</v>
      </c>
      <c r="S21" s="660"/>
      <c r="T21" s="660"/>
      <c r="U21" s="660"/>
      <c r="V21" s="660"/>
      <c r="W21" s="660"/>
      <c r="X21" s="660"/>
      <c r="Y21" s="661"/>
      <c r="Z21" s="662">
        <v>45.7</v>
      </c>
      <c r="AA21" s="662"/>
      <c r="AB21" s="662"/>
      <c r="AC21" s="662"/>
      <c r="AD21" s="663">
        <v>1611129</v>
      </c>
      <c r="AE21" s="663"/>
      <c r="AF21" s="663"/>
      <c r="AG21" s="663"/>
      <c r="AH21" s="663"/>
      <c r="AI21" s="663"/>
      <c r="AJ21" s="663"/>
      <c r="AK21" s="663"/>
      <c r="AL21" s="664">
        <v>64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1611129</v>
      </c>
      <c r="S22" s="660"/>
      <c r="T22" s="660"/>
      <c r="U22" s="660"/>
      <c r="V22" s="660"/>
      <c r="W22" s="660"/>
      <c r="X22" s="660"/>
      <c r="Y22" s="661"/>
      <c r="Z22" s="662">
        <v>41.2</v>
      </c>
      <c r="AA22" s="662"/>
      <c r="AB22" s="662"/>
      <c r="AC22" s="662"/>
      <c r="AD22" s="663">
        <v>1611129</v>
      </c>
      <c r="AE22" s="663"/>
      <c r="AF22" s="663"/>
      <c r="AG22" s="663"/>
      <c r="AH22" s="663"/>
      <c r="AI22" s="663"/>
      <c r="AJ22" s="663"/>
      <c r="AK22" s="663"/>
      <c r="AL22" s="664">
        <v>64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174303</v>
      </c>
      <c r="S23" s="660"/>
      <c r="T23" s="660"/>
      <c r="U23" s="660"/>
      <c r="V23" s="660"/>
      <c r="W23" s="660"/>
      <c r="X23" s="660"/>
      <c r="Y23" s="661"/>
      <c r="Z23" s="662">
        <v>4.5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1791314</v>
      </c>
      <c r="CS24" s="649"/>
      <c r="CT24" s="649"/>
      <c r="CU24" s="649"/>
      <c r="CV24" s="649"/>
      <c r="CW24" s="649"/>
      <c r="CX24" s="649"/>
      <c r="CY24" s="650"/>
      <c r="CZ24" s="653">
        <v>47.2</v>
      </c>
      <c r="DA24" s="654"/>
      <c r="DB24" s="654"/>
      <c r="DC24" s="670"/>
      <c r="DD24" s="691">
        <v>1382264</v>
      </c>
      <c r="DE24" s="649"/>
      <c r="DF24" s="649"/>
      <c r="DG24" s="649"/>
      <c r="DH24" s="649"/>
      <c r="DI24" s="649"/>
      <c r="DJ24" s="649"/>
      <c r="DK24" s="650"/>
      <c r="DL24" s="691">
        <v>1253226</v>
      </c>
      <c r="DM24" s="649"/>
      <c r="DN24" s="649"/>
      <c r="DO24" s="649"/>
      <c r="DP24" s="649"/>
      <c r="DQ24" s="649"/>
      <c r="DR24" s="649"/>
      <c r="DS24" s="649"/>
      <c r="DT24" s="649"/>
      <c r="DU24" s="649"/>
      <c r="DV24" s="650"/>
      <c r="DW24" s="653">
        <v>49.5</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2667652</v>
      </c>
      <c r="S25" s="660"/>
      <c r="T25" s="660"/>
      <c r="U25" s="660"/>
      <c r="V25" s="660"/>
      <c r="W25" s="660"/>
      <c r="X25" s="660"/>
      <c r="Y25" s="661"/>
      <c r="Z25" s="662">
        <v>68.3</v>
      </c>
      <c r="AA25" s="662"/>
      <c r="AB25" s="662"/>
      <c r="AC25" s="662"/>
      <c r="AD25" s="663">
        <v>2493349</v>
      </c>
      <c r="AE25" s="663"/>
      <c r="AF25" s="663"/>
      <c r="AG25" s="663"/>
      <c r="AH25" s="663"/>
      <c r="AI25" s="663"/>
      <c r="AJ25" s="663"/>
      <c r="AK25" s="663"/>
      <c r="AL25" s="664">
        <v>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827878</v>
      </c>
      <c r="CS25" s="680"/>
      <c r="CT25" s="680"/>
      <c r="CU25" s="680"/>
      <c r="CV25" s="680"/>
      <c r="CW25" s="680"/>
      <c r="CX25" s="680"/>
      <c r="CY25" s="681"/>
      <c r="CZ25" s="664">
        <v>21.8</v>
      </c>
      <c r="DA25" s="692"/>
      <c r="DB25" s="692"/>
      <c r="DC25" s="694"/>
      <c r="DD25" s="668">
        <v>778597</v>
      </c>
      <c r="DE25" s="680"/>
      <c r="DF25" s="680"/>
      <c r="DG25" s="680"/>
      <c r="DH25" s="680"/>
      <c r="DI25" s="680"/>
      <c r="DJ25" s="680"/>
      <c r="DK25" s="681"/>
      <c r="DL25" s="668">
        <v>743216</v>
      </c>
      <c r="DM25" s="680"/>
      <c r="DN25" s="680"/>
      <c r="DO25" s="680"/>
      <c r="DP25" s="680"/>
      <c r="DQ25" s="680"/>
      <c r="DR25" s="680"/>
      <c r="DS25" s="680"/>
      <c r="DT25" s="680"/>
      <c r="DU25" s="680"/>
      <c r="DV25" s="681"/>
      <c r="DW25" s="664">
        <v>29.4</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525994</v>
      </c>
      <c r="CS26" s="660"/>
      <c r="CT26" s="660"/>
      <c r="CU26" s="660"/>
      <c r="CV26" s="660"/>
      <c r="CW26" s="660"/>
      <c r="CX26" s="660"/>
      <c r="CY26" s="661"/>
      <c r="CZ26" s="664">
        <v>13.8</v>
      </c>
      <c r="DA26" s="692"/>
      <c r="DB26" s="692"/>
      <c r="DC26" s="694"/>
      <c r="DD26" s="668">
        <v>490265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20412</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671521</v>
      </c>
      <c r="BH27" s="660"/>
      <c r="BI27" s="660"/>
      <c r="BJ27" s="660"/>
      <c r="BK27" s="660"/>
      <c r="BL27" s="660"/>
      <c r="BM27" s="660"/>
      <c r="BN27" s="661"/>
      <c r="BO27" s="662">
        <v>100</v>
      </c>
      <c r="BP27" s="662"/>
      <c r="BQ27" s="662"/>
      <c r="BR27" s="662"/>
      <c r="BS27" s="663">
        <v>3490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568860</v>
      </c>
      <c r="CS27" s="680"/>
      <c r="CT27" s="680"/>
      <c r="CU27" s="680"/>
      <c r="CV27" s="680"/>
      <c r="CW27" s="680"/>
      <c r="CX27" s="680"/>
      <c r="CY27" s="681"/>
      <c r="CZ27" s="664">
        <v>15</v>
      </c>
      <c r="DA27" s="692"/>
      <c r="DB27" s="692"/>
      <c r="DC27" s="694"/>
      <c r="DD27" s="668">
        <v>220915</v>
      </c>
      <c r="DE27" s="680"/>
      <c r="DF27" s="680"/>
      <c r="DG27" s="680"/>
      <c r="DH27" s="680"/>
      <c r="DI27" s="680"/>
      <c r="DJ27" s="680"/>
      <c r="DK27" s="681"/>
      <c r="DL27" s="668">
        <v>127258</v>
      </c>
      <c r="DM27" s="680"/>
      <c r="DN27" s="680"/>
      <c r="DO27" s="680"/>
      <c r="DP27" s="680"/>
      <c r="DQ27" s="680"/>
      <c r="DR27" s="680"/>
      <c r="DS27" s="680"/>
      <c r="DT27" s="680"/>
      <c r="DU27" s="680"/>
      <c r="DV27" s="681"/>
      <c r="DW27" s="664">
        <v>5</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27504</v>
      </c>
      <c r="S28" s="660"/>
      <c r="T28" s="660"/>
      <c r="U28" s="660"/>
      <c r="V28" s="660"/>
      <c r="W28" s="660"/>
      <c r="X28" s="660"/>
      <c r="Y28" s="661"/>
      <c r="Z28" s="662">
        <v>0.7</v>
      </c>
      <c r="AA28" s="662"/>
      <c r="AB28" s="662"/>
      <c r="AC28" s="662"/>
      <c r="AD28" s="663">
        <v>3453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394576</v>
      </c>
      <c r="CS28" s="660"/>
      <c r="CT28" s="660"/>
      <c r="CU28" s="660"/>
      <c r="CV28" s="660"/>
      <c r="CW28" s="660"/>
      <c r="CX28" s="660"/>
      <c r="CY28" s="661"/>
      <c r="CZ28" s="664">
        <v>10.4</v>
      </c>
      <c r="DA28" s="692"/>
      <c r="DB28" s="692"/>
      <c r="DC28" s="694"/>
      <c r="DD28" s="668">
        <v>382752</v>
      </c>
      <c r="DE28" s="660"/>
      <c r="DF28" s="660"/>
      <c r="DG28" s="660"/>
      <c r="DH28" s="660"/>
      <c r="DI28" s="660"/>
      <c r="DJ28" s="660"/>
      <c r="DK28" s="661"/>
      <c r="DL28" s="668">
        <v>382752</v>
      </c>
      <c r="DM28" s="660"/>
      <c r="DN28" s="660"/>
      <c r="DO28" s="660"/>
      <c r="DP28" s="660"/>
      <c r="DQ28" s="660"/>
      <c r="DR28" s="660"/>
      <c r="DS28" s="660"/>
      <c r="DT28" s="660"/>
      <c r="DU28" s="660"/>
      <c r="DV28" s="661"/>
      <c r="DW28" s="664">
        <v>15.1</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20097</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394576</v>
      </c>
      <c r="CS29" s="680"/>
      <c r="CT29" s="680"/>
      <c r="CU29" s="680"/>
      <c r="CV29" s="680"/>
      <c r="CW29" s="680"/>
      <c r="CX29" s="680"/>
      <c r="CY29" s="681"/>
      <c r="CZ29" s="664">
        <v>10.4</v>
      </c>
      <c r="DA29" s="692"/>
      <c r="DB29" s="692"/>
      <c r="DC29" s="694"/>
      <c r="DD29" s="668">
        <v>382752</v>
      </c>
      <c r="DE29" s="680"/>
      <c r="DF29" s="680"/>
      <c r="DG29" s="680"/>
      <c r="DH29" s="680"/>
      <c r="DI29" s="680"/>
      <c r="DJ29" s="680"/>
      <c r="DK29" s="681"/>
      <c r="DL29" s="668">
        <v>382752</v>
      </c>
      <c r="DM29" s="680"/>
      <c r="DN29" s="680"/>
      <c r="DO29" s="680"/>
      <c r="DP29" s="680"/>
      <c r="DQ29" s="680"/>
      <c r="DR29" s="680"/>
      <c r="DS29" s="680"/>
      <c r="DT29" s="680"/>
      <c r="DU29" s="680"/>
      <c r="DV29" s="681"/>
      <c r="DW29" s="664">
        <v>15.1</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544800</v>
      </c>
      <c r="S30" s="660"/>
      <c r="T30" s="660"/>
      <c r="U30" s="660"/>
      <c r="V30" s="660"/>
      <c r="W30" s="660"/>
      <c r="X30" s="660"/>
      <c r="Y30" s="661"/>
      <c r="Z30" s="662">
        <v>13.9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378101</v>
      </c>
      <c r="CS30" s="660"/>
      <c r="CT30" s="660"/>
      <c r="CU30" s="660"/>
      <c r="CV30" s="660"/>
      <c r="CW30" s="660"/>
      <c r="CX30" s="660"/>
      <c r="CY30" s="661"/>
      <c r="CZ30" s="664">
        <v>10</v>
      </c>
      <c r="DA30" s="692"/>
      <c r="DB30" s="692"/>
      <c r="DC30" s="694"/>
      <c r="DD30" s="668">
        <v>366277</v>
      </c>
      <c r="DE30" s="660"/>
      <c r="DF30" s="660"/>
      <c r="DG30" s="660"/>
      <c r="DH30" s="660"/>
      <c r="DI30" s="660"/>
      <c r="DJ30" s="660"/>
      <c r="DK30" s="661"/>
      <c r="DL30" s="668">
        <v>366277</v>
      </c>
      <c r="DM30" s="660"/>
      <c r="DN30" s="660"/>
      <c r="DO30" s="660"/>
      <c r="DP30" s="660"/>
      <c r="DQ30" s="660"/>
      <c r="DR30" s="660"/>
      <c r="DS30" s="660"/>
      <c r="DT30" s="660"/>
      <c r="DU30" s="660"/>
      <c r="DV30" s="661"/>
      <c r="DW30" s="664">
        <v>14.5</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99.6</v>
      </c>
      <c r="BH31" s="703"/>
      <c r="BI31" s="703"/>
      <c r="BJ31" s="703"/>
      <c r="BK31" s="703"/>
      <c r="BL31" s="703"/>
      <c r="BM31" s="654">
        <v>96.9</v>
      </c>
      <c r="BN31" s="703"/>
      <c r="BO31" s="703"/>
      <c r="BP31" s="703"/>
      <c r="BQ31" s="704"/>
      <c r="BR31" s="706">
        <v>99.6</v>
      </c>
      <c r="BS31" s="703"/>
      <c r="BT31" s="703"/>
      <c r="BU31" s="703"/>
      <c r="BV31" s="703"/>
      <c r="BW31" s="703"/>
      <c r="BX31" s="654">
        <v>96.2</v>
      </c>
      <c r="BY31" s="703"/>
      <c r="BZ31" s="703"/>
      <c r="CA31" s="703"/>
      <c r="CB31" s="704"/>
      <c r="CD31" s="699"/>
      <c r="CE31" s="700"/>
      <c r="CF31" s="656" t="s">
        <v>300</v>
      </c>
      <c r="CG31" s="657"/>
      <c r="CH31" s="657"/>
      <c r="CI31" s="657"/>
      <c r="CJ31" s="657"/>
      <c r="CK31" s="657"/>
      <c r="CL31" s="657"/>
      <c r="CM31" s="657"/>
      <c r="CN31" s="657"/>
      <c r="CO31" s="657"/>
      <c r="CP31" s="657"/>
      <c r="CQ31" s="658"/>
      <c r="CR31" s="659">
        <v>16475</v>
      </c>
      <c r="CS31" s="680"/>
      <c r="CT31" s="680"/>
      <c r="CU31" s="680"/>
      <c r="CV31" s="680"/>
      <c r="CW31" s="680"/>
      <c r="CX31" s="680"/>
      <c r="CY31" s="681"/>
      <c r="CZ31" s="664">
        <v>0.4</v>
      </c>
      <c r="DA31" s="692"/>
      <c r="DB31" s="692"/>
      <c r="DC31" s="694"/>
      <c r="DD31" s="668">
        <v>16475</v>
      </c>
      <c r="DE31" s="680"/>
      <c r="DF31" s="680"/>
      <c r="DG31" s="680"/>
      <c r="DH31" s="680"/>
      <c r="DI31" s="680"/>
      <c r="DJ31" s="680"/>
      <c r="DK31" s="681"/>
      <c r="DL31" s="668">
        <v>16475</v>
      </c>
      <c r="DM31" s="680"/>
      <c r="DN31" s="680"/>
      <c r="DO31" s="680"/>
      <c r="DP31" s="680"/>
      <c r="DQ31" s="680"/>
      <c r="DR31" s="680"/>
      <c r="DS31" s="680"/>
      <c r="DT31" s="680"/>
      <c r="DU31" s="680"/>
      <c r="DV31" s="681"/>
      <c r="DW31" s="664">
        <v>0.7</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229549</v>
      </c>
      <c r="S32" s="660"/>
      <c r="T32" s="660"/>
      <c r="U32" s="660"/>
      <c r="V32" s="660"/>
      <c r="W32" s="660"/>
      <c r="X32" s="660"/>
      <c r="Y32" s="661"/>
      <c r="Z32" s="662">
        <v>5.9</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99.6</v>
      </c>
      <c r="BH32" s="680"/>
      <c r="BI32" s="680"/>
      <c r="BJ32" s="680"/>
      <c r="BK32" s="680"/>
      <c r="BL32" s="680"/>
      <c r="BM32" s="665">
        <v>98.1</v>
      </c>
      <c r="BN32" s="680"/>
      <c r="BO32" s="680"/>
      <c r="BP32" s="680"/>
      <c r="BQ32" s="705"/>
      <c r="BR32" s="716">
        <v>99.4</v>
      </c>
      <c r="BS32" s="680"/>
      <c r="BT32" s="680"/>
      <c r="BU32" s="680"/>
      <c r="BV32" s="680"/>
      <c r="BW32" s="680"/>
      <c r="BX32" s="665">
        <v>97.2</v>
      </c>
      <c r="BY32" s="680"/>
      <c r="BZ32" s="680"/>
      <c r="CA32" s="680"/>
      <c r="CB32" s="705"/>
      <c r="CD32" s="701"/>
      <c r="CE32" s="702"/>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12618</v>
      </c>
      <c r="S33" s="660"/>
      <c r="T33" s="660"/>
      <c r="U33" s="660"/>
      <c r="V33" s="660"/>
      <c r="W33" s="660"/>
      <c r="X33" s="660"/>
      <c r="Y33" s="661"/>
      <c r="Z33" s="662">
        <v>0.3</v>
      </c>
      <c r="AA33" s="662"/>
      <c r="AB33" s="662"/>
      <c r="AC33" s="662"/>
      <c r="AD33" s="663">
        <v>12597</v>
      </c>
      <c r="AE33" s="663"/>
      <c r="AF33" s="663"/>
      <c r="AG33" s="663"/>
      <c r="AH33" s="663"/>
      <c r="AI33" s="663"/>
      <c r="AJ33" s="663"/>
      <c r="AK33" s="663"/>
      <c r="AL33" s="664">
        <v>0.5</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99.5</v>
      </c>
      <c r="BH33" s="718"/>
      <c r="BI33" s="718"/>
      <c r="BJ33" s="718"/>
      <c r="BK33" s="718"/>
      <c r="BL33" s="718"/>
      <c r="BM33" s="719">
        <v>95</v>
      </c>
      <c r="BN33" s="718"/>
      <c r="BO33" s="718"/>
      <c r="BP33" s="718"/>
      <c r="BQ33" s="720"/>
      <c r="BR33" s="717">
        <v>99.6</v>
      </c>
      <c r="BS33" s="718"/>
      <c r="BT33" s="718"/>
      <c r="BU33" s="718"/>
      <c r="BV33" s="718"/>
      <c r="BW33" s="718"/>
      <c r="BX33" s="719">
        <v>94.3</v>
      </c>
      <c r="BY33" s="718"/>
      <c r="BZ33" s="718"/>
      <c r="CA33" s="718"/>
      <c r="CB33" s="720"/>
      <c r="CD33" s="656" t="s">
        <v>307</v>
      </c>
      <c r="CE33" s="657"/>
      <c r="CF33" s="657"/>
      <c r="CG33" s="657"/>
      <c r="CH33" s="657"/>
      <c r="CI33" s="657"/>
      <c r="CJ33" s="657"/>
      <c r="CK33" s="657"/>
      <c r="CL33" s="657"/>
      <c r="CM33" s="657"/>
      <c r="CN33" s="657"/>
      <c r="CO33" s="657"/>
      <c r="CP33" s="657"/>
      <c r="CQ33" s="658"/>
      <c r="CR33" s="659">
        <v>1733067</v>
      </c>
      <c r="CS33" s="680"/>
      <c r="CT33" s="680"/>
      <c r="CU33" s="680"/>
      <c r="CV33" s="680"/>
      <c r="CW33" s="680"/>
      <c r="CX33" s="680"/>
      <c r="CY33" s="681"/>
      <c r="CZ33" s="664">
        <v>45.6</v>
      </c>
      <c r="DA33" s="692"/>
      <c r="DB33" s="692"/>
      <c r="DC33" s="694"/>
      <c r="DD33" s="668">
        <v>1386030</v>
      </c>
      <c r="DE33" s="680"/>
      <c r="DF33" s="680"/>
      <c r="DG33" s="680"/>
      <c r="DH33" s="680"/>
      <c r="DI33" s="680"/>
      <c r="DJ33" s="680"/>
      <c r="DK33" s="681"/>
      <c r="DL33" s="668">
        <v>941377</v>
      </c>
      <c r="DM33" s="680"/>
      <c r="DN33" s="680"/>
      <c r="DO33" s="680"/>
      <c r="DP33" s="680"/>
      <c r="DQ33" s="680"/>
      <c r="DR33" s="680"/>
      <c r="DS33" s="680"/>
      <c r="DT33" s="680"/>
      <c r="DU33" s="680"/>
      <c r="DV33" s="681"/>
      <c r="DW33" s="664">
        <v>37.200000000000003</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73005</v>
      </c>
      <c r="S34" s="660"/>
      <c r="T34" s="660"/>
      <c r="U34" s="660"/>
      <c r="V34" s="660"/>
      <c r="W34" s="660"/>
      <c r="X34" s="660"/>
      <c r="Y34" s="661"/>
      <c r="Z34" s="662">
        <v>1.9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726947</v>
      </c>
      <c r="CS34" s="660"/>
      <c r="CT34" s="660"/>
      <c r="CU34" s="660"/>
      <c r="CV34" s="660"/>
      <c r="CW34" s="660"/>
      <c r="CX34" s="660"/>
      <c r="CY34" s="661"/>
      <c r="CZ34" s="664">
        <v>19.100000000000001</v>
      </c>
      <c r="DA34" s="692"/>
      <c r="DB34" s="692"/>
      <c r="DC34" s="694"/>
      <c r="DD34" s="668">
        <v>521230</v>
      </c>
      <c r="DE34" s="660"/>
      <c r="DF34" s="660"/>
      <c r="DG34" s="660"/>
      <c r="DH34" s="660"/>
      <c r="DI34" s="660"/>
      <c r="DJ34" s="660"/>
      <c r="DK34" s="661"/>
      <c r="DL34" s="668">
        <v>397850</v>
      </c>
      <c r="DM34" s="660"/>
      <c r="DN34" s="660"/>
      <c r="DO34" s="660"/>
      <c r="DP34" s="660"/>
      <c r="DQ34" s="660"/>
      <c r="DR34" s="660"/>
      <c r="DS34" s="660"/>
      <c r="DT34" s="660"/>
      <c r="DU34" s="660"/>
      <c r="DV34" s="661"/>
      <c r="DW34" s="664">
        <v>15.7</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8175</v>
      </c>
      <c r="S35" s="660"/>
      <c r="T35" s="660"/>
      <c r="U35" s="660"/>
      <c r="V35" s="660"/>
      <c r="W35" s="660"/>
      <c r="X35" s="660"/>
      <c r="Y35" s="661"/>
      <c r="Z35" s="662">
        <v>0.2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7481</v>
      </c>
      <c r="CS35" s="680"/>
      <c r="CT35" s="680"/>
      <c r="CU35" s="680"/>
      <c r="CV35" s="680"/>
      <c r="CW35" s="680"/>
      <c r="CX35" s="680"/>
      <c r="CY35" s="681"/>
      <c r="CZ35" s="664">
        <v>0.2</v>
      </c>
      <c r="DA35" s="692"/>
      <c r="DB35" s="692"/>
      <c r="DC35" s="694"/>
      <c r="DD35" s="668">
        <v>5855</v>
      </c>
      <c r="DE35" s="680"/>
      <c r="DF35" s="680"/>
      <c r="DG35" s="680"/>
      <c r="DH35" s="680"/>
      <c r="DI35" s="680"/>
      <c r="DJ35" s="680"/>
      <c r="DK35" s="681"/>
      <c r="DL35" s="668">
        <v>5855</v>
      </c>
      <c r="DM35" s="680"/>
      <c r="DN35" s="680"/>
      <c r="DO35" s="680"/>
      <c r="DP35" s="680"/>
      <c r="DQ35" s="680"/>
      <c r="DR35" s="680"/>
      <c r="DS35" s="680"/>
      <c r="DT35" s="680"/>
      <c r="DU35" s="680"/>
      <c r="DV35" s="681"/>
      <c r="DW35" s="664">
        <v>0.2</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72175</v>
      </c>
      <c r="S36" s="660"/>
      <c r="T36" s="660"/>
      <c r="U36" s="660"/>
      <c r="V36" s="660"/>
      <c r="W36" s="660"/>
      <c r="X36" s="660"/>
      <c r="Y36" s="661"/>
      <c r="Z36" s="662">
        <v>1.8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451185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661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332943</v>
      </c>
      <c r="CS36" s="660"/>
      <c r="CT36" s="660"/>
      <c r="CU36" s="660"/>
      <c r="CV36" s="660"/>
      <c r="CW36" s="660"/>
      <c r="CX36" s="660"/>
      <c r="CY36" s="661"/>
      <c r="CZ36" s="664">
        <v>8.8000000000000007</v>
      </c>
      <c r="DA36" s="692"/>
      <c r="DB36" s="692"/>
      <c r="DC36" s="694"/>
      <c r="DD36" s="668">
        <v>293358</v>
      </c>
      <c r="DE36" s="660"/>
      <c r="DF36" s="660"/>
      <c r="DG36" s="660"/>
      <c r="DH36" s="660"/>
      <c r="DI36" s="660"/>
      <c r="DJ36" s="660"/>
      <c r="DK36" s="661"/>
      <c r="DL36" s="668">
        <v>174787</v>
      </c>
      <c r="DM36" s="660"/>
      <c r="DN36" s="660"/>
      <c r="DO36" s="660"/>
      <c r="DP36" s="660"/>
      <c r="DQ36" s="660"/>
      <c r="DR36" s="660"/>
      <c r="DS36" s="660"/>
      <c r="DT36" s="660"/>
      <c r="DU36" s="660"/>
      <c r="DV36" s="661"/>
      <c r="DW36" s="664">
        <v>6.9</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46433</v>
      </c>
      <c r="S37" s="660"/>
      <c r="T37" s="660"/>
      <c r="U37" s="660"/>
      <c r="V37" s="660"/>
      <c r="W37" s="660"/>
      <c r="X37" s="660"/>
      <c r="Y37" s="661"/>
      <c r="Z37" s="662">
        <v>1.2</v>
      </c>
      <c r="AA37" s="662"/>
      <c r="AB37" s="662"/>
      <c r="AC37" s="662"/>
      <c r="AD37" s="663">
        <v>9141</v>
      </c>
      <c r="AE37" s="663"/>
      <c r="AF37" s="663"/>
      <c r="AG37" s="663"/>
      <c r="AH37" s="663"/>
      <c r="AI37" s="663"/>
      <c r="AJ37" s="663"/>
      <c r="AK37" s="663"/>
      <c r="AL37" s="664">
        <v>0.4</v>
      </c>
      <c r="AM37" s="665"/>
      <c r="AN37" s="665"/>
      <c r="AO37" s="666"/>
      <c r="AQ37" s="722" t="s">
        <v>319</v>
      </c>
      <c r="AR37" s="723"/>
      <c r="AS37" s="723"/>
      <c r="AT37" s="723"/>
      <c r="AU37" s="723"/>
      <c r="AV37" s="723"/>
      <c r="AW37" s="723"/>
      <c r="AX37" s="723"/>
      <c r="AY37" s="724"/>
      <c r="AZ37" s="659">
        <v>75495</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-6122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135428</v>
      </c>
      <c r="CS37" s="680"/>
      <c r="CT37" s="680"/>
      <c r="CU37" s="680"/>
      <c r="CV37" s="680"/>
      <c r="CW37" s="680"/>
      <c r="CX37" s="680"/>
      <c r="CY37" s="681"/>
      <c r="CZ37" s="664">
        <v>3.6</v>
      </c>
      <c r="DA37" s="692"/>
      <c r="DB37" s="692"/>
      <c r="DC37" s="694"/>
      <c r="DD37" s="668">
        <v>135428</v>
      </c>
      <c r="DE37" s="680"/>
      <c r="DF37" s="680"/>
      <c r="DG37" s="680"/>
      <c r="DH37" s="680"/>
      <c r="DI37" s="680"/>
      <c r="DJ37" s="680"/>
      <c r="DK37" s="681"/>
      <c r="DL37" s="668">
        <v>131040</v>
      </c>
      <c r="DM37" s="680"/>
      <c r="DN37" s="680"/>
      <c r="DO37" s="680"/>
      <c r="DP37" s="680"/>
      <c r="DQ37" s="680"/>
      <c r="DR37" s="680"/>
      <c r="DS37" s="680"/>
      <c r="DT37" s="680"/>
      <c r="DU37" s="680"/>
      <c r="DV37" s="681"/>
      <c r="DW37" s="664">
        <v>5.2</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184672</v>
      </c>
      <c r="S38" s="660"/>
      <c r="T38" s="660"/>
      <c r="U38" s="660"/>
      <c r="V38" s="660"/>
      <c r="W38" s="660"/>
      <c r="X38" s="660"/>
      <c r="Y38" s="661"/>
      <c r="Z38" s="662">
        <v>4.7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1719</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936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449466</v>
      </c>
      <c r="CS38" s="660"/>
      <c r="CT38" s="660"/>
      <c r="CU38" s="660"/>
      <c r="CV38" s="660"/>
      <c r="CW38" s="660"/>
      <c r="CX38" s="660"/>
      <c r="CY38" s="661"/>
      <c r="CZ38" s="664">
        <v>11.8</v>
      </c>
      <c r="DA38" s="692"/>
      <c r="DB38" s="692"/>
      <c r="DC38" s="694"/>
      <c r="DD38" s="668">
        <v>386291</v>
      </c>
      <c r="DE38" s="660"/>
      <c r="DF38" s="660"/>
      <c r="DG38" s="660"/>
      <c r="DH38" s="660"/>
      <c r="DI38" s="660"/>
      <c r="DJ38" s="660"/>
      <c r="DK38" s="661"/>
      <c r="DL38" s="668">
        <v>362885</v>
      </c>
      <c r="DM38" s="660"/>
      <c r="DN38" s="660"/>
      <c r="DO38" s="660"/>
      <c r="DP38" s="660"/>
      <c r="DQ38" s="660"/>
      <c r="DR38" s="660"/>
      <c r="DS38" s="660"/>
      <c r="DT38" s="660"/>
      <c r="DU38" s="660"/>
      <c r="DV38" s="661"/>
      <c r="DW38" s="664">
        <v>14.3</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1444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216230</v>
      </c>
      <c r="CS39" s="680"/>
      <c r="CT39" s="680"/>
      <c r="CU39" s="680"/>
      <c r="CV39" s="680"/>
      <c r="CW39" s="680"/>
      <c r="CX39" s="680"/>
      <c r="CY39" s="681"/>
      <c r="CZ39" s="664">
        <v>5.7</v>
      </c>
      <c r="DA39" s="692"/>
      <c r="DB39" s="692"/>
      <c r="DC39" s="694"/>
      <c r="DD39" s="668">
        <v>179296</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12072</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95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92"/>
      <c r="DB40" s="692"/>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3907092</v>
      </c>
      <c r="S41" s="732"/>
      <c r="T41" s="732"/>
      <c r="U41" s="732"/>
      <c r="V41" s="732"/>
      <c r="W41" s="732"/>
      <c r="X41" s="732"/>
      <c r="Y41" s="736"/>
      <c r="Z41" s="737">
        <v>100</v>
      </c>
      <c r="AA41" s="737"/>
      <c r="AB41" s="737"/>
      <c r="AC41" s="737"/>
      <c r="AD41" s="738">
        <v>2518540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81766</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292205</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397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274761</v>
      </c>
      <c r="CS42" s="680"/>
      <c r="CT42" s="680"/>
      <c r="CU42" s="680"/>
      <c r="CV42" s="680"/>
      <c r="CW42" s="680"/>
      <c r="CX42" s="680"/>
      <c r="CY42" s="681"/>
      <c r="CZ42" s="664">
        <v>7.2</v>
      </c>
      <c r="DA42" s="692"/>
      <c r="DB42" s="692"/>
      <c r="DC42" s="694"/>
      <c r="DD42" s="668">
        <v>56553</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122</v>
      </c>
      <c r="CS43" s="680"/>
      <c r="CT43" s="680"/>
      <c r="CU43" s="680"/>
      <c r="CV43" s="680"/>
      <c r="CW43" s="680"/>
      <c r="CX43" s="680"/>
      <c r="CY43" s="681"/>
      <c r="CZ43" s="664" t="s">
        <v>122</v>
      </c>
      <c r="DA43" s="692"/>
      <c r="DB43" s="692"/>
      <c r="DC43" s="694"/>
      <c r="DD43" s="668" t="s">
        <v>122</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247999</v>
      </c>
      <c r="CS44" s="660"/>
      <c r="CT44" s="660"/>
      <c r="CU44" s="660"/>
      <c r="CV44" s="660"/>
      <c r="CW44" s="660"/>
      <c r="CX44" s="660"/>
      <c r="CY44" s="661"/>
      <c r="CZ44" s="664">
        <v>6.5</v>
      </c>
      <c r="DA44" s="665"/>
      <c r="DB44" s="665"/>
      <c r="DC44" s="671"/>
      <c r="DD44" s="668">
        <v>51056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161878</v>
      </c>
      <c r="CS45" s="680"/>
      <c r="CT45" s="680"/>
      <c r="CU45" s="680"/>
      <c r="CV45" s="680"/>
      <c r="CW45" s="680"/>
      <c r="CX45" s="680"/>
      <c r="CY45" s="681"/>
      <c r="CZ45" s="664">
        <v>4.3</v>
      </c>
      <c r="DA45" s="692"/>
      <c r="DB45" s="692"/>
      <c r="DC45" s="694"/>
      <c r="DD45" s="668">
        <v>34213</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78830</v>
      </c>
      <c r="CS46" s="660"/>
      <c r="CT46" s="660"/>
      <c r="CU46" s="660"/>
      <c r="CV46" s="660"/>
      <c r="CW46" s="660"/>
      <c r="CX46" s="660"/>
      <c r="CY46" s="661"/>
      <c r="CZ46" s="664">
        <v>2.1</v>
      </c>
      <c r="DA46" s="665"/>
      <c r="DB46" s="665"/>
      <c r="DC46" s="671"/>
      <c r="DD46" s="668">
        <v>16752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26762</v>
      </c>
      <c r="CS47" s="680"/>
      <c r="CT47" s="680"/>
      <c r="CU47" s="680"/>
      <c r="CV47" s="680"/>
      <c r="CW47" s="680"/>
      <c r="CX47" s="680"/>
      <c r="CY47" s="681"/>
      <c r="CZ47" s="664">
        <v>0.7</v>
      </c>
      <c r="DA47" s="692"/>
      <c r="DB47" s="692"/>
      <c r="DC47" s="694"/>
      <c r="DD47" s="668">
        <v>5497</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3799142</v>
      </c>
      <c r="CS49" s="718"/>
      <c r="CT49" s="718"/>
      <c r="CU49" s="718"/>
      <c r="CV49" s="718"/>
      <c r="CW49" s="718"/>
      <c r="CX49" s="718"/>
      <c r="CY49" s="747"/>
      <c r="CZ49" s="739">
        <v>100</v>
      </c>
      <c r="DA49" s="748"/>
      <c r="DB49" s="748"/>
      <c r="DC49" s="749"/>
      <c r="DD49" s="750">
        <v>2824847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wSsvkq3xV+ZlnqesAA9wazxQ+dkPh07eP6WumgMm+qm61snGGVTRqUFXuWHRolyvhN8JIrYR9ZLj40L3bfISg==" saltValue="zsUwZLUir94Wh7KgRyOv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3897</v>
      </c>
      <c r="R7" s="789"/>
      <c r="S7" s="789"/>
      <c r="T7" s="789"/>
      <c r="U7" s="789"/>
      <c r="V7" s="789">
        <v>3789</v>
      </c>
      <c r="W7" s="789"/>
      <c r="X7" s="789"/>
      <c r="Y7" s="789"/>
      <c r="Z7" s="789"/>
      <c r="AA7" s="789">
        <v>108</v>
      </c>
      <c r="AB7" s="789"/>
      <c r="AC7" s="789"/>
      <c r="AD7" s="789"/>
      <c r="AE7" s="790"/>
      <c r="AF7" s="791">
        <v>56</v>
      </c>
      <c r="AG7" s="792"/>
      <c r="AH7" s="792"/>
      <c r="AI7" s="792"/>
      <c r="AJ7" s="793"/>
      <c r="AK7" s="794">
        <v>3</v>
      </c>
      <c r="AL7" s="795"/>
      <c r="AM7" s="795"/>
      <c r="AN7" s="795"/>
      <c r="AO7" s="795"/>
      <c r="AP7" s="795">
        <v>3266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8"/>
      <c r="CH7" s="779">
        <v>33</v>
      </c>
      <c r="CI7" s="780"/>
      <c r="CJ7" s="780"/>
      <c r="CK7" s="780"/>
      <c r="CL7" s="781"/>
      <c r="CM7" s="779">
        <v>223</v>
      </c>
      <c r="CN7" s="780"/>
      <c r="CO7" s="780"/>
      <c r="CP7" s="780"/>
      <c r="CQ7" s="781"/>
      <c r="CR7" s="779">
        <v>5</v>
      </c>
      <c r="CS7" s="780"/>
      <c r="CT7" s="780"/>
      <c r="CU7" s="780"/>
      <c r="CV7" s="781"/>
      <c r="CW7" s="779">
        <v>43</v>
      </c>
      <c r="CX7" s="780"/>
      <c r="CY7" s="780"/>
      <c r="CZ7" s="780"/>
      <c r="DA7" s="781"/>
      <c r="DB7" s="779" t="s">
        <v>547</v>
      </c>
      <c r="DC7" s="780"/>
      <c r="DD7" s="780"/>
      <c r="DE7" s="780"/>
      <c r="DF7" s="781"/>
      <c r="DG7" s="779">
        <v>192</v>
      </c>
      <c r="DH7" s="780"/>
      <c r="DI7" s="780"/>
      <c r="DJ7" s="780"/>
      <c r="DK7" s="781"/>
      <c r="DL7" s="779" t="s">
        <v>547</v>
      </c>
      <c r="DM7" s="780"/>
      <c r="DN7" s="780"/>
      <c r="DO7" s="780"/>
      <c r="DP7" s="781"/>
      <c r="DQ7" s="779">
        <v>97</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25</v>
      </c>
      <c r="R8" s="820"/>
      <c r="S8" s="820"/>
      <c r="T8" s="820"/>
      <c r="U8" s="820"/>
      <c r="V8" s="820">
        <v>25</v>
      </c>
      <c r="W8" s="820"/>
      <c r="X8" s="820"/>
      <c r="Y8" s="820"/>
      <c r="Z8" s="820"/>
      <c r="AA8" s="820" t="s">
        <v>547</v>
      </c>
      <c r="AB8" s="820"/>
      <c r="AC8" s="820"/>
      <c r="AD8" s="820"/>
      <c r="AE8" s="821"/>
      <c r="AF8" s="822" t="s">
        <v>122</v>
      </c>
      <c r="AG8" s="823"/>
      <c r="AH8" s="823"/>
      <c r="AI8" s="823"/>
      <c r="AJ8" s="824"/>
      <c r="AK8" s="805">
        <v>14</v>
      </c>
      <c r="AL8" s="806"/>
      <c r="AM8" s="806"/>
      <c r="AN8" s="806"/>
      <c r="AO8" s="806"/>
      <c r="AP8" s="806" t="s">
        <v>547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3907</v>
      </c>
      <c r="R23" s="829"/>
      <c r="S23" s="829"/>
      <c r="T23" s="829"/>
      <c r="U23" s="829"/>
      <c r="V23" s="829">
        <v>3799</v>
      </c>
      <c r="W23" s="829"/>
      <c r="X23" s="829"/>
      <c r="Y23" s="829"/>
      <c r="Z23" s="829"/>
      <c r="AA23" s="829">
        <v>108</v>
      </c>
      <c r="AB23" s="829"/>
      <c r="AC23" s="829"/>
      <c r="AD23" s="829"/>
      <c r="AE23" s="830"/>
      <c r="AF23" s="831">
        <v>56</v>
      </c>
      <c r="AG23" s="829"/>
      <c r="AH23" s="829"/>
      <c r="AI23" s="829"/>
      <c r="AJ23" s="832"/>
      <c r="AK23" s="833"/>
      <c r="AL23" s="834"/>
      <c r="AM23" s="834"/>
      <c r="AN23" s="834"/>
      <c r="AO23" s="834"/>
      <c r="AP23" s="829">
        <v>3266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873</v>
      </c>
      <c r="R28" s="859"/>
      <c r="S28" s="859"/>
      <c r="T28" s="859"/>
      <c r="U28" s="859"/>
      <c r="V28" s="859">
        <v>872</v>
      </c>
      <c r="W28" s="859"/>
      <c r="X28" s="859"/>
      <c r="Y28" s="859"/>
      <c r="Z28" s="859"/>
      <c r="AA28" s="859">
        <v>1</v>
      </c>
      <c r="AB28" s="859"/>
      <c r="AC28" s="859"/>
      <c r="AD28" s="859"/>
      <c r="AE28" s="860"/>
      <c r="AF28" s="861">
        <v>1</v>
      </c>
      <c r="AG28" s="859"/>
      <c r="AH28" s="859"/>
      <c r="AI28" s="859"/>
      <c r="AJ28" s="862"/>
      <c r="AK28" s="863">
        <v>38</v>
      </c>
      <c r="AL28" s="864"/>
      <c r="AM28" s="864"/>
      <c r="AN28" s="864"/>
      <c r="AO28" s="864"/>
      <c r="AP28" s="864" t="s">
        <v>547</v>
      </c>
      <c r="AQ28" s="864"/>
      <c r="AR28" s="864"/>
      <c r="AS28" s="864"/>
      <c r="AT28" s="864"/>
      <c r="AU28" s="864" t="s">
        <v>547</v>
      </c>
      <c r="AV28" s="864"/>
      <c r="AW28" s="864"/>
      <c r="AX28" s="864"/>
      <c r="AY28" s="864"/>
      <c r="AZ28" s="865" t="s">
        <v>547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960</v>
      </c>
      <c r="R29" s="820"/>
      <c r="S29" s="820"/>
      <c r="T29" s="820"/>
      <c r="U29" s="820"/>
      <c r="V29" s="820">
        <v>950</v>
      </c>
      <c r="W29" s="820"/>
      <c r="X29" s="820"/>
      <c r="Y29" s="820"/>
      <c r="Z29" s="820"/>
      <c r="AA29" s="820">
        <v>9</v>
      </c>
      <c r="AB29" s="820"/>
      <c r="AC29" s="820"/>
      <c r="AD29" s="820"/>
      <c r="AE29" s="821"/>
      <c r="AF29" s="822">
        <v>9</v>
      </c>
      <c r="AG29" s="823"/>
      <c r="AH29" s="823"/>
      <c r="AI29" s="823"/>
      <c r="AJ29" s="824"/>
      <c r="AK29" s="870">
        <v>143</v>
      </c>
      <c r="AL29" s="866"/>
      <c r="AM29" s="866"/>
      <c r="AN29" s="866"/>
      <c r="AO29" s="866"/>
      <c r="AP29" s="866" t="s">
        <v>547</v>
      </c>
      <c r="AQ29" s="866"/>
      <c r="AR29" s="866"/>
      <c r="AS29" s="866"/>
      <c r="AT29" s="866"/>
      <c r="AU29" s="866" t="s">
        <v>547</v>
      </c>
      <c r="AV29" s="866"/>
      <c r="AW29" s="866"/>
      <c r="AX29" s="866"/>
      <c r="AY29" s="866"/>
      <c r="AZ29" s="867" t="s">
        <v>547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144</v>
      </c>
      <c r="R30" s="820"/>
      <c r="S30" s="820"/>
      <c r="T30" s="820"/>
      <c r="U30" s="820"/>
      <c r="V30" s="820">
        <v>144</v>
      </c>
      <c r="W30" s="820"/>
      <c r="X30" s="820"/>
      <c r="Y30" s="820"/>
      <c r="Z30" s="820"/>
      <c r="AA30" s="820">
        <v>0</v>
      </c>
      <c r="AB30" s="820"/>
      <c r="AC30" s="820"/>
      <c r="AD30" s="820"/>
      <c r="AE30" s="821"/>
      <c r="AF30" s="822">
        <v>0</v>
      </c>
      <c r="AG30" s="823"/>
      <c r="AH30" s="823"/>
      <c r="AI30" s="823"/>
      <c r="AJ30" s="824"/>
      <c r="AK30" s="870">
        <v>39</v>
      </c>
      <c r="AL30" s="866"/>
      <c r="AM30" s="866"/>
      <c r="AN30" s="866"/>
      <c r="AO30" s="866"/>
      <c r="AP30" s="866" t="s">
        <v>547</v>
      </c>
      <c r="AQ30" s="866"/>
      <c r="AR30" s="866"/>
      <c r="AS30" s="866"/>
      <c r="AT30" s="866"/>
      <c r="AU30" s="866" t="s">
        <v>547</v>
      </c>
      <c r="AV30" s="866"/>
      <c r="AW30" s="866"/>
      <c r="AX30" s="866"/>
      <c r="AY30" s="866"/>
      <c r="AZ30" s="867" t="s">
        <v>547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293</v>
      </c>
      <c r="R31" s="820"/>
      <c r="S31" s="820"/>
      <c r="T31" s="820"/>
      <c r="U31" s="820"/>
      <c r="V31" s="820">
        <v>44</v>
      </c>
      <c r="W31" s="820"/>
      <c r="X31" s="820"/>
      <c r="Y31" s="820"/>
      <c r="Z31" s="820"/>
      <c r="AA31" s="820">
        <v>249</v>
      </c>
      <c r="AB31" s="820"/>
      <c r="AC31" s="820"/>
      <c r="AD31" s="820"/>
      <c r="AE31" s="821"/>
      <c r="AF31" s="822">
        <v>249</v>
      </c>
      <c r="AG31" s="823"/>
      <c r="AH31" s="823"/>
      <c r="AI31" s="823"/>
      <c r="AJ31" s="824"/>
      <c r="AK31" s="870">
        <v>2</v>
      </c>
      <c r="AL31" s="866"/>
      <c r="AM31" s="866"/>
      <c r="AN31" s="866"/>
      <c r="AO31" s="866"/>
      <c r="AP31" s="866">
        <v>18</v>
      </c>
      <c r="AQ31" s="866"/>
      <c r="AR31" s="866"/>
      <c r="AS31" s="866"/>
      <c r="AT31" s="866"/>
      <c r="AU31" s="866">
        <v>1</v>
      </c>
      <c r="AV31" s="866"/>
      <c r="AW31" s="866"/>
      <c r="AX31" s="866"/>
      <c r="AY31" s="866"/>
      <c r="AZ31" s="867" t="s">
        <v>547</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215</v>
      </c>
      <c r="R32" s="820"/>
      <c r="S32" s="820"/>
      <c r="T32" s="820"/>
      <c r="U32" s="820"/>
      <c r="V32" s="820">
        <v>214</v>
      </c>
      <c r="W32" s="820"/>
      <c r="X32" s="820"/>
      <c r="Y32" s="820"/>
      <c r="Z32" s="820"/>
      <c r="AA32" s="820">
        <v>1</v>
      </c>
      <c r="AB32" s="820"/>
      <c r="AC32" s="820"/>
      <c r="AD32" s="820"/>
      <c r="AE32" s="821"/>
      <c r="AF32" s="822">
        <v>1</v>
      </c>
      <c r="AG32" s="823"/>
      <c r="AH32" s="823"/>
      <c r="AI32" s="823"/>
      <c r="AJ32" s="824"/>
      <c r="AK32" s="870">
        <v>75</v>
      </c>
      <c r="AL32" s="866"/>
      <c r="AM32" s="866"/>
      <c r="AN32" s="866"/>
      <c r="AO32" s="866"/>
      <c r="AP32" s="866">
        <v>1181</v>
      </c>
      <c r="AQ32" s="866"/>
      <c r="AR32" s="866"/>
      <c r="AS32" s="866"/>
      <c r="AT32" s="866"/>
      <c r="AU32" s="866">
        <v>1078</v>
      </c>
      <c r="AV32" s="866"/>
      <c r="AW32" s="866"/>
      <c r="AX32" s="866"/>
      <c r="AY32" s="866"/>
      <c r="AZ32" s="867" t="s">
        <v>547</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261</v>
      </c>
      <c r="AG63" s="880"/>
      <c r="AH63" s="880"/>
      <c r="AI63" s="880"/>
      <c r="AJ63" s="881"/>
      <c r="AK63" s="882"/>
      <c r="AL63" s="877"/>
      <c r="AM63" s="877"/>
      <c r="AN63" s="877"/>
      <c r="AO63" s="877"/>
      <c r="AP63" s="880">
        <v>1199</v>
      </c>
      <c r="AQ63" s="880"/>
      <c r="AR63" s="880"/>
      <c r="AS63" s="880"/>
      <c r="AT63" s="880"/>
      <c r="AU63" s="880">
        <v>1079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548</v>
      </c>
      <c r="C68" s="906"/>
      <c r="D68" s="906"/>
      <c r="E68" s="906"/>
      <c r="F68" s="906"/>
      <c r="G68" s="906"/>
      <c r="H68" s="906"/>
      <c r="I68" s="906"/>
      <c r="J68" s="906"/>
      <c r="K68" s="906"/>
      <c r="L68" s="906"/>
      <c r="M68" s="906"/>
      <c r="N68" s="906"/>
      <c r="O68" s="906"/>
      <c r="P68" s="907"/>
      <c r="Q68" s="908">
        <v>4092</v>
      </c>
      <c r="R68" s="902"/>
      <c r="S68" s="902"/>
      <c r="T68" s="902"/>
      <c r="U68" s="902"/>
      <c r="V68" s="902">
        <v>4075</v>
      </c>
      <c r="W68" s="902"/>
      <c r="X68" s="902"/>
      <c r="Y68" s="902"/>
      <c r="Z68" s="902"/>
      <c r="AA68" s="902">
        <v>16</v>
      </c>
      <c r="AB68" s="902"/>
      <c r="AC68" s="902"/>
      <c r="AD68" s="902"/>
      <c r="AE68" s="902"/>
      <c r="AF68" s="902">
        <v>16</v>
      </c>
      <c r="AG68" s="902"/>
      <c r="AH68" s="902"/>
      <c r="AI68" s="902"/>
      <c r="AJ68" s="902"/>
      <c r="AK68" s="902">
        <v>10</v>
      </c>
      <c r="AL68" s="902"/>
      <c r="AM68" s="902"/>
      <c r="AN68" s="902"/>
      <c r="AO68" s="902"/>
      <c r="AP68" s="902" t="s">
        <v>547</v>
      </c>
      <c r="AQ68" s="902"/>
      <c r="AR68" s="902"/>
      <c r="AS68" s="902"/>
      <c r="AT68" s="902"/>
      <c r="AU68" s="902" t="s">
        <v>547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549</v>
      </c>
      <c r="C69" s="910"/>
      <c r="D69" s="910"/>
      <c r="E69" s="910"/>
      <c r="F69" s="910"/>
      <c r="G69" s="910"/>
      <c r="H69" s="910"/>
      <c r="I69" s="910"/>
      <c r="J69" s="910"/>
      <c r="K69" s="910"/>
      <c r="L69" s="910"/>
      <c r="M69" s="910"/>
      <c r="N69" s="910"/>
      <c r="O69" s="910"/>
      <c r="P69" s="911"/>
      <c r="Q69" s="912">
        <v>113</v>
      </c>
      <c r="R69" s="866"/>
      <c r="S69" s="866"/>
      <c r="T69" s="866"/>
      <c r="U69" s="866"/>
      <c r="V69" s="866">
        <v>106</v>
      </c>
      <c r="W69" s="866"/>
      <c r="X69" s="866"/>
      <c r="Y69" s="866"/>
      <c r="Z69" s="866"/>
      <c r="AA69" s="866">
        <v>7</v>
      </c>
      <c r="AB69" s="866"/>
      <c r="AC69" s="866"/>
      <c r="AD69" s="866"/>
      <c r="AE69" s="866"/>
      <c r="AF69" s="866">
        <v>7</v>
      </c>
      <c r="AG69" s="866"/>
      <c r="AH69" s="866"/>
      <c r="AI69" s="866"/>
      <c r="AJ69" s="866"/>
      <c r="AK69" s="866">
        <v>15</v>
      </c>
      <c r="AL69" s="866"/>
      <c r="AM69" s="866"/>
      <c r="AN69" s="866"/>
      <c r="AO69" s="866"/>
      <c r="AP69" s="866" t="s">
        <v>547</v>
      </c>
      <c r="AQ69" s="866"/>
      <c r="AR69" s="866"/>
      <c r="AS69" s="866"/>
      <c r="AT69" s="866"/>
      <c r="AU69" s="866" t="s">
        <v>547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550</v>
      </c>
      <c r="C70" s="910"/>
      <c r="D70" s="910"/>
      <c r="E70" s="910"/>
      <c r="F70" s="910"/>
      <c r="G70" s="910"/>
      <c r="H70" s="910"/>
      <c r="I70" s="910"/>
      <c r="J70" s="910"/>
      <c r="K70" s="910"/>
      <c r="L70" s="910"/>
      <c r="M70" s="910"/>
      <c r="N70" s="910"/>
      <c r="O70" s="910"/>
      <c r="P70" s="911"/>
      <c r="Q70" s="912">
        <v>6</v>
      </c>
      <c r="R70" s="866"/>
      <c r="S70" s="866"/>
      <c r="T70" s="866"/>
      <c r="U70" s="866"/>
      <c r="V70" s="866">
        <v>1</v>
      </c>
      <c r="W70" s="866"/>
      <c r="X70" s="866"/>
      <c r="Y70" s="866"/>
      <c r="Z70" s="866"/>
      <c r="AA70" s="866">
        <v>4</v>
      </c>
      <c r="AB70" s="866"/>
      <c r="AC70" s="866"/>
      <c r="AD70" s="866"/>
      <c r="AE70" s="866"/>
      <c r="AF70" s="866">
        <v>4</v>
      </c>
      <c r="AG70" s="866"/>
      <c r="AH70" s="866"/>
      <c r="AI70" s="866"/>
      <c r="AJ70" s="866"/>
      <c r="AK70" s="866" t="s">
        <v>547</v>
      </c>
      <c r="AL70" s="866"/>
      <c r="AM70" s="866"/>
      <c r="AN70" s="866"/>
      <c r="AO70" s="866"/>
      <c r="AP70" s="866" t="s">
        <v>547</v>
      </c>
      <c r="AQ70" s="866"/>
      <c r="AR70" s="866"/>
      <c r="AS70" s="866"/>
      <c r="AT70" s="866"/>
      <c r="AU70" s="866" t="s">
        <v>547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551</v>
      </c>
      <c r="C71" s="910"/>
      <c r="D71" s="910"/>
      <c r="E71" s="910"/>
      <c r="F71" s="910"/>
      <c r="G71" s="910"/>
      <c r="H71" s="910"/>
      <c r="I71" s="910"/>
      <c r="J71" s="910"/>
      <c r="K71" s="910"/>
      <c r="L71" s="910"/>
      <c r="M71" s="910"/>
      <c r="N71" s="910"/>
      <c r="O71" s="910"/>
      <c r="P71" s="911"/>
      <c r="Q71" s="912">
        <v>146</v>
      </c>
      <c r="R71" s="866"/>
      <c r="S71" s="866"/>
      <c r="T71" s="866"/>
      <c r="U71" s="866"/>
      <c r="V71" s="866">
        <v>146</v>
      </c>
      <c r="W71" s="866"/>
      <c r="X71" s="866"/>
      <c r="Y71" s="866"/>
      <c r="Z71" s="866"/>
      <c r="AA71" s="866">
        <v>0</v>
      </c>
      <c r="AB71" s="866"/>
      <c r="AC71" s="866"/>
      <c r="AD71" s="866"/>
      <c r="AE71" s="866"/>
      <c r="AF71" s="866">
        <v>0</v>
      </c>
      <c r="AG71" s="866"/>
      <c r="AH71" s="866"/>
      <c r="AI71" s="866"/>
      <c r="AJ71" s="866"/>
      <c r="AK71" s="866">
        <v>1</v>
      </c>
      <c r="AL71" s="866"/>
      <c r="AM71" s="866"/>
      <c r="AN71" s="866"/>
      <c r="AO71" s="866"/>
      <c r="AP71" s="866" t="s">
        <v>547</v>
      </c>
      <c r="AQ71" s="866"/>
      <c r="AR71" s="866"/>
      <c r="AS71" s="866"/>
      <c r="AT71" s="866"/>
      <c r="AU71" s="866" t="s">
        <v>547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552</v>
      </c>
      <c r="C72" s="910"/>
      <c r="D72" s="910"/>
      <c r="E72" s="910"/>
      <c r="F72" s="910"/>
      <c r="G72" s="910"/>
      <c r="H72" s="910"/>
      <c r="I72" s="910"/>
      <c r="J72" s="910"/>
      <c r="K72" s="910"/>
      <c r="L72" s="910"/>
      <c r="M72" s="910"/>
      <c r="N72" s="910"/>
      <c r="O72" s="910"/>
      <c r="P72" s="911"/>
      <c r="Q72" s="912">
        <v>302</v>
      </c>
      <c r="R72" s="866"/>
      <c r="S72" s="866"/>
      <c r="T72" s="866"/>
      <c r="U72" s="866"/>
      <c r="V72" s="866">
        <v>280</v>
      </c>
      <c r="W72" s="866"/>
      <c r="X72" s="866"/>
      <c r="Y72" s="866"/>
      <c r="Z72" s="866"/>
      <c r="AA72" s="866">
        <v>23</v>
      </c>
      <c r="AB72" s="866"/>
      <c r="AC72" s="866"/>
      <c r="AD72" s="866"/>
      <c r="AE72" s="866"/>
      <c r="AF72" s="866">
        <v>23</v>
      </c>
      <c r="AG72" s="866"/>
      <c r="AH72" s="866"/>
      <c r="AI72" s="866"/>
      <c r="AJ72" s="866"/>
      <c r="AK72" s="866">
        <v>193</v>
      </c>
      <c r="AL72" s="866"/>
      <c r="AM72" s="866"/>
      <c r="AN72" s="866"/>
      <c r="AO72" s="866"/>
      <c r="AP72" s="866" t="s">
        <v>547</v>
      </c>
      <c r="AQ72" s="866"/>
      <c r="AR72" s="866"/>
      <c r="AS72" s="866"/>
      <c r="AT72" s="866"/>
      <c r="AU72" s="866" t="s">
        <v>547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553</v>
      </c>
      <c r="C73" s="910"/>
      <c r="D73" s="910"/>
      <c r="E73" s="910"/>
      <c r="F73" s="910"/>
      <c r="G73" s="910"/>
      <c r="H73" s="910"/>
      <c r="I73" s="910"/>
      <c r="J73" s="910"/>
      <c r="K73" s="910"/>
      <c r="L73" s="910"/>
      <c r="M73" s="910"/>
      <c r="N73" s="910"/>
      <c r="O73" s="910"/>
      <c r="P73" s="911"/>
      <c r="Q73" s="912">
        <v>14208</v>
      </c>
      <c r="R73" s="866"/>
      <c r="S73" s="866"/>
      <c r="T73" s="866"/>
      <c r="U73" s="866"/>
      <c r="V73" s="866">
        <v>13916</v>
      </c>
      <c r="W73" s="866"/>
      <c r="X73" s="866"/>
      <c r="Y73" s="866"/>
      <c r="Z73" s="866"/>
      <c r="AA73" s="866">
        <v>292</v>
      </c>
      <c r="AB73" s="866"/>
      <c r="AC73" s="866"/>
      <c r="AD73" s="866"/>
      <c r="AE73" s="866"/>
      <c r="AF73" s="866">
        <v>268</v>
      </c>
      <c r="AG73" s="866"/>
      <c r="AH73" s="866"/>
      <c r="AI73" s="866"/>
      <c r="AJ73" s="866"/>
      <c r="AK73" s="866">
        <v>64</v>
      </c>
      <c r="AL73" s="866"/>
      <c r="AM73" s="866"/>
      <c r="AN73" s="866"/>
      <c r="AO73" s="866"/>
      <c r="AP73" s="866">
        <v>4474</v>
      </c>
      <c r="AQ73" s="866"/>
      <c r="AR73" s="866"/>
      <c r="AS73" s="866"/>
      <c r="AT73" s="866"/>
      <c r="AU73" s="866">
        <v>41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v>4474</v>
      </c>
      <c r="AQ88" s="880"/>
      <c r="AR88" s="880"/>
      <c r="AS88" s="880"/>
      <c r="AT88" s="880"/>
      <c r="AU88" s="880">
        <v>41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v>43</v>
      </c>
      <c r="CX102" s="888"/>
      <c r="CY102" s="888"/>
      <c r="CZ102" s="888"/>
      <c r="DA102" s="927"/>
      <c r="DB102" s="926" t="s">
        <v>487</v>
      </c>
      <c r="DC102" s="888"/>
      <c r="DD102" s="888"/>
      <c r="DE102" s="888"/>
      <c r="DF102" s="927"/>
      <c r="DG102" s="926">
        <v>192</v>
      </c>
      <c r="DH102" s="888"/>
      <c r="DI102" s="888"/>
      <c r="DJ102" s="888"/>
      <c r="DK102" s="927"/>
      <c r="DL102" s="926" t="s">
        <v>487</v>
      </c>
      <c r="DM102" s="888"/>
      <c r="DN102" s="888"/>
      <c r="DO102" s="888"/>
      <c r="DP102" s="927"/>
      <c r="DQ102" s="926">
        <v>97</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395220</v>
      </c>
      <c r="AB110" s="936"/>
      <c r="AC110" s="936"/>
      <c r="AD110" s="936"/>
      <c r="AE110" s="937"/>
      <c r="AF110" s="938">
        <v>410595</v>
      </c>
      <c r="AG110" s="936"/>
      <c r="AH110" s="936"/>
      <c r="AI110" s="936"/>
      <c r="AJ110" s="937"/>
      <c r="AK110" s="938">
        <v>333615</v>
      </c>
      <c r="AL110" s="936"/>
      <c r="AM110" s="936"/>
      <c r="AN110" s="936"/>
      <c r="AO110" s="937"/>
      <c r="AP110" s="939">
        <v>15</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3615650</v>
      </c>
      <c r="BR110" s="967"/>
      <c r="BS110" s="967"/>
      <c r="BT110" s="967"/>
      <c r="BU110" s="967"/>
      <c r="BV110" s="967">
        <v>3459379</v>
      </c>
      <c r="BW110" s="967"/>
      <c r="BX110" s="967"/>
      <c r="BY110" s="967"/>
      <c r="BZ110" s="967"/>
      <c r="CA110" s="967">
        <v>3265950</v>
      </c>
      <c r="CB110" s="967"/>
      <c r="CC110" s="967"/>
      <c r="CD110" s="967"/>
      <c r="CE110" s="967"/>
      <c r="CF110" s="980">
        <v>146.80000000000001</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v>158472</v>
      </c>
      <c r="CB111" s="962"/>
      <c r="CC111" s="962"/>
      <c r="CD111" s="962"/>
      <c r="CE111" s="962"/>
      <c r="CF111" s="956">
        <v>7.1</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1086598</v>
      </c>
      <c r="BR112" s="962"/>
      <c r="BS112" s="962"/>
      <c r="BT112" s="962"/>
      <c r="BU112" s="962"/>
      <c r="BV112" s="962">
        <v>1091145</v>
      </c>
      <c r="BW112" s="962"/>
      <c r="BX112" s="962"/>
      <c r="BY112" s="962"/>
      <c r="BZ112" s="962"/>
      <c r="CA112" s="962">
        <v>1078375</v>
      </c>
      <c r="CB112" s="962"/>
      <c r="CC112" s="962"/>
      <c r="CD112" s="962"/>
      <c r="CE112" s="962"/>
      <c r="CF112" s="956">
        <v>48.5</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85928</v>
      </c>
      <c r="AB113" s="974"/>
      <c r="AC113" s="974"/>
      <c r="AD113" s="974"/>
      <c r="AE113" s="975"/>
      <c r="AF113" s="976">
        <v>87290</v>
      </c>
      <c r="AG113" s="974"/>
      <c r="AH113" s="974"/>
      <c r="AI113" s="974"/>
      <c r="AJ113" s="975"/>
      <c r="AK113" s="976">
        <v>62870</v>
      </c>
      <c r="AL113" s="974"/>
      <c r="AM113" s="974"/>
      <c r="AN113" s="974"/>
      <c r="AO113" s="975"/>
      <c r="AP113" s="977">
        <v>2.8</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42790</v>
      </c>
      <c r="BR113" s="962"/>
      <c r="BS113" s="962"/>
      <c r="BT113" s="962"/>
      <c r="BU113" s="962"/>
      <c r="BV113" s="962">
        <v>44599</v>
      </c>
      <c r="BW113" s="962"/>
      <c r="BX113" s="962"/>
      <c r="BY113" s="962"/>
      <c r="BZ113" s="962"/>
      <c r="CA113" s="962">
        <v>41043</v>
      </c>
      <c r="CB113" s="962"/>
      <c r="CC113" s="962"/>
      <c r="CD113" s="962"/>
      <c r="CE113" s="962"/>
      <c r="CF113" s="956">
        <v>1.8</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9358</v>
      </c>
      <c r="AB114" s="995"/>
      <c r="AC114" s="995"/>
      <c r="AD114" s="995"/>
      <c r="AE114" s="996"/>
      <c r="AF114" s="997">
        <v>10281</v>
      </c>
      <c r="AG114" s="995"/>
      <c r="AH114" s="995"/>
      <c r="AI114" s="995"/>
      <c r="AJ114" s="996"/>
      <c r="AK114" s="997">
        <v>10473</v>
      </c>
      <c r="AL114" s="995"/>
      <c r="AM114" s="995"/>
      <c r="AN114" s="995"/>
      <c r="AO114" s="996"/>
      <c r="AP114" s="998">
        <v>0.5</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744562</v>
      </c>
      <c r="BR114" s="962"/>
      <c r="BS114" s="962"/>
      <c r="BT114" s="962"/>
      <c r="BU114" s="962"/>
      <c r="BV114" s="962">
        <v>712121</v>
      </c>
      <c r="BW114" s="962"/>
      <c r="BX114" s="962"/>
      <c r="BY114" s="962"/>
      <c r="BZ114" s="962"/>
      <c r="CA114" s="962">
        <v>642934</v>
      </c>
      <c r="CB114" s="962"/>
      <c r="CC114" s="962"/>
      <c r="CD114" s="962"/>
      <c r="CE114" s="962"/>
      <c r="CF114" s="956">
        <v>28.9</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4556</v>
      </c>
      <c r="AB115" s="974"/>
      <c r="AC115" s="974"/>
      <c r="AD115" s="974"/>
      <c r="AE115" s="975"/>
      <c r="AF115" s="976">
        <v>3928</v>
      </c>
      <c r="AG115" s="974"/>
      <c r="AH115" s="974"/>
      <c r="AI115" s="974"/>
      <c r="AJ115" s="975"/>
      <c r="AK115" s="976">
        <v>3308</v>
      </c>
      <c r="AL115" s="974"/>
      <c r="AM115" s="974"/>
      <c r="AN115" s="974"/>
      <c r="AO115" s="975"/>
      <c r="AP115" s="977">
        <v>0.1</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182756</v>
      </c>
      <c r="BR115" s="962"/>
      <c r="BS115" s="962"/>
      <c r="BT115" s="962"/>
      <c r="BU115" s="962"/>
      <c r="BV115" s="962">
        <v>129850</v>
      </c>
      <c r="BW115" s="962"/>
      <c r="BX115" s="962"/>
      <c r="BY115" s="962"/>
      <c r="BZ115" s="962"/>
      <c r="CA115" s="962">
        <v>96786</v>
      </c>
      <c r="CB115" s="962"/>
      <c r="CC115" s="962"/>
      <c r="CD115" s="962"/>
      <c r="CE115" s="962"/>
      <c r="CF115" s="956">
        <v>4.3</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495074</v>
      </c>
      <c r="AB117" s="1015"/>
      <c r="AC117" s="1015"/>
      <c r="AD117" s="1015"/>
      <c r="AE117" s="1016"/>
      <c r="AF117" s="1017">
        <v>512094</v>
      </c>
      <c r="AG117" s="1015"/>
      <c r="AH117" s="1015"/>
      <c r="AI117" s="1015"/>
      <c r="AJ117" s="1016"/>
      <c r="AK117" s="1017">
        <v>410266</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5672356</v>
      </c>
      <c r="BR119" s="1036"/>
      <c r="BS119" s="1036"/>
      <c r="BT119" s="1036"/>
      <c r="BU119" s="1036"/>
      <c r="BV119" s="1036">
        <v>5437094</v>
      </c>
      <c r="BW119" s="1036"/>
      <c r="BX119" s="1036"/>
      <c r="BY119" s="1036"/>
      <c r="BZ119" s="1036"/>
      <c r="CA119" s="1036">
        <v>5283560</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v>158472</v>
      </c>
      <c r="DR119" s="1022"/>
      <c r="DS119" s="1022"/>
      <c r="DT119" s="1022"/>
      <c r="DU119" s="1023"/>
      <c r="DV119" s="1024">
        <v>7.1</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1406357</v>
      </c>
      <c r="BR120" s="967"/>
      <c r="BS120" s="967"/>
      <c r="BT120" s="967"/>
      <c r="BU120" s="967"/>
      <c r="BV120" s="967">
        <v>1651763</v>
      </c>
      <c r="BW120" s="967"/>
      <c r="BX120" s="967"/>
      <c r="BY120" s="967"/>
      <c r="BZ120" s="967"/>
      <c r="CA120" s="967">
        <v>1883707</v>
      </c>
      <c r="CB120" s="967"/>
      <c r="CC120" s="967"/>
      <c r="CD120" s="967"/>
      <c r="CE120" s="967"/>
      <c r="CF120" s="980">
        <v>84.7</v>
      </c>
      <c r="CG120" s="981"/>
      <c r="CH120" s="981"/>
      <c r="CI120" s="981"/>
      <c r="CJ120" s="981"/>
      <c r="CK120" s="1042" t="s">
        <v>446</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1083968</v>
      </c>
      <c r="DH120" s="967"/>
      <c r="DI120" s="967"/>
      <c r="DJ120" s="967"/>
      <c r="DK120" s="967"/>
      <c r="DL120" s="967">
        <v>1089302</v>
      </c>
      <c r="DM120" s="967"/>
      <c r="DN120" s="967"/>
      <c r="DO120" s="967"/>
      <c r="DP120" s="967"/>
      <c r="DQ120" s="967">
        <v>1077674</v>
      </c>
      <c r="DR120" s="967"/>
      <c r="DS120" s="967"/>
      <c r="DT120" s="967"/>
      <c r="DU120" s="967"/>
      <c r="DV120" s="968">
        <v>48.4</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58824</v>
      </c>
      <c r="BR121" s="962"/>
      <c r="BS121" s="962"/>
      <c r="BT121" s="962"/>
      <c r="BU121" s="962"/>
      <c r="BV121" s="962">
        <v>80077</v>
      </c>
      <c r="BW121" s="962"/>
      <c r="BX121" s="962"/>
      <c r="BY121" s="962"/>
      <c r="BZ121" s="962"/>
      <c r="CA121" s="962">
        <v>87273</v>
      </c>
      <c r="CB121" s="962"/>
      <c r="CC121" s="962"/>
      <c r="CD121" s="962"/>
      <c r="CE121" s="962"/>
      <c r="CF121" s="956">
        <v>3.9</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2630</v>
      </c>
      <c r="DH121" s="962"/>
      <c r="DI121" s="962"/>
      <c r="DJ121" s="962"/>
      <c r="DK121" s="962"/>
      <c r="DL121" s="962">
        <v>1843</v>
      </c>
      <c r="DM121" s="962"/>
      <c r="DN121" s="962"/>
      <c r="DO121" s="962"/>
      <c r="DP121" s="962"/>
      <c r="DQ121" s="962">
        <v>701</v>
      </c>
      <c r="DR121" s="962"/>
      <c r="DS121" s="962"/>
      <c r="DT121" s="962"/>
      <c r="DU121" s="962"/>
      <c r="DV121" s="963">
        <v>0</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2806654</v>
      </c>
      <c r="BR122" s="1036"/>
      <c r="BS122" s="1036"/>
      <c r="BT122" s="1036"/>
      <c r="BU122" s="1036"/>
      <c r="BV122" s="1036">
        <v>2682098</v>
      </c>
      <c r="BW122" s="1036"/>
      <c r="BX122" s="1036"/>
      <c r="BY122" s="1036"/>
      <c r="BZ122" s="1036"/>
      <c r="CA122" s="1036">
        <v>2631292</v>
      </c>
      <c r="CB122" s="1036"/>
      <c r="CC122" s="1036"/>
      <c r="CD122" s="1036"/>
      <c r="CE122" s="1036"/>
      <c r="CF122" s="1053">
        <v>118.3</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4271835</v>
      </c>
      <c r="BR123" s="1100"/>
      <c r="BS123" s="1100"/>
      <c r="BT123" s="1100"/>
      <c r="BU123" s="1100"/>
      <c r="BV123" s="1100">
        <v>4413938</v>
      </c>
      <c r="BW123" s="1100"/>
      <c r="BX123" s="1100"/>
      <c r="BY123" s="1100"/>
      <c r="BZ123" s="1100"/>
      <c r="CA123" s="1100">
        <v>4602272</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62.5</v>
      </c>
      <c r="BR124" s="1063"/>
      <c r="BS124" s="1063"/>
      <c r="BT124" s="1063"/>
      <c r="BU124" s="1063"/>
      <c r="BV124" s="1063">
        <v>46.1</v>
      </c>
      <c r="BW124" s="1063"/>
      <c r="BX124" s="1063"/>
      <c r="BY124" s="1063"/>
      <c r="BZ124" s="1063"/>
      <c r="CA124" s="1063">
        <v>30.6</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v>182756</v>
      </c>
      <c r="DH126" s="962"/>
      <c r="DI126" s="962"/>
      <c r="DJ126" s="962"/>
      <c r="DK126" s="962"/>
      <c r="DL126" s="962">
        <v>129850</v>
      </c>
      <c r="DM126" s="962"/>
      <c r="DN126" s="962"/>
      <c r="DO126" s="962"/>
      <c r="DP126" s="962"/>
      <c r="DQ126" s="962">
        <v>96786</v>
      </c>
      <c r="DR126" s="962"/>
      <c r="DS126" s="962"/>
      <c r="DT126" s="962"/>
      <c r="DU126" s="962"/>
      <c r="DV126" s="963">
        <v>4.3</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4556</v>
      </c>
      <c r="AB127" s="995"/>
      <c r="AC127" s="995"/>
      <c r="AD127" s="995"/>
      <c r="AE127" s="996"/>
      <c r="AF127" s="997">
        <v>3928</v>
      </c>
      <c r="AG127" s="995"/>
      <c r="AH127" s="995"/>
      <c r="AI127" s="995"/>
      <c r="AJ127" s="996"/>
      <c r="AK127" s="997">
        <v>3308</v>
      </c>
      <c r="AL127" s="995"/>
      <c r="AM127" s="995"/>
      <c r="AN127" s="995"/>
      <c r="AO127" s="996"/>
      <c r="AP127" s="998">
        <v>0.1</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10922</v>
      </c>
      <c r="AB128" s="1082"/>
      <c r="AC128" s="1082"/>
      <c r="AD128" s="1082"/>
      <c r="AE128" s="1083"/>
      <c r="AF128" s="1084">
        <v>9379</v>
      </c>
      <c r="AG128" s="1082"/>
      <c r="AH128" s="1082"/>
      <c r="AI128" s="1082"/>
      <c r="AJ128" s="1083"/>
      <c r="AK128" s="1084">
        <v>11894</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2527053</v>
      </c>
      <c r="AB129" s="995"/>
      <c r="AC129" s="995"/>
      <c r="AD129" s="995"/>
      <c r="AE129" s="996"/>
      <c r="AF129" s="997">
        <v>2502643</v>
      </c>
      <c r="AG129" s="995"/>
      <c r="AH129" s="995"/>
      <c r="AI129" s="995"/>
      <c r="AJ129" s="996"/>
      <c r="AK129" s="997">
        <v>2480590</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288988</v>
      </c>
      <c r="AB130" s="995"/>
      <c r="AC130" s="995"/>
      <c r="AD130" s="995"/>
      <c r="AE130" s="996"/>
      <c r="AF130" s="997">
        <v>284446</v>
      </c>
      <c r="AG130" s="995"/>
      <c r="AH130" s="995"/>
      <c r="AI130" s="995"/>
      <c r="AJ130" s="996"/>
      <c r="AK130" s="997">
        <v>255569</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8.3000000000000007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2238065</v>
      </c>
      <c r="AB131" s="1022"/>
      <c r="AC131" s="1022"/>
      <c r="AD131" s="1022"/>
      <c r="AE131" s="1023"/>
      <c r="AF131" s="1021">
        <v>2218197</v>
      </c>
      <c r="AG131" s="1022"/>
      <c r="AH131" s="1022"/>
      <c r="AI131" s="1022"/>
      <c r="AJ131" s="1023"/>
      <c r="AK131" s="1021">
        <v>2225021</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30.6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8.7202114329999993</v>
      </c>
      <c r="AB132" s="1133"/>
      <c r="AC132" s="1133"/>
      <c r="AD132" s="1133"/>
      <c r="AE132" s="1134"/>
      <c r="AF132" s="1135">
        <v>9.8399285550000002</v>
      </c>
      <c r="AG132" s="1133"/>
      <c r="AH132" s="1133"/>
      <c r="AI132" s="1133"/>
      <c r="AJ132" s="1134"/>
      <c r="AK132" s="1135">
        <v>6.4180517850000003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8.6999999999999993</v>
      </c>
      <c r="AB133" s="1116"/>
      <c r="AC133" s="1116"/>
      <c r="AD133" s="1116"/>
      <c r="AE133" s="1117"/>
      <c r="AF133" s="1115">
        <v>8.8000000000000007</v>
      </c>
      <c r="AG133" s="1116"/>
      <c r="AH133" s="1116"/>
      <c r="AI133" s="1116"/>
      <c r="AJ133" s="1117"/>
      <c r="AK133" s="1115">
        <v>8.3000000000000007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j2PzlJ2KSTOGEtoquHEQU1isk14VT7mAt224qx710zM+3ujIXG+xbW8to7GV9x193BKqfglrOKOTUhwAVms1g==" saltValue="+0Nj/VCBgSiqcBYbqT0j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9AFCf68BRaqvpVkyZDjmUQbjAgRZxQ+1eMBgLCbHfjN9r0HKPuAMa8oUvMJJI0K8yZ8i/d2AiBmi/sVgyLutQ==" saltValue="U7LPXUDZ8KnYeOMGUE/k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7mVW0aEOfL7uNOzXD7OxiPP8HGsDpUJxfIMwY4vVA30IyErhkvvXrH9l1GPbBctJElrZ30kyyUp7VpjeNeRuw==" saltValue="6Q1U9aB07BxDjLoK+LPL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827878</v>
      </c>
      <c r="AP9" s="281">
        <v>133809</v>
      </c>
      <c r="AQ9" s="282">
        <v>143407</v>
      </c>
      <c r="AR9" s="283">
        <v>-6.7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107335</v>
      </c>
      <c r="AP10" s="284">
        <v>17348</v>
      </c>
      <c r="AQ10" s="285">
        <v>20271</v>
      </c>
      <c r="AR10" s="286">
        <v>-14.4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1412</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17275</v>
      </c>
      <c r="AP13" s="284">
        <v>2792</v>
      </c>
      <c r="AQ13" s="285">
        <v>5234</v>
      </c>
      <c r="AR13" s="286">
        <v>-46.7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t="s">
        <v>487</v>
      </c>
      <c r="AP14" s="284" t="s">
        <v>487</v>
      </c>
      <c r="AQ14" s="285">
        <v>3337</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-65788</v>
      </c>
      <c r="AP15" s="284">
        <v>-10633</v>
      </c>
      <c r="AQ15" s="285">
        <v>-9830</v>
      </c>
      <c r="AR15" s="286">
        <v>8.1999999999999993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886700</v>
      </c>
      <c r="AP16" s="284">
        <v>143317</v>
      </c>
      <c r="AQ16" s="285">
        <v>163831</v>
      </c>
      <c r="AR16" s="286">
        <v>-12.5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12.93</v>
      </c>
      <c r="AP21" s="298">
        <v>14.18</v>
      </c>
      <c r="AQ21" s="299">
        <v>-1.25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98.3</v>
      </c>
      <c r="AP22" s="303">
        <v>95.4</v>
      </c>
      <c r="AQ22" s="304">
        <v>2.9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333615</v>
      </c>
      <c r="AP32" s="312">
        <v>53922</v>
      </c>
      <c r="AQ32" s="313">
        <v>86321</v>
      </c>
      <c r="AR32" s="314">
        <v>-37.5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62870</v>
      </c>
      <c r="AP35" s="312">
        <v>10162</v>
      </c>
      <c r="AQ35" s="313">
        <v>18581</v>
      </c>
      <c r="AR35" s="314">
        <v>-45.3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10473</v>
      </c>
      <c r="AP36" s="312">
        <v>1693</v>
      </c>
      <c r="AQ36" s="313">
        <v>4521</v>
      </c>
      <c r="AR36" s="314">
        <v>-62.6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3308</v>
      </c>
      <c r="AP37" s="312">
        <v>535</v>
      </c>
      <c r="AQ37" s="313">
        <v>983</v>
      </c>
      <c r="AR37" s="314">
        <v>-45.6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20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-11894</v>
      </c>
      <c r="AP39" s="312">
        <v>-1922</v>
      </c>
      <c r="AQ39" s="313">
        <v>-4212</v>
      </c>
      <c r="AR39" s="314">
        <v>-54.4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-255569</v>
      </c>
      <c r="AP40" s="312">
        <v>-41307</v>
      </c>
      <c r="AQ40" s="313">
        <v>-70783</v>
      </c>
      <c r="AR40" s="314">
        <v>-41.6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142803</v>
      </c>
      <c r="AP41" s="312">
        <v>23081</v>
      </c>
      <c r="AQ41" s="313">
        <v>35432</v>
      </c>
      <c r="AR41" s="314">
        <v>-34.9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328392</v>
      </c>
      <c r="AN51" s="334">
        <v>48853</v>
      </c>
      <c r="AO51" s="335">
        <v>8.6999999999999993</v>
      </c>
      <c r="AP51" s="336">
        <v>145139</v>
      </c>
      <c r="AQ51" s="337">
        <v>19.5</v>
      </c>
      <c r="AR51" s="338">
        <v>-10.8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116429</v>
      </c>
      <c r="AN52" s="342">
        <v>17321</v>
      </c>
      <c r="AO52" s="343">
        <v>-36.4</v>
      </c>
      <c r="AP52" s="344">
        <v>83762</v>
      </c>
      <c r="AQ52" s="345">
        <v>33.1</v>
      </c>
      <c r="AR52" s="346">
        <v>-69.5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285829</v>
      </c>
      <c r="AN53" s="334">
        <v>43432</v>
      </c>
      <c r="AO53" s="335">
        <v>-11.1</v>
      </c>
      <c r="AP53" s="336">
        <v>125391</v>
      </c>
      <c r="AQ53" s="337">
        <v>-13.6</v>
      </c>
      <c r="AR53" s="338">
        <v>2.5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184956</v>
      </c>
      <c r="AN54" s="342">
        <v>28105</v>
      </c>
      <c r="AO54" s="343">
        <v>62.3</v>
      </c>
      <c r="AP54" s="344">
        <v>68516</v>
      </c>
      <c r="AQ54" s="345">
        <v>-18.2</v>
      </c>
      <c r="AR54" s="346">
        <v>80.5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659768</v>
      </c>
      <c r="AN55" s="334">
        <v>102848</v>
      </c>
      <c r="AO55" s="335">
        <v>136.80000000000001</v>
      </c>
      <c r="AP55" s="336">
        <v>138402</v>
      </c>
      <c r="AQ55" s="337">
        <v>10.4</v>
      </c>
      <c r="AR55" s="338">
        <v>126.4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189425</v>
      </c>
      <c r="AN56" s="342">
        <v>29528</v>
      </c>
      <c r="AO56" s="343">
        <v>5.0999999999999996</v>
      </c>
      <c r="AP56" s="344">
        <v>70652</v>
      </c>
      <c r="AQ56" s="345">
        <v>3.1</v>
      </c>
      <c r="AR56" s="346">
        <v>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365790</v>
      </c>
      <c r="AN57" s="334">
        <v>58007</v>
      </c>
      <c r="AO57" s="335">
        <v>-43.6</v>
      </c>
      <c r="AP57" s="336">
        <v>146367</v>
      </c>
      <c r="AQ57" s="337">
        <v>5.8</v>
      </c>
      <c r="AR57" s="338">
        <v>-49.4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207367</v>
      </c>
      <c r="AN58" s="342">
        <v>32884</v>
      </c>
      <c r="AO58" s="343">
        <v>11.4</v>
      </c>
      <c r="AP58" s="344">
        <v>79441</v>
      </c>
      <c r="AQ58" s="345">
        <v>12.4</v>
      </c>
      <c r="AR58" s="346">
        <v>-1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247999</v>
      </c>
      <c r="AN59" s="334">
        <v>40084</v>
      </c>
      <c r="AO59" s="335">
        <v>-30.9</v>
      </c>
      <c r="AP59" s="336">
        <v>165181</v>
      </c>
      <c r="AQ59" s="337">
        <v>12.9</v>
      </c>
      <c r="AR59" s="338">
        <v>-43.8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78830</v>
      </c>
      <c r="AN60" s="342">
        <v>12741</v>
      </c>
      <c r="AO60" s="343">
        <v>-61.3</v>
      </c>
      <c r="AP60" s="344">
        <v>82246</v>
      </c>
      <c r="AQ60" s="345">
        <v>3.5</v>
      </c>
      <c r="AR60" s="346">
        <v>-64.8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377556</v>
      </c>
      <c r="AN61" s="349">
        <v>58645</v>
      </c>
      <c r="AO61" s="350">
        <v>12</v>
      </c>
      <c r="AP61" s="351">
        <v>144096</v>
      </c>
      <c r="AQ61" s="352">
        <v>7</v>
      </c>
      <c r="AR61" s="338">
        <v>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155401</v>
      </c>
      <c r="AN62" s="342">
        <v>24116</v>
      </c>
      <c r="AO62" s="343">
        <v>-3.8</v>
      </c>
      <c r="AP62" s="344">
        <v>76923</v>
      </c>
      <c r="AQ62" s="345">
        <v>6.8</v>
      </c>
      <c r="AR62" s="346">
        <v>-10.6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GCchOXP7GX7SixyEsTht8WBVrlw0yzdoq/gUTIqBGxaA4gCfxYz7I4y8lxGfR/i4os1s9bHa8Z27TyU9lovug==" saltValue="xHjbCO4cUiXwANwNadOP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dPY6uXbhm/Z/ed6mRxVOyjQkqGYwzEq5sYA71m9EP0rTvqayIEQCaNgX3tsfHQc/2TjjXd1c7hT1VrawQiZgzw==" saltValue="4gQAveYN8JYIN7VjVDYO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qg9M854wyH7Rd1PY9Nr3ldZUSnvceliddAo3K3Abpoi3qYb38N3KynPpL+2RRVNUKTwEXTF79rowV0hThnUyGA==" saltValue="7VizV9JbjQpSpRBg6bAo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21.64</v>
      </c>
      <c r="G47" s="12">
        <v>21.55</v>
      </c>
      <c r="H47" s="12">
        <v>20.6</v>
      </c>
      <c r="I47" s="12">
        <v>19.93</v>
      </c>
      <c r="J47" s="13">
        <v>21.04</v>
      </c>
    </row>
    <row r="48" spans="2:10" ht="57.75" customHeight="1" x14ac:dyDescent="0.15">
      <c r="B48" s="14"/>
      <c r="C48" s="1177" t="s">
        <v>4</v>
      </c>
      <c r="D48" s="1177"/>
      <c r="E48" s="1178"/>
      <c r="F48" s="15">
        <v>1.7</v>
      </c>
      <c r="G48" s="16">
        <v>1.36</v>
      </c>
      <c r="H48" s="16">
        <v>1.31</v>
      </c>
      <c r="I48" s="16">
        <v>1.81</v>
      </c>
      <c r="J48" s="17">
        <v>2.2799999999999998</v>
      </c>
    </row>
    <row r="49" spans="2:10" ht="57.75" customHeight="1" thickBot="1" x14ac:dyDescent="0.2">
      <c r="B49" s="18"/>
      <c r="C49" s="1179" t="s">
        <v>5</v>
      </c>
      <c r="D49" s="1179"/>
      <c r="E49" s="1180"/>
      <c r="F49" s="19" t="s">
        <v>531</v>
      </c>
      <c r="G49" s="20">
        <v>0.6</v>
      </c>
      <c r="H49" s="20">
        <v>0.68</v>
      </c>
      <c r="I49" s="20" t="s">
        <v>532</v>
      </c>
      <c r="J49" s="21">
        <v>1.38</v>
      </c>
    </row>
    <row r="50" spans="2:10" x14ac:dyDescent="0.15"/>
  </sheetData>
  <sheetProtection algorithmName="SHA-512" hashValue="wVTDAnHFHQBgpa+PMgSC2VPFx7aW3AsOqmZW8xzB1s3lsvTghGv+8MNlhRIPJY7rqr6B4hSdj+hsTNXdFTSfjA==" saltValue="WVo/thkw17nAIiY4eO3c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2025-03-13T00:34:23Z</cp:lastPrinted>
  <dcterms:created xsi:type="dcterms:W3CDTF">2025-02-19T03:48:24Z</dcterms:created>
  <dcterms:modified xsi:type="dcterms:W3CDTF">2025-09-05T02:03:41Z</dcterms:modified>
  <cp:category/>
</cp:coreProperties>
</file>