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0"/>
  <workbookPr/>
  <mc:AlternateContent xmlns:mc="http://schemas.openxmlformats.org/markup-compatibility/2006">
    <mc:Choice Requires="x15">
      <x15ac:absPath xmlns:x15ac="http://schemas.microsoft.com/office/spreadsheetml/2010/11/ac" url="C:\Users\n-morita\Desktop\20250822【9月1２日(金)〆】令和５年度財政状況資料集の作成について（2回目・地方公会計関係）\提出(結合済み)\"/>
    </mc:Choice>
  </mc:AlternateContent>
  <xr:revisionPtr revIDLastSave="0" documentId="13_ncr:1_{1F838B63-6BAB-4385-B14F-BD6371F4F838}" xr6:coauthVersionLast="36" xr6:coauthVersionMax="36" xr10:uidLastSave="{00000000-0000-0000-0000-000000000000}"/>
  <bookViews>
    <workbookView xWindow="0" yWindow="0" windowWidth="20490" windowHeight="7560" tabRatio="9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76" i="12"/>
  <c r="AA75" i="12"/>
  <c r="AA74" i="12"/>
  <c r="AA73" i="12"/>
  <c r="AA72" i="12"/>
  <c r="AA71" i="12"/>
  <c r="AA70" i="12"/>
  <c r="AA69" i="12"/>
  <c r="AA6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<sst xmlns="http://schemas.openxmlformats.org/spreadsheetml/2006/main" count="1182" uniqueCount="569">
  <si>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</si>
  <si>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</si>
  <si>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</si>
  <si>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</si>
  <si>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</si>
  <si>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</si>
  <si>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</si>
  <si>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</si>
  <si>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</si>
  <si>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</si>
  <si>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</si>
  <si>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</si>
  <si>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</si>
  <si>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</si>
  <si>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</si>
  <si>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</si>
  <si>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</si>
  <si>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</si>
  <si>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</si>
  <si>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</si>
  <si>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</si>
  <si>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</si>
  <si>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</si>
  <si>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</si>
  <si>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</si>
  <si>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</si>
  <si>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</si>
  <si>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</si>
  <si>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</si>
  <si>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</si>
  <si>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</si>
  <si>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</si>
  <si>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</si>
  <si>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</si>
  <si>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</si>
  <si>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</si>
  <si>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</si>
  <si>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</si>
  <si>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</si>
  <si>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</si>
  <si>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</si>
  <si>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</si>
  <si>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</si>
  <si>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</si>
  <si>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</si>
  <si>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</si>
  <si>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</si>
  <si>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</si>
  <si>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</si>
  <si>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</si>
  <si>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</si>
  <si>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</si>
  <si>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</si>
  <si>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</si>
  <si>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</si>
  <si>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</si>
  <si>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</si>
  <si>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</si>
  <si>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</si>
  <si>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</si>
  <si>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</si>
  <si>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</si>
  <si>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</si>
  <si>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</si>
  <si>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</si>
  <si>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</si>
  <si>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</si>
  <si>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</si>
  <si>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</si>
  <si>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</si>
  <si>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</si>
  <si>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</si>
  <si>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</si>
  <si>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</si>
  <si>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</si>
  <si>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</si>
  <si>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</si>
  <si>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</si>
  <si>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</si>
  <si>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</si>
  <si>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</si>
  <si>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</si>
  <si>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</si>
  <si>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</si>
  <si>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</si>
  <si>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</si>
  <si>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</si>
  <si>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</si>
  <si>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</si>
  <si>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</si>
  <si>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</si>
  <si>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</si>
  <si>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</si>
  <si>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</si>
  <si>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</si>
  <si>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</si>
  <si>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</si>
  <si>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</si>
  <si>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</si>
  <si>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</si>
  <si>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</si>
  <si>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</si>
  <si>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</si>
  <si>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</si>
  <si>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</si>
  <si>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</si>
  <si>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</si>
  <si>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</si>
  <si>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</si>
  <si>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</si>
  <si>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</si>
  <si>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</si>
  <si>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</si>
  <si>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</si>
  <si>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</si>
  <si>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</si>
  <si>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</si>
  <si>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</si>
  <si>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</si>
  <si>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</si>
  <si>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</si>
  <si>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</si>
  <si>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</si>
  <si>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</si>
  <si>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</si>
  <si>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</si>
  <si>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</si>
  <si>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</si>
  <si>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</si>
  <si>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</si>
  <si>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</si>
  <si>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</si>
  <si>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</si>
  <si>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</si>
  <si>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</si>
  <si>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</si>
  <si>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</si>
  <si>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</si>
  <si>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</si>
  <si>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</si>
  <si>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</si>
  <si>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</si>
  <si>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</si>
  <si>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</si>
  <si>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</si>
  <si>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</si>
  <si>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</si>
  <si>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</si>
  <si>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</si>
  <si>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</si>
  <si>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</si>
  <si>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</si>
  <si>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</si>
  <si>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</si>
  <si>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</si>
  <si>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</si>
  <si>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</si>
  <si>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</si>
  <si>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</si>
  <si>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</si>
  <si>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</si>
  <si>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</si>
  <si>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</si>
  <si>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</si>
  <si>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</si>
  <si>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</si>
  <si>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</si>
  <si>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</si>
  <si>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</si>
  <si>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</si>
  <si>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</si>
  <si>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</si>
  <si>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</si>
  <si>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</si>
  <si>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</si>
  <si>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</si>
  <si>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</si>
  <si>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</si>
  <si>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</si>
  <si>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</si>
  <si>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</si>
  <si>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</si>
  <si>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</si>
  <si>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</si>
  <si>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</si>
  <si>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</si>
  <si>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</si>
  <si>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</si>
  <si>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</si>
  <si>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</si>
  <si>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</si>
  <si>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</si>
  <si>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</si>
  <si>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</si>
  <si>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</si>
  <si>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</si>
  <si>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</si>
  <si>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</si>
  <si>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</si>
  <si>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</si>
  <si>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</si>
  <si>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</si>
  <si>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</si>
  <si>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奈良県御杖村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</si>
  <si>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</si>
  <si>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</si>
  <si>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</si>
  <si>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</si>
  <si>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</si>
  <si>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</si>
  <si>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</si>
  <si>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</si>
  <si>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</si>
  <si>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</si>
  <si>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</si>
  <si>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</si>
  <si>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</si>
  <si>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</si>
  <si>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</si>
  <si>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</si>
  <si>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</si>
  <si>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</si>
  <si>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</si>
  <si>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</si>
  <si>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</si>
  <si>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</si>
  <si>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</si>
  <si>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</si>
  <si>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</si>
  <si>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</si>
  <si>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</si>
  <si>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</si>
  <si>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</si>
  <si>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</si>
  <si>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</si>
  <si>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</si>
  <si>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</si>
  <si>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</si>
  <si>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</si>
  <si>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</si>
  <si>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</si>
  <si>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</si>
  <si>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</si>
  <si>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</si>
  <si>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</si>
  <si>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</si>
  <si>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</si>
  <si>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</si>
  <si>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</si>
  <si>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</si>
  <si>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</si>
  <si>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</si>
  <si>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</si>
  <si>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</si>
  <si>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</si>
  <si>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</si>
  <si>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</si>
  <si>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</si>
  <si>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</si>
  <si>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</si>
  <si>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</si>
  <si>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</si>
  <si>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</si>
  <si>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</si>
  <si>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</si>
  <si>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</si>
  <si>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</si>
  <si>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</si>
  <si>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</si>
  <si>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</si>
  <si>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</si>
  <si>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</si>
  <si>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</si>
  <si>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</si>
  <si>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</si>
  <si>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</si>
  <si>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</si>
  <si>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</si>
  <si>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</si>
  <si>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</si>
  <si>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</si>
  <si>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</si>
  <si>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</si>
  <si>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</si>
  <si>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</si>
  <si>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</si>
  <si>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</si>
  <si>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</si>
  <si>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</si>
  <si>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</si>
  <si>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</si>
  <si>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</si>
  <si>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</si>
  <si>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</si>
  <si>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</si>
  <si>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</si>
  <si>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</si>
  <si>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</si>
  <si>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</si>
  <si>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</si>
  <si>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</si>
  <si>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</si>
  <si>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</si>
  <si>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</si>
  <si>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</si>
  <si>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</si>
  <si>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</si>
  <si>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</si>
  <si>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</si>
  <si>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</si>
  <si>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</si>
  <si>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</si>
  <si>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</si>
  <si>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</si>
  <si>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</si>
  <si>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</si>
  <si>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</si>
  <si>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</si>
  <si>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</si>
  <si>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</si>
  <si>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</si>
  <si>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</si>
  <si>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</si>
  <si>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</si>
  <si>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</si>
  <si>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</si>
  <si>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</si>
  <si>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</si>
  <si>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</si>
  <si>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</si>
  <si>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</si>
  <si>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</si>
  <si>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</si>
  <si>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</si>
  <si>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</si>
  <si>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</si>
  <si>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</si>
  <si>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</si>
  <si>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</si>
  <si>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</si>
  <si>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</si>
  <si>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</si>
  <si>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</si>
  <si>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</si>
  <si>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</si>
  <si>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</si>
  <si>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</si>
  <si>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</si>
  <si>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</si>
  <si>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</si>
  <si>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</si>
  <si>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</si>
  <si>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</si>
  <si>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</si>
  <si>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奈良県御杖村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</si>
  <si>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</si>
  <si>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</si>
  <si>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</si>
  <si>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</si>
  <si>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</si>
  <si>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</si>
  <si>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</si>
  <si>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</si>
  <si>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</si>
  <si>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</si>
  <si>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</si>
  <si>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</si>
  <si>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</si>
  <si>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</si>
  <si>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</si>
  <si>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</si>
  <si>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</si>
  <si>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</si>
  <si>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</si>
  <si>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</si>
  <si>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</si>
  <si>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</si>
  <si>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</si>
  <si>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</si>
  <si>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</si>
  <si>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</si>
  <si>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</si>
  <si>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</si>
  <si>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</si>
  <si>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</si>
  <si>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</si>
  <si>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</si>
  <si>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</si>
  <si>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</si>
  <si>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</si>
  <si>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</si>
  <si>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</si>
  <si>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</si>
  <si>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</si>
  <si>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</si>
  <si>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</si>
  <si>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</si>
  <si>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</si>
  <si>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</si>
  <si>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</si>
  <si>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</si>
  <si>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</si>
  <si>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</si>
  <si>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</si>
  <si>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</si>
  <si>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</si>
  <si>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</si>
  <si>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</si>
  <si>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</si>
  <si>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</si>
  <si>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</si>
  <si>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</si>
  <si>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</si>
  <si>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</si>
  <si>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</si>
  <si>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</si>
  <si>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</si>
  <si>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</si>
  <si>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</si>
  <si>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</si>
  <si>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</si>
  <si>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</si>
  <si>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</si>
  <si>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</si>
  <si>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</si>
  <si>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</si>
  <si>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</si>
  <si>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</si>
  <si>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</si>
  <si>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</si>
  <si>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</si>
  <si>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</si>
  <si>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</si>
  <si>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</si>
  <si>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</si>
  <si>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</si>
  <si>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</si>
  <si>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</si>
  <si>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</si>
  <si>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</si>
  <si>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</si>
  <si>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</si>
  <si>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</si>
  <si>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</si>
  <si>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</si>
  <si>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</si>
  <si>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</si>
  <si>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</si>
  <si>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</si>
  <si>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</si>
  <si>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</si>
  <si>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</si>
  <si>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</si>
  <si>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</si>
  <si>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</si>
  <si>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</si>
  <si>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</si>
  <si>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</si>
  <si>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</si>
  <si>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</si>
  <si>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</si>
  <si>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</si>
  <si>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</si>
  <si>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</si>
  <si>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</si>
  <si>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</si>
  <si>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</si>
  <si>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</si>
  <si>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</si>
  <si>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</si>
  <si>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</si>
  <si>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</si>
  <si>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</si>
  <si>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</si>
  <si>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</si>
  <si>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</si>
  <si>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</si>
  <si>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</si>
  <si>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</si>
  <si>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</si>
  <si>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</si>
  <si>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</si>
  <si>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</si>
  <si>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</si>
  <si>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</si>
  <si>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</si>
  <si>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</si>
  <si>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</si>
  <si>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</si>
  <si>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</si>
  <si>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</si>
  <si>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</si>
  <si>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</si>
  <si>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</si>
  <si>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</si>
  <si>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</si>
  <si>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</si>
  <si>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</si>
  <si>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</si>
  <si>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</si>
  <si>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</si>
  <si>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</si>
  <si>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</si>
  <si>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</si>
  <si>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</si>
  <si>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</si>
  <si>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</si>
  <si>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</si>
  <si>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</si>
  <si>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</si>
  <si>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</si>
  <si>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</si>
  <si>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</si>
  <si>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</si>
  <si>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</si>
  <si>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</si>
  <si>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</si>
  <si>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</si>
  <si>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</si>
  <si>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</si>
  <si>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</si>
  <si>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</si>
  <si>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</si>
  <si>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</si>
  <si>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</si>
  <si>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</si>
  <si>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</si>
  <si>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</si>
  <si>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</si>
  <si>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</si>
  <si>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介護保険特別会計</t>
  </si>
  <si>
    <t>簡易水道事業特別会計</t>
  </si>
  <si>
    <t>国民健康保険特別会計（事業勘定）</t>
  </si>
  <si>
    <t>後期高齢者医療特別会計</t>
  </si>
  <si>
    <t>国民健康保険特別会計（診療施設勘定）</t>
  </si>
  <si>
    <t>その他会計（赤字）</t>
  </si>
  <si>
    <t>その他会計（黒字）</t>
  </si>
  <si>
    <t>R01</t>
    <phoneticPr fontId="5"/>
  </si>
  <si>
    <t>R02</t>
    <phoneticPr fontId="5"/>
  </si>
  <si>
    <t>R03</t>
    <phoneticPr fontId="5"/>
  </si>
  <si>
    <t>R04</t>
    <phoneticPr fontId="5"/>
  </si>
  <si>
    <t>R05</t>
    <phoneticPr fontId="5"/>
  </si>
  <si>
    <t>株式会社みつえ</t>
    <rPh sb="0" eb="4">
      <t>カブシキカイシャ</t>
    </rPh>
    <phoneticPr fontId="2"/>
  </si>
  <si>
    <t>宇陀衛生一部事務組合</t>
    <rPh sb="0" eb="2">
      <t>ウダ</t>
    </rPh>
    <rPh sb="2" eb="4">
      <t>エイセイ</t>
    </rPh>
    <rPh sb="4" eb="6">
      <t>イチブ</t>
    </rPh>
    <rPh sb="6" eb="8">
      <t>ジム</t>
    </rPh>
    <rPh sb="8" eb="10">
      <t>クミアイ</t>
    </rPh>
    <phoneticPr fontId="10"/>
  </si>
  <si>
    <t>奈良県市町村総合事務組合</t>
    <rPh sb="0" eb="3">
      <t>ナラケン</t>
    </rPh>
    <rPh sb="3" eb="6">
      <t>シチョウソン</t>
    </rPh>
    <rPh sb="6" eb="8">
      <t>ソウゴウ</t>
    </rPh>
    <rPh sb="8" eb="10">
      <t>ジム</t>
    </rPh>
    <rPh sb="10" eb="12">
      <t>クミアイ</t>
    </rPh>
    <phoneticPr fontId="10"/>
  </si>
  <si>
    <t>曽爾御杖行政一部事務組合</t>
    <rPh sb="0" eb="2">
      <t>ソニ</t>
    </rPh>
    <rPh sb="2" eb="4">
      <t>ミツエ</t>
    </rPh>
    <rPh sb="4" eb="12">
      <t>ギョウセイイチブジムクミアイ</t>
    </rPh>
    <phoneticPr fontId="10"/>
  </si>
  <si>
    <t>東宇陀環境衛生組合</t>
    <rPh sb="0" eb="9">
      <t>ヒガシウダカンキョウエイセイクミアイ</t>
    </rPh>
    <phoneticPr fontId="10"/>
  </si>
  <si>
    <t>奈良広域水質検査センター組合</t>
    <rPh sb="0" eb="2">
      <t>ナラ</t>
    </rPh>
    <rPh sb="2" eb="4">
      <t>コウイキ</t>
    </rPh>
    <rPh sb="4" eb="6">
      <t>スイシツ</t>
    </rPh>
    <rPh sb="6" eb="8">
      <t>ケンサ</t>
    </rPh>
    <rPh sb="12" eb="14">
      <t>クミアイ</t>
    </rPh>
    <phoneticPr fontId="10"/>
  </si>
  <si>
    <t>桜井宇陀広域連合</t>
    <rPh sb="0" eb="2">
      <t>サクライ</t>
    </rPh>
    <rPh sb="2" eb="4">
      <t>ウダ</t>
    </rPh>
    <rPh sb="4" eb="6">
      <t>コウイキ</t>
    </rPh>
    <rPh sb="6" eb="8">
      <t>レンゴウ</t>
    </rPh>
    <phoneticPr fontId="10"/>
  </si>
  <si>
    <t>奈良県住宅新築資金貸付金回収管理組合</t>
    <rPh sb="0" eb="3">
      <t>ナラケン</t>
    </rPh>
    <rPh sb="3" eb="5">
      <t>ジュウタク</t>
    </rPh>
    <rPh sb="5" eb="7">
      <t>シンチク</t>
    </rPh>
    <rPh sb="7" eb="9">
      <t>シキン</t>
    </rPh>
    <rPh sb="9" eb="12">
      <t>カシツケキン</t>
    </rPh>
    <rPh sb="12" eb="14">
      <t>カイシュウ</t>
    </rPh>
    <rPh sb="14" eb="16">
      <t>カンリ</t>
    </rPh>
    <rPh sb="16" eb="18">
      <t>クミアイ</t>
    </rPh>
    <phoneticPr fontId="10"/>
  </si>
  <si>
    <t>奈良県後期高齢者医療広域連合</t>
    <rPh sb="0" eb="3">
      <t>ナラケン</t>
    </rPh>
    <rPh sb="3" eb="5">
      <t>コウキ</t>
    </rPh>
    <rPh sb="5" eb="8">
      <t>コウレイシャ</t>
    </rPh>
    <rPh sb="8" eb="10">
      <t>イリョウ</t>
    </rPh>
    <rPh sb="10" eb="12">
      <t>コウイキ</t>
    </rPh>
    <rPh sb="12" eb="14">
      <t>レンゴウ</t>
    </rPh>
    <phoneticPr fontId="10"/>
  </si>
  <si>
    <t>奈良県広域消防組合</t>
    <rPh sb="0" eb="9">
      <t>ナラケンコウイキショウボウクミアイ</t>
    </rPh>
    <phoneticPr fontId="10"/>
  </si>
  <si>
    <t>-</t>
    <phoneticPr fontId="2"/>
  </si>
  <si>
    <t>公共施設整備基金</t>
    <rPh sb="0" eb="8">
      <t>コウキョウシセツセイビキキン</t>
    </rPh>
    <phoneticPr fontId="5"/>
  </si>
  <si>
    <t>ふるさと創生基金</t>
    <rPh sb="4" eb="6">
      <t>ソウセイ</t>
    </rPh>
    <rPh sb="6" eb="8">
      <t>キキン</t>
    </rPh>
    <phoneticPr fontId="2"/>
  </si>
  <si>
    <t>地域福祉基金</t>
    <rPh sb="0" eb="2">
      <t>チイキ</t>
    </rPh>
    <rPh sb="2" eb="4">
      <t>フクシ</t>
    </rPh>
    <rPh sb="4" eb="6">
      <t>キキン</t>
    </rPh>
    <phoneticPr fontId="2"/>
  </si>
  <si>
    <t>ふるさとづくり基金</t>
    <rPh sb="7" eb="9">
      <t>キキン</t>
    </rPh>
    <phoneticPr fontId="2"/>
  </si>
  <si>
    <t>地域振興基金</t>
    <rPh sb="0" eb="2">
      <t>チイキ</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</si>
  <si>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</si>
  <si>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</si>
  <si>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将来負担比率は0％の健全な数値であるが、有形固定資産減価償却率は上昇傾向にあり、施設の老朽化が進んでいる。将来負担率の上昇に注意しつつ、施設の修繕及び改修に取り組んでいく。</t>
    <rPh sb="0" eb="2">
      <t>ショウライ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</si>
  <si>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</si>
  <si>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</si>
  <si>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</si>
  <si>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</si>
  <si>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</si>
  <si>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</si>
  <si>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0％の健全な数値であり、実質公債費比率も令和元年度から令和5年度にかけて類似団体平均値と比較し低い水準で留めることができている。今後も可能な限り、地方債の発行抑制や歳出全般にわたる見直しを進め、財政の健全化に努める。</t>
    <rPh sb="0" eb="2">
      <t>ショウライ</t>
    </rPh>
    <rPh sb="27" eb="29">
      <t>レイワ</t>
    </rPh>
    <rPh sb="29" eb="30">
      <t>ガン</t>
    </rPh>
    <rPh sb="30" eb="32">
      <t>ネンド</t>
    </rPh>
    <rPh sb="34" eb="36">
      <t>レイワ</t>
    </rPh>
    <rPh sb="37" eb="39">
      <t>ネンド</t>
    </rPh>
    <rPh sb="43" eb="47">
      <t>ルイジダンタイ</t>
    </rPh>
    <rPh sb="47" eb="49">
      <t>ヘイキン</t>
    </rPh>
    <rPh sb="49" eb="50">
      <t>チ</t>
    </rPh>
    <rPh sb="51" eb="53">
      <t>ヒカク</t>
    </rPh>
    <rPh sb="54" eb="55">
      <t>ヒク</t>
    </rPh>
    <rPh sb="56" eb="58">
      <t>スイジュン</t>
    </rPh>
    <rPh sb="59" eb="60">
      <t>トド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</si>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</sst>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FC6C851-89C5-4712-B3E4-B1BC847AFE4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EAEF-42A3-9CDC-3EEDE4B649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371245</c:v>
                </c:pt>
                <c:pt idx="1">
                  <c:v>541778</c:v>
                </c:pt>
                <c:pt idx="2">
                  <c:v>515017</c:v>
                </c:pt>
                <c:pt idx="3">
                  <c:v>370925</c:v>
                </c:pt>
                <c:pt idx="4">
                  <c:v>504477</c:v>
                </c:pt>
              </c:numCache>
            </c:numRef>
          </c:val>
          <c:smooth val="0"/>
          <c:extLst>
            <c:ext xmlns:c16="http://schemas.microsoft.com/office/drawing/2014/chart" uri="{C3380CC4-5D6E-409C-BE32-E72D297353CC}">
              <c16:uniqueId val="{00000001-EAEF-42A3-9CDC-3EEDE4B649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12.35</c:v>
                </c:pt>
                <c:pt idx="1">
                  <c:v>14.98</c:v>
                </c:pt>
                <c:pt idx="2">
                  <c:v>10.99</c:v>
                </c:pt>
                <c:pt idx="3">
                  <c:v>11.79</c:v>
                </c:pt>
                <c:pt idx="4">
                  <c:v>12.47</c:v>
                </c:pt>
              </c:numCache>
            </c:numRef>
          </c:val>
          <c:extLst>
            <c:ext xmlns:c16="http://schemas.microsoft.com/office/drawing/2014/chart" uri="{C3380CC4-5D6E-409C-BE32-E72D297353CC}">
              <c16:uniqueId val="{00000000-72C6-4E6D-A1B5-30F6D16D5E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89.25</c:v>
                </c:pt>
                <c:pt idx="1">
                  <c:v>96.33</c:v>
                </c:pt>
                <c:pt idx="2">
                  <c:v>111.54</c:v>
                </c:pt>
                <c:pt idx="3">
                  <c:v>134.84</c:v>
                </c:pt>
                <c:pt idx="4">
                  <c:v>148.78</c:v>
                </c:pt>
              </c:numCache>
            </c:numRef>
          </c:val>
          <c:extLst>
            <c:ext xmlns:c16="http://schemas.microsoft.com/office/drawing/2014/chart" uri="{C3380CC4-5D6E-409C-BE32-E72D297353CC}">
              <c16:uniqueId val="{00000001-72C6-4E6D-A1B5-30F6D16D5E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11.24</c:v>
                </c:pt>
                <c:pt idx="1">
                  <c:v>15.78</c:v>
                </c:pt>
                <c:pt idx="2">
                  <c:v>24.83</c:v>
                </c:pt>
                <c:pt idx="3">
                  <c:v>18.21</c:v>
                </c:pt>
                <c:pt idx="4">
                  <c:v>12.29</c:v>
                </c:pt>
              </c:numCache>
            </c:numRef>
          </c:val>
          <c:smooth val="0"/>
          <c:extLst>
            <c:ext xmlns:c16="http://schemas.microsoft.com/office/drawing/2014/chart" uri="{C3380CC4-5D6E-409C-BE32-E72D297353CC}">
              <c16:uniqueId val="{00000002-72C6-4E6D-A1B5-30F6D16D5E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39-4186-9839-6BCEAD4B6F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39-4186-9839-6BCEAD4B6F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39-4186-9839-6BCEAD4B6F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039-4186-9839-6BCEAD4B6FB5}"/>
            </c:ext>
          </c:extLst>
        </c:ser>
        <c:ser>
          <c:idx val="4"/>
          <c:order val="4"/>
          <c:tx>
            <c:strRef>
              <c:f>データシート!$A$31</c:f>
              <c:strCache>
                <c:ptCount val="1"/>
                <c:pt idx="0">
                  <c:v>国民健康保険特別会計（診療施設勘定）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0.49</c:v>
                </c:pt>
                <c:pt idx="6">
                  <c:v>#N/A</c:v>
                </c:pt>
                <c:pt idx="7">
                  <c:v>0</c:v>
                </c:pt>
                <c:pt idx="8">
                  <c:v>#N/A</c:v>
                </c:pt>
                <c:pt idx="9">
                  <c:v>0</c:v>
                </c:pt>
              </c:numCache>
            </c:numRef>
          </c:val>
          <c:extLst>
            <c:ext xmlns:c16="http://schemas.microsoft.com/office/drawing/2014/chart" uri="{C3380CC4-5D6E-409C-BE32-E72D297353CC}">
              <c16:uniqueId val="{00000004-4039-4186-9839-6BCEAD4B6FB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039-4186-9839-6BCEAD4B6FB5}"/>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0.39</c:v>
                </c:pt>
                <c:pt idx="4">
                  <c:v>#N/A</c:v>
                </c:pt>
                <c:pt idx="5">
                  <c:v>0.25</c:v>
                </c:pt>
                <c:pt idx="6">
                  <c:v>#N/A</c:v>
                </c:pt>
                <c:pt idx="7">
                  <c:v>0.01</c:v>
                </c:pt>
                <c:pt idx="8">
                  <c:v>#N/A</c:v>
                </c:pt>
                <c:pt idx="9">
                  <c:v>0.02</c:v>
                </c:pt>
              </c:numCache>
            </c:numRef>
          </c:val>
          <c:extLst>
            <c:ext xmlns:c16="http://schemas.microsoft.com/office/drawing/2014/chart" uri="{C3380CC4-5D6E-409C-BE32-E72D297353CC}">
              <c16:uniqueId val="{00000006-4039-4186-9839-6BCEAD4B6FB5}"/>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0.05</c:v>
                </c:pt>
                <c:pt idx="2">
                  <c:v>#N/A</c:v>
                </c:pt>
                <c:pt idx="3">
                  <c:v>0.01</c:v>
                </c:pt>
                <c:pt idx="4">
                  <c:v>#N/A</c:v>
                </c:pt>
                <c:pt idx="5">
                  <c:v>0.19</c:v>
                </c:pt>
                <c:pt idx="6">
                  <c:v>#N/A</c:v>
                </c:pt>
                <c:pt idx="7">
                  <c:v>0.06</c:v>
                </c:pt>
                <c:pt idx="8">
                  <c:v>#N/A</c:v>
                </c:pt>
                <c:pt idx="9">
                  <c:v>0.74</c:v>
                </c:pt>
              </c:numCache>
            </c:numRef>
          </c:val>
          <c:extLst>
            <c:ext xmlns:c16="http://schemas.microsoft.com/office/drawing/2014/chart" uri="{C3380CC4-5D6E-409C-BE32-E72D297353CC}">
              <c16:uniqueId val="{00000007-4039-4186-9839-6BCEAD4B6FB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1.87</c:v>
                </c:pt>
                <c:pt idx="4">
                  <c:v>#N/A</c:v>
                </c:pt>
                <c:pt idx="5">
                  <c:v>2.67</c:v>
                </c:pt>
                <c:pt idx="6">
                  <c:v>#N/A</c:v>
                </c:pt>
                <c:pt idx="7">
                  <c:v>3.36</c:v>
                </c:pt>
                <c:pt idx="8">
                  <c:v>#N/A</c:v>
                </c:pt>
                <c:pt idx="9">
                  <c:v>2.93</c:v>
                </c:pt>
              </c:numCache>
            </c:numRef>
          </c:val>
          <c:extLst>
            <c:ext xmlns:c16="http://schemas.microsoft.com/office/drawing/2014/chart" uri="{C3380CC4-5D6E-409C-BE32-E72D297353CC}">
              <c16:uniqueId val="{00000008-4039-4186-9839-6BCEAD4B6F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12.34</c:v>
                </c:pt>
                <c:pt idx="2">
                  <c:v>#N/A</c:v>
                </c:pt>
                <c:pt idx="3">
                  <c:v>14.98</c:v>
                </c:pt>
                <c:pt idx="4">
                  <c:v>#N/A</c:v>
                </c:pt>
                <c:pt idx="5">
                  <c:v>10.98</c:v>
                </c:pt>
                <c:pt idx="6">
                  <c:v>#N/A</c:v>
                </c:pt>
                <c:pt idx="7">
                  <c:v>11.79</c:v>
                </c:pt>
                <c:pt idx="8">
                  <c:v>#N/A</c:v>
                </c:pt>
                <c:pt idx="9">
                  <c:v>12.47</c:v>
                </c:pt>
              </c:numCache>
            </c:numRef>
          </c:val>
          <c:extLst>
            <c:ext xmlns:c16="http://schemas.microsoft.com/office/drawing/2014/chart" uri="{C3380CC4-5D6E-409C-BE32-E72D297353CC}">
              <c16:uniqueId val="{00000009-4039-4186-9839-6BCEAD4B6F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165</c:v>
                </c:pt>
                <c:pt idx="5">
                  <c:v>164</c:v>
                </c:pt>
                <c:pt idx="8">
                  <c:v>207</c:v>
                </c:pt>
                <c:pt idx="11">
                  <c:v>180</c:v>
                </c:pt>
                <c:pt idx="14">
                  <c:v>185</c:v>
                </c:pt>
              </c:numCache>
            </c:numRef>
          </c:val>
          <c:extLst>
            <c:ext xmlns:c16="http://schemas.microsoft.com/office/drawing/2014/chart" uri="{C3380CC4-5D6E-409C-BE32-E72D297353CC}">
              <c16:uniqueId val="{00000000-A02C-4C48-A5BA-CF7CE89E52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2C-4C48-A5BA-CF7CE89E52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2C-4C48-A5BA-CF7CE89E52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6</c:v>
                </c:pt>
                <c:pt idx="6">
                  <c:v>6</c:v>
                </c:pt>
                <c:pt idx="9">
                  <c:v>5</c:v>
                </c:pt>
                <c:pt idx="12">
                  <c:v>5</c:v>
                </c:pt>
              </c:numCache>
            </c:numRef>
          </c:val>
          <c:extLst>
            <c:ext xmlns:c16="http://schemas.microsoft.com/office/drawing/2014/chart" uri="{C3380CC4-5D6E-409C-BE32-E72D297353CC}">
              <c16:uniqueId val="{00000003-A02C-4C48-A5BA-CF7CE89E52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c:v>
                </c:pt>
                <c:pt idx="3">
                  <c:v>27</c:v>
                </c:pt>
                <c:pt idx="6">
                  <c:v>31</c:v>
                </c:pt>
                <c:pt idx="9">
                  <c:v>28</c:v>
                </c:pt>
                <c:pt idx="12">
                  <c:v>25</c:v>
                </c:pt>
              </c:numCache>
            </c:numRef>
          </c:val>
          <c:extLst>
            <c:ext xmlns:c16="http://schemas.microsoft.com/office/drawing/2014/chart" uri="{C3380CC4-5D6E-409C-BE32-E72D297353CC}">
              <c16:uniqueId val="{00000004-A02C-4C48-A5BA-CF7CE89E52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2C-4C48-A5BA-CF7CE89E52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2C-4C48-A5BA-CF7CE89E52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c:v>
                </c:pt>
                <c:pt idx="3">
                  <c:v>183</c:v>
                </c:pt>
                <c:pt idx="6">
                  <c:v>203</c:v>
                </c:pt>
                <c:pt idx="9">
                  <c:v>214</c:v>
                </c:pt>
                <c:pt idx="12">
                  <c:v>224</c:v>
                </c:pt>
              </c:numCache>
            </c:numRef>
          </c:val>
          <c:extLst>
            <c:ext xmlns:c16="http://schemas.microsoft.com/office/drawing/2014/chart" uri="{C3380CC4-5D6E-409C-BE32-E72D297353CC}">
              <c16:uniqueId val="{00000007-A02C-4C48-A5BA-CF7CE89E52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c:v>
                </c:pt>
                <c:pt idx="2">
                  <c:v>#N/A</c:v>
                </c:pt>
                <c:pt idx="3">
                  <c:v>#N/A</c:v>
                </c:pt>
                <c:pt idx="4">
                  <c:v>52</c:v>
                </c:pt>
                <c:pt idx="5">
                  <c:v>#N/A</c:v>
                </c:pt>
                <c:pt idx="6">
                  <c:v>#N/A</c:v>
                </c:pt>
                <c:pt idx="7">
                  <c:v>33</c:v>
                </c:pt>
                <c:pt idx="8">
                  <c:v>#N/A</c:v>
                </c:pt>
                <c:pt idx="9">
                  <c:v>#N/A</c:v>
                </c:pt>
                <c:pt idx="10">
                  <c:v>67</c:v>
                </c:pt>
                <c:pt idx="11">
                  <c:v>#N/A</c:v>
                </c:pt>
                <c:pt idx="12">
                  <c:v>#N/A</c:v>
                </c:pt>
                <c:pt idx="13">
                  <c:v>69</c:v>
                </c:pt>
                <c:pt idx="14">
                  <c:v>#N/A</c:v>
                </c:pt>
              </c:numCache>
            </c:numRef>
          </c:val>
          <c:smooth val="0"/>
          <c:extLst>
            <c:ext xmlns:c16="http://schemas.microsoft.com/office/drawing/2014/chart" uri="{C3380CC4-5D6E-409C-BE32-E72D297353CC}">
              <c16:uniqueId val="{00000008-A02C-4C48-A5BA-CF7CE89E52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1720</c:v>
                </c:pt>
                <c:pt idx="5">
                  <c:v>1918</c:v>
                </c:pt>
                <c:pt idx="8">
                  <c:v>2152</c:v>
                </c:pt>
                <c:pt idx="11">
                  <c:v>2251</c:v>
                </c:pt>
                <c:pt idx="14">
                  <c:v>2459</c:v>
                </c:pt>
              </c:numCache>
            </c:numRef>
          </c:val>
          <c:extLst>
            <c:ext xmlns:c16="http://schemas.microsoft.com/office/drawing/2014/chart" uri="{C3380CC4-5D6E-409C-BE32-E72D297353CC}">
              <c16:uniqueId val="{00000000-2309-4CFB-AEF2-E9CCA06E78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309-4CFB-AEF2-E9CCA06E78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3215</c:v>
                </c:pt>
                <c:pt idx="5">
                  <c:v>3410</c:v>
                </c:pt>
                <c:pt idx="8">
                  <c:v>3826</c:v>
                </c:pt>
                <c:pt idx="11">
                  <c:v>4094</c:v>
                </c:pt>
                <c:pt idx="14">
                  <c:v>4229</c:v>
                </c:pt>
              </c:numCache>
            </c:numRef>
          </c:val>
          <c:extLst>
            <c:ext xmlns:c16="http://schemas.microsoft.com/office/drawing/2014/chart" uri="{C3380CC4-5D6E-409C-BE32-E72D297353CC}">
              <c16:uniqueId val="{00000002-2309-4CFB-AEF2-E9CCA06E78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09-4CFB-AEF2-E9CCA06E78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09-4CFB-AEF2-E9CCA06E78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09-4CFB-AEF2-E9CCA06E78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509</c:v>
                </c:pt>
                <c:pt idx="3">
                  <c:v>486</c:v>
                </c:pt>
                <c:pt idx="6">
                  <c:v>469</c:v>
                </c:pt>
                <c:pt idx="9">
                  <c:v>447</c:v>
                </c:pt>
                <c:pt idx="12">
                  <c:v>445</c:v>
                </c:pt>
              </c:numCache>
            </c:numRef>
          </c:val>
          <c:extLst>
            <c:ext xmlns:c16="http://schemas.microsoft.com/office/drawing/2014/chart" uri="{C3380CC4-5D6E-409C-BE32-E72D297353CC}">
              <c16:uniqueId val="{00000006-2309-4CFB-AEF2-E9CCA06E78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c:v>
                </c:pt>
                <c:pt idx="3">
                  <c:v>17</c:v>
                </c:pt>
                <c:pt idx="6">
                  <c:v>21</c:v>
                </c:pt>
                <c:pt idx="9">
                  <c:v>23</c:v>
                </c:pt>
                <c:pt idx="12">
                  <c:v>21</c:v>
                </c:pt>
              </c:numCache>
            </c:numRef>
          </c:val>
          <c:extLst>
            <c:ext xmlns:c16="http://schemas.microsoft.com/office/drawing/2014/chart" uri="{C3380CC4-5D6E-409C-BE32-E72D297353CC}">
              <c16:uniqueId val="{00000007-2309-4CFB-AEF2-E9CCA06E78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184</c:v>
                </c:pt>
                <c:pt idx="3">
                  <c:v>179</c:v>
                </c:pt>
                <c:pt idx="6">
                  <c:v>177</c:v>
                </c:pt>
                <c:pt idx="9">
                  <c:v>179</c:v>
                </c:pt>
                <c:pt idx="12">
                  <c:v>204</c:v>
                </c:pt>
              </c:numCache>
            </c:numRef>
          </c:val>
          <c:extLst>
            <c:ext xmlns:c16="http://schemas.microsoft.com/office/drawing/2014/chart" uri="{C3380CC4-5D6E-409C-BE32-E72D297353CC}">
              <c16:uniqueId val="{00000008-2309-4CFB-AEF2-E9CCA06E78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09-4CFB-AEF2-E9CCA06E78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1923</c:v>
                </c:pt>
                <c:pt idx="3">
                  <c:v>2226</c:v>
                </c:pt>
                <c:pt idx="6">
                  <c:v>2575</c:v>
                </c:pt>
                <c:pt idx="9">
                  <c:v>2736</c:v>
                </c:pt>
                <c:pt idx="12">
                  <c:v>3058</c:v>
                </c:pt>
              </c:numCache>
            </c:numRef>
          </c:val>
          <c:extLst>
            <c:ext xmlns:c16="http://schemas.microsoft.com/office/drawing/2014/chart" uri="{C3380CC4-5D6E-409C-BE32-E72D297353CC}">
              <c16:uniqueId val="{0000000A-2309-4CFB-AEF2-E9CCA06E78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09-4CFB-AEF2-E9CCA06E78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1703</c:v>
                </c:pt>
                <c:pt idx="1">
                  <c:v>1964</c:v>
                </c:pt>
                <c:pt idx="2">
                  <c:v>2133</c:v>
                </c:pt>
              </c:numCache>
            </c:numRef>
          </c:val>
          <c:extLst>
            <c:ext xmlns:c16="http://schemas.microsoft.com/office/drawing/2014/chart" uri="{C3380CC4-5D6E-409C-BE32-E72D297353CC}">
              <c16:uniqueId val="{00000000-0785-4321-862A-404A0873DD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438</c:v>
                </c:pt>
                <c:pt idx="1">
                  <c:v>438</c:v>
                </c:pt>
                <c:pt idx="2">
                  <c:v>439</c:v>
                </c:pt>
              </c:numCache>
            </c:numRef>
          </c:val>
          <c:extLst>
            <c:ext xmlns:c16="http://schemas.microsoft.com/office/drawing/2014/chart" uri="{C3380CC4-5D6E-409C-BE32-E72D297353CC}">
              <c16:uniqueId val="{00000001-0785-4321-862A-404A0873DD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1410</c:v>
                </c:pt>
                <c:pt idx="1">
                  <c:v>1404</c:v>
                </c:pt>
                <c:pt idx="2">
                  <c:v>1365</c:v>
                </c:pt>
              </c:numCache>
            </c:numRef>
          </c:val>
          <c:extLst>
            <c:ext xmlns:c16="http://schemas.microsoft.com/office/drawing/2014/chart" uri="{C3380CC4-5D6E-409C-BE32-E72D297353CC}">
              <c16:uniqueId val="{00000002-0785-4321-862A-404A0873DD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{A88EEE78-907B-4AD6-A1EF-8A6BABBF6B54}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33B-46A6-A76F-C814159110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{7DAB0F61-BDAD-4A6D-8F5C-1136F679234A}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3B-46A6-A76F-C814159110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{75D3CAB3-AC25-45F0-9460-9A3E2BAC7C98}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3B-46A6-A76F-C814159110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{D73CCBCB-4601-4B6F-909D-5C9C7EDD5D06}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3B-46A6-A76F-C814159110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{02DCC5C6-00B4-4238-A89A-F4397A0BAF0D}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3B-46A6-A76F-C8141591101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{8852898E-5417-4011-BFD6-06B699B5F413}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33B-46A6-A76F-C8141591101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{B6BA0DAC-912D-4A9A-ACF4-1BC0400FE459}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33B-46A6-A76F-C8141591101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{4F57C9FE-F3DF-43C3-B162-20ACBCD66347}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33B-46A6-A76F-C8141591101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{07FE2BF5-9205-44A1-B505-923C8A0343B3}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33B-46A6-A76F-C814159110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64.8</c:v>
                </c:pt>
                <c:pt idx="16">
                  <c:v>64.900000000000006</c:v>
                </c:pt>
                <c:pt idx="24">
                  <c:v>66</c:v>
                </c:pt>
                <c:pt idx="32">
                  <c:v>66.7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3B-46A6-A76F-C814159110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{BCC15440-E9A3-43EF-8A8D-623775369372}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33B-46A6-A76F-C814159110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{EF1005CD-4BAF-49AC-9D01-BD35EC82E71F}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3B-46A6-A76F-C814159110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{669393A5-3C2F-453E-B47A-ABB683041AF7}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3B-46A6-A76F-C814159110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{44D0B277-E15E-419B-9BAE-C9454DD2F27C}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3B-46A6-A76F-C814159110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{BCEBDB29-F76B-4A41-8BDD-753A938A6452}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3B-46A6-A76F-C8141591101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{A5243645-4D8D-4AF6-B339-ECAE69F0BDB7}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33B-46A6-A76F-C8141591101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{B1AA9A64-9803-4A80-8F8E-7A4FD4B53D4D}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33B-46A6-A76F-C8141591101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{0584976A-B20A-40E6-9DA1-C5C81DEE690D}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33B-46A6-A76F-C8141591101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{EBC56F90-C894-4801-BF0B-25D8FD4D6792}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33B-46A6-A76F-C814159110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33B-46A6-A76F-C8141591101B}"/>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{6FF5B4AB-170B-4A9F-9A1B-87F6901A771E}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9F4-4793-BE2A-7A83A4F9A4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{F1CCD149-45FB-4553-B936-E8AA8D23DAD7}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F4-4793-BE2A-7A83A4F9A4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{D55516AA-B379-404E-97C3-E0EE40864C91}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F4-4793-BE2A-7A83A4F9A4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{40CF5DE7-8DBC-4F28-8BD1-CB2CCAB6AA89}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F4-4793-BE2A-7A83A4F9A4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{BBDB47BC-5572-4738-A5F2-56E0766003DE}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F4-4793-BE2A-7A83A4F9A45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{8016A45F-2168-4585-A21F-DEC002D07B7C}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9F4-4793-BE2A-7A83A4F9A45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{661C0DB2-F061-4F6E-AFDC-E29ACC32EA5A}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9F4-4793-BE2A-7A83A4F9A45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{139F0FF9-6594-4C25-9159-2EF2A41620D9}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9F4-4793-BE2A-7A83A4F9A45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{E6D1BFD1-7163-4882-A54F-1F2C29CC2C9D}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9F4-4793-BE2A-7A83A4F9A4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4.3</c:v>
                </c:pt>
                <c:pt idx="16">
                  <c:v>3.7</c:v>
                </c:pt>
                <c:pt idx="24">
                  <c:v>4</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9F4-4793-BE2A-7A83A4F9A4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41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{C6B67D01-EF04-435F-92EF-7F2D06CBB071}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9F4-4793-BE2A-7A83A4F9A4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{7A739180-0B8F-4B15-BB73-6EEED166D967}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F4-4793-BE2A-7A83A4F9A4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{E0D29518-167D-41AA-B70E-6693C27992E8}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F4-4793-BE2A-7A83A4F9A4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{97758584-EC99-4132-8FA4-5B3C05E342A3}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F4-4793-BE2A-7A83A4F9A4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{9445A79A-E218-4483-B8F5-35CD38030EF0}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F4-4793-BE2A-7A83A4F9A45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{7E225C52-29BA-4667-B785-0E04F55FCC48}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9F4-4793-BE2A-7A83A4F9A45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{2DF09D2B-E495-4680-BE2E-B9F43A4E14C8}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9F4-4793-BE2A-7A83A4F9A45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{AAF8983E-9922-4744-A66F-D88DE9376868}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9F4-4793-BE2A-7A83A4F9A456}"/>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{9476BF5E-8D49-43B4-BF73-70F15E831B5C}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9F4-4793-BE2A-7A83A4F9A4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9F4-4793-BE2A-7A83A4F9A456}"/>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年度以降、地方債発行額の抑制に加え、簡易水道事業債等の繰上償還を実施し、平成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年度からは大幅に元利償還金が減少した。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しかし、令和元年度より統合学校整備や公共施設の耐震改修、さらに令和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年度には単身者用集合住宅の建設を行うなど普通建設事業費が増えてきている。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建設事業の財源として村債を多く発行しているため、元利償還金が年々増加しており、今後はさらなる上昇が予想される。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中長期的な見通しのもと計画的に事業を行い、起債発行の抑制に努める。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地方債発行が年々増え続け、令和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年度における一般会計等に係る地方債の現在高は、</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百万円を超えた。これは、元利償還金が減少に転じることになった平成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年度の現在高よりも高い数値となっている。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年度以降も、観光施設の大規模リニューアルや各施設の省エネ化改修を順次行っていく予定のため、さらなる地方債の発行は避けられない。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現状は、充当可能基金が潤沢であるが、中長期的な見通しのもと計画的に事業を行い、将来負担が過度にならないよう財政運営に努める。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財政調整基金への積立や、基金運用益及びふるさとづくり基金を積立てたことにより、基金全体としては、約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なお、公共施設整備基金、ふるさとづくり基金、森林環境整備基金は取崩を行い、それぞれの目的の事業へ充当したことによる減少した。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その他特定目的基金で最も残高のある公共施設整備基金について、令和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単身者用集合住宅整備事業に伴う起債裏に充当を行ったことで減少したが、今後も庁舎改修事業をはじめとする複数の公共施設に係る維持補修・長寿命化事業を実施しなければならないことなどから、中長期には減額していくと考えられる。よって、黒字決算時には、公共施設整備基金への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また、ふるさとづくり基金について、ふるさと納税寄附額が年々増えており、積立額が増額していることから、積極的な活用を行う。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・・・公共施設の整備に要する財源の一部に充てる。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公共施設整備等起債充当事業において、地方債が調達ができなかった場合の財源とする。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ふるさと創生基金　・・・地域づくりの資金に充てる。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・・・高齢者保健福祉施策に要する経費の財源に充てる。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ふるさとづくり基金・・・ふるさとづくり寄附金積立による基金。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自然を守り、再生に関する事業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教育の推進、文化の保全及び育成に関する事業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災害、防災対策に関する事業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その他目的達成のために資する事業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・・・福祉活動の促進及び快適な生活環境の形成等を図るために要する経費の財源に充てる。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　・・・森林環境整備事業の円滑な運営を図るために要する経費の財源に充てる。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・・・公共施設の整備に要する財源として充当したことによる減少。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ふるさと創生基金　・・・増減なし。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　　　・・・増減なし。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ふるさとづくり基金・・・基金運用益及びふるさとづくり寄附金を積立てたことによる増加。各目的に対する事業財源として充当したことによる減少。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・・・適切な施設改修及び長寿命化にむけて、必要に応じて取崩し財源として活用する。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ふるさと創生基金　・・・基金運用益の積立てによる微増が見込まれる。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　　　・・・福祉施設の適切な改修及び長寿命化のため、必要に応じて取崩し財源として活用する。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ふるさとづくり基金・・・基金目的に合致する事業があれば、必要に応じて取崩し財源として活用する。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・・・福祉活動の促進及び快適な生活環境の形成等を図るため、必要に応じて取崩し財源として活用する。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基金運用益及び決算剰余金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地方交付税の減額や大規模災害に備え、決算剰余金を毎年度積み立ててきたが、令和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千円以上の基金を保有している。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今後は、現状残高を維持し、基金運用益を除き新たな積立は行わない。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基金運用益の積立てにより増加した。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基金運用益の積立により微増の見込みだが、現時点で、繰上償還の予定はない。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A523227-0001-42CA-A55F-DC7CFC5BDA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0C18ED-E698-412F-AF06-8742F14ECC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7F7B579-3CF1-4C96-8726-19973BB950F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DC62FA1-9FB1-4237-94BB-1656AF7EF9C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9AC07FA-7959-4FCD-BD1E-45382000579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2A73136-46F8-44D0-8FA6-8484ACFC355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DF5D5CA-4CEF-42A3-A001-5CF6244DF91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2EEF24A-9595-46E4-BA40-15617056FBE9}"/>
            </a:ext>
          </a:extLst>
        </xdr:cNvPr>
        <xdr:cNvSpPr/>
      </xdr:nvSpPr>
      <xdr:spPr>
        <a:xfrm>
          <a:off x="13058775" y="1320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CDB05F9-1516-4B1C-AB91-5D206A92D43E}"/>
            </a:ext>
          </a:extLst>
        </xdr:cNvPr>
        <xdr:cNvSpPr/>
      </xdr:nvSpPr>
      <xdr:spPr>
        <a:xfrm>
          <a:off x="14582775" y="1320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EADED91-8479-48F7-8666-9BB2F76FD539}"/>
            </a:ext>
          </a:extLst>
        </xdr:cNvPr>
        <xdr:cNvSpPr/>
      </xdr:nvSpPr>
      <xdr:spPr>
        <a:xfrm>
          <a:off x="16106775" y="1320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FDDF28A-69E5-490F-BBFB-754F67E92648}"/>
            </a:ext>
          </a:extLst>
        </xdr:cNvPr>
        <xdr:cNvSpPr/>
      </xdr:nvSpPr>
      <xdr:spPr>
        <a:xfrm>
          <a:off x="17630775" y="1320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8E32571-4CC1-42E1-A9C4-DD3659F1B831}"/>
            </a:ext>
          </a:extLst>
        </xdr:cNvPr>
        <xdr:cNvSpPr/>
      </xdr:nvSpPr>
      <xdr:spPr>
        <a:xfrm>
          <a:off x="19154775" y="1320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E5D0D42-AEF6-4AF7-BB0C-BAD55F78019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13E311D-74A3-4D16-86C1-62F18DE0044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8A3D194-5243-41E1-A821-E75420A570C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60AD435-BB45-4AFE-9653-DA45E7DFEB1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D24C00E-736E-410F-AD18-D7353E5BD91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4749314-ED3A-43EA-B76E-FA61AA8203B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0399BBB-75C2-45BC-80F2-C9D47486EF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52F1A16-A457-4C11-B908-A914285DDC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6676AA0-FB47-4AF1-829D-9525CB279E3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3F06A16-C004-4A2A-BE31-D6C9201604B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
1,401
79.58
2,854,874
2,669,499
178,837
1,433,991
3,058,059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A6B92F6-2CF9-4528-9DBA-7876D77D20E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9BA3195-CBB6-41E8-ACCE-7C56D60001F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0BFD224-6E4D-45C5-977E-AB13EA6C92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C6C55F5-0A8F-47C7-AA3B-966FC7E3EA8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5074529-E8DB-48B7-A61E-FDE6144E5E7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D11223C-AF71-4F67-9994-EB2737DED2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D9E6812-D22D-4445-9567-8FAE211632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28C33CF-5DF0-4F45-9D73-2E85F1496B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AB839FD-A5CB-4041-AF15-013ADD0C10D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DB1247B-14C0-436D-A30B-CEE3423B09D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D134549-E937-4F44-9A5D-0625A7BFEB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41125A7-6D44-4CD7-B660-946C05C49D7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BBAB205-DA4C-4E4C-80FF-5A1EA6C863F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270843F-3FC4-404A-81E5-B1CEFD1AF4A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7EB686C-3BE2-4029-BE93-0AEA782F7C4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3F6619C-BA18-482E-A794-3B5626BA851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BF76CB5-1895-47D8-86C7-6C32FD97346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A962C32-63E4-4CA8-8F44-DCC8E03B7E1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A45C5EF-C5B1-46E1-8B72-A353BE05059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E2FC38B-0044-4D6C-8CA0-EE9FA735967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C390EFB-C9B6-4E03-9CC3-9ED8ACC91D3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2392C38-426D-4B7C-8DB4-F20E520E972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37025D8-FD88-4BEC-A946-7302E0950E3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D3BEE68-54DA-4A2E-83C9-04930F9CDD6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8B34B3C-D717-4BB6-BFD0-2F06A409E21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DD6B0C6-688E-4D63-BA88-4CE827CF8B0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2308874-B23E-4C70-A4C2-71A6E2B14CD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5676A1C-707F-4A33-B400-C79864935B1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AD54136-7B56-41A1-8BFB-EFA99E888D4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61C6DA2-0527-4262-BA78-008EB23E506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4463AE5-6288-49CC-A38A-DE70F3A9DA0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0867FBA-FB3F-4AD2-A31C-99414CF940B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8A776A0-919D-4198-AA91-59005BBCC7E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CFCD8EC-A37B-45DA-9401-E763313D579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A15A0FA-4DC7-4F9B-949C-61F484880AA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年度決算において、全国平均より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％、類似団体平均値より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4.2</a:t>
          </a:r>
          <a:r>
            <a:rPr kumimoji="1" lang="ja-JP" altLang="en-US" sz="1100">
              <a:solidFill>
                <a:schemeClr val="tx1"/>
              </a:solidFill>
              <a:latin typeface="ＭＳ Ｐゴシック" panose="020B0600070205080204" pitchFamily="50" charset="-128"/>
              <a:ea typeface="ＭＳ Ｐゴシック" panose="020B0600070205080204" pitchFamily="50" charset="-128"/>
            </a:rPr>
            <a:t>％多く、県平均より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2.6</a:t>
          </a:r>
          <a:r>
            <a:rPr kumimoji="1" lang="ja-JP" altLang="en-US" sz="1100">
              <a:solidFill>
                <a:schemeClr val="tx1"/>
              </a:solidFill>
              <a:latin typeface="ＭＳ Ｐゴシック" panose="020B0600070205080204" pitchFamily="50" charset="-128"/>
              <a:ea typeface="ＭＳ Ｐゴシック" panose="020B0600070205080204" pitchFamily="50" charset="-128"/>
            </a:rPr>
            <a:t>％少ない割合となっている。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公営住宅の建設や既存建物の改修工事があったものの、それ以外の資産は有形固定資産減価償却率の高い物が多く、人口減少に合わせた公共施設の統廃合や削減による資産更新費用の削減に努める必要があるほか、計画的な老朽化対策に取り組む必要があ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A5B181D-F2F0-453F-B469-E57D47DF936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ACE5AE2-7062-4AF0-85E9-564758020D6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D314117-330C-4A54-AFCC-9AA041C88B9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3223712-24ED-47F2-B9C3-A17AB1A7261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32F888D-CF8B-42E0-944E-2090D22AFF0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50EACE0-327C-4ADF-AD35-A89BBB401C5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C1117690-026E-4A6E-AAF3-4FFABAD6B22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9FA75A0-55BD-4297-9CAB-F1E8CC32ABE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75E491C2-0088-4160-BAFE-6BBD62B4AD3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B47F57A9-0D84-4B85-815B-386DE989EF2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B3AB0866-27A0-45A0-B04A-AFA77D414C5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590F2E8-4B0A-4205-A638-D0B4ED40967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6579603-2D7A-4655-907B-B4F5CA4DAAF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606D55C-D9DF-4F3C-BAAB-F97C324133F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8B50533-7800-4259-9821-B9B0E7F9F3F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2EFBDC88-94DB-4623-B7BF-23B9CF95BDD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F330151-FE3C-4DAD-88CC-A50B57C91EF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3F710EAB-3CF8-434C-B1D5-2BCD7F26C5C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1CED0DBF-BAFD-42DA-9E01-CDC85143939C}"/>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97CCFF95-A769-47D1-8A14-1163C6A63719}"/>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406EAAF3-1837-4883-A5E2-BB2BF2D72F5E}"/>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AFBBC1B0-1694-4E20-8FEA-5BF3F90CA7F8}"/>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3C9B732C-5FAF-4C21-9E39-EE8490CF5827}"/>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600BEE11-5415-402B-B92F-3306B866A7DC}"/>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6AD25C0F-8ACC-4129-8587-29C1D2E51585}"/>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C1B27805-7671-461A-BE5F-EF9182A8AE21}"/>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FCDE5ACF-F669-417C-8183-A77CB4C7BC36}"/>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6" name="フローチャート: 判断 85">
          <a:extLst>
            <a:ext uri="{FF2B5EF4-FFF2-40B4-BE49-F238E27FC236}">
              <a16:creationId xmlns:a16="http://schemas.microsoft.com/office/drawing/2014/main" id="{E0D0BFD2-FC8F-4059-AC2E-F513D178CA1E}"/>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B6EF061C-2708-46DD-AFF6-67E6CC41320A}"/>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E540A58-D96E-4296-B2AD-E409BB172BC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C6FDCC6-CEAE-4F5B-9742-32B825887CE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0AA0E16-BA4D-446A-A781-9862E02D690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7D83B45-53C6-4C5C-9E1C-13590AC35A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3EA2F81-87D6-42FD-9872-F062DAE29FF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119108</xdr:rowOff>
    </xdr:from>
    <xdr:to>
      <xdr:col>23</xdr:col>
      <xdr:colOff>136525</xdr:colOff>
      <xdr:row>31</xdr:row>
      <xdr:rowOff>49258</xdr:rowOff>
    </xdr:to>
    <xdr:sp macro="" textlink="">
      <xdr:nvSpPr>
        <xdr:cNvPr id="93" name="楕円 92">
          <a:extLst>
            <a:ext uri="{FF2B5EF4-FFF2-40B4-BE49-F238E27FC236}">
              <a16:creationId xmlns:a16="http://schemas.microsoft.com/office/drawing/2014/main" id="{C07E86BA-7F4D-4753-920E-B039E8C9E19A}"/>
            </a:ext>
          </a:extLst>
        </xdr:cNvPr>
        <xdr:cNvSpPr/>
      </xdr:nvSpPr>
      <xdr:spPr>
        <a:xfrm>
          <a:off x="47117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97535</xdr:rowOff>
    </xdr:from>
    <xdr:ext cx="405111" cy="259045"/>
    <xdr:sp macro="" textlink="">
      <xdr:nvSpPr>
        <xdr:cNvPr id="94" name="有形固定資産減価償却率該当値テキスト">
          <a:extLst>
            <a:ext uri="{FF2B5EF4-FFF2-40B4-BE49-F238E27FC236}">
              <a16:creationId xmlns:a16="http://schemas.microsoft.com/office/drawing/2014/main" id="{6178C079-46B5-4AEC-9569-EA679A29AFB9}"/>
            </a:ext>
          </a:extLst>
        </xdr:cNvPr>
        <xdr:cNvSpPr txBox="1"/>
      </xdr:nvSpPr>
      <xdr:spPr>
        <a:xfrm>
          <a:off x="4813300"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97518</xdr:rowOff>
    </xdr:from>
    <xdr:to>
      <xdr:col>19</xdr:col>
      <xdr:colOff>187325</xdr:colOff>
      <xdr:row>31</xdr:row>
      <xdr:rowOff>27668</xdr:rowOff>
    </xdr:to>
    <xdr:sp macro="" textlink="">
      <xdr:nvSpPr>
        <xdr:cNvPr id="95" name="楕円 94">
          <a:extLst>
            <a:ext uri="{FF2B5EF4-FFF2-40B4-BE49-F238E27FC236}">
              <a16:creationId xmlns:a16="http://schemas.microsoft.com/office/drawing/2014/main" id="{A3A2D7E2-E9AB-427C-A899-39FE952BC0DC}"/>
            </a:ext>
          </a:extLst>
        </xdr:cNvPr>
        <xdr:cNvSpPr/>
      </xdr:nvSpPr>
      <xdr:spPr>
        <a:xfrm>
          <a:off x="4000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148318</xdr:rowOff>
    </xdr:from>
    <xdr:to>
      <xdr:col>23</xdr:col>
      <xdr:colOff>85725</xdr:colOff>
      <xdr:row>30</xdr:row>
      <xdr:rowOff>169908</xdr:rowOff>
    </xdr:to>
    <xdr:cxnSp macro="">
      <xdr:nvCxnSpPr>
        <xdr:cNvPr id="96" name="直線コネクタ 95">
          <a:extLst>
            <a:ext uri="{FF2B5EF4-FFF2-40B4-BE49-F238E27FC236}">
              <a16:creationId xmlns:a16="http://schemas.microsoft.com/office/drawing/2014/main" id="{A7049693-A79D-4532-8712-17B65BC8702A}"/>
            </a:ext>
          </a:extLst>
        </xdr:cNvPr>
        <xdr:cNvCxnSpPr/>
      </xdr:nvCxnSpPr>
      <xdr:spPr>
        <a:xfrm>
          <a:off x="4051300" y="606334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63591</xdr:rowOff>
    </xdr:from>
    <xdr:to>
      <xdr:col>15</xdr:col>
      <xdr:colOff>187325</xdr:colOff>
      <xdr:row>30</xdr:row>
      <xdr:rowOff>165191</xdr:rowOff>
    </xdr:to>
    <xdr:sp macro="" textlink="">
      <xdr:nvSpPr>
        <xdr:cNvPr id="97" name="楕円 96">
          <a:extLst>
            <a:ext uri="{FF2B5EF4-FFF2-40B4-BE49-F238E27FC236}">
              <a16:creationId xmlns:a16="http://schemas.microsoft.com/office/drawing/2014/main" id="{B51E1E2F-B768-4743-951C-99753DD60F43}"/>
            </a:ext>
          </a:extLst>
        </xdr:cNvPr>
        <xdr:cNvSpPr/>
      </xdr:nvSpPr>
      <xdr:spPr>
        <a:xfrm>
          <a:off x="3238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114391</xdr:rowOff>
    </xdr:from>
    <xdr:to>
      <xdr:col>19</xdr:col>
      <xdr:colOff>136525</xdr:colOff>
      <xdr:row>30</xdr:row>
      <xdr:rowOff>148318</xdr:rowOff>
    </xdr:to>
    <xdr:cxnSp macro="">
      <xdr:nvCxnSpPr>
        <xdr:cNvPr id="98" name="直線コネクタ 97">
          <a:extLst>
            <a:ext uri="{FF2B5EF4-FFF2-40B4-BE49-F238E27FC236}">
              <a16:creationId xmlns:a16="http://schemas.microsoft.com/office/drawing/2014/main" id="{2D4C3DA5-0147-455B-A626-E5E72828CF85}"/>
            </a:ext>
          </a:extLst>
        </xdr:cNvPr>
        <xdr:cNvCxnSpPr/>
      </xdr:nvCxnSpPr>
      <xdr:spPr>
        <a:xfrm>
          <a:off x="3289300" y="602941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60506</xdr:rowOff>
    </xdr:from>
    <xdr:to>
      <xdr:col>11</xdr:col>
      <xdr:colOff>187325</xdr:colOff>
      <xdr:row>30</xdr:row>
      <xdr:rowOff>162106</xdr:rowOff>
    </xdr:to>
    <xdr:sp macro="" textlink="">
      <xdr:nvSpPr>
        <xdr:cNvPr id="99" name="楕円 98">
          <a:extLst>
            <a:ext uri="{FF2B5EF4-FFF2-40B4-BE49-F238E27FC236}">
              <a16:creationId xmlns:a16="http://schemas.microsoft.com/office/drawing/2014/main" id="{E7A99325-3692-46EF-9086-9B4A2E3313CD}"/>
            </a:ext>
          </a:extLst>
        </xdr:cNvPr>
        <xdr:cNvSpPr/>
      </xdr:nvSpPr>
      <xdr:spPr>
        <a:xfrm>
          <a:off x="2476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114391</xdr:rowOff>
    </xdr:to>
    <xdr:cxnSp macro="">
      <xdr:nvCxnSpPr>
        <xdr:cNvPr id="100" name="直線コネクタ 99">
          <a:extLst>
            <a:ext uri="{FF2B5EF4-FFF2-40B4-BE49-F238E27FC236}">
              <a16:creationId xmlns:a16="http://schemas.microsoft.com/office/drawing/2014/main" id="{A03843C2-95FE-447F-9034-A6885D2C20B3}"/>
            </a:ext>
          </a:extLst>
        </xdr:cNvPr>
        <xdr:cNvCxnSpPr/>
      </xdr:nvCxnSpPr>
      <xdr:spPr>
        <a:xfrm>
          <a:off x="2527300" y="6026331"/>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29664</xdr:rowOff>
    </xdr:from>
    <xdr:to>
      <xdr:col>7</xdr:col>
      <xdr:colOff>187325</xdr:colOff>
      <xdr:row>30</xdr:row>
      <xdr:rowOff>131264</xdr:rowOff>
    </xdr:to>
    <xdr:sp macro="" textlink="">
      <xdr:nvSpPr>
        <xdr:cNvPr id="101" name="楕円 100">
          <a:extLst>
            <a:ext uri="{FF2B5EF4-FFF2-40B4-BE49-F238E27FC236}">
              <a16:creationId xmlns:a16="http://schemas.microsoft.com/office/drawing/2014/main" id="{A04BF5B8-5BDC-4C87-BBBC-175ACB8713B8}"/>
            </a:ext>
          </a:extLst>
        </xdr:cNvPr>
        <xdr:cNvSpPr/>
      </xdr:nvSpPr>
      <xdr:spPr>
        <a:xfrm>
          <a:off x="17145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80464</xdr:rowOff>
    </xdr:from>
    <xdr:to>
      <xdr:col>11</xdr:col>
      <xdr:colOff>136525</xdr:colOff>
      <xdr:row>30</xdr:row>
      <xdr:rowOff>111306</xdr:rowOff>
    </xdr:to>
    <xdr:cxnSp macro="">
      <xdr:nvCxnSpPr>
        <xdr:cNvPr id="102" name="直線コネクタ 101">
          <a:extLst>
            <a:ext uri="{FF2B5EF4-FFF2-40B4-BE49-F238E27FC236}">
              <a16:creationId xmlns:a16="http://schemas.microsoft.com/office/drawing/2014/main" id="{91B782EC-81D7-4FC9-AD9B-D779869CBCAC}"/>
            </a:ext>
          </a:extLst>
        </xdr:cNvPr>
        <xdr:cNvCxnSpPr/>
      </xdr:nvCxnSpPr>
      <xdr:spPr>
        <a:xfrm>
          <a:off x="1765300" y="5995489"/>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2D52885B-E8D6-4412-B8BE-6D8F398CC3D5}"/>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C82CFF70-DE11-4536-9A70-59F9DC425E36}"/>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105" name="n_3aveValue有形固定資産減価償却率">
          <a:extLst>
            <a:ext uri="{FF2B5EF4-FFF2-40B4-BE49-F238E27FC236}">
              <a16:creationId xmlns:a16="http://schemas.microsoft.com/office/drawing/2014/main" id="{799C2E91-001C-49E5-82AB-1F0B82612215}"/>
            </a:ext>
          </a:extLst>
        </xdr:cNvPr>
        <xdr:cNvSpPr txBox="1"/>
      </xdr:nvSpPr>
      <xdr:spPr>
        <a:xfrm>
          <a:off x="2324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a:extLst>
            <a:ext uri="{FF2B5EF4-FFF2-40B4-BE49-F238E27FC236}">
              <a16:creationId xmlns:a16="http://schemas.microsoft.com/office/drawing/2014/main" id="{2D3114F9-807F-4549-B84F-B6A3EAF2858F}"/>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18795</xdr:rowOff>
    </xdr:from>
    <xdr:ext cx="405111" cy="259045"/>
    <xdr:sp macro="" textlink="">
      <xdr:nvSpPr>
        <xdr:cNvPr id="107" name="n_1mainValue有形固定資産減価償却率">
          <a:extLst>
            <a:ext uri="{FF2B5EF4-FFF2-40B4-BE49-F238E27FC236}">
              <a16:creationId xmlns:a16="http://schemas.microsoft.com/office/drawing/2014/main" id="{0BE15F0A-BDF9-40AE-A083-89EB45B34BB9}"/>
            </a:ext>
          </a:extLst>
        </xdr:cNvPr>
        <xdr:cNvSpPr txBox="1"/>
      </xdr:nvSpPr>
      <xdr:spPr>
        <a:xfrm>
          <a:off x="38360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156318</xdr:rowOff>
    </xdr:from>
    <xdr:ext cx="405111" cy="259045"/>
    <xdr:sp macro="" textlink="">
      <xdr:nvSpPr>
        <xdr:cNvPr id="108" name="n_2mainValue有形固定資産減価償却率">
          <a:extLst>
            <a:ext uri="{FF2B5EF4-FFF2-40B4-BE49-F238E27FC236}">
              <a16:creationId xmlns:a16="http://schemas.microsoft.com/office/drawing/2014/main" id="{E7BE834F-87AC-4BDF-868A-0B5858C94B38}"/>
            </a:ext>
          </a:extLst>
        </xdr:cNvPr>
        <xdr:cNvSpPr txBox="1"/>
      </xdr:nvSpPr>
      <xdr:spPr>
        <a:xfrm>
          <a:off x="3086744" y="607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153233</xdr:rowOff>
    </xdr:from>
    <xdr:ext cx="405111" cy="259045"/>
    <xdr:sp macro="" textlink="">
      <xdr:nvSpPr>
        <xdr:cNvPr id="109" name="n_3mainValue有形固定資産減価償却率">
          <a:extLst>
            <a:ext uri="{FF2B5EF4-FFF2-40B4-BE49-F238E27FC236}">
              <a16:creationId xmlns:a16="http://schemas.microsoft.com/office/drawing/2014/main" id="{B894B059-E754-43E9-AB97-040E4D5BB63D}"/>
            </a:ext>
          </a:extLst>
        </xdr:cNvPr>
        <xdr:cNvSpPr txBox="1"/>
      </xdr:nvSpPr>
      <xdr:spPr>
        <a:xfrm>
          <a:off x="2324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122391</xdr:rowOff>
    </xdr:from>
    <xdr:ext cx="405111" cy="259045"/>
    <xdr:sp macro="" textlink="">
      <xdr:nvSpPr>
        <xdr:cNvPr id="110" name="n_4mainValue有形固定資産減価償却率">
          <a:extLst>
            <a:ext uri="{FF2B5EF4-FFF2-40B4-BE49-F238E27FC236}">
              <a16:creationId xmlns:a16="http://schemas.microsoft.com/office/drawing/2014/main" id="{675D1653-028B-4C00-A31A-69D99F7ADE15}"/>
            </a:ext>
          </a:extLst>
        </xdr:cNvPr>
        <xdr:cNvSpPr txBox="1"/>
      </xdr:nvSpPr>
      <xdr:spPr>
        <a:xfrm>
          <a:off x="1562744" y="603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FE73E55-4A23-418E-833B-10506B76CA1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7D85EAD-4A08-4442-9153-C610B9DB9FD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AD628BD3-14BD-4448-A0AA-491B760E74FA}"/>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747F6DD5-5B71-45F2-8772-1A458AA6859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EA640E1A-D9A6-4C44-BA34-1EF021A37A2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E663C4A-E133-4095-B3AF-A98A1F2FEF8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267422D0-2A58-4271-A16B-56E4CEA8AD1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2E73591-D3F5-4D77-8F89-DA60CB61FB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F0D027A-8A6F-4CDA-9F2C-7E351F2185D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BF5014E-60B3-4080-8188-1549F914DC1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0F3B75B-3B54-4841-A777-E2322DBB2BB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C71C2F2-6F3A-47B5-8B78-532F56A3986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C4E587EB-9D66-4EE8-99DE-17F82477695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％と、健全な数値となっている。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C89E44A-5474-4349-A2B6-538731EE07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808E9ED-0BF2-4A71-B926-F326E4423C5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2499639E-9718-4F21-9783-30296D16496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FC93836E-B961-4D74-9D11-F090B0B60C6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E1B5221B-5CDD-41E3-830D-7AE2D234ED0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2BE2B2AA-11F7-471C-BADD-AD68B1B1137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534D9AAA-EF23-4083-BADF-F8A015A645F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671217C-4C01-4258-B93F-CF9B5AF7C8B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71F519D2-8D31-4EE3-837B-1CBE132C544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E14078C-107C-46FE-AE69-420C0C9730E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4C565FB-287E-4DAD-94F2-F4106C086B4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5281516-1522-49D2-9A33-4BEB6D89E51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1252E9F-AC02-4997-AAF2-23886C85494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ED026BC9-FCCE-457D-BDA1-596A15D906F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03379D2-D272-4893-A8F4-DD70F096020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24C26C6D-F3DD-4D05-9C61-343984F30AF9}"/>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58C5741A-5284-47FA-84A4-1FB05FDE427B}"/>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27A10388-4A1A-4A41-A3E4-B2ED2C4A91EE}"/>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E38E4CB7-B212-4864-BBB9-6F6EEDE4258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7138FA18-3A0E-4D48-9ED1-D9C95AA57EF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2D42C45C-21FB-4F45-AD7C-8894B03BBFA4}"/>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5BC6E0E4-2506-4B87-847B-484656AB22D1}"/>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F9B9146A-6B38-4FFD-98D7-E5B7A691521B}"/>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C152A8AA-1D36-47DA-AB6D-371F8AEE7F2F}"/>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8" name="フローチャート: 判断 147">
          <a:extLst>
            <a:ext uri="{FF2B5EF4-FFF2-40B4-BE49-F238E27FC236}">
              <a16:creationId xmlns:a16="http://schemas.microsoft.com/office/drawing/2014/main" id="{03F403A0-0988-4C92-BFB6-0360458F9870}"/>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9" name="フローチャート: 判断 148">
          <a:extLst>
            <a:ext uri="{FF2B5EF4-FFF2-40B4-BE49-F238E27FC236}">
              <a16:creationId xmlns:a16="http://schemas.microsoft.com/office/drawing/2014/main" id="{03926EF2-C37E-42A4-BF87-AD6D619F53A2}"/>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CCF598-A986-4A75-8EA3-45DF6501EEA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08EDEEC-9004-4984-A2B1-0BD407F4692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651F039-5723-4BCB-A30F-609C080A519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9323D3A-D9D4-4D3E-986A-4213CB20950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3DA5ABBF-0B06-48D3-A4F3-E7F50612964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7AE9215F-CF98-4E2A-B6DF-AA992453CFDF}"/>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D1E2F2AF-9CC5-46CD-B2E4-5FA33203A45B}"/>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57" name="n_3aveValue債務償還比率">
          <a:extLst>
            <a:ext uri="{FF2B5EF4-FFF2-40B4-BE49-F238E27FC236}">
              <a16:creationId xmlns:a16="http://schemas.microsoft.com/office/drawing/2014/main" id="{9258B719-8138-4A44-8A80-47B6C8C22C95}"/>
            </a:ext>
          </a:extLst>
        </xdr:cNvPr>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58" name="n_4aveValue債務償還比率">
          <a:extLst>
            <a:ext uri="{FF2B5EF4-FFF2-40B4-BE49-F238E27FC236}">
              <a16:creationId xmlns:a16="http://schemas.microsoft.com/office/drawing/2014/main" id="{746EC385-3555-4C44-B21B-0B47083098DB}"/>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1F10147-43CE-47AA-83B9-9826BE36679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40558AB-662A-413D-BE3F-C1FCBA24A771}"/>
            </a:ext>
          </a:extLst>
        </xdr:cNvPr>
        <xdr:cNvSpPr/>
      </xdr:nvSpPr>
      <xdr:spPr>
        <a:xfrm>
          <a:off x="1270000" y="11811000"/>
          <a:ext cx="590550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2A47A3C8-4866-4892-B4FA-7E2DD749EED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C6E163D-549B-4523-9C5D-A4197143093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DA582AE-796A-4314-985E-BDDAD6CF16B5}"/>
            </a:ext>
          </a:extLst>
        </xdr:cNvPr>
        <xdr:cNvSpPr txBox="1"/>
      </xdr:nvSpPr>
      <xdr:spPr>
        <a:xfrm>
          <a:off x="914400" y="1203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2F5E808-2BA5-4E19-A0C8-4BC102A42FBA}"/>
            </a:ext>
          </a:extLst>
        </xdr:cNvPr>
        <xdr:cNvSpPr txBox="1"/>
      </xdr:nvSpPr>
      <xdr:spPr>
        <a:xfrm>
          <a:off x="6985000" y="14785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89F1C1-3609-4349-9D37-134506DC9C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D71BA2-F58E-4718-A200-B42044C8483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851018-029C-4D92-BD1A-4AF1E42884B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EB23D5-26A8-4901-A331-7CEAA57A55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53D41C-EC5E-4A6C-99EC-C7AE00D92E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1E687D-12F8-4471-8723-3AE6A4E4501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1D8CB0-AAB1-4460-92AA-950E7F4D2C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529288-623F-4DA3-94E5-4C82E61286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9AC033-CB9D-4499-AB42-9124A8FE47B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8CA4A6-65C5-4F9A-946F-C414FDFF5F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
1,401
79.58
2,854,874
2,669,499
178,837
1,433,991
3,058,059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F18B73-94B8-489E-9CEA-6A7614575A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E2ACCB-D817-409C-9760-B173795778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24CB0A-E5AB-4516-AD51-EE7F0F61A1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0470E9-5F4D-4B78-BF28-F6E99932A1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A31A32-7542-427C-8A03-580CB02AC1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CE69589-EB14-435F-AE5C-E112B13F31F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1BA9B6-D007-4602-BECA-08BEB747114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ADA0EA-FD72-45CB-9315-00989E2BB1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C884BB-92C7-452F-9576-73F528C21D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6FB20F-7D37-4249-80F6-6F20798211D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E1FA09-D180-4ED8-9F91-BB5AFB158E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2BD69B-19DB-40A8-B3F3-B0C409F947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AA093A-FA66-4499-9FDA-42EDA0F8CA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0EEFE3-E29F-4754-A6BF-5281F6FF11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B5B9F4-40A8-4E9A-A7BD-09E81A0D16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340C7F-F61C-4EE0-96EE-3C772E538BB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95A05E-0FA4-4517-917B-8881EB4781B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2CC70A-B6B9-4066-BEFF-3999BDEB02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783BE7-54D9-47C2-B30A-2AC608E7BA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81085E-D8CC-403F-9E04-E8DB09C70A9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278264-AFDE-4CEE-9511-C19462DF7A4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EB1D7A-8802-4D6C-8AE4-FF0293731E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7A7416-1EBE-45C7-ADA0-B208E395A2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055550-A50F-4864-93E2-B874843333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5EDD13-8A2F-47CD-9FD9-ECF56C395D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F2DDA4-9931-4FEA-A32B-B1D7FD246EF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CB3000-79C7-4562-B383-6BAF6EC6E5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CCC96D-B465-4037-82A9-7CFDFF657B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525BCE-916C-4F7D-B9F3-F17E541D603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92707E-21E7-4E0C-BD32-234B868D2F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A06E02-8588-4388-8C4C-6BEEAC031D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E11454-7585-46E3-883E-B4D835D099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02EDC3A-5C29-433D-B68A-F73E930C78A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B0CFD91-83B5-433F-ABBF-3CA0187AE51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883F49D-6D91-4702-A6A4-15E51FC580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B0AECB4-7137-4B90-98B8-91BF151138C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11EDC82-9AE8-448E-9D9E-424142BA8DD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CCBA9CC-0CD4-492B-BB51-35B1998122E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BA3E681-C0A3-4F94-95F9-61B044D5122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2E5A131-43AB-4D75-80AF-098FC811DB1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F9EBE54-4BD8-4053-A855-1B4E21A01C7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962558-4BC1-44A7-BDCD-40ED6AE8CFF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5FB3574-E31D-437B-B8C4-7DF1B28202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EEB5C8D-DC7B-4B84-9A13-9366EFD8043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4EF6552-3934-43F5-AAF2-EF4417F21F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8E977CBD-083E-4593-B41E-DD086BC9278B}"/>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1AB0A197-424B-440B-A235-CB286FD05053}"/>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8D3431C4-94A3-4280-8C7B-0613C9363746}"/>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E272154A-8631-4121-84DF-B3FBB304CD66}"/>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6DB8175E-5F31-4266-AE00-AE7FEE341183}"/>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C0A3DA45-0F52-4B2F-B086-E796FD7967C8}"/>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C51DFA32-DB91-466C-B031-056240D9E4A2}"/>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96F93571-B9E7-42A3-AFB3-7461F3013A33}"/>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3BDC661-80C1-4103-B200-5E758D25534E}"/>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65630C68-0B6D-4060-A083-AF9D100B41ED}"/>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1EEF708E-7626-4483-BBD5-754CB740B5EF}"/>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0AB223-C3CB-4C2F-8279-4E3166AB44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5509CB-A04C-4998-BCFC-96EDD4355F1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4E5E73-44EE-4DD8-84E6-E0B1EF02A7C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9CF0F2E-5F62-46EE-A59B-556F5469A6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0DFFF4-2373-4D96-82B4-243076BEEA2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73" name="楕円 72">
          <a:extLst>
            <a:ext uri="{FF2B5EF4-FFF2-40B4-BE49-F238E27FC236}">
              <a16:creationId xmlns:a16="http://schemas.microsoft.com/office/drawing/2014/main" id="{45D78ED0-0714-490D-9373-395AC98004B7}"/>
            </a:ext>
          </a:extLst>
        </xdr:cNvPr>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22877</xdr:rowOff>
    </xdr:from>
    <xdr:ext cx="405111" cy="259045"/>
    <xdr:sp macro="" textlink="">
      <xdr:nvSpPr>
        <xdr:cNvPr id="74" name="【道路】&#10;有形固定資産減価償却率該当値テキスト">
          <a:extLst>
            <a:ext uri="{FF2B5EF4-FFF2-40B4-BE49-F238E27FC236}">
              <a16:creationId xmlns:a16="http://schemas.microsoft.com/office/drawing/2014/main" id="{D9BF6532-AF71-4D0A-B992-82175E7A9037}"/>
            </a:ext>
          </a:extLst>
        </xdr:cNvPr>
        <xdr:cNvSpPr txBox="1"/>
      </xdr:nvSpPr>
      <xdr:spPr>
        <a:xfrm>
          <a:off x="46736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id="{B6984E58-8F2A-43A3-B1AF-FC4925449998}"/>
            </a:ext>
          </a:extLst>
        </xdr:cNvPr>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95250</xdr:rowOff>
    </xdr:to>
    <xdr:cxnSp macro="">
      <xdr:nvCxnSpPr>
        <xdr:cNvPr id="76" name="直線コネクタ 75">
          <a:extLst>
            <a:ext uri="{FF2B5EF4-FFF2-40B4-BE49-F238E27FC236}">
              <a16:creationId xmlns:a16="http://schemas.microsoft.com/office/drawing/2014/main" id="{8A9914D5-E797-41E0-89AA-BD3BF969D163}"/>
            </a:ext>
          </a:extLst>
        </xdr:cNvPr>
        <xdr:cNvCxnSpPr/>
      </xdr:nvCxnSpPr>
      <xdr:spPr>
        <a:xfrm>
          <a:off x="3797300" y="65855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7" name="楕円 76">
          <a:extLst>
            <a:ext uri="{FF2B5EF4-FFF2-40B4-BE49-F238E27FC236}">
              <a16:creationId xmlns:a16="http://schemas.microsoft.com/office/drawing/2014/main" id="{03AB21E0-8CEA-4FF9-B8E3-D2AAE5008E76}"/>
            </a:ext>
          </a:extLst>
        </xdr:cNvPr>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1CF375F8-5614-486D-978C-90C239122DF1}"/>
            </a:ext>
          </a:extLst>
        </xdr:cNvPr>
        <xdr:cNvCxnSpPr/>
      </xdr:nvCxnSpPr>
      <xdr:spPr>
        <a:xfrm>
          <a:off x="2908300" y="65608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24676616-179E-4D7F-8EE6-6ED7829B4C0D}"/>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396418CC-3065-47AB-A026-8DCF7DD53CA5}"/>
            </a:ext>
          </a:extLst>
        </xdr:cNvPr>
        <xdr:cNvCxnSpPr/>
      </xdr:nvCxnSpPr>
      <xdr:spPr>
        <a:xfrm>
          <a:off x="2019300" y="6534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113030</xdr:rowOff>
    </xdr:from>
    <xdr:to>
      <xdr:col>6</xdr:col>
      <xdr:colOff>38100</xdr:colOff>
      <xdr:row>38</xdr:row>
      <xdr:rowOff>43180</xdr:rowOff>
    </xdr:to>
    <xdr:sp macro="" textlink="">
      <xdr:nvSpPr>
        <xdr:cNvPr id="81" name="楕円 80">
          <a:extLst>
            <a:ext uri="{FF2B5EF4-FFF2-40B4-BE49-F238E27FC236}">
              <a16:creationId xmlns:a16="http://schemas.microsoft.com/office/drawing/2014/main" id="{A5E8A75F-B133-4408-84CC-23645C22D61F}"/>
            </a:ext>
          </a:extLst>
        </xdr:cNvPr>
        <xdr:cNvSpPr/>
      </xdr:nvSpPr>
      <xdr:spPr>
        <a:xfrm>
          <a:off x="1079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163830</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52847C08-7938-4B66-B13F-8D5310ED81A0}"/>
            </a:ext>
          </a:extLst>
        </xdr:cNvPr>
        <xdr:cNvCxnSpPr/>
      </xdr:nvCxnSpPr>
      <xdr:spPr>
        <a:xfrm>
          <a:off x="1130300" y="6507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8BE17328-624E-48A2-A586-CB368577F69D}"/>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C817A31F-FF67-4B36-A4F2-5E6054E2996F}"/>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5" name="n_3aveValue【道路】&#10;有形固定資産減価償却率">
          <a:extLst>
            <a:ext uri="{FF2B5EF4-FFF2-40B4-BE49-F238E27FC236}">
              <a16:creationId xmlns:a16="http://schemas.microsoft.com/office/drawing/2014/main" id="{1A78A917-9CCC-495E-8885-B8B25C9F578B}"/>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24B13DF8-6420-47A7-A553-0B22AA927D44}"/>
            </a:ext>
          </a:extLst>
        </xdr:cNvPr>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87" name="n_1mainValue【道路】&#10;有形固定資産減価償却率">
          <a:extLst>
            <a:ext uri="{FF2B5EF4-FFF2-40B4-BE49-F238E27FC236}">
              <a16:creationId xmlns:a16="http://schemas.microsoft.com/office/drawing/2014/main" id="{8B178703-C9A2-443B-949F-4B94B01FD765}"/>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490B5357-138F-43C0-A5BF-9386925DBD78}"/>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8347004A-A6FD-4964-B530-B8B77583D9C7}"/>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CC9BCE03-EB27-4DD6-B71A-CE284255623F}"/>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44805CC-E58F-4313-B4D4-3325BDF929E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74FDAA1-5B97-4F3C-B454-3A07C897EC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C0E6F08-1932-4943-B43D-6A81827606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C8ECE01-70EC-41A6-A1A2-2F63291EBE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693A9C0-A61C-48E4-ACE2-0F50A33481E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AAB1065-979D-4EF2-8486-1E75EA3671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0AFBFDA-73F3-42D4-85F9-7A24C5754C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C00F855-37D1-4DC3-91E2-419DE47FBA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DE26E28-4A82-4A25-B187-8E5D3E133AF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ABB14FB-C198-46CD-ADBE-1178516625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B487BB7-9B26-4A6B-A210-FD6DB1C2A4A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CD47535-A572-442B-8D64-6CD5BB7AD3C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BB5FCD9-E04C-45BB-8DAD-2BADD8B7258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DA53539B-A7DF-41C5-8535-5B54B71F257D}"/>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6CB5045-739E-4ED6-8B26-3A1B005EA84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DA5E20F-A567-4F8C-92D4-6B96012E9CC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F0515B3-FA90-4424-B5A2-193A3F4A1B8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8305D4AC-DF00-4FDE-BC29-23F210337294}"/>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B4A8630-E07E-4BAF-AE69-B333C7C88FB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D5BB5D4-773F-4236-85E2-01399CDD9D3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9D6E643-41AB-4579-970F-32D2283F8A6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4706958B-A900-44B1-965D-9F8E43747FD2}"/>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C8CCDB53-4186-496E-B17D-89079968E3B5}"/>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1B60A892-EF82-425F-A18B-30224150E84A}"/>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9B5D9013-9CB6-42F9-9B88-8518BCC733FA}"/>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58FFD122-EF88-44C0-9EC0-7AE045BF69AD}"/>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4D8B20A8-2571-43DA-88CF-38018116DB8B}"/>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2872AE61-F8AD-47A2-9376-C1EBD49A89FA}"/>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4FD5C94F-A596-4DDB-B59F-9603A53B5D9F}"/>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CBAF95D6-421F-4555-97D9-15C9E5EAE08E}"/>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FFB14E24-5ED8-4F7B-991E-94EBFFBEA51A}"/>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1D306104-0495-4ED2-8E6D-AA84EFA81E5D}"/>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1015429-9BAD-4723-8458-0A032D8867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02EF8E-588C-445A-B76B-F06CD6E06B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6B4E058-92C6-40E0-BE37-D2C6C47151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D635076-D32F-49B1-8A05-FCA71F1B4F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9857BAD-4E02-466E-A3FD-B9B0CF6E5E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15639</xdr:rowOff>
    </xdr:from>
    <xdr:to>
      <xdr:col>55</xdr:col>
      <xdr:colOff>50800</xdr:colOff>
      <xdr:row>40</xdr:row>
      <xdr:rowOff>117239</xdr:rowOff>
    </xdr:to>
    <xdr:sp macro="" textlink="">
      <xdr:nvSpPr>
        <xdr:cNvPr id="128" name="楕円 127">
          <a:extLst>
            <a:ext uri="{FF2B5EF4-FFF2-40B4-BE49-F238E27FC236}">
              <a16:creationId xmlns:a16="http://schemas.microsoft.com/office/drawing/2014/main" id="{24B5B3D2-C4F9-4F42-858F-69986CB2C401}"/>
            </a:ext>
          </a:extLst>
        </xdr:cNvPr>
        <xdr:cNvSpPr/>
      </xdr:nvSpPr>
      <xdr:spPr>
        <a:xfrm>
          <a:off x="10426700" y="687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38516</xdr:rowOff>
    </xdr:from>
    <xdr:ext cx="599010" cy="259045"/>
    <xdr:sp macro="" textlink="">
      <xdr:nvSpPr>
        <xdr:cNvPr id="129" name="【道路】&#10;一人当たり延長該当値テキスト">
          <a:extLst>
            <a:ext uri="{FF2B5EF4-FFF2-40B4-BE49-F238E27FC236}">
              <a16:creationId xmlns:a16="http://schemas.microsoft.com/office/drawing/2014/main" id="{D36081F6-C791-45B2-9D39-2CE8C45EBBEE}"/>
            </a:ext>
          </a:extLst>
        </xdr:cNvPr>
        <xdr:cNvSpPr txBox="1"/>
      </xdr:nvSpPr>
      <xdr:spPr>
        <a:xfrm>
          <a:off x="10515600" y="672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23160</xdr:rowOff>
    </xdr:from>
    <xdr:to>
      <xdr:col>50</xdr:col>
      <xdr:colOff>165100</xdr:colOff>
      <xdr:row>40</xdr:row>
      <xdr:rowOff>124760</xdr:rowOff>
    </xdr:to>
    <xdr:sp macro="" textlink="">
      <xdr:nvSpPr>
        <xdr:cNvPr id="130" name="楕円 129">
          <a:extLst>
            <a:ext uri="{FF2B5EF4-FFF2-40B4-BE49-F238E27FC236}">
              <a16:creationId xmlns:a16="http://schemas.microsoft.com/office/drawing/2014/main" id="{9A75D971-D3E1-45CA-9CA8-E6D6CE51238E}"/>
            </a:ext>
          </a:extLst>
        </xdr:cNvPr>
        <xdr:cNvSpPr/>
      </xdr:nvSpPr>
      <xdr:spPr>
        <a:xfrm>
          <a:off x="9588500" y="68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66439</xdr:rowOff>
    </xdr:from>
    <xdr:to>
      <xdr:col>55</xdr:col>
      <xdr:colOff>0</xdr:colOff>
      <xdr:row>40</xdr:row>
      <xdr:rowOff>73960</xdr:rowOff>
    </xdr:to>
    <xdr:cxnSp macro="">
      <xdr:nvCxnSpPr>
        <xdr:cNvPr id="131" name="直線コネクタ 130">
          <a:extLst>
            <a:ext uri="{FF2B5EF4-FFF2-40B4-BE49-F238E27FC236}">
              <a16:creationId xmlns:a16="http://schemas.microsoft.com/office/drawing/2014/main" id="{D3028DBD-7786-4D22-B145-28D4703CEB02}"/>
            </a:ext>
          </a:extLst>
        </xdr:cNvPr>
        <xdr:cNvCxnSpPr/>
      </xdr:nvCxnSpPr>
      <xdr:spPr>
        <a:xfrm flipV="1">
          <a:off x="9639300" y="6924439"/>
          <a:ext cx="8382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30516</xdr:rowOff>
    </xdr:from>
    <xdr:to>
      <xdr:col>46</xdr:col>
      <xdr:colOff>38100</xdr:colOff>
      <xdr:row>40</xdr:row>
      <xdr:rowOff>132116</xdr:rowOff>
    </xdr:to>
    <xdr:sp macro="" textlink="">
      <xdr:nvSpPr>
        <xdr:cNvPr id="132" name="楕円 131">
          <a:extLst>
            <a:ext uri="{FF2B5EF4-FFF2-40B4-BE49-F238E27FC236}">
              <a16:creationId xmlns:a16="http://schemas.microsoft.com/office/drawing/2014/main" id="{00DA660E-F809-4240-99EF-44B02DB86524}"/>
            </a:ext>
          </a:extLst>
        </xdr:cNvPr>
        <xdr:cNvSpPr/>
      </xdr:nvSpPr>
      <xdr:spPr>
        <a:xfrm>
          <a:off x="8699500" y="688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73960</xdr:rowOff>
    </xdr:from>
    <xdr:to>
      <xdr:col>50</xdr:col>
      <xdr:colOff>114300</xdr:colOff>
      <xdr:row>40</xdr:row>
      <xdr:rowOff>81316</xdr:rowOff>
    </xdr:to>
    <xdr:cxnSp macro="">
      <xdr:nvCxnSpPr>
        <xdr:cNvPr id="133" name="直線コネクタ 132">
          <a:extLst>
            <a:ext uri="{FF2B5EF4-FFF2-40B4-BE49-F238E27FC236}">
              <a16:creationId xmlns:a16="http://schemas.microsoft.com/office/drawing/2014/main" id="{F15CAC07-AE46-4830-B27E-5F7EEE194EFD}"/>
            </a:ext>
          </a:extLst>
        </xdr:cNvPr>
        <xdr:cNvCxnSpPr/>
      </xdr:nvCxnSpPr>
      <xdr:spPr>
        <a:xfrm flipV="1">
          <a:off x="8750300" y="6931960"/>
          <a:ext cx="889000" cy="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37281</xdr:rowOff>
    </xdr:from>
    <xdr:to>
      <xdr:col>41</xdr:col>
      <xdr:colOff>101600</xdr:colOff>
      <xdr:row>40</xdr:row>
      <xdr:rowOff>138881</xdr:rowOff>
    </xdr:to>
    <xdr:sp macro="" textlink="">
      <xdr:nvSpPr>
        <xdr:cNvPr id="134" name="楕円 133">
          <a:extLst>
            <a:ext uri="{FF2B5EF4-FFF2-40B4-BE49-F238E27FC236}">
              <a16:creationId xmlns:a16="http://schemas.microsoft.com/office/drawing/2014/main" id="{B218B95C-C198-4681-8DFD-5F33B77EAC2F}"/>
            </a:ext>
          </a:extLst>
        </xdr:cNvPr>
        <xdr:cNvSpPr/>
      </xdr:nvSpPr>
      <xdr:spPr>
        <a:xfrm>
          <a:off x="7810500" y="68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81316</xdr:rowOff>
    </xdr:from>
    <xdr:to>
      <xdr:col>45</xdr:col>
      <xdr:colOff>177800</xdr:colOff>
      <xdr:row>40</xdr:row>
      <xdr:rowOff>88081</xdr:rowOff>
    </xdr:to>
    <xdr:cxnSp macro="">
      <xdr:nvCxnSpPr>
        <xdr:cNvPr id="135" name="直線コネクタ 134">
          <a:extLst>
            <a:ext uri="{FF2B5EF4-FFF2-40B4-BE49-F238E27FC236}">
              <a16:creationId xmlns:a16="http://schemas.microsoft.com/office/drawing/2014/main" id="{98CEE492-33F0-4818-A8F2-9F1B170184A5}"/>
            </a:ext>
          </a:extLst>
        </xdr:cNvPr>
        <xdr:cNvCxnSpPr/>
      </xdr:nvCxnSpPr>
      <xdr:spPr>
        <a:xfrm flipV="1">
          <a:off x="7861300" y="6939316"/>
          <a:ext cx="8890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41923</xdr:rowOff>
    </xdr:from>
    <xdr:to>
      <xdr:col>36</xdr:col>
      <xdr:colOff>165100</xdr:colOff>
      <xdr:row>40</xdr:row>
      <xdr:rowOff>143523</xdr:rowOff>
    </xdr:to>
    <xdr:sp macro="" textlink="">
      <xdr:nvSpPr>
        <xdr:cNvPr id="136" name="楕円 135">
          <a:extLst>
            <a:ext uri="{FF2B5EF4-FFF2-40B4-BE49-F238E27FC236}">
              <a16:creationId xmlns:a16="http://schemas.microsoft.com/office/drawing/2014/main" id="{A920E866-9413-4A64-8C5F-6C7048B7635C}"/>
            </a:ext>
          </a:extLst>
        </xdr:cNvPr>
        <xdr:cNvSpPr/>
      </xdr:nvSpPr>
      <xdr:spPr>
        <a:xfrm>
          <a:off x="6921500" y="68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88081</xdr:rowOff>
    </xdr:from>
    <xdr:to>
      <xdr:col>41</xdr:col>
      <xdr:colOff>50800</xdr:colOff>
      <xdr:row>40</xdr:row>
      <xdr:rowOff>92723</xdr:rowOff>
    </xdr:to>
    <xdr:cxnSp macro="">
      <xdr:nvCxnSpPr>
        <xdr:cNvPr id="137" name="直線コネクタ 136">
          <a:extLst>
            <a:ext uri="{FF2B5EF4-FFF2-40B4-BE49-F238E27FC236}">
              <a16:creationId xmlns:a16="http://schemas.microsoft.com/office/drawing/2014/main" id="{1DBE3008-0D73-424A-89F9-AAB0FCCEABF1}"/>
            </a:ext>
          </a:extLst>
        </xdr:cNvPr>
        <xdr:cNvCxnSpPr/>
      </xdr:nvCxnSpPr>
      <xdr:spPr>
        <a:xfrm flipV="1">
          <a:off x="6972300" y="6946081"/>
          <a:ext cx="8890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302F7424-5FE9-42FA-9B27-78782871ABC5}"/>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37775983-9E6B-46C2-979A-FB0279ED1D3D}"/>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146334</xdr:rowOff>
    </xdr:from>
    <xdr:ext cx="534377" cy="259045"/>
    <xdr:sp macro="" textlink="">
      <xdr:nvSpPr>
        <xdr:cNvPr id="140" name="n_3aveValue【道路】&#10;一人当たり延長">
          <a:extLst>
            <a:ext uri="{FF2B5EF4-FFF2-40B4-BE49-F238E27FC236}">
              <a16:creationId xmlns:a16="http://schemas.microsoft.com/office/drawing/2014/main" id="{FF8067A5-E666-4430-A816-358D068AAEDA}"/>
            </a:ext>
          </a:extLst>
        </xdr:cNvPr>
        <xdr:cNvSpPr txBox="1"/>
      </xdr:nvSpPr>
      <xdr:spPr>
        <a:xfrm>
          <a:off x="7594111" y="70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153210</xdr:rowOff>
    </xdr:from>
    <xdr:ext cx="534377" cy="259045"/>
    <xdr:sp macro="" textlink="">
      <xdr:nvSpPr>
        <xdr:cNvPr id="141" name="n_4aveValue【道路】&#10;一人当たり延長">
          <a:extLst>
            <a:ext uri="{FF2B5EF4-FFF2-40B4-BE49-F238E27FC236}">
              <a16:creationId xmlns:a16="http://schemas.microsoft.com/office/drawing/2014/main" id="{968211B9-B65C-484B-BD7E-9251E69AE23D}"/>
            </a:ext>
          </a:extLst>
        </xdr:cNvPr>
        <xdr:cNvSpPr txBox="1"/>
      </xdr:nvSpPr>
      <xdr:spPr>
        <a:xfrm>
          <a:off x="6705111" y="70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141287</xdr:rowOff>
    </xdr:from>
    <xdr:ext cx="599010" cy="259045"/>
    <xdr:sp macro="" textlink="">
      <xdr:nvSpPr>
        <xdr:cNvPr id="142" name="n_1mainValue【道路】&#10;一人当たり延長">
          <a:extLst>
            <a:ext uri="{FF2B5EF4-FFF2-40B4-BE49-F238E27FC236}">
              <a16:creationId xmlns:a16="http://schemas.microsoft.com/office/drawing/2014/main" id="{E1CD049F-6D9C-4E2D-ABCC-58C046DAC87B}"/>
            </a:ext>
          </a:extLst>
        </xdr:cNvPr>
        <xdr:cNvSpPr txBox="1"/>
      </xdr:nvSpPr>
      <xdr:spPr>
        <a:xfrm>
          <a:off x="9327094" y="665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148643</xdr:rowOff>
    </xdr:from>
    <xdr:ext cx="534377" cy="259045"/>
    <xdr:sp macro="" textlink="">
      <xdr:nvSpPr>
        <xdr:cNvPr id="143" name="n_2mainValue【道路】&#10;一人当たり延長">
          <a:extLst>
            <a:ext uri="{FF2B5EF4-FFF2-40B4-BE49-F238E27FC236}">
              <a16:creationId xmlns:a16="http://schemas.microsoft.com/office/drawing/2014/main" id="{34F97DF7-468F-4F91-8B96-3C2EA15B20BA}"/>
            </a:ext>
          </a:extLst>
        </xdr:cNvPr>
        <xdr:cNvSpPr txBox="1"/>
      </xdr:nvSpPr>
      <xdr:spPr>
        <a:xfrm>
          <a:off x="8483111" y="666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155408</xdr:rowOff>
    </xdr:from>
    <xdr:ext cx="534377" cy="259045"/>
    <xdr:sp macro="" textlink="">
      <xdr:nvSpPr>
        <xdr:cNvPr id="144" name="n_3mainValue【道路】&#10;一人当たり延長">
          <a:extLst>
            <a:ext uri="{FF2B5EF4-FFF2-40B4-BE49-F238E27FC236}">
              <a16:creationId xmlns:a16="http://schemas.microsoft.com/office/drawing/2014/main" id="{B3B05665-79E4-4224-9AF5-E43A44A4040D}"/>
            </a:ext>
          </a:extLst>
        </xdr:cNvPr>
        <xdr:cNvSpPr txBox="1"/>
      </xdr:nvSpPr>
      <xdr:spPr>
        <a:xfrm>
          <a:off x="7594111" y="667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160050</xdr:rowOff>
    </xdr:from>
    <xdr:ext cx="534377" cy="259045"/>
    <xdr:sp macro="" textlink="">
      <xdr:nvSpPr>
        <xdr:cNvPr id="145" name="n_4mainValue【道路】&#10;一人当たり延長">
          <a:extLst>
            <a:ext uri="{FF2B5EF4-FFF2-40B4-BE49-F238E27FC236}">
              <a16:creationId xmlns:a16="http://schemas.microsoft.com/office/drawing/2014/main" id="{966CBDF9-AD97-45EE-8E92-F56C4D99847D}"/>
            </a:ext>
          </a:extLst>
        </xdr:cNvPr>
        <xdr:cNvSpPr txBox="1"/>
      </xdr:nvSpPr>
      <xdr:spPr>
        <a:xfrm>
          <a:off x="6705111" y="66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88A6EBB-AD09-4C2B-B090-293C8D8E73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050CFF0-2BC5-46B4-8D4F-BE94C5A05E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A104B3D-45EB-47BF-B380-6020DE59C7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DB25590-3E81-4D70-A944-B972B85095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CB36791-454E-47FE-8A17-704C0BD6F8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1223E50-2FF4-428E-BE17-17A9F375B7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0F2BABD-549E-4911-BF5B-36E4447CDD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220F6AD-EF83-496D-BEB0-44D1109738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A38ADBA-651B-450B-8A42-4F9F6A99422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4A33C8A-0FAB-473D-BD09-621EB31349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A7F3D64-D914-47D7-A970-18DB51187F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7E81341-A869-47E4-AD64-5A8E3FD624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8EE5137-F833-45C9-A320-B818A213035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F9BD7FC-F78A-4EB5-AE38-4D13017B265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DA37725-E04A-408A-9836-191BD14B218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35F1D8DA-6213-44D2-BDEC-1DE78677460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E5002F5-9651-45BC-AA04-92C1196DB82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31792E8-E680-4391-A243-5F46C40E53B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1AE6712-2EFF-4B1E-9885-B89F68389C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52E696CB-29AF-4F2C-91E1-3E212EA8572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4FE485C5-18F5-4DC0-8105-E44B8CABEB5A}"/>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049449D-3425-4486-8F27-975E5E15BC0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B9CD66BF-4118-4B53-B7B3-E544F55A93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7CEFC8BB-7B1F-4401-B0D8-EE8D5CE2BB5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D07FB472-933B-4574-9D53-F2BFF6AEB1D4}"/>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56E3CED3-9CD2-4FEB-9FE2-F4353306A0DE}"/>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2A2EE1A7-47A0-4280-81BB-1279013348CC}"/>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8E30891-8D27-400E-8B85-EA8553ED756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01E7BF0-57CE-46C0-A3ED-B2F667A66162}"/>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DB296F52-8988-454A-B750-6A869CEEB5EA}"/>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38F55268-5630-4B97-961C-7788C384DC0C}"/>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7C8FAF2F-0B72-415B-B939-C4C6374DA625}"/>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120F492F-E9E8-42B9-9B0B-BDA8D3EC1386}"/>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C8A64B77-47DB-4409-8AA8-CCB05DAC5120}"/>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33DEF13-2313-4E55-820B-F7988B0530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B1B8A46-354D-460A-854E-982274D87B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F66BF98-365C-49F0-8C76-C10721973F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4B803A9-3D0B-4AF8-B478-81032B00B0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D051324-7251-42B9-8D25-D5D5B04A1F0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111760</xdr:rowOff>
    </xdr:from>
    <xdr:to>
      <xdr:col>24</xdr:col>
      <xdr:colOff>114300</xdr:colOff>
      <xdr:row>61</xdr:row>
      <xdr:rowOff>41910</xdr:rowOff>
    </xdr:to>
    <xdr:sp macro="" textlink="">
      <xdr:nvSpPr>
        <xdr:cNvPr id="185" name="楕円 184">
          <a:extLst>
            <a:ext uri="{FF2B5EF4-FFF2-40B4-BE49-F238E27FC236}">
              <a16:creationId xmlns:a16="http://schemas.microsoft.com/office/drawing/2014/main" id="{F91B7C91-35E6-4694-9176-695F6EF15A6B}"/>
            </a:ext>
          </a:extLst>
        </xdr:cNvPr>
        <xdr:cNvSpPr/>
      </xdr:nvSpPr>
      <xdr:spPr>
        <a:xfrm>
          <a:off x="45847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90187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C6E4A969-705D-4574-B0F0-514B711240AC}"/>
            </a:ext>
          </a:extLst>
        </xdr:cNvPr>
        <xdr:cNvSpPr txBox="1"/>
      </xdr:nvSpPr>
      <xdr:spPr>
        <a:xfrm>
          <a:off x="4673600"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7" name="楕円 186">
          <a:extLst>
            <a:ext uri="{FF2B5EF4-FFF2-40B4-BE49-F238E27FC236}">
              <a16:creationId xmlns:a16="http://schemas.microsoft.com/office/drawing/2014/main" id="{FEB45F14-E1D1-4BCB-98A0-AEBA5A1C17AE}"/>
            </a:ext>
          </a:extLst>
        </xdr:cNvPr>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60</xdr:row>
      <xdr:rowOff>162560</xdr:rowOff>
    </xdr:to>
    <xdr:cxnSp macro="">
      <xdr:nvCxnSpPr>
        <xdr:cNvPr id="188" name="直線コネクタ 187">
          <a:extLst>
            <a:ext uri="{FF2B5EF4-FFF2-40B4-BE49-F238E27FC236}">
              <a16:creationId xmlns:a16="http://schemas.microsoft.com/office/drawing/2014/main" id="{81BB3C7B-0F01-4036-8888-516685CC1149}"/>
            </a:ext>
          </a:extLst>
        </xdr:cNvPr>
        <xdr:cNvCxnSpPr/>
      </xdr:nvCxnSpPr>
      <xdr:spPr>
        <a:xfrm>
          <a:off x="3797300" y="1043178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89" name="楕円 188">
          <a:extLst>
            <a:ext uri="{FF2B5EF4-FFF2-40B4-BE49-F238E27FC236}">
              <a16:creationId xmlns:a16="http://schemas.microsoft.com/office/drawing/2014/main" id="{46AFE1C0-EBC8-4093-8D2D-264FA2F8D435}"/>
            </a:ext>
          </a:extLst>
        </xdr:cNvPr>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60</xdr:row>
      <xdr:rowOff>144780</xdr:rowOff>
    </xdr:to>
    <xdr:cxnSp macro="">
      <xdr:nvCxnSpPr>
        <xdr:cNvPr id="190" name="直線コネクタ 189">
          <a:extLst>
            <a:ext uri="{FF2B5EF4-FFF2-40B4-BE49-F238E27FC236}">
              <a16:creationId xmlns:a16="http://schemas.microsoft.com/office/drawing/2014/main" id="{848A8EB0-F51D-4814-9BAE-25238F78A180}"/>
            </a:ext>
          </a:extLst>
        </xdr:cNvPr>
        <xdr:cNvCxnSpPr/>
      </xdr:nvCxnSpPr>
      <xdr:spPr>
        <a:xfrm>
          <a:off x="2908300" y="10416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60960</xdr:rowOff>
    </xdr:from>
    <xdr:to>
      <xdr:col>10</xdr:col>
      <xdr:colOff>165100</xdr:colOff>
      <xdr:row>60</xdr:row>
      <xdr:rowOff>162560</xdr:rowOff>
    </xdr:to>
    <xdr:sp macro="" textlink="">
      <xdr:nvSpPr>
        <xdr:cNvPr id="191" name="楕円 190">
          <a:extLst>
            <a:ext uri="{FF2B5EF4-FFF2-40B4-BE49-F238E27FC236}">
              <a16:creationId xmlns:a16="http://schemas.microsoft.com/office/drawing/2014/main" id="{3C4E172B-AECA-480D-B754-07B8EF1048FE}"/>
            </a:ext>
          </a:extLst>
        </xdr:cNvPr>
        <xdr:cNvSpPr/>
      </xdr:nvSpPr>
      <xdr:spPr>
        <a:xfrm>
          <a:off x="19685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111760</xdr:rowOff>
    </xdr:from>
    <xdr:to>
      <xdr:col>15</xdr:col>
      <xdr:colOff>50800</xdr:colOff>
      <xdr:row>60</xdr:row>
      <xdr:rowOff>129540</xdr:rowOff>
    </xdr:to>
    <xdr:cxnSp macro="">
      <xdr:nvCxnSpPr>
        <xdr:cNvPr id="192" name="直線コネクタ 191">
          <a:extLst>
            <a:ext uri="{FF2B5EF4-FFF2-40B4-BE49-F238E27FC236}">
              <a16:creationId xmlns:a16="http://schemas.microsoft.com/office/drawing/2014/main" id="{6505E9BE-758E-453A-B918-E577B440BB5F}"/>
            </a:ext>
          </a:extLst>
        </xdr:cNvPr>
        <xdr:cNvCxnSpPr/>
      </xdr:nvCxnSpPr>
      <xdr:spPr>
        <a:xfrm>
          <a:off x="2019300" y="1039876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77470</xdr:rowOff>
    </xdr:from>
    <xdr:to>
      <xdr:col>6</xdr:col>
      <xdr:colOff>38100</xdr:colOff>
      <xdr:row>61</xdr:row>
      <xdr:rowOff>7620</xdr:rowOff>
    </xdr:to>
    <xdr:sp macro="" textlink="">
      <xdr:nvSpPr>
        <xdr:cNvPr id="193" name="楕円 192">
          <a:extLst>
            <a:ext uri="{FF2B5EF4-FFF2-40B4-BE49-F238E27FC236}">
              <a16:creationId xmlns:a16="http://schemas.microsoft.com/office/drawing/2014/main" id="{95E824A4-96C0-4C6C-89F7-62DAB3606C84}"/>
            </a:ext>
          </a:extLst>
        </xdr:cNvPr>
        <xdr:cNvSpPr/>
      </xdr:nvSpPr>
      <xdr:spPr>
        <a:xfrm>
          <a:off x="1079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111760</xdr:rowOff>
    </xdr:from>
    <xdr:to>
      <xdr:col>10</xdr:col>
      <xdr:colOff>114300</xdr:colOff>
      <xdr:row>60</xdr:row>
      <xdr:rowOff>128270</xdr:rowOff>
    </xdr:to>
    <xdr:cxnSp macro="">
      <xdr:nvCxnSpPr>
        <xdr:cNvPr id="194" name="直線コネクタ 193">
          <a:extLst>
            <a:ext uri="{FF2B5EF4-FFF2-40B4-BE49-F238E27FC236}">
              <a16:creationId xmlns:a16="http://schemas.microsoft.com/office/drawing/2014/main" id="{D13E662F-D748-4CD4-B799-EAA3ABC567B8}"/>
            </a:ext>
          </a:extLst>
        </xdr:cNvPr>
        <xdr:cNvCxnSpPr/>
      </xdr:nvCxnSpPr>
      <xdr:spPr>
        <a:xfrm flipV="1">
          <a:off x="1130300" y="1039876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EBBB5FD0-7BED-4571-918E-DF8BFE8C054A}"/>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DC2FA416-3818-440C-8AE6-144FC4F468F1}"/>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66057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5B57801-463B-4546-A21E-A5964D6ED8CD}"/>
            </a:ext>
          </a:extLst>
        </xdr:cNvPr>
        <xdr:cNvSpPr txBox="1"/>
      </xdr:nvSpPr>
      <xdr:spPr>
        <a:xfrm>
          <a:off x="1816744" y="1001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81297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DB217C5-EC9A-4D4D-B7BF-1ADBA1AFD07E}"/>
            </a:ext>
          </a:extLst>
        </xdr:cNvPr>
        <xdr:cNvSpPr txBox="1"/>
      </xdr:nvSpPr>
      <xdr:spPr>
        <a:xfrm>
          <a:off x="927744" y="1002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6C1BAA9F-9E92-4E76-B19F-03EF27D1C527}"/>
            </a:ext>
          </a:extLst>
        </xdr:cNvPr>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88F0C85A-819E-4EF8-972E-B003D4869B47}"/>
            </a:ext>
          </a:extLst>
        </xdr:cNvPr>
        <xdr:cNvSpPr txBox="1"/>
      </xdr:nvSpPr>
      <xdr:spPr>
        <a:xfrm>
          <a:off x="2705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153687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C2D3C40D-E43C-4834-98D8-6A6BAC9AD7F9}"/>
            </a:ext>
          </a:extLst>
        </xdr:cNvPr>
        <xdr:cNvSpPr txBox="1"/>
      </xdr:nvSpPr>
      <xdr:spPr>
        <a:xfrm>
          <a:off x="1816744" y="1044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170197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3E3E4719-4F53-4EAA-95C9-BE7AB45F8251}"/>
            </a:ext>
          </a:extLst>
        </xdr:cNvPr>
        <xdr:cNvSpPr txBox="1"/>
      </xdr:nvSpPr>
      <xdr:spPr>
        <a:xfrm>
          <a:off x="927744"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1066B8C-B2EF-4022-AA60-4EFA00C55A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95DB9A56-3AF6-45A9-9EAF-1A2A5BABD3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7FE05F1-B075-4876-8687-17AEB9FDA8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EF5A26C-F8FC-4B0F-8D30-623680ADC3C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8C09ECC6-EE26-4442-8B47-9D4A4D7A08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E7FFDC8-6A8A-4B72-ADF4-FD81961C05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21803B94-AD5D-4C0B-B877-D03FA428D3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954F456-6776-4FCE-839A-62E9700AC4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81E392D3-5300-4C1E-AC43-64F7D49D7F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559CC96-5E56-4506-B47B-575FA8F49E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18F4D9A2-96B3-44CC-A8BF-9FEFBB1C758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D9BE02B9-B482-45A5-9C99-4A8983A2099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44538BF-B4D6-42F5-B524-2D79B980327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8A12DFB-0237-473C-8FC9-6C1C6616780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A7A5EA6A-D5A4-4E2A-9981-F779164D9D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5D483128-FC1A-47BD-92DA-8C8A5ED40D0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F3A8F267-3EF6-464A-AE86-95AB0BA0727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9BA5F33C-8502-43CB-A072-CE8CDD4EAF2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CCC0F252-3ACF-4139-9B6C-6C3DF743EF5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3F8743E5-9907-4AA6-B3C9-7CE794C0AEC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DE9EFC0-2DC5-4333-A525-74A1E3FA9A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2AA0172-0219-4329-95F2-62F5B51A07D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878239CB-11F3-4AD7-969E-3492EEF90A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B8CFA6A-54D9-4756-8F6E-73DE1B5E137B}"/>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457D3BB9-83AD-44AC-B29A-987A6A0C4C44}"/>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E5BAE7B8-D121-47D1-9981-6FBC5251715B}"/>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3E58119-D3BF-4C65-8BA9-F2405F583A08}"/>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FCADE4E2-25A5-4086-92E6-31EFB12AEBD2}"/>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700059D3-26B6-4008-A58F-D5B3DE6149FD}"/>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24A54C00-3410-4256-AC26-4BFF4A88DE0A}"/>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3AB0918F-91EC-466C-B585-291D0D5614D2}"/>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7068B11C-E1F6-4625-9F6E-02EA9DA75A1E}"/>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a:extLst>
            <a:ext uri="{FF2B5EF4-FFF2-40B4-BE49-F238E27FC236}">
              <a16:creationId xmlns:a16="http://schemas.microsoft.com/office/drawing/2014/main" id="{72934286-BBCC-45EF-AD3A-C7F41AC2DACF}"/>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a:extLst>
            <a:ext uri="{FF2B5EF4-FFF2-40B4-BE49-F238E27FC236}">
              <a16:creationId xmlns:a16="http://schemas.microsoft.com/office/drawing/2014/main" id="{0FFF201E-3DDC-4400-8688-081E97772935}"/>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D676542-038F-4CAD-9BCA-E9CDD96056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25612A1-0BBF-4176-8FB7-CD10A10A62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58DA2A5-497B-4084-B388-7C3117156B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56A917F-1F4F-4849-90C2-D8DDEADB55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20E91B6-5BDE-4821-A414-3EAE715A77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143856</xdr:rowOff>
    </xdr:from>
    <xdr:to>
      <xdr:col>55</xdr:col>
      <xdr:colOff>50800</xdr:colOff>
      <xdr:row>63</xdr:row>
      <xdr:rowOff>74006</xdr:rowOff>
    </xdr:to>
    <xdr:sp macro="" textlink="">
      <xdr:nvSpPr>
        <xdr:cNvPr id="242" name="楕円 241">
          <a:extLst>
            <a:ext uri="{FF2B5EF4-FFF2-40B4-BE49-F238E27FC236}">
              <a16:creationId xmlns:a16="http://schemas.microsoft.com/office/drawing/2014/main" id="{7AC34BC1-5862-4594-AD64-739BAB79215B}"/>
            </a:ext>
          </a:extLst>
        </xdr:cNvPr>
        <xdr:cNvSpPr/>
      </xdr:nvSpPr>
      <xdr:spPr>
        <a:xfrm>
          <a:off x="10426700" y="107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166733</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2652E140-AD74-40FD-8E05-C3C0E5E93D4C}"/>
            </a:ext>
          </a:extLst>
        </xdr:cNvPr>
        <xdr:cNvSpPr txBox="1"/>
      </xdr:nvSpPr>
      <xdr:spPr>
        <a:xfrm>
          <a:off x="10515600" y="10625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150938</xdr:rowOff>
    </xdr:from>
    <xdr:to>
      <xdr:col>50</xdr:col>
      <xdr:colOff>165100</xdr:colOff>
      <xdr:row>63</xdr:row>
      <xdr:rowOff>81088</xdr:rowOff>
    </xdr:to>
    <xdr:sp macro="" textlink="">
      <xdr:nvSpPr>
        <xdr:cNvPr id="244" name="楕円 243">
          <a:extLst>
            <a:ext uri="{FF2B5EF4-FFF2-40B4-BE49-F238E27FC236}">
              <a16:creationId xmlns:a16="http://schemas.microsoft.com/office/drawing/2014/main" id="{FB7B9627-F7A7-4941-B542-426DA7D327AB}"/>
            </a:ext>
          </a:extLst>
        </xdr:cNvPr>
        <xdr:cNvSpPr/>
      </xdr:nvSpPr>
      <xdr:spPr>
        <a:xfrm>
          <a:off x="9588500" y="107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23206</xdr:rowOff>
    </xdr:from>
    <xdr:to>
      <xdr:col>55</xdr:col>
      <xdr:colOff>0</xdr:colOff>
      <xdr:row>63</xdr:row>
      <xdr:rowOff>30288</xdr:rowOff>
    </xdr:to>
    <xdr:cxnSp macro="">
      <xdr:nvCxnSpPr>
        <xdr:cNvPr id="245" name="直線コネクタ 244">
          <a:extLst>
            <a:ext uri="{FF2B5EF4-FFF2-40B4-BE49-F238E27FC236}">
              <a16:creationId xmlns:a16="http://schemas.microsoft.com/office/drawing/2014/main" id="{EEBD3935-2227-4D08-88B5-219A556DE590}"/>
            </a:ext>
          </a:extLst>
        </xdr:cNvPr>
        <xdr:cNvCxnSpPr/>
      </xdr:nvCxnSpPr>
      <xdr:spPr>
        <a:xfrm flipV="1">
          <a:off x="9639300" y="10824556"/>
          <a:ext cx="838200" cy="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158643</xdr:rowOff>
    </xdr:from>
    <xdr:to>
      <xdr:col>46</xdr:col>
      <xdr:colOff>38100</xdr:colOff>
      <xdr:row>63</xdr:row>
      <xdr:rowOff>88793</xdr:rowOff>
    </xdr:to>
    <xdr:sp macro="" textlink="">
      <xdr:nvSpPr>
        <xdr:cNvPr id="246" name="楕円 245">
          <a:extLst>
            <a:ext uri="{FF2B5EF4-FFF2-40B4-BE49-F238E27FC236}">
              <a16:creationId xmlns:a16="http://schemas.microsoft.com/office/drawing/2014/main" id="{241C0F54-FB15-40FD-BB23-41868F197025}"/>
            </a:ext>
          </a:extLst>
        </xdr:cNvPr>
        <xdr:cNvSpPr/>
      </xdr:nvSpPr>
      <xdr:spPr>
        <a:xfrm>
          <a:off x="8699500" y="107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30288</xdr:rowOff>
    </xdr:from>
    <xdr:to>
      <xdr:col>50</xdr:col>
      <xdr:colOff>114300</xdr:colOff>
      <xdr:row>63</xdr:row>
      <xdr:rowOff>37993</xdr:rowOff>
    </xdr:to>
    <xdr:cxnSp macro="">
      <xdr:nvCxnSpPr>
        <xdr:cNvPr id="247" name="直線コネクタ 246">
          <a:extLst>
            <a:ext uri="{FF2B5EF4-FFF2-40B4-BE49-F238E27FC236}">
              <a16:creationId xmlns:a16="http://schemas.microsoft.com/office/drawing/2014/main" id="{7DE04A6B-8A5A-4EBB-B41D-9B7F512152F0}"/>
            </a:ext>
          </a:extLst>
        </xdr:cNvPr>
        <xdr:cNvCxnSpPr/>
      </xdr:nvCxnSpPr>
      <xdr:spPr>
        <a:xfrm flipV="1">
          <a:off x="8750300" y="10831638"/>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165096</xdr:rowOff>
    </xdr:from>
    <xdr:to>
      <xdr:col>41</xdr:col>
      <xdr:colOff>101600</xdr:colOff>
      <xdr:row>63</xdr:row>
      <xdr:rowOff>95246</xdr:rowOff>
    </xdr:to>
    <xdr:sp macro="" textlink="">
      <xdr:nvSpPr>
        <xdr:cNvPr id="248" name="楕円 247">
          <a:extLst>
            <a:ext uri="{FF2B5EF4-FFF2-40B4-BE49-F238E27FC236}">
              <a16:creationId xmlns:a16="http://schemas.microsoft.com/office/drawing/2014/main" id="{0CB5E668-94C5-467F-8FC4-F1A08B82F66C}"/>
            </a:ext>
          </a:extLst>
        </xdr:cNvPr>
        <xdr:cNvSpPr/>
      </xdr:nvSpPr>
      <xdr:spPr>
        <a:xfrm>
          <a:off x="7810500" y="107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37993</xdr:rowOff>
    </xdr:from>
    <xdr:to>
      <xdr:col>45</xdr:col>
      <xdr:colOff>177800</xdr:colOff>
      <xdr:row>63</xdr:row>
      <xdr:rowOff>44446</xdr:rowOff>
    </xdr:to>
    <xdr:cxnSp macro="">
      <xdr:nvCxnSpPr>
        <xdr:cNvPr id="249" name="直線コネクタ 248">
          <a:extLst>
            <a:ext uri="{FF2B5EF4-FFF2-40B4-BE49-F238E27FC236}">
              <a16:creationId xmlns:a16="http://schemas.microsoft.com/office/drawing/2014/main" id="{E5A55F23-E09C-4E94-83F3-98E8FC91FF0D}"/>
            </a:ext>
          </a:extLst>
        </xdr:cNvPr>
        <xdr:cNvCxnSpPr/>
      </xdr:nvCxnSpPr>
      <xdr:spPr>
        <a:xfrm flipV="1">
          <a:off x="7861300" y="10839343"/>
          <a:ext cx="889000" cy="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5962</xdr:rowOff>
    </xdr:from>
    <xdr:to>
      <xdr:col>36</xdr:col>
      <xdr:colOff>165100</xdr:colOff>
      <xdr:row>63</xdr:row>
      <xdr:rowOff>107562</xdr:rowOff>
    </xdr:to>
    <xdr:sp macro="" textlink="">
      <xdr:nvSpPr>
        <xdr:cNvPr id="250" name="楕円 249">
          <a:extLst>
            <a:ext uri="{FF2B5EF4-FFF2-40B4-BE49-F238E27FC236}">
              <a16:creationId xmlns:a16="http://schemas.microsoft.com/office/drawing/2014/main" id="{1749F3F6-96D5-43AA-8A8C-9BEF0C2D168A}"/>
            </a:ext>
          </a:extLst>
        </xdr:cNvPr>
        <xdr:cNvSpPr/>
      </xdr:nvSpPr>
      <xdr:spPr>
        <a:xfrm>
          <a:off x="6921500" y="108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44446</xdr:rowOff>
    </xdr:from>
    <xdr:to>
      <xdr:col>41</xdr:col>
      <xdr:colOff>50800</xdr:colOff>
      <xdr:row>63</xdr:row>
      <xdr:rowOff>56762</xdr:rowOff>
    </xdr:to>
    <xdr:cxnSp macro="">
      <xdr:nvCxnSpPr>
        <xdr:cNvPr id="251" name="直線コネクタ 250">
          <a:extLst>
            <a:ext uri="{FF2B5EF4-FFF2-40B4-BE49-F238E27FC236}">
              <a16:creationId xmlns:a16="http://schemas.microsoft.com/office/drawing/2014/main" id="{5C4D4722-D088-4301-ACF8-727299C024B4}"/>
            </a:ext>
          </a:extLst>
        </xdr:cNvPr>
        <xdr:cNvCxnSpPr/>
      </xdr:nvCxnSpPr>
      <xdr:spPr>
        <a:xfrm flipV="1">
          <a:off x="6972300" y="10845796"/>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4DBE698A-618C-451A-B4FF-B9E6FFD88C19}"/>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4E71B145-F93A-4F38-A792-17BC0139F18E}"/>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148551</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572C3975-7643-4DE8-9FEC-CF4083195C3E}"/>
            </a:ext>
          </a:extLst>
        </xdr:cNvPr>
        <xdr:cNvSpPr txBox="1"/>
      </xdr:nvSpPr>
      <xdr:spPr>
        <a:xfrm>
          <a:off x="7516205" y="109499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132167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2B17BC65-8C8C-4730-A056-94DC85274ADD}"/>
            </a:ext>
          </a:extLst>
        </xdr:cNvPr>
        <xdr:cNvSpPr txBox="1"/>
      </xdr:nvSpPr>
      <xdr:spPr>
        <a:xfrm>
          <a:off x="6627205" y="109335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97615</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98708D1E-9323-4E6C-A7C9-1761506CABD0}"/>
            </a:ext>
          </a:extLst>
        </xdr:cNvPr>
        <xdr:cNvSpPr txBox="1"/>
      </xdr:nvSpPr>
      <xdr:spPr>
        <a:xfrm>
          <a:off x="9281505" y="10556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105320</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8089FF08-522A-41B9-82ED-439C6CA4381B}"/>
            </a:ext>
          </a:extLst>
        </xdr:cNvPr>
        <xdr:cNvSpPr txBox="1"/>
      </xdr:nvSpPr>
      <xdr:spPr>
        <a:xfrm>
          <a:off x="8405205" y="105637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111773</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CB453B1E-55EA-4E27-AA7D-AA2C5F91AE99}"/>
            </a:ext>
          </a:extLst>
        </xdr:cNvPr>
        <xdr:cNvSpPr txBox="1"/>
      </xdr:nvSpPr>
      <xdr:spPr>
        <a:xfrm>
          <a:off x="7516205" y="10570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124089</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6BC3F2C9-41AA-4FD9-84AB-C31A57DBA201}"/>
            </a:ext>
          </a:extLst>
        </xdr:cNvPr>
        <xdr:cNvSpPr txBox="1"/>
      </xdr:nvSpPr>
      <xdr:spPr>
        <a:xfrm>
          <a:off x="6627205" y="10582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3CD3E1F-C689-451B-9F51-14191DDC45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1D93182-E51E-403C-83D0-5559971EF0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329FE05-4115-4D77-B52D-23D813B518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DA81ACC-C20D-4527-83D7-E641B7A5FF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8ABFBBE-3858-464E-8EE9-18134D34B3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3E833045-62BD-4E67-96BF-CFAF06CB94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AC9C371-C73D-487F-B64D-8FDD092DF6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8225959-719E-408A-8DD7-F84397CBCC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51E6A55-3444-4832-8A06-B084C60812C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DC904C2-AA94-408D-8146-3FE6416FCF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54CEBED4-1ACA-46F1-B86F-E2526075B57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43E6EA3-4427-4F97-9E45-EE5A92E98B7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2CB129E1-9D05-4274-B241-A1CAE3E5B5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1CAFC1E-BAA0-4F41-A386-9A357B1005D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45F907F6-9F34-414B-9071-5F8EEA19AA2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63F51FD-81D9-4ACA-AF9D-2BA31F9B217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CA946D27-BB98-4FF4-8BED-D68DCF75CB2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A6223B6C-4773-46D4-9DE6-F97D229D2E4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E9DA2D32-C1A8-479B-84F1-CE27F529678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25B253AE-87DE-4EED-9717-D3318DE4D5B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67725FA5-9490-43E1-9B3C-CE9725399EC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5E1AED0-F702-43A5-913B-7C9CFBAE6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56280AFA-BEC8-405B-B66B-E7BD965CB3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82B477A2-7C76-4B3E-9F2F-13A8C54D2F5B}"/>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74F17974-1D1B-457E-80AC-E6BC8EC6A23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106BF559-8FD5-4252-90F1-D43915B79EBB}"/>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BE598F2B-251B-4A12-8520-C40600FCAEC9}"/>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7172B6EF-59BE-4944-8ED5-A60376F3CE4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14A4E8D-B5E9-46B6-BC82-EB490B2DC3C8}"/>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381045D9-76D7-4D43-A645-D452B81AA3FC}"/>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FE0EAAA7-4F4B-4651-88DA-D4EB9D0414A4}"/>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9D7D34F4-2EAF-43C9-9F0D-9487606DD2A9}"/>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92" name="フローチャート: 判断 291">
          <a:extLst>
            <a:ext uri="{FF2B5EF4-FFF2-40B4-BE49-F238E27FC236}">
              <a16:creationId xmlns:a16="http://schemas.microsoft.com/office/drawing/2014/main" id="{AF16B728-05C7-44B6-BD49-A1A404E61A84}"/>
            </a:ext>
          </a:extLst>
        </xdr:cNvPr>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93" name="フローチャート: 判断 292">
          <a:extLst>
            <a:ext uri="{FF2B5EF4-FFF2-40B4-BE49-F238E27FC236}">
              <a16:creationId xmlns:a16="http://schemas.microsoft.com/office/drawing/2014/main" id="{8807EF3D-2AE9-4A52-9557-5C6CA080DED9}"/>
            </a:ext>
          </a:extLst>
        </xdr:cNvPr>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E2F8CB4-F9BA-4635-A261-7F5899AD5A0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EB88EE5-0C9E-4935-88B4-7F60607B854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D95413B-1C4B-4C01-982C-67BC10C72DC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76EC525-2EDD-4373-8ED6-486658D882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C76E1B2-9AAC-470E-9AB7-A4EE8990D5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9" name="楕円 298">
          <a:extLst>
            <a:ext uri="{FF2B5EF4-FFF2-40B4-BE49-F238E27FC236}">
              <a16:creationId xmlns:a16="http://schemas.microsoft.com/office/drawing/2014/main" id="{BD0F7C14-D3C4-4FBC-820A-EE04BC37118C}"/>
            </a:ext>
          </a:extLst>
        </xdr:cNvPr>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696F323C-D1FA-4E29-80A6-840882B9CA99}"/>
            </a:ext>
          </a:extLst>
        </xdr:cNvPr>
        <xdr:cNvSpPr txBox="1"/>
      </xdr:nvSpPr>
      <xdr:spPr>
        <a:xfrm>
          <a:off x="4673600"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1" name="楕円 300">
          <a:extLst>
            <a:ext uri="{FF2B5EF4-FFF2-40B4-BE49-F238E27FC236}">
              <a16:creationId xmlns:a16="http://schemas.microsoft.com/office/drawing/2014/main" id="{49C81A92-A93F-40F8-AEDB-840019F6A899}"/>
            </a:ext>
          </a:extLst>
        </xdr:cNvPr>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83</xdr:row>
      <xdr:rowOff>26670</xdr:rowOff>
    </xdr:to>
    <xdr:cxnSp macro="">
      <xdr:nvCxnSpPr>
        <xdr:cNvPr id="302" name="直線コネクタ 301">
          <a:extLst>
            <a:ext uri="{FF2B5EF4-FFF2-40B4-BE49-F238E27FC236}">
              <a16:creationId xmlns:a16="http://schemas.microsoft.com/office/drawing/2014/main" id="{DEF1BCFF-809F-49E4-8194-2B2F52C45B4B}"/>
            </a:ext>
          </a:extLst>
        </xdr:cNvPr>
        <xdr:cNvCxnSpPr/>
      </xdr:nvCxnSpPr>
      <xdr:spPr>
        <a:xfrm flipV="1">
          <a:off x="3797300" y="141351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125730</xdr:rowOff>
    </xdr:from>
    <xdr:to>
      <xdr:col>15</xdr:col>
      <xdr:colOff>101600</xdr:colOff>
      <xdr:row>83</xdr:row>
      <xdr:rowOff>55880</xdr:rowOff>
    </xdr:to>
    <xdr:sp macro="" textlink="">
      <xdr:nvSpPr>
        <xdr:cNvPr id="303" name="楕円 302">
          <a:extLst>
            <a:ext uri="{FF2B5EF4-FFF2-40B4-BE49-F238E27FC236}">
              <a16:creationId xmlns:a16="http://schemas.microsoft.com/office/drawing/2014/main" id="{47D1A527-A007-4240-9617-F2DB79B40BAF}"/>
            </a:ext>
          </a:extLst>
        </xdr:cNvPr>
        <xdr:cNvSpPr/>
      </xdr:nvSpPr>
      <xdr:spPr>
        <a:xfrm>
          <a:off x="2857500" y="1418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5080</xdr:rowOff>
    </xdr:from>
    <xdr:to>
      <xdr:col>19</xdr:col>
      <xdr:colOff>177800</xdr:colOff>
      <xdr:row>83</xdr:row>
      <xdr:rowOff>26670</xdr:rowOff>
    </xdr:to>
    <xdr:cxnSp macro="">
      <xdr:nvCxnSpPr>
        <xdr:cNvPr id="304" name="直線コネクタ 303">
          <a:extLst>
            <a:ext uri="{FF2B5EF4-FFF2-40B4-BE49-F238E27FC236}">
              <a16:creationId xmlns:a16="http://schemas.microsoft.com/office/drawing/2014/main" id="{A2EE0187-40B2-4053-B48D-58753665B06F}"/>
            </a:ext>
          </a:extLst>
        </xdr:cNvPr>
        <xdr:cNvCxnSpPr/>
      </xdr:nvCxnSpPr>
      <xdr:spPr>
        <a:xfrm>
          <a:off x="2908300" y="142354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99061</xdr:rowOff>
    </xdr:from>
    <xdr:to>
      <xdr:col>10</xdr:col>
      <xdr:colOff>165100</xdr:colOff>
      <xdr:row>83</xdr:row>
      <xdr:rowOff>29211</xdr:rowOff>
    </xdr:to>
    <xdr:sp macro="" textlink="">
      <xdr:nvSpPr>
        <xdr:cNvPr id="305" name="楕円 304">
          <a:extLst>
            <a:ext uri="{FF2B5EF4-FFF2-40B4-BE49-F238E27FC236}">
              <a16:creationId xmlns:a16="http://schemas.microsoft.com/office/drawing/2014/main" id="{DFC284E0-B02A-4134-8239-E037707F43D1}"/>
            </a:ext>
          </a:extLst>
        </xdr:cNvPr>
        <xdr:cNvSpPr/>
      </xdr:nvSpPr>
      <xdr:spPr>
        <a:xfrm>
          <a:off x="1968500" y="141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149861</xdr:rowOff>
    </xdr:from>
    <xdr:to>
      <xdr:col>15</xdr:col>
      <xdr:colOff>50800</xdr:colOff>
      <xdr:row>83</xdr:row>
      <xdr:rowOff>5080</xdr:rowOff>
    </xdr:to>
    <xdr:cxnSp macro="">
      <xdr:nvCxnSpPr>
        <xdr:cNvPr id="306" name="直線コネクタ 305">
          <a:extLst>
            <a:ext uri="{FF2B5EF4-FFF2-40B4-BE49-F238E27FC236}">
              <a16:creationId xmlns:a16="http://schemas.microsoft.com/office/drawing/2014/main" id="{77EEE27D-7C6A-4841-9BF3-6C87BCAAFD2C}"/>
            </a:ext>
          </a:extLst>
        </xdr:cNvPr>
        <xdr:cNvCxnSpPr/>
      </xdr:nvCxnSpPr>
      <xdr:spPr>
        <a:xfrm>
          <a:off x="2019300" y="142087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35561</xdr:rowOff>
    </xdr:from>
    <xdr:to>
      <xdr:col>6</xdr:col>
      <xdr:colOff>38100</xdr:colOff>
      <xdr:row>83</xdr:row>
      <xdr:rowOff>137161</xdr:rowOff>
    </xdr:to>
    <xdr:sp macro="" textlink="">
      <xdr:nvSpPr>
        <xdr:cNvPr id="307" name="楕円 306">
          <a:extLst>
            <a:ext uri="{FF2B5EF4-FFF2-40B4-BE49-F238E27FC236}">
              <a16:creationId xmlns:a16="http://schemas.microsoft.com/office/drawing/2014/main" id="{42B18A9E-B08B-4C16-8974-06E166BDB199}"/>
            </a:ext>
          </a:extLst>
        </xdr:cNvPr>
        <xdr:cNvSpPr/>
      </xdr:nvSpPr>
      <xdr:spPr>
        <a:xfrm>
          <a:off x="1079500" y="142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149861</xdr:rowOff>
    </xdr:from>
    <xdr:to>
      <xdr:col>10</xdr:col>
      <xdr:colOff>114300</xdr:colOff>
      <xdr:row>83</xdr:row>
      <xdr:rowOff>86361</xdr:rowOff>
    </xdr:to>
    <xdr:cxnSp macro="">
      <xdr:nvCxnSpPr>
        <xdr:cNvPr id="308" name="直線コネクタ 307">
          <a:extLst>
            <a:ext uri="{FF2B5EF4-FFF2-40B4-BE49-F238E27FC236}">
              <a16:creationId xmlns:a16="http://schemas.microsoft.com/office/drawing/2014/main" id="{1A9822BA-CED3-4B2B-AE96-6D882EB03E61}"/>
            </a:ext>
          </a:extLst>
        </xdr:cNvPr>
        <xdr:cNvCxnSpPr/>
      </xdr:nvCxnSpPr>
      <xdr:spPr>
        <a:xfrm flipV="1">
          <a:off x="1130300" y="14208761"/>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01175B44-B485-4665-B921-040CA612EEE3}"/>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1C4E4908-B73A-481A-B2BD-7431642ABF29}"/>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107966</xdr:rowOff>
    </xdr:from>
    <xdr:ext cx="405111" cy="259045"/>
    <xdr:sp macro="" textlink="">
      <xdr:nvSpPr>
        <xdr:cNvPr id="311" name="n_3aveValue【公営住宅】&#10;有形固定資産減価償却率">
          <a:extLst>
            <a:ext uri="{FF2B5EF4-FFF2-40B4-BE49-F238E27FC236}">
              <a16:creationId xmlns:a16="http://schemas.microsoft.com/office/drawing/2014/main" id="{563437AD-67AB-483D-87C8-4B32101B96B4}"/>
            </a:ext>
          </a:extLst>
        </xdr:cNvPr>
        <xdr:cNvSpPr txBox="1"/>
      </xdr:nvSpPr>
      <xdr:spPr>
        <a:xfrm>
          <a:off x="18167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88916</xdr:rowOff>
    </xdr:from>
    <xdr:ext cx="405111" cy="259045"/>
    <xdr:sp macro="" textlink="">
      <xdr:nvSpPr>
        <xdr:cNvPr id="312" name="n_4aveValue【公営住宅】&#10;有形固定資産減価償却率">
          <a:extLst>
            <a:ext uri="{FF2B5EF4-FFF2-40B4-BE49-F238E27FC236}">
              <a16:creationId xmlns:a16="http://schemas.microsoft.com/office/drawing/2014/main" id="{48BF7308-0725-4705-85E5-0A216787F6F1}"/>
            </a:ext>
          </a:extLst>
        </xdr:cNvPr>
        <xdr:cNvSpPr txBox="1"/>
      </xdr:nvSpPr>
      <xdr:spPr>
        <a:xfrm>
          <a:off x="927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13" name="n_1mainValue【公営住宅】&#10;有形固定資産減価償却率">
          <a:extLst>
            <a:ext uri="{FF2B5EF4-FFF2-40B4-BE49-F238E27FC236}">
              <a16:creationId xmlns:a16="http://schemas.microsoft.com/office/drawing/2014/main" id="{29C5D54C-DA91-4389-9788-32FAFC76DFB6}"/>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47007</xdr:rowOff>
    </xdr:from>
    <xdr:ext cx="405111" cy="259045"/>
    <xdr:sp macro="" textlink="">
      <xdr:nvSpPr>
        <xdr:cNvPr id="314" name="n_2mainValue【公営住宅】&#10;有形固定資産減価償却率">
          <a:extLst>
            <a:ext uri="{FF2B5EF4-FFF2-40B4-BE49-F238E27FC236}">
              <a16:creationId xmlns:a16="http://schemas.microsoft.com/office/drawing/2014/main" id="{3A81CFC1-99EC-4642-9693-4813B6FFC809}"/>
            </a:ext>
          </a:extLst>
        </xdr:cNvPr>
        <xdr:cNvSpPr txBox="1"/>
      </xdr:nvSpPr>
      <xdr:spPr>
        <a:xfrm>
          <a:off x="2705744"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20338</xdr:rowOff>
    </xdr:from>
    <xdr:ext cx="405111" cy="259045"/>
    <xdr:sp macro="" textlink="">
      <xdr:nvSpPr>
        <xdr:cNvPr id="315" name="n_3mainValue【公営住宅】&#10;有形固定資産減価償却率">
          <a:extLst>
            <a:ext uri="{FF2B5EF4-FFF2-40B4-BE49-F238E27FC236}">
              <a16:creationId xmlns:a16="http://schemas.microsoft.com/office/drawing/2014/main" id="{624B9C8B-3C4D-4AFE-A673-4DDC33D0E349}"/>
            </a:ext>
          </a:extLst>
        </xdr:cNvPr>
        <xdr:cNvSpPr txBox="1"/>
      </xdr:nvSpPr>
      <xdr:spPr>
        <a:xfrm>
          <a:off x="1816744" y="1425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128288</xdr:rowOff>
    </xdr:from>
    <xdr:ext cx="405111" cy="259045"/>
    <xdr:sp macro="" textlink="">
      <xdr:nvSpPr>
        <xdr:cNvPr id="316" name="n_4mainValue【公営住宅】&#10;有形固定資産減価償却率">
          <a:extLst>
            <a:ext uri="{FF2B5EF4-FFF2-40B4-BE49-F238E27FC236}">
              <a16:creationId xmlns:a16="http://schemas.microsoft.com/office/drawing/2014/main" id="{6B6AF7E4-F620-443A-867C-DED87C4F991F}"/>
            </a:ext>
          </a:extLst>
        </xdr:cNvPr>
        <xdr:cNvSpPr txBox="1"/>
      </xdr:nvSpPr>
      <xdr:spPr>
        <a:xfrm>
          <a:off x="927744" y="1435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2FD53F7-3B82-4B52-B11B-7761B9D16B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9AA46896-684E-4247-A330-3F44BD7D9BF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00E7CD0-05B1-49AC-B5DC-12F2F151EC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A1907461-7D14-49EC-89EC-63B223D501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B578EE4-8A6B-45C0-A8BC-A23D12241B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EA60399A-3208-4B1D-9323-6D94506F29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A77C2F3D-FBFA-4E6A-B4E7-7153F9E8AA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6AE6075C-9C41-4B82-AB71-66F0E50E1D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3B3C330-2864-4833-ADF1-E93FE2DBCB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D6E19D5-B323-485B-BA52-CC3ECA38BD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836871A2-E1EE-4F20-BC12-D1F0142AFC5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3D3D2E8-AA17-4957-B546-6B4FE63A08A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964B4B0C-95D9-4DF3-90C2-B87CC418272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C8936241-2F73-45EC-9A58-261F88D0987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7B41D86-15E4-4CC0-AC96-4B394FE1A2F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D823EDE-031E-4521-AED9-B409B42B5C6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41DBED8D-75D8-49C9-A206-478A546F197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635291ED-5322-4034-82DC-392AF7154EF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5FEA2E1-A7F5-4E7E-B663-FEB7CF348B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36E897FF-C07A-42A3-9CC3-14E8CADF3A1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BEB909DF-61E4-4DFF-B321-6A5C5E7E98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93479771-50F7-4CF3-945B-48DCDB313ABD}"/>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7C65328C-B39B-4E3C-8623-DDA5BC707C5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A59767DF-AABE-409B-AF21-05EAEFBDDC24}"/>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B23FE41D-E415-47F0-A40F-8E39798808BB}"/>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7D49F5B7-9A1C-44CF-B3A3-0EF576B4B2DF}"/>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8E320734-C23D-498E-A9BB-345EB43DFB6E}"/>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93FB0EB5-2BAB-4FCB-81EB-5FAB84FEEBDD}"/>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2C68C372-4780-42FB-9013-8C8B9ABAA18A}"/>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19436872-563C-452E-9CB4-69DFC610AC4B}"/>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47" name="フローチャート: 判断 346">
          <a:extLst>
            <a:ext uri="{FF2B5EF4-FFF2-40B4-BE49-F238E27FC236}">
              <a16:creationId xmlns:a16="http://schemas.microsoft.com/office/drawing/2014/main" id="{CF9DCC75-6D8F-45E8-85FA-9274B3B1A2FB}"/>
            </a:ext>
          </a:extLst>
        </xdr:cNvPr>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48" name="フローチャート: 判断 347">
          <a:extLst>
            <a:ext uri="{FF2B5EF4-FFF2-40B4-BE49-F238E27FC236}">
              <a16:creationId xmlns:a16="http://schemas.microsoft.com/office/drawing/2014/main" id="{F5318DFD-72F4-42A6-BBAB-4C66602EF48D}"/>
            </a:ext>
          </a:extLst>
        </xdr:cNvPr>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09DB98C-2C56-4F69-9C8B-4D99E59443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6FE4D08-27CA-46F1-9FA0-26F09A6087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BC06B10-FF94-4B6F-853F-2E8B467CBA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FDEA904-DF19-43D2-83D0-5199949972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C376D3E-69DD-4186-B95D-B36600093B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56795</xdr:rowOff>
    </xdr:from>
    <xdr:to>
      <xdr:col>55</xdr:col>
      <xdr:colOff>50800</xdr:colOff>
      <xdr:row>85</xdr:row>
      <xdr:rowOff>158395</xdr:rowOff>
    </xdr:to>
    <xdr:sp macro="" textlink="">
      <xdr:nvSpPr>
        <xdr:cNvPr id="354" name="楕円 353">
          <a:extLst>
            <a:ext uri="{FF2B5EF4-FFF2-40B4-BE49-F238E27FC236}">
              <a16:creationId xmlns:a16="http://schemas.microsoft.com/office/drawing/2014/main" id="{1D78D211-0481-4C7B-9E52-AF5D5E32B501}"/>
            </a:ext>
          </a:extLst>
        </xdr:cNvPr>
        <xdr:cNvSpPr/>
      </xdr:nvSpPr>
      <xdr:spPr>
        <a:xfrm>
          <a:off x="10426700" y="146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143172</xdr:rowOff>
    </xdr:from>
    <xdr:ext cx="469744" cy="259045"/>
    <xdr:sp macro="" textlink="">
      <xdr:nvSpPr>
        <xdr:cNvPr id="355" name="【公営住宅】&#10;一人当たり面積該当値テキスト">
          <a:extLst>
            <a:ext uri="{FF2B5EF4-FFF2-40B4-BE49-F238E27FC236}">
              <a16:creationId xmlns:a16="http://schemas.microsoft.com/office/drawing/2014/main" id="{AC8AFCC2-3530-437B-BE16-E719848F7DF6}"/>
            </a:ext>
          </a:extLst>
        </xdr:cNvPr>
        <xdr:cNvSpPr txBox="1"/>
      </xdr:nvSpPr>
      <xdr:spPr>
        <a:xfrm>
          <a:off x="10515600" y="1454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69002</xdr:rowOff>
    </xdr:from>
    <xdr:to>
      <xdr:col>50</xdr:col>
      <xdr:colOff>165100</xdr:colOff>
      <xdr:row>85</xdr:row>
      <xdr:rowOff>170602</xdr:rowOff>
    </xdr:to>
    <xdr:sp macro="" textlink="">
      <xdr:nvSpPr>
        <xdr:cNvPr id="356" name="楕円 355">
          <a:extLst>
            <a:ext uri="{FF2B5EF4-FFF2-40B4-BE49-F238E27FC236}">
              <a16:creationId xmlns:a16="http://schemas.microsoft.com/office/drawing/2014/main" id="{318B3E40-CCB3-4000-9566-D040A7A6981E}"/>
            </a:ext>
          </a:extLst>
        </xdr:cNvPr>
        <xdr:cNvSpPr/>
      </xdr:nvSpPr>
      <xdr:spPr>
        <a:xfrm>
          <a:off x="9588500" y="146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107595</xdr:rowOff>
    </xdr:from>
    <xdr:to>
      <xdr:col>55</xdr:col>
      <xdr:colOff>0</xdr:colOff>
      <xdr:row>85</xdr:row>
      <xdr:rowOff>119802</xdr:rowOff>
    </xdr:to>
    <xdr:cxnSp macro="">
      <xdr:nvCxnSpPr>
        <xdr:cNvPr id="357" name="直線コネクタ 356">
          <a:extLst>
            <a:ext uri="{FF2B5EF4-FFF2-40B4-BE49-F238E27FC236}">
              <a16:creationId xmlns:a16="http://schemas.microsoft.com/office/drawing/2014/main" id="{5937405A-1165-4411-95FC-251387C12F3F}"/>
            </a:ext>
          </a:extLst>
        </xdr:cNvPr>
        <xdr:cNvCxnSpPr/>
      </xdr:nvCxnSpPr>
      <xdr:spPr>
        <a:xfrm flipV="1">
          <a:off x="9639300" y="14680845"/>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71882</xdr:rowOff>
    </xdr:from>
    <xdr:to>
      <xdr:col>46</xdr:col>
      <xdr:colOff>38100</xdr:colOff>
      <xdr:row>86</xdr:row>
      <xdr:rowOff>2032</xdr:rowOff>
    </xdr:to>
    <xdr:sp macro="" textlink="">
      <xdr:nvSpPr>
        <xdr:cNvPr id="358" name="楕円 357">
          <a:extLst>
            <a:ext uri="{FF2B5EF4-FFF2-40B4-BE49-F238E27FC236}">
              <a16:creationId xmlns:a16="http://schemas.microsoft.com/office/drawing/2014/main" id="{B72A3B69-02F0-4591-9A62-FA5FE645C42D}"/>
            </a:ext>
          </a:extLst>
        </xdr:cNvPr>
        <xdr:cNvSpPr/>
      </xdr:nvSpPr>
      <xdr:spPr>
        <a:xfrm>
          <a:off x="8699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119802</xdr:rowOff>
    </xdr:from>
    <xdr:to>
      <xdr:col>50</xdr:col>
      <xdr:colOff>114300</xdr:colOff>
      <xdr:row>85</xdr:row>
      <xdr:rowOff>122682</xdr:rowOff>
    </xdr:to>
    <xdr:cxnSp macro="">
      <xdr:nvCxnSpPr>
        <xdr:cNvPr id="359" name="直線コネクタ 358">
          <a:extLst>
            <a:ext uri="{FF2B5EF4-FFF2-40B4-BE49-F238E27FC236}">
              <a16:creationId xmlns:a16="http://schemas.microsoft.com/office/drawing/2014/main" id="{FF7ADF97-146D-4582-9D49-00A12680A583}"/>
            </a:ext>
          </a:extLst>
        </xdr:cNvPr>
        <xdr:cNvCxnSpPr/>
      </xdr:nvCxnSpPr>
      <xdr:spPr>
        <a:xfrm flipV="1">
          <a:off x="8750300" y="14693052"/>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74488</xdr:rowOff>
    </xdr:from>
    <xdr:to>
      <xdr:col>41</xdr:col>
      <xdr:colOff>101600</xdr:colOff>
      <xdr:row>86</xdr:row>
      <xdr:rowOff>4638</xdr:rowOff>
    </xdr:to>
    <xdr:sp macro="" textlink="">
      <xdr:nvSpPr>
        <xdr:cNvPr id="360" name="楕円 359">
          <a:extLst>
            <a:ext uri="{FF2B5EF4-FFF2-40B4-BE49-F238E27FC236}">
              <a16:creationId xmlns:a16="http://schemas.microsoft.com/office/drawing/2014/main" id="{534F49DE-A013-4698-B165-8B9E9375F9D2}"/>
            </a:ext>
          </a:extLst>
        </xdr:cNvPr>
        <xdr:cNvSpPr/>
      </xdr:nvSpPr>
      <xdr:spPr>
        <a:xfrm>
          <a:off x="7810500" y="146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122682</xdr:rowOff>
    </xdr:from>
    <xdr:to>
      <xdr:col>45</xdr:col>
      <xdr:colOff>177800</xdr:colOff>
      <xdr:row>85</xdr:row>
      <xdr:rowOff>125288</xdr:rowOff>
    </xdr:to>
    <xdr:cxnSp macro="">
      <xdr:nvCxnSpPr>
        <xdr:cNvPr id="361" name="直線コネクタ 360">
          <a:extLst>
            <a:ext uri="{FF2B5EF4-FFF2-40B4-BE49-F238E27FC236}">
              <a16:creationId xmlns:a16="http://schemas.microsoft.com/office/drawing/2014/main" id="{1FF8B0AB-DFCF-4670-BD5E-4102FF9ED6AC}"/>
            </a:ext>
          </a:extLst>
        </xdr:cNvPr>
        <xdr:cNvCxnSpPr/>
      </xdr:nvCxnSpPr>
      <xdr:spPr>
        <a:xfrm flipV="1">
          <a:off x="7861300" y="14695932"/>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76316</xdr:rowOff>
    </xdr:from>
    <xdr:to>
      <xdr:col>36</xdr:col>
      <xdr:colOff>165100</xdr:colOff>
      <xdr:row>86</xdr:row>
      <xdr:rowOff>6466</xdr:rowOff>
    </xdr:to>
    <xdr:sp macro="" textlink="">
      <xdr:nvSpPr>
        <xdr:cNvPr id="362" name="楕円 361">
          <a:extLst>
            <a:ext uri="{FF2B5EF4-FFF2-40B4-BE49-F238E27FC236}">
              <a16:creationId xmlns:a16="http://schemas.microsoft.com/office/drawing/2014/main" id="{A18CB6F9-3208-40E0-B68F-5AAC068E87E4}"/>
            </a:ext>
          </a:extLst>
        </xdr:cNvPr>
        <xdr:cNvSpPr/>
      </xdr:nvSpPr>
      <xdr:spPr>
        <a:xfrm>
          <a:off x="6921500" y="146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125288</xdr:rowOff>
    </xdr:from>
    <xdr:to>
      <xdr:col>41</xdr:col>
      <xdr:colOff>50800</xdr:colOff>
      <xdr:row>85</xdr:row>
      <xdr:rowOff>127116</xdr:rowOff>
    </xdr:to>
    <xdr:cxnSp macro="">
      <xdr:nvCxnSpPr>
        <xdr:cNvPr id="363" name="直線コネクタ 362">
          <a:extLst>
            <a:ext uri="{FF2B5EF4-FFF2-40B4-BE49-F238E27FC236}">
              <a16:creationId xmlns:a16="http://schemas.microsoft.com/office/drawing/2014/main" id="{27E02181-2F97-4426-91A6-696C75F9C5EA}"/>
            </a:ext>
          </a:extLst>
        </xdr:cNvPr>
        <xdr:cNvCxnSpPr/>
      </xdr:nvCxnSpPr>
      <xdr:spPr>
        <a:xfrm flipV="1">
          <a:off x="6972300" y="1469853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93AE028D-4F31-4E59-B298-4B6F89797119}"/>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49CA7932-E893-457E-B274-7C262CFA0619}"/>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57284</xdr:rowOff>
    </xdr:from>
    <xdr:ext cx="469744" cy="259045"/>
    <xdr:sp macro="" textlink="">
      <xdr:nvSpPr>
        <xdr:cNvPr id="366" name="n_3aveValue【公営住宅】&#10;一人当たり面積">
          <a:extLst>
            <a:ext uri="{FF2B5EF4-FFF2-40B4-BE49-F238E27FC236}">
              <a16:creationId xmlns:a16="http://schemas.microsoft.com/office/drawing/2014/main" id="{A1D29711-3E46-4108-BA47-74001406227B}"/>
            </a:ext>
          </a:extLst>
        </xdr:cNvPr>
        <xdr:cNvSpPr txBox="1"/>
      </xdr:nvSpPr>
      <xdr:spPr>
        <a:xfrm>
          <a:off x="7626427" y="142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58061</xdr:rowOff>
    </xdr:from>
    <xdr:ext cx="469744" cy="259045"/>
    <xdr:sp macro="" textlink="">
      <xdr:nvSpPr>
        <xdr:cNvPr id="367" name="n_4aveValue【公営住宅】&#10;一人当たり面積">
          <a:extLst>
            <a:ext uri="{FF2B5EF4-FFF2-40B4-BE49-F238E27FC236}">
              <a16:creationId xmlns:a16="http://schemas.microsoft.com/office/drawing/2014/main" id="{B9C0941F-30BD-4801-9E74-E89A64DBB2EA}"/>
            </a:ext>
          </a:extLst>
        </xdr:cNvPr>
        <xdr:cNvSpPr txBox="1"/>
      </xdr:nvSpPr>
      <xdr:spPr>
        <a:xfrm>
          <a:off x="6737427" y="1428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161729</xdr:rowOff>
    </xdr:from>
    <xdr:ext cx="469744" cy="259045"/>
    <xdr:sp macro="" textlink="">
      <xdr:nvSpPr>
        <xdr:cNvPr id="368" name="n_1mainValue【公営住宅】&#10;一人当たり面積">
          <a:extLst>
            <a:ext uri="{FF2B5EF4-FFF2-40B4-BE49-F238E27FC236}">
              <a16:creationId xmlns:a16="http://schemas.microsoft.com/office/drawing/2014/main" id="{6436EB32-D043-4EF8-A6C3-8949B71BA293}"/>
            </a:ext>
          </a:extLst>
        </xdr:cNvPr>
        <xdr:cNvSpPr txBox="1"/>
      </xdr:nvSpPr>
      <xdr:spPr>
        <a:xfrm>
          <a:off x="9391727" y="147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164609</xdr:rowOff>
    </xdr:from>
    <xdr:ext cx="469744" cy="259045"/>
    <xdr:sp macro="" textlink="">
      <xdr:nvSpPr>
        <xdr:cNvPr id="369" name="n_2mainValue【公営住宅】&#10;一人当たり面積">
          <a:extLst>
            <a:ext uri="{FF2B5EF4-FFF2-40B4-BE49-F238E27FC236}">
              <a16:creationId xmlns:a16="http://schemas.microsoft.com/office/drawing/2014/main" id="{63B3B86E-4DA5-4B76-B810-8FF4C7022B6C}"/>
            </a:ext>
          </a:extLst>
        </xdr:cNvPr>
        <xdr:cNvSpPr txBox="1"/>
      </xdr:nvSpPr>
      <xdr:spPr>
        <a:xfrm>
          <a:off x="8515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167215</xdr:rowOff>
    </xdr:from>
    <xdr:ext cx="469744" cy="259045"/>
    <xdr:sp macro="" textlink="">
      <xdr:nvSpPr>
        <xdr:cNvPr id="370" name="n_3mainValue【公営住宅】&#10;一人当たり面積">
          <a:extLst>
            <a:ext uri="{FF2B5EF4-FFF2-40B4-BE49-F238E27FC236}">
              <a16:creationId xmlns:a16="http://schemas.microsoft.com/office/drawing/2014/main" id="{9054E120-300B-44ED-B486-2A22F08637A8}"/>
            </a:ext>
          </a:extLst>
        </xdr:cNvPr>
        <xdr:cNvSpPr txBox="1"/>
      </xdr:nvSpPr>
      <xdr:spPr>
        <a:xfrm>
          <a:off x="7626427" y="14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169043</xdr:rowOff>
    </xdr:from>
    <xdr:ext cx="469744" cy="259045"/>
    <xdr:sp macro="" textlink="">
      <xdr:nvSpPr>
        <xdr:cNvPr id="371" name="n_4mainValue【公営住宅】&#10;一人当たり面積">
          <a:extLst>
            <a:ext uri="{FF2B5EF4-FFF2-40B4-BE49-F238E27FC236}">
              <a16:creationId xmlns:a16="http://schemas.microsoft.com/office/drawing/2014/main" id="{B80A1E85-DB9E-4803-B7B6-85FD3DA5B6E6}"/>
            </a:ext>
          </a:extLst>
        </xdr:cNvPr>
        <xdr:cNvSpPr txBox="1"/>
      </xdr:nvSpPr>
      <xdr:spPr>
        <a:xfrm>
          <a:off x="6737427" y="1474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1ACFBF0-FBDD-4D62-A25F-384D014497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7BCF6BE3-460E-4A0A-A058-4CE6330C8C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BAA37536-2CA5-46C5-ABA8-D3C3159DCC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B651C370-BA01-4A6B-B120-FEEF00B3B4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8B22C7A5-09D4-4930-91E8-B63AD198A1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5C5C7BBE-BF8F-4BB0-ADEF-68A1638962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AC995414-BD15-40BA-B8B2-57A581093F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DEA81E24-1F7D-4300-A8AF-C6DAF10690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E6014791-727F-45A1-A6A0-0F418ADF8C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C3D673A7-2EFD-4CEC-A08F-517BB65947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AE3F975-ECDB-49EE-B594-4470D5758CB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795269DD-141B-4E8A-9770-5C3C1CA2A91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B7D07A02-3141-43C1-9315-BD37B8F421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C94D8C-30A7-445E-844D-C1DA0C370F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C5A44719-10C4-45CC-8226-3DC2224772B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5462BFB7-97AB-4741-A964-A55366B9954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D68E9816-7E61-4117-9E35-5F601D67B5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360C7761-BFAB-40C3-A4E4-6F674A878B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434B6DA9-F22E-4A89-AFCC-89C8E336182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A5CDB1FF-EF17-4AD9-9FB4-9666841D38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C7B982CD-4A17-4D48-B06D-ADF6864250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48A8DA68-44F7-4F30-9B4E-B987C52EDA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62FA2651-12EA-438D-AD21-D525CDF3FB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4D30134A-8E34-4911-8A99-3A3D6E063F9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7BECB373-5658-410B-B9B7-513ECD2094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48434B5-B4E8-41FF-86F9-6A04BB965C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623C2318-0586-4DA6-B01F-B5F64CDD7B0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9A529731-FACD-414C-AFEA-023436C2163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53F4EF2A-FE6F-40A1-B78D-B145F47950C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FE9A01D3-A278-4C13-9438-A2B6E8587F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F6127350-E24A-4C30-9EF4-A128027BE16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BC9BD3B1-881C-43D6-B00C-4775F5A9121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8EF32468-928B-40CA-B516-DD1E6649109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41446265-414D-44F9-B4BF-83CDCE66D13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6FFBD970-5139-4EFA-906E-159774CC5D8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1584F730-36E9-4095-B967-C3EB38372FB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719A6ACB-4682-419C-BEF4-30F56FD52AB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8D75ED62-B949-446F-8E48-BA932848DD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8D895147-5ED3-4775-9E87-A7D8EB3C8D2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869F68BD-BA49-4FD7-89F5-308548F04CC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BB512295-866C-4408-A811-4B4890C1F05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FDD9FE22-E35C-4CDF-8640-EACA1731F5A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9F01CBEA-7902-4685-A037-771F0E177A8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E3DF8F21-FF78-4332-8078-B17EE7BA982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F3012296-C33E-4347-9F32-399C73A36104}"/>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E6067B7D-38A3-401E-BFD1-9D0C6F01FAFC}"/>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25593A17-24A7-439D-9654-815A138ECB56}"/>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1248D190-6A76-4F0D-9768-49F79C90A7A9}"/>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420" name="フローチャート: 判断 419">
          <a:extLst>
            <a:ext uri="{FF2B5EF4-FFF2-40B4-BE49-F238E27FC236}">
              <a16:creationId xmlns:a16="http://schemas.microsoft.com/office/drawing/2014/main" id="{808D4198-3972-47B7-B97D-6D746ED92F09}"/>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21" name="フローチャート: 判断 420">
          <a:extLst>
            <a:ext uri="{FF2B5EF4-FFF2-40B4-BE49-F238E27FC236}">
              <a16:creationId xmlns:a16="http://schemas.microsoft.com/office/drawing/2014/main" id="{4F0FA95C-404B-4352-A456-E082C85E2811}"/>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4D40162-6A96-4353-B336-3BB0AFF012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B6A59129-34A7-4492-BBDF-693755F93A3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2840DA5-76D5-430B-BDD6-257458CE8B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C195D39-CC43-414D-8063-11B91A1838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E7998B4-65E6-4E05-8240-0A4509EA02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17780</xdr:rowOff>
    </xdr:from>
    <xdr:to>
      <xdr:col>85</xdr:col>
      <xdr:colOff>177800</xdr:colOff>
      <xdr:row>39</xdr:row>
      <xdr:rowOff>119380</xdr:rowOff>
    </xdr:to>
    <xdr:sp macro="" textlink="">
      <xdr:nvSpPr>
        <xdr:cNvPr id="427" name="楕円 426">
          <a:extLst>
            <a:ext uri="{FF2B5EF4-FFF2-40B4-BE49-F238E27FC236}">
              <a16:creationId xmlns:a16="http://schemas.microsoft.com/office/drawing/2014/main" id="{339B80BE-D4C8-4490-86E1-63FFC9BD813D}"/>
            </a:ext>
          </a:extLst>
        </xdr:cNvPr>
        <xdr:cNvSpPr/>
      </xdr:nvSpPr>
      <xdr:spPr>
        <a:xfrm>
          <a:off x="16268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167657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8C3CD2DE-2B75-4EFA-B74F-1B780C453F72}"/>
            </a:ext>
          </a:extLst>
        </xdr:cNvPr>
        <xdr:cNvSpPr txBox="1"/>
      </xdr:nvSpPr>
      <xdr:spPr>
        <a:xfrm>
          <a:off x="16357600"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92710</xdr:rowOff>
    </xdr:from>
    <xdr:to>
      <xdr:col>81</xdr:col>
      <xdr:colOff>101600</xdr:colOff>
      <xdr:row>40</xdr:row>
      <xdr:rowOff>22860</xdr:rowOff>
    </xdr:to>
    <xdr:sp macro="" textlink="">
      <xdr:nvSpPr>
        <xdr:cNvPr id="429" name="楕円 428">
          <a:extLst>
            <a:ext uri="{FF2B5EF4-FFF2-40B4-BE49-F238E27FC236}">
              <a16:creationId xmlns:a16="http://schemas.microsoft.com/office/drawing/2014/main" id="{2BDCB496-ABD6-47CB-BD07-7B011A27256D}"/>
            </a:ext>
          </a:extLst>
        </xdr:cNvPr>
        <xdr:cNvSpPr/>
      </xdr:nvSpPr>
      <xdr:spPr>
        <a:xfrm>
          <a:off x="15430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68580</xdr:rowOff>
    </xdr:from>
    <xdr:to>
      <xdr:col>85</xdr:col>
      <xdr:colOff>127000</xdr:colOff>
      <xdr:row>39</xdr:row>
      <xdr:rowOff>143510</xdr:rowOff>
    </xdr:to>
    <xdr:cxnSp macro="">
      <xdr:nvCxnSpPr>
        <xdr:cNvPr id="430" name="直線コネクタ 429">
          <a:extLst>
            <a:ext uri="{FF2B5EF4-FFF2-40B4-BE49-F238E27FC236}">
              <a16:creationId xmlns:a16="http://schemas.microsoft.com/office/drawing/2014/main" id="{BA8754C4-3B58-4F77-8D34-E34DE6EB6FFB}"/>
            </a:ext>
          </a:extLst>
        </xdr:cNvPr>
        <xdr:cNvCxnSpPr/>
      </xdr:nvCxnSpPr>
      <xdr:spPr>
        <a:xfrm flipV="1">
          <a:off x="15481300" y="6755130"/>
          <a:ext cx="8382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49530</xdr:rowOff>
    </xdr:from>
    <xdr:to>
      <xdr:col>76</xdr:col>
      <xdr:colOff>165100</xdr:colOff>
      <xdr:row>39</xdr:row>
      <xdr:rowOff>151130</xdr:rowOff>
    </xdr:to>
    <xdr:sp macro="" textlink="">
      <xdr:nvSpPr>
        <xdr:cNvPr id="431" name="楕円 430">
          <a:extLst>
            <a:ext uri="{FF2B5EF4-FFF2-40B4-BE49-F238E27FC236}">
              <a16:creationId xmlns:a16="http://schemas.microsoft.com/office/drawing/2014/main" id="{28776429-8C5C-418F-AF86-4DD41A55EDE2}"/>
            </a:ext>
          </a:extLst>
        </xdr:cNvPr>
        <xdr:cNvSpPr/>
      </xdr:nvSpPr>
      <xdr:spPr>
        <a:xfrm>
          <a:off x="145415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100330</xdr:rowOff>
    </xdr:from>
    <xdr:to>
      <xdr:col>81</xdr:col>
      <xdr:colOff>50800</xdr:colOff>
      <xdr:row>39</xdr:row>
      <xdr:rowOff>143510</xdr:rowOff>
    </xdr:to>
    <xdr:cxnSp macro="">
      <xdr:nvCxnSpPr>
        <xdr:cNvPr id="432" name="直線コネクタ 431">
          <a:extLst>
            <a:ext uri="{FF2B5EF4-FFF2-40B4-BE49-F238E27FC236}">
              <a16:creationId xmlns:a16="http://schemas.microsoft.com/office/drawing/2014/main" id="{AF5E3742-BA8F-41F3-8376-AA119F2994BD}"/>
            </a:ext>
          </a:extLst>
        </xdr:cNvPr>
        <xdr:cNvCxnSpPr/>
      </xdr:nvCxnSpPr>
      <xdr:spPr>
        <a:xfrm>
          <a:off x="14592300" y="678688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3810</xdr:rowOff>
    </xdr:from>
    <xdr:to>
      <xdr:col>72</xdr:col>
      <xdr:colOff>38100</xdr:colOff>
      <xdr:row>39</xdr:row>
      <xdr:rowOff>105410</xdr:rowOff>
    </xdr:to>
    <xdr:sp macro="" textlink="">
      <xdr:nvSpPr>
        <xdr:cNvPr id="433" name="楕円 432">
          <a:extLst>
            <a:ext uri="{FF2B5EF4-FFF2-40B4-BE49-F238E27FC236}">
              <a16:creationId xmlns:a16="http://schemas.microsoft.com/office/drawing/2014/main" id="{8C91C67E-87B1-4245-90C8-5B62843F968E}"/>
            </a:ext>
          </a:extLst>
        </xdr:cNvPr>
        <xdr:cNvSpPr/>
      </xdr:nvSpPr>
      <xdr:spPr>
        <a:xfrm>
          <a:off x="13652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54610</xdr:rowOff>
    </xdr:from>
    <xdr:to>
      <xdr:col>76</xdr:col>
      <xdr:colOff>114300</xdr:colOff>
      <xdr:row>39</xdr:row>
      <xdr:rowOff>100330</xdr:rowOff>
    </xdr:to>
    <xdr:cxnSp macro="">
      <xdr:nvCxnSpPr>
        <xdr:cNvPr id="434" name="直線コネクタ 433">
          <a:extLst>
            <a:ext uri="{FF2B5EF4-FFF2-40B4-BE49-F238E27FC236}">
              <a16:creationId xmlns:a16="http://schemas.microsoft.com/office/drawing/2014/main" id="{DAEBC79A-CA93-424D-AC78-8C67BBE3C6A1}"/>
            </a:ext>
          </a:extLst>
        </xdr:cNvPr>
        <xdr:cNvCxnSpPr/>
      </xdr:nvCxnSpPr>
      <xdr:spPr>
        <a:xfrm>
          <a:off x="13703300" y="6741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140970</xdr:rowOff>
    </xdr:from>
    <xdr:to>
      <xdr:col>67</xdr:col>
      <xdr:colOff>101600</xdr:colOff>
      <xdr:row>39</xdr:row>
      <xdr:rowOff>71120</xdr:rowOff>
    </xdr:to>
    <xdr:sp macro="" textlink="">
      <xdr:nvSpPr>
        <xdr:cNvPr id="435" name="楕円 434">
          <a:extLst>
            <a:ext uri="{FF2B5EF4-FFF2-40B4-BE49-F238E27FC236}">
              <a16:creationId xmlns:a16="http://schemas.microsoft.com/office/drawing/2014/main" id="{0EB43A8B-136B-44AD-8B8F-12A932278DEC}"/>
            </a:ext>
          </a:extLst>
        </xdr:cNvPr>
        <xdr:cNvSpPr/>
      </xdr:nvSpPr>
      <xdr:spPr>
        <a:xfrm>
          <a:off x="12763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20320</xdr:rowOff>
    </xdr:from>
    <xdr:to>
      <xdr:col>71</xdr:col>
      <xdr:colOff>177800</xdr:colOff>
      <xdr:row>39</xdr:row>
      <xdr:rowOff>54610</xdr:rowOff>
    </xdr:to>
    <xdr:cxnSp macro="">
      <xdr:nvCxnSpPr>
        <xdr:cNvPr id="436" name="直線コネクタ 435">
          <a:extLst>
            <a:ext uri="{FF2B5EF4-FFF2-40B4-BE49-F238E27FC236}">
              <a16:creationId xmlns:a16="http://schemas.microsoft.com/office/drawing/2014/main" id="{52B0E019-FD27-449E-83DA-26BAC8EB3F6E}"/>
            </a:ext>
          </a:extLst>
        </xdr:cNvPr>
        <xdr:cNvCxnSpPr/>
      </xdr:nvCxnSpPr>
      <xdr:spPr>
        <a:xfrm>
          <a:off x="12814300" y="67068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E58FC4D8-7937-4156-A594-DD0E2B3B29C3}"/>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C6838BD4-67C5-4F88-942D-013D95462B94}"/>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87647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68613333-785B-4ACC-B132-6C1A65860655}"/>
            </a:ext>
          </a:extLst>
        </xdr:cNvPr>
        <xdr:cNvSpPr txBox="1"/>
      </xdr:nvSpPr>
      <xdr:spPr>
        <a:xfrm>
          <a:off x="135007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306C3E32-97F0-4897-90DE-4BF6328B59E6}"/>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13987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48FF863E-4D15-4305-AB55-2312AF9426B8}"/>
            </a:ext>
          </a:extLst>
        </xdr:cNvPr>
        <xdr:cNvSpPr txBox="1"/>
      </xdr:nvSpPr>
      <xdr:spPr>
        <a:xfrm>
          <a:off x="15266044" y="687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142257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2B401DA1-F172-436B-91C6-4171E0FDA9BF}"/>
            </a:ext>
          </a:extLst>
        </xdr:cNvPr>
        <xdr:cNvSpPr txBox="1"/>
      </xdr:nvSpPr>
      <xdr:spPr>
        <a:xfrm>
          <a:off x="14389744" y="682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96537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2262A628-4AB9-413F-988B-5213AAA0F2F5}"/>
            </a:ext>
          </a:extLst>
        </xdr:cNvPr>
        <xdr:cNvSpPr txBox="1"/>
      </xdr:nvSpPr>
      <xdr:spPr>
        <a:xfrm>
          <a:off x="13500744"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62247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E36D50D8-50A7-4C9F-BE92-8EFCE04F0A93}"/>
            </a:ext>
          </a:extLst>
        </xdr:cNvPr>
        <xdr:cNvSpPr txBox="1"/>
      </xdr:nvSpPr>
      <xdr:spPr>
        <a:xfrm>
          <a:off x="12611744" y="674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C20933BA-DEAE-4AF8-B850-58F980CF17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E24AEE78-E381-40D6-8DDF-AC8A3314DD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D1D66411-0A69-45EF-96A5-C929AC0C6D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341AE69E-9260-4323-9A75-DAABAFA26E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98A7A7D2-A749-4EF1-BE48-FF2C023CA1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C38AE38E-0071-4985-943E-6DDB766620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BA61D354-6B0C-4AC3-9A8B-B82DADC4DD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5F7710E5-480E-400C-A44C-1E44893DFF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4C1502D9-648C-4574-9BD7-3DA1FE5363A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94D69BC1-BA4D-4345-8D3D-EA6C62DE2B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389C488B-5B54-40DE-961B-6A1CCC2A08F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731532D1-8DAF-4562-9186-5C13BA83EC0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ADCFC6A6-519C-4622-BCE8-5F389429C38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61C3B591-A6C6-4803-935E-038905D75B8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21EE74A5-76D4-49B4-9C54-19F8664ED7A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24AD540B-D2D9-41B7-96F7-ADF37D1A8CB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6D58A9E8-C524-440E-94CD-17DD4EDBCC7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95D5F0B7-3068-4DBA-A670-FF7CBD0E721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79DA8848-E222-4ABA-91F4-3777CD7985F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5E5322E1-6A8E-4DC6-B20C-D5A2084C0F3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6BFB6039-CE02-45F2-90C3-57BCF988CBA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90F0F4E8-FE1C-4495-A123-EEEC1D7712D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982E54F4-BC01-49C9-92BD-4DFC151021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7C299565-2DC3-4BFE-8F89-ED55539DACAE}"/>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DCF5FF3C-D152-4D3A-B0ED-03E8DBD3B874}"/>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0C044E06-AB42-443A-9E9E-A94970A0FC4B}"/>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4370E1E-2ABF-4DE1-AC9C-14AB984BE4D1}"/>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68E4E469-1F1F-4900-8159-263F314B0E08}"/>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94C19513-A060-4408-AAB7-A1AB2E767B23}"/>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69D28BE0-A624-44CE-85BA-4C73C031123E}"/>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2C1E023C-F1B0-432E-89AC-21F7B6301605}"/>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D430BD35-7C67-4DD5-80E3-EACDF7740EE9}"/>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7" name="フローチャート: 判断 476">
          <a:extLst>
            <a:ext uri="{FF2B5EF4-FFF2-40B4-BE49-F238E27FC236}">
              <a16:creationId xmlns:a16="http://schemas.microsoft.com/office/drawing/2014/main" id="{3C7B2894-9EE5-4381-8054-5A2422D276C4}"/>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478" name="フローチャート: 判断 477">
          <a:extLst>
            <a:ext uri="{FF2B5EF4-FFF2-40B4-BE49-F238E27FC236}">
              <a16:creationId xmlns:a16="http://schemas.microsoft.com/office/drawing/2014/main" id="{F673417D-0FCA-4941-A452-B9693E8C9CD2}"/>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561F2B5-2BF6-4FD8-AF57-DB079C72352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FE63018-DF01-4FB5-BD1A-2140F2EFB54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D030511-0D07-48A2-BCF6-D1608FD358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4B9A34C-2BF8-4C5B-B472-260EA498300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2B57B1E-30F1-4DF7-832C-836B8FF0F5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106172</xdr:rowOff>
    </xdr:from>
    <xdr:to>
      <xdr:col>116</xdr:col>
      <xdr:colOff>114300</xdr:colOff>
      <xdr:row>40</xdr:row>
      <xdr:rowOff>36322</xdr:rowOff>
    </xdr:to>
    <xdr:sp macro="" textlink="">
      <xdr:nvSpPr>
        <xdr:cNvPr id="484" name="楕円 483">
          <a:extLst>
            <a:ext uri="{FF2B5EF4-FFF2-40B4-BE49-F238E27FC236}">
              <a16:creationId xmlns:a16="http://schemas.microsoft.com/office/drawing/2014/main" id="{1D768118-8B22-420C-8FB3-193E961E93B6}"/>
            </a:ext>
          </a:extLst>
        </xdr:cNvPr>
        <xdr:cNvSpPr/>
      </xdr:nvSpPr>
      <xdr:spPr>
        <a:xfrm>
          <a:off x="22110700" y="67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129049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4B8A2D16-EF34-4636-98BB-715620CF5CB6}"/>
            </a:ext>
          </a:extLst>
        </xdr:cNvPr>
        <xdr:cNvSpPr txBox="1"/>
      </xdr:nvSpPr>
      <xdr:spPr>
        <a:xfrm>
          <a:off x="22199600" y="66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118364</xdr:rowOff>
    </xdr:from>
    <xdr:to>
      <xdr:col>112</xdr:col>
      <xdr:colOff>38100</xdr:colOff>
      <xdr:row>40</xdr:row>
      <xdr:rowOff>48514</xdr:rowOff>
    </xdr:to>
    <xdr:sp macro="" textlink="">
      <xdr:nvSpPr>
        <xdr:cNvPr id="486" name="楕円 485">
          <a:extLst>
            <a:ext uri="{FF2B5EF4-FFF2-40B4-BE49-F238E27FC236}">
              <a16:creationId xmlns:a16="http://schemas.microsoft.com/office/drawing/2014/main" id="{04E540FB-C51A-4FF5-8D37-3C9FD40F299C}"/>
            </a:ext>
          </a:extLst>
        </xdr:cNvPr>
        <xdr:cNvSpPr/>
      </xdr:nvSpPr>
      <xdr:spPr>
        <a:xfrm>
          <a:off x="21272500" y="680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156972</xdr:rowOff>
    </xdr:from>
    <xdr:to>
      <xdr:col>116</xdr:col>
      <xdr:colOff>63500</xdr:colOff>
      <xdr:row>39</xdr:row>
      <xdr:rowOff>169164</xdr:rowOff>
    </xdr:to>
    <xdr:cxnSp macro="">
      <xdr:nvCxnSpPr>
        <xdr:cNvPr id="487" name="直線コネクタ 486">
          <a:extLst>
            <a:ext uri="{FF2B5EF4-FFF2-40B4-BE49-F238E27FC236}">
              <a16:creationId xmlns:a16="http://schemas.microsoft.com/office/drawing/2014/main" id="{B5BED535-084C-465C-91C2-D1C7BDF0AA97}"/>
            </a:ext>
          </a:extLst>
        </xdr:cNvPr>
        <xdr:cNvCxnSpPr/>
      </xdr:nvCxnSpPr>
      <xdr:spPr>
        <a:xfrm flipV="1">
          <a:off x="21323300" y="684352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130556</xdr:rowOff>
    </xdr:from>
    <xdr:to>
      <xdr:col>107</xdr:col>
      <xdr:colOff>101600</xdr:colOff>
      <xdr:row>40</xdr:row>
      <xdr:rowOff>60706</xdr:rowOff>
    </xdr:to>
    <xdr:sp macro="" textlink="">
      <xdr:nvSpPr>
        <xdr:cNvPr id="488" name="楕円 487">
          <a:extLst>
            <a:ext uri="{FF2B5EF4-FFF2-40B4-BE49-F238E27FC236}">
              <a16:creationId xmlns:a16="http://schemas.microsoft.com/office/drawing/2014/main" id="{E7AB9F65-706D-4399-8530-5DF2C4AAD7EA}"/>
            </a:ext>
          </a:extLst>
        </xdr:cNvPr>
        <xdr:cNvSpPr/>
      </xdr:nvSpPr>
      <xdr:spPr>
        <a:xfrm>
          <a:off x="20383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169164</xdr:rowOff>
    </xdr:from>
    <xdr:to>
      <xdr:col>111</xdr:col>
      <xdr:colOff>177800</xdr:colOff>
      <xdr:row>40</xdr:row>
      <xdr:rowOff>9906</xdr:rowOff>
    </xdr:to>
    <xdr:cxnSp macro="">
      <xdr:nvCxnSpPr>
        <xdr:cNvPr id="489" name="直線コネクタ 488">
          <a:extLst>
            <a:ext uri="{FF2B5EF4-FFF2-40B4-BE49-F238E27FC236}">
              <a16:creationId xmlns:a16="http://schemas.microsoft.com/office/drawing/2014/main" id="{6B45C111-A06B-4FDA-8867-63DED1E53512}"/>
            </a:ext>
          </a:extLst>
        </xdr:cNvPr>
        <xdr:cNvCxnSpPr/>
      </xdr:nvCxnSpPr>
      <xdr:spPr>
        <a:xfrm flipV="1">
          <a:off x="20434300" y="685571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90" name="楕円 489">
          <a:extLst>
            <a:ext uri="{FF2B5EF4-FFF2-40B4-BE49-F238E27FC236}">
              <a16:creationId xmlns:a16="http://schemas.microsoft.com/office/drawing/2014/main" id="{6FB42DB4-639C-44B7-9869-77C584F2AF85}"/>
            </a:ext>
          </a:extLst>
        </xdr:cNvPr>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xdr:rowOff>
    </xdr:from>
    <xdr:to>
      <xdr:col>107</xdr:col>
      <xdr:colOff>50800</xdr:colOff>
      <xdr:row>40</xdr:row>
      <xdr:rowOff>21336</xdr:rowOff>
    </xdr:to>
    <xdr:cxnSp macro="">
      <xdr:nvCxnSpPr>
        <xdr:cNvPr id="491" name="直線コネクタ 490">
          <a:extLst>
            <a:ext uri="{FF2B5EF4-FFF2-40B4-BE49-F238E27FC236}">
              <a16:creationId xmlns:a16="http://schemas.microsoft.com/office/drawing/2014/main" id="{EEDED500-55F3-4D6B-B9C9-AE1C32650486}"/>
            </a:ext>
          </a:extLst>
        </xdr:cNvPr>
        <xdr:cNvCxnSpPr/>
      </xdr:nvCxnSpPr>
      <xdr:spPr>
        <a:xfrm flipV="1">
          <a:off x="19545300" y="68679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149606</xdr:rowOff>
    </xdr:from>
    <xdr:to>
      <xdr:col>98</xdr:col>
      <xdr:colOff>38100</xdr:colOff>
      <xdr:row>40</xdr:row>
      <xdr:rowOff>79756</xdr:rowOff>
    </xdr:to>
    <xdr:sp macro="" textlink="">
      <xdr:nvSpPr>
        <xdr:cNvPr id="492" name="楕円 491">
          <a:extLst>
            <a:ext uri="{FF2B5EF4-FFF2-40B4-BE49-F238E27FC236}">
              <a16:creationId xmlns:a16="http://schemas.microsoft.com/office/drawing/2014/main" id="{7DF93861-17F8-46BA-93E8-94B019C752F2}"/>
            </a:ext>
          </a:extLst>
        </xdr:cNvPr>
        <xdr:cNvSpPr/>
      </xdr:nvSpPr>
      <xdr:spPr>
        <a:xfrm>
          <a:off x="18605500" y="68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28956</xdr:rowOff>
    </xdr:to>
    <xdr:cxnSp macro="">
      <xdr:nvCxnSpPr>
        <xdr:cNvPr id="493" name="直線コネクタ 492">
          <a:extLst>
            <a:ext uri="{FF2B5EF4-FFF2-40B4-BE49-F238E27FC236}">
              <a16:creationId xmlns:a16="http://schemas.microsoft.com/office/drawing/2014/main" id="{DB300572-D1ED-457F-8166-7F4492BF6237}"/>
            </a:ext>
          </a:extLst>
        </xdr:cNvPr>
        <xdr:cNvCxnSpPr/>
      </xdr:nvCxnSpPr>
      <xdr:spPr>
        <a:xfrm flipV="1">
          <a:off x="18656300" y="687933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33CA7EE-220F-42EE-A3D4-4BD64493DFE5}"/>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662B5FEB-5EBF-4FE8-9B8D-FBBBFD8D87DA}"/>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28D5FB22-5357-4AB7-B209-0BAC9128687F}"/>
            </a:ext>
          </a:extLst>
        </xdr:cNvPr>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108221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7C01D568-D70D-4A82-9F0C-1302B77C840F}"/>
            </a:ext>
          </a:extLst>
        </xdr:cNvPr>
        <xdr:cNvSpPr txBox="1"/>
      </xdr:nvSpPr>
      <xdr:spPr>
        <a:xfrm>
          <a:off x="18421427" y="69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65041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8523C21B-45C0-455A-A4BD-ABC5C23CEF8F}"/>
            </a:ext>
          </a:extLst>
        </xdr:cNvPr>
        <xdr:cNvSpPr txBox="1"/>
      </xdr:nvSpPr>
      <xdr:spPr>
        <a:xfrm>
          <a:off x="21075727" y="658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77233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DC5385E7-2270-4305-A0A3-23A89AB103D8}"/>
            </a:ext>
          </a:extLst>
        </xdr:cNvPr>
        <xdr:cNvSpPr txBox="1"/>
      </xdr:nvSpPr>
      <xdr:spPr>
        <a:xfrm>
          <a:off x="20199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88663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4984F1B2-240C-416B-A2D0-99E545DACF87}"/>
            </a:ext>
          </a:extLst>
        </xdr:cNvPr>
        <xdr:cNvSpPr txBox="1"/>
      </xdr:nvSpPr>
      <xdr:spPr>
        <a:xfrm>
          <a:off x="19310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96283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BAF6ADB7-8AD3-49B3-9A5B-5CB6981E0A1C}"/>
            </a:ext>
          </a:extLst>
        </xdr:cNvPr>
        <xdr:cNvSpPr txBox="1"/>
      </xdr:nvSpPr>
      <xdr:spPr>
        <a:xfrm>
          <a:off x="18421427"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D9814370-2BE1-4F04-82E9-861E21A30B2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8CB18DAD-C61B-4479-A56D-8630E1487D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C7EB8C8E-D7B9-4A3D-B722-B590C866B48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910FC0F2-7616-4F8D-8014-B8EA589591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608FE50F-2812-41D7-83EF-85F48E88E5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AE5AE67B-D223-41DC-AABA-A9C0CB7DA8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E8EB786F-A77B-4AF3-9449-26F195140C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7116E042-0281-4C90-BD0F-68ECF7A2348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A6E31B74-D10F-4500-8B4C-2E12920A72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D8EB1193-939B-4250-911D-76D6A4CC170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2BA1F665-89A7-475F-A312-012F44AD35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14EE4DD5-C981-46FC-B5C5-A37D952767F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E828D962-A54F-47A0-8646-F9EB9C6A59B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E0BDA15E-20CE-459F-A761-78CA8688A51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83CCB4BF-4D8C-4EB4-8C55-26414B9DC46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8318570C-F76B-431F-969B-7187428B9C1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E4040361-6B88-4D34-9CCA-6C40B56BD28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A3490C79-27D6-42B0-B9E5-44E8FC928A8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55B6243-AECC-4878-A578-599EBDE9B14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23412149-263B-4843-8ECF-57B319CBD78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7212F950-4CE9-4882-97E9-E796943184B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80DFFC52-47AA-4B13-A9C8-3053B5D29FD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6849A490-B813-4AE5-87D9-030F8ADFB53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38F69BA-4519-41CE-BD56-747BC4F85FC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9A3238E7-E945-48CD-AA3F-898A32BCE3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BB9C9A25-01F4-458E-A5DB-46056DB6102A}"/>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532B4772-911C-43EC-9EBF-D638620A87E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51DB10BA-C857-4E38-B7B8-A5441DD20D4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D1177F6F-CC19-4E32-977D-2A40857A9486}"/>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C3E06C6D-5EFD-4015-8F1D-FBC9ADF26D08}"/>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A3214BDE-C102-4136-9A46-DBDA80F9A61D}"/>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3FE13F27-E864-434E-BC57-015E680190B3}"/>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A8C78E9A-DD5E-4AC2-ACBB-D54E66BAEF2B}"/>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A44EB305-CB5D-4EF0-BFD0-3A4ED59673A8}"/>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6" name="フローチャート: 判断 535">
          <a:extLst>
            <a:ext uri="{FF2B5EF4-FFF2-40B4-BE49-F238E27FC236}">
              <a16:creationId xmlns:a16="http://schemas.microsoft.com/office/drawing/2014/main" id="{9C0D2676-688E-4EAC-8CB8-627F0B702F7E}"/>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37" name="フローチャート: 判断 536">
          <a:extLst>
            <a:ext uri="{FF2B5EF4-FFF2-40B4-BE49-F238E27FC236}">
              <a16:creationId xmlns:a16="http://schemas.microsoft.com/office/drawing/2014/main" id="{F1F6A1E1-E364-4162-97D7-36EC7B046B9E}"/>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FE672416-BB72-47C8-8118-23E90EE5AE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D1B313DA-9F12-43E2-81CB-B020C16ED4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CE70255-1C79-4263-835F-EEAE420651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DC8454D-FC9B-4072-BF6E-C8847F01AD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1EE4EC3-8FB2-4C0D-9E48-076FA323708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43" name="楕円 542">
          <a:extLst>
            <a:ext uri="{FF2B5EF4-FFF2-40B4-BE49-F238E27FC236}">
              <a16:creationId xmlns:a16="http://schemas.microsoft.com/office/drawing/2014/main" id="{6EEDE648-C332-47BD-B215-58F7DB56926E}"/>
            </a:ext>
          </a:extLst>
        </xdr:cNvPr>
        <xdr:cNvSpPr/>
      </xdr:nvSpPr>
      <xdr:spPr>
        <a:xfrm>
          <a:off x="16268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43923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F5FC746-4D19-4E04-8EF8-B490301EAD42}"/>
            </a:ext>
          </a:extLst>
        </xdr:cNvPr>
        <xdr:cNvSpPr txBox="1"/>
      </xdr:nvSpPr>
      <xdr:spPr>
        <a:xfrm>
          <a:off x="16357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45" name="楕円 544">
          <a:extLst>
            <a:ext uri="{FF2B5EF4-FFF2-40B4-BE49-F238E27FC236}">
              <a16:creationId xmlns:a16="http://schemas.microsoft.com/office/drawing/2014/main" id="{CFBD3B28-9351-46E4-ADC8-55A3C79EC68A}"/>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71846</xdr:rowOff>
    </xdr:to>
    <xdr:cxnSp macro="">
      <xdr:nvCxnSpPr>
        <xdr:cNvPr id="546" name="直線コネクタ 545">
          <a:extLst>
            <a:ext uri="{FF2B5EF4-FFF2-40B4-BE49-F238E27FC236}">
              <a16:creationId xmlns:a16="http://schemas.microsoft.com/office/drawing/2014/main" id="{14FF2AF4-BFF7-4AFD-9281-1BEAF7C0EB71}"/>
            </a:ext>
          </a:extLst>
        </xdr:cNvPr>
        <xdr:cNvCxnSpPr/>
      </xdr:nvCxnSpPr>
      <xdr:spPr>
        <a:xfrm>
          <a:off x="15481300" y="103327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7" name="楕円 546">
          <a:extLst>
            <a:ext uri="{FF2B5EF4-FFF2-40B4-BE49-F238E27FC236}">
              <a16:creationId xmlns:a16="http://schemas.microsoft.com/office/drawing/2014/main" id="{C1040B19-2B0F-4B72-8863-4DEA89E0D897}"/>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45720</xdr:rowOff>
    </xdr:to>
    <xdr:cxnSp macro="">
      <xdr:nvCxnSpPr>
        <xdr:cNvPr id="548" name="直線コネクタ 547">
          <a:extLst>
            <a:ext uri="{FF2B5EF4-FFF2-40B4-BE49-F238E27FC236}">
              <a16:creationId xmlns:a16="http://schemas.microsoft.com/office/drawing/2014/main" id="{91D88428-2C16-4D10-8B1B-B8E03C4242F8}"/>
            </a:ext>
          </a:extLst>
        </xdr:cNvPr>
        <xdr:cNvCxnSpPr/>
      </xdr:nvCxnSpPr>
      <xdr:spPr>
        <a:xfrm>
          <a:off x="14592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549" name="楕円 548">
          <a:extLst>
            <a:ext uri="{FF2B5EF4-FFF2-40B4-BE49-F238E27FC236}">
              <a16:creationId xmlns:a16="http://schemas.microsoft.com/office/drawing/2014/main" id="{21B797DC-7FFE-47F3-8F93-22D2535F7FCA}"/>
            </a:ext>
          </a:extLst>
        </xdr:cNvPr>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61</xdr:row>
      <xdr:rowOff>122465</xdr:rowOff>
    </xdr:to>
    <xdr:cxnSp macro="">
      <xdr:nvCxnSpPr>
        <xdr:cNvPr id="550" name="直線コネクタ 549">
          <a:extLst>
            <a:ext uri="{FF2B5EF4-FFF2-40B4-BE49-F238E27FC236}">
              <a16:creationId xmlns:a16="http://schemas.microsoft.com/office/drawing/2014/main" id="{6DD41F27-AACF-4DD0-9429-05E683C6F186}"/>
            </a:ext>
          </a:extLst>
        </xdr:cNvPr>
        <xdr:cNvCxnSpPr/>
      </xdr:nvCxnSpPr>
      <xdr:spPr>
        <a:xfrm flipV="1">
          <a:off x="13703300" y="10296797"/>
          <a:ext cx="889000" cy="28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51" name="楕円 550">
          <a:extLst>
            <a:ext uri="{FF2B5EF4-FFF2-40B4-BE49-F238E27FC236}">
              <a16:creationId xmlns:a16="http://schemas.microsoft.com/office/drawing/2014/main" id="{27A37B21-71E7-4376-9444-28511C92B6AC}"/>
            </a:ext>
          </a:extLst>
        </xdr:cNvPr>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122465</xdr:rowOff>
    </xdr:to>
    <xdr:cxnSp macro="">
      <xdr:nvCxnSpPr>
        <xdr:cNvPr id="552" name="直線コネクタ 551">
          <a:extLst>
            <a:ext uri="{FF2B5EF4-FFF2-40B4-BE49-F238E27FC236}">
              <a16:creationId xmlns:a16="http://schemas.microsoft.com/office/drawing/2014/main" id="{5286FE8B-B7A9-4579-A6B8-820436151115}"/>
            </a:ext>
          </a:extLst>
        </xdr:cNvPr>
        <xdr:cNvCxnSpPr/>
      </xdr:nvCxnSpPr>
      <xdr:spPr>
        <a:xfrm>
          <a:off x="12814300" y="105613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2850825D-61D4-45DD-9F06-2E7196A20EFE}"/>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EAA920E9-41FE-4DF9-B3FD-B4FA38818AFE}"/>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55" name="n_3aveValue【学校施設】&#10;有形固定資産減価償却率">
          <a:extLst>
            <a:ext uri="{FF2B5EF4-FFF2-40B4-BE49-F238E27FC236}">
              <a16:creationId xmlns:a16="http://schemas.microsoft.com/office/drawing/2014/main" id="{B2AFF16C-729C-4F4E-8B5C-6E3F65CCECCE}"/>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56" name="n_4aveValue【学校施設】&#10;有形固定資産減価償却率">
          <a:extLst>
            <a:ext uri="{FF2B5EF4-FFF2-40B4-BE49-F238E27FC236}">
              <a16:creationId xmlns:a16="http://schemas.microsoft.com/office/drawing/2014/main" id="{C5153535-FCD6-47F4-BC18-9FD0B8C33B84}"/>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557" name="n_1mainValue【学校施設】&#10;有形固定資産減価償却率">
          <a:extLst>
            <a:ext uri="{FF2B5EF4-FFF2-40B4-BE49-F238E27FC236}">
              <a16:creationId xmlns:a16="http://schemas.microsoft.com/office/drawing/2014/main" id="{366F9E85-525D-4B29-8B23-3B9E020841D6}"/>
            </a:ext>
          </a:extLst>
        </xdr:cNvPr>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58" name="n_2mainValue【学校施設】&#10;有形固定資産減価償却率">
          <a:extLst>
            <a:ext uri="{FF2B5EF4-FFF2-40B4-BE49-F238E27FC236}">
              <a16:creationId xmlns:a16="http://schemas.microsoft.com/office/drawing/2014/main" id="{CA5B3CA7-24A2-4278-8CC3-6DB27C819C98}"/>
            </a:ext>
          </a:extLst>
        </xdr:cNvPr>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559" name="n_3mainValue【学校施設】&#10;有形固定資産減価償却率">
          <a:extLst>
            <a:ext uri="{FF2B5EF4-FFF2-40B4-BE49-F238E27FC236}">
              <a16:creationId xmlns:a16="http://schemas.microsoft.com/office/drawing/2014/main" id="{D469540F-3FF7-473D-A9B8-059E74645EB6}"/>
            </a:ext>
          </a:extLst>
        </xdr:cNvPr>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60" name="n_4mainValue【学校施設】&#10;有形固定資産減価償却率">
          <a:extLst>
            <a:ext uri="{FF2B5EF4-FFF2-40B4-BE49-F238E27FC236}">
              <a16:creationId xmlns:a16="http://schemas.microsoft.com/office/drawing/2014/main" id="{5284F209-6B2F-45F2-BF12-ED513D9CF625}"/>
            </a:ext>
          </a:extLst>
        </xdr:cNvPr>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4D8EE46A-E26D-4654-9474-2F8B888D07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7316FA2-571C-4090-BE4A-3842660545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67A18D7-F00E-4C11-9F78-DFD71FD02A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51D6798F-654D-411C-87CB-593489B639C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E2509830-9C63-4766-AA2B-394EBBF8AA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5362B3D6-8EBA-4A34-819D-598B9F6E79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F212797C-0478-4CF4-929A-E1182C30A9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4FCF0593-7930-459B-A63B-3BFBD13D19D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78B31BEC-AB73-4EEE-9405-AEADAF311E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C9734158-CD10-4021-A58C-B089B8152E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8E5427D-1CDF-4472-8835-CDC9C4E364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B884CC8E-186C-4B80-BF8F-87A51AD721A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EBD3FC6D-F4A9-4CCC-B97B-C2CCB4B7943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66D63B69-2ACE-4086-84DB-6C5B5D00CBB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EEE192B-87BA-4826-8A73-6EF11C973CD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9B93B61C-1430-4B7B-B6C7-39BA47C9838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743CFD98-0217-4ABD-AA1E-F6334EFD300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1BD0B990-353E-4140-A131-F21540D0D79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F14224B9-D120-42B1-9B17-CF98A146DA4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B07A82B8-7722-463C-BADB-D81749249EE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784F6F4-2EA2-44D4-8B61-77D4282301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1BF16858-C9BC-4E81-8631-E353ABC17BD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2AD17AB3-AAD6-465D-AA59-81F14BD88C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6E838F58-4E42-4D2F-86DC-6C757DEAB111}"/>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94AE3949-73AE-4904-BA36-02811B172864}"/>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C33FF8AD-6753-41F3-8281-017CE8972A6A}"/>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95DC39B8-7AF5-447F-B63C-F48FBFD564FA}"/>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5D637D30-7527-4EA1-8F58-A6BF2C67097E}"/>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FDDBF03F-788B-4472-AE6B-14FEFF673C6A}"/>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AE5B5B9D-CCE2-498A-8DDF-F0FF523E8C87}"/>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82A115EB-5158-40D9-9CCC-7CEA44C2D9BF}"/>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95F7687C-CB59-4EB2-B6D7-D721889F26F4}"/>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54584</xdr:rowOff>
    </xdr:from>
    <xdr:to>
      <xdr:col>102</xdr:col>
      <xdr:colOff>165100</xdr:colOff>
      <xdr:row>62</xdr:row>
      <xdr:rowOff>156184</xdr:rowOff>
    </xdr:to>
    <xdr:sp macro="" textlink="">
      <xdr:nvSpPr>
        <xdr:cNvPr id="593" name="フローチャート: 判断 592">
          <a:extLst>
            <a:ext uri="{FF2B5EF4-FFF2-40B4-BE49-F238E27FC236}">
              <a16:creationId xmlns:a16="http://schemas.microsoft.com/office/drawing/2014/main" id="{6976E9D1-FCF2-4E0F-837C-8AC47B2F974E}"/>
            </a:ext>
          </a:extLst>
        </xdr:cNvPr>
        <xdr:cNvSpPr/>
      </xdr:nvSpPr>
      <xdr:spPr>
        <a:xfrm>
          <a:off x="19494500" y="1068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59995</xdr:rowOff>
    </xdr:from>
    <xdr:to>
      <xdr:col>98</xdr:col>
      <xdr:colOff>38100</xdr:colOff>
      <xdr:row>62</xdr:row>
      <xdr:rowOff>161595</xdr:rowOff>
    </xdr:to>
    <xdr:sp macro="" textlink="">
      <xdr:nvSpPr>
        <xdr:cNvPr id="594" name="フローチャート: 判断 593">
          <a:extLst>
            <a:ext uri="{FF2B5EF4-FFF2-40B4-BE49-F238E27FC236}">
              <a16:creationId xmlns:a16="http://schemas.microsoft.com/office/drawing/2014/main" id="{B35C0B96-3A9B-492C-8767-C68649BFFC83}"/>
            </a:ext>
          </a:extLst>
        </xdr:cNvPr>
        <xdr:cNvSpPr/>
      </xdr:nvSpPr>
      <xdr:spPr>
        <a:xfrm>
          <a:off x="18605500" y="106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8D9760A-E443-4F17-B2C1-2D42E9DEAC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F891C1E-B79E-48E2-9092-A4E48286E2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FC7CA16-6391-47EA-8E3C-188E622170B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79B2DA2-1826-45D2-B927-7C1E03868FE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7C4BB5F-0131-4AC2-A6F6-BDC3AF7133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87808</xdr:rowOff>
    </xdr:from>
    <xdr:to>
      <xdr:col>116</xdr:col>
      <xdr:colOff>114300</xdr:colOff>
      <xdr:row>62</xdr:row>
      <xdr:rowOff>17958</xdr:rowOff>
    </xdr:to>
    <xdr:sp macro="" textlink="">
      <xdr:nvSpPr>
        <xdr:cNvPr id="600" name="楕円 599">
          <a:extLst>
            <a:ext uri="{FF2B5EF4-FFF2-40B4-BE49-F238E27FC236}">
              <a16:creationId xmlns:a16="http://schemas.microsoft.com/office/drawing/2014/main" id="{3F88D08B-ACE3-4D82-AB11-C07A5D7732B9}"/>
            </a:ext>
          </a:extLst>
        </xdr:cNvPr>
        <xdr:cNvSpPr/>
      </xdr:nvSpPr>
      <xdr:spPr>
        <a:xfrm>
          <a:off x="22110700" y="105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110685</xdr:rowOff>
    </xdr:from>
    <xdr:ext cx="469744" cy="259045"/>
    <xdr:sp macro="" textlink="">
      <xdr:nvSpPr>
        <xdr:cNvPr id="601" name="【学校施設】&#10;一人当たり面積該当値テキスト">
          <a:extLst>
            <a:ext uri="{FF2B5EF4-FFF2-40B4-BE49-F238E27FC236}">
              <a16:creationId xmlns:a16="http://schemas.microsoft.com/office/drawing/2014/main" id="{66DCAD06-89ED-4917-8CAC-43DFE25EBBAE}"/>
            </a:ext>
          </a:extLst>
        </xdr:cNvPr>
        <xdr:cNvSpPr txBox="1"/>
      </xdr:nvSpPr>
      <xdr:spPr>
        <a:xfrm>
          <a:off x="22199600" y="1039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102133</xdr:rowOff>
    </xdr:from>
    <xdr:to>
      <xdr:col>112</xdr:col>
      <xdr:colOff>38100</xdr:colOff>
      <xdr:row>62</xdr:row>
      <xdr:rowOff>32283</xdr:rowOff>
    </xdr:to>
    <xdr:sp macro="" textlink="">
      <xdr:nvSpPr>
        <xdr:cNvPr id="602" name="楕円 601">
          <a:extLst>
            <a:ext uri="{FF2B5EF4-FFF2-40B4-BE49-F238E27FC236}">
              <a16:creationId xmlns:a16="http://schemas.microsoft.com/office/drawing/2014/main" id="{DA91E35C-0328-45AB-834B-4D149B7C4C31}"/>
            </a:ext>
          </a:extLst>
        </xdr:cNvPr>
        <xdr:cNvSpPr/>
      </xdr:nvSpPr>
      <xdr:spPr>
        <a:xfrm>
          <a:off x="21272500" y="105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138608</xdr:rowOff>
    </xdr:from>
    <xdr:to>
      <xdr:col>116</xdr:col>
      <xdr:colOff>63500</xdr:colOff>
      <xdr:row>61</xdr:row>
      <xdr:rowOff>152933</xdr:rowOff>
    </xdr:to>
    <xdr:cxnSp macro="">
      <xdr:nvCxnSpPr>
        <xdr:cNvPr id="603" name="直線コネクタ 602">
          <a:extLst>
            <a:ext uri="{FF2B5EF4-FFF2-40B4-BE49-F238E27FC236}">
              <a16:creationId xmlns:a16="http://schemas.microsoft.com/office/drawing/2014/main" id="{2A886449-A669-4149-834E-8BD4A19A66A7}"/>
            </a:ext>
          </a:extLst>
        </xdr:cNvPr>
        <xdr:cNvCxnSpPr/>
      </xdr:nvCxnSpPr>
      <xdr:spPr>
        <a:xfrm flipV="1">
          <a:off x="21323300" y="10597058"/>
          <a:ext cx="8382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116078</xdr:rowOff>
    </xdr:from>
    <xdr:to>
      <xdr:col>107</xdr:col>
      <xdr:colOff>101600</xdr:colOff>
      <xdr:row>62</xdr:row>
      <xdr:rowOff>46228</xdr:rowOff>
    </xdr:to>
    <xdr:sp macro="" textlink="">
      <xdr:nvSpPr>
        <xdr:cNvPr id="604" name="楕円 603">
          <a:extLst>
            <a:ext uri="{FF2B5EF4-FFF2-40B4-BE49-F238E27FC236}">
              <a16:creationId xmlns:a16="http://schemas.microsoft.com/office/drawing/2014/main" id="{2B890E79-0190-4020-8E69-927614AE52BF}"/>
            </a:ext>
          </a:extLst>
        </xdr:cNvPr>
        <xdr:cNvSpPr/>
      </xdr:nvSpPr>
      <xdr:spPr>
        <a:xfrm>
          <a:off x="2038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152933</xdr:rowOff>
    </xdr:from>
    <xdr:to>
      <xdr:col>111</xdr:col>
      <xdr:colOff>177800</xdr:colOff>
      <xdr:row>61</xdr:row>
      <xdr:rowOff>166878</xdr:rowOff>
    </xdr:to>
    <xdr:cxnSp macro="">
      <xdr:nvCxnSpPr>
        <xdr:cNvPr id="605" name="直線コネクタ 604">
          <a:extLst>
            <a:ext uri="{FF2B5EF4-FFF2-40B4-BE49-F238E27FC236}">
              <a16:creationId xmlns:a16="http://schemas.microsoft.com/office/drawing/2014/main" id="{F5F1ACA1-2E29-4640-90FB-DFA3CAC98BF5}"/>
            </a:ext>
          </a:extLst>
        </xdr:cNvPr>
        <xdr:cNvCxnSpPr/>
      </xdr:nvCxnSpPr>
      <xdr:spPr>
        <a:xfrm flipV="1">
          <a:off x="20434300" y="10611383"/>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06" name="楕円 605">
          <a:extLst>
            <a:ext uri="{FF2B5EF4-FFF2-40B4-BE49-F238E27FC236}">
              <a16:creationId xmlns:a16="http://schemas.microsoft.com/office/drawing/2014/main" id="{69750388-F9B2-42F7-B3F5-7194DB045EAC}"/>
            </a:ext>
          </a:extLst>
        </xdr:cNvPr>
        <xdr:cNvSpPr/>
      </xdr:nvSpPr>
      <xdr:spPr>
        <a:xfrm>
          <a:off x="19494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166878</xdr:rowOff>
    </xdr:from>
    <xdr:to>
      <xdr:col>107</xdr:col>
      <xdr:colOff>50800</xdr:colOff>
      <xdr:row>62</xdr:row>
      <xdr:rowOff>7620</xdr:rowOff>
    </xdr:to>
    <xdr:cxnSp macro="">
      <xdr:nvCxnSpPr>
        <xdr:cNvPr id="607" name="直線コネクタ 606">
          <a:extLst>
            <a:ext uri="{FF2B5EF4-FFF2-40B4-BE49-F238E27FC236}">
              <a16:creationId xmlns:a16="http://schemas.microsoft.com/office/drawing/2014/main" id="{5968A6E2-6FB1-4425-B03B-7C07579FA8B6}"/>
            </a:ext>
          </a:extLst>
        </xdr:cNvPr>
        <xdr:cNvCxnSpPr/>
      </xdr:nvCxnSpPr>
      <xdr:spPr>
        <a:xfrm flipV="1">
          <a:off x="19545300" y="1062532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137109</xdr:rowOff>
    </xdr:from>
    <xdr:to>
      <xdr:col>98</xdr:col>
      <xdr:colOff>38100</xdr:colOff>
      <xdr:row>62</xdr:row>
      <xdr:rowOff>67259</xdr:rowOff>
    </xdr:to>
    <xdr:sp macro="" textlink="">
      <xdr:nvSpPr>
        <xdr:cNvPr id="608" name="楕円 607">
          <a:extLst>
            <a:ext uri="{FF2B5EF4-FFF2-40B4-BE49-F238E27FC236}">
              <a16:creationId xmlns:a16="http://schemas.microsoft.com/office/drawing/2014/main" id="{3F5A9296-3BFF-4D5A-B099-6BAE1641088E}"/>
            </a:ext>
          </a:extLst>
        </xdr:cNvPr>
        <xdr:cNvSpPr/>
      </xdr:nvSpPr>
      <xdr:spPr>
        <a:xfrm>
          <a:off x="18605500" y="1059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xdr:rowOff>
    </xdr:from>
    <xdr:to>
      <xdr:col>102</xdr:col>
      <xdr:colOff>114300</xdr:colOff>
      <xdr:row>62</xdr:row>
      <xdr:rowOff>16459</xdr:rowOff>
    </xdr:to>
    <xdr:cxnSp macro="">
      <xdr:nvCxnSpPr>
        <xdr:cNvPr id="609" name="直線コネクタ 608">
          <a:extLst>
            <a:ext uri="{FF2B5EF4-FFF2-40B4-BE49-F238E27FC236}">
              <a16:creationId xmlns:a16="http://schemas.microsoft.com/office/drawing/2014/main" id="{4D5026B9-68F5-478C-8252-AA778F82A627}"/>
            </a:ext>
          </a:extLst>
        </xdr:cNvPr>
        <xdr:cNvCxnSpPr/>
      </xdr:nvCxnSpPr>
      <xdr:spPr>
        <a:xfrm flipV="1">
          <a:off x="18656300" y="1063752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69BA55FB-B891-49AC-A26E-FEC44434616F}"/>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3D0384DB-C5B1-42DB-960A-C6F4100025AD}"/>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147311</xdr:rowOff>
    </xdr:from>
    <xdr:ext cx="469744" cy="259045"/>
    <xdr:sp macro="" textlink="">
      <xdr:nvSpPr>
        <xdr:cNvPr id="612" name="n_3aveValue【学校施設】&#10;一人当たり面積">
          <a:extLst>
            <a:ext uri="{FF2B5EF4-FFF2-40B4-BE49-F238E27FC236}">
              <a16:creationId xmlns:a16="http://schemas.microsoft.com/office/drawing/2014/main" id="{E8EE955F-91CB-4CE7-99EF-ADFE0931CF55}"/>
            </a:ext>
          </a:extLst>
        </xdr:cNvPr>
        <xdr:cNvSpPr txBox="1"/>
      </xdr:nvSpPr>
      <xdr:spPr>
        <a:xfrm>
          <a:off x="19310427" y="1077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152722</xdr:rowOff>
    </xdr:from>
    <xdr:ext cx="469744" cy="259045"/>
    <xdr:sp macro="" textlink="">
      <xdr:nvSpPr>
        <xdr:cNvPr id="613" name="n_4aveValue【学校施設】&#10;一人当たり面積">
          <a:extLst>
            <a:ext uri="{FF2B5EF4-FFF2-40B4-BE49-F238E27FC236}">
              <a16:creationId xmlns:a16="http://schemas.microsoft.com/office/drawing/2014/main" id="{DD22FF8A-74AF-4702-A3E9-719460F95EB7}"/>
            </a:ext>
          </a:extLst>
        </xdr:cNvPr>
        <xdr:cNvSpPr txBox="1"/>
      </xdr:nvSpPr>
      <xdr:spPr>
        <a:xfrm>
          <a:off x="18421427" y="107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48810</xdr:rowOff>
    </xdr:from>
    <xdr:ext cx="469744" cy="259045"/>
    <xdr:sp macro="" textlink="">
      <xdr:nvSpPr>
        <xdr:cNvPr id="614" name="n_1mainValue【学校施設】&#10;一人当たり面積">
          <a:extLst>
            <a:ext uri="{FF2B5EF4-FFF2-40B4-BE49-F238E27FC236}">
              <a16:creationId xmlns:a16="http://schemas.microsoft.com/office/drawing/2014/main" id="{38606CBF-F8C6-4B97-9DAF-9B7D67D7C48F}"/>
            </a:ext>
          </a:extLst>
        </xdr:cNvPr>
        <xdr:cNvSpPr txBox="1"/>
      </xdr:nvSpPr>
      <xdr:spPr>
        <a:xfrm>
          <a:off x="21075727" y="1033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62755</xdr:rowOff>
    </xdr:from>
    <xdr:ext cx="469744" cy="259045"/>
    <xdr:sp macro="" textlink="">
      <xdr:nvSpPr>
        <xdr:cNvPr id="615" name="n_2mainValue【学校施設】&#10;一人当たり面積">
          <a:extLst>
            <a:ext uri="{FF2B5EF4-FFF2-40B4-BE49-F238E27FC236}">
              <a16:creationId xmlns:a16="http://schemas.microsoft.com/office/drawing/2014/main" id="{B0DCB570-F372-48E1-8FEA-10F37F44830E}"/>
            </a:ext>
          </a:extLst>
        </xdr:cNvPr>
        <xdr:cNvSpPr txBox="1"/>
      </xdr:nvSpPr>
      <xdr:spPr>
        <a:xfrm>
          <a:off x="20199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16" name="n_3mainValue【学校施設】&#10;一人当たり面積">
          <a:extLst>
            <a:ext uri="{FF2B5EF4-FFF2-40B4-BE49-F238E27FC236}">
              <a16:creationId xmlns:a16="http://schemas.microsoft.com/office/drawing/2014/main" id="{F5858074-C764-43E9-B97F-E1E9C62B5110}"/>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83786</xdr:rowOff>
    </xdr:from>
    <xdr:ext cx="469744" cy="259045"/>
    <xdr:sp macro="" textlink="">
      <xdr:nvSpPr>
        <xdr:cNvPr id="617" name="n_4mainValue【学校施設】&#10;一人当たり面積">
          <a:extLst>
            <a:ext uri="{FF2B5EF4-FFF2-40B4-BE49-F238E27FC236}">
              <a16:creationId xmlns:a16="http://schemas.microsoft.com/office/drawing/2014/main" id="{4A6B0F31-C56C-4593-B2B7-FB4F36BD3751}"/>
            </a:ext>
          </a:extLst>
        </xdr:cNvPr>
        <xdr:cNvSpPr txBox="1"/>
      </xdr:nvSpPr>
      <xdr:spPr>
        <a:xfrm>
          <a:off x="18421427" y="1037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FDC3A13F-E93D-4EB2-A159-6602550473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2E0EF4C9-3AB7-4324-9CAF-65975C33D2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CC90ECC2-8099-4BA9-94C6-41F7FDDB486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58A969E1-C95A-4C52-9404-3253501588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572C5C8C-29EA-4051-BB30-A0BDD93D45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F1D2A18F-023D-4DB4-B7D6-1EBA25F5BC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3350377-CFAD-45BE-B6F6-798545EB9CE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D407AC06-E343-47B5-8152-0870ABCDE28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258C45E7-53CF-4A01-BC0B-3A09595F0B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3634E85D-1B9B-4A99-B144-09EE0981CC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4A7F0F00-3766-487C-8190-26804A2D8D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AF0878B2-2329-41DC-A6AC-23C7D66507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B7E1A7B8-35EB-4661-8E74-292188BFEC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A38B3E65-973F-449F-8C5E-5F2A4FB820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E1382182-1BAE-4FC0-9FF3-175FA48536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2980F270-B124-420C-97FF-A9B1E5E175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7708A663-C985-4282-A19B-00C60FABF2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E23F2D96-BAB6-4A6B-A175-6DCF968494E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CBE82D34-E889-4D93-907B-D4645B33E1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6BE50D62-1EFA-4377-854C-E03F82E92E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701456EF-214E-4677-B300-D8455B33870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EEA03A3-13BE-41CF-B1E6-51F3FF9C3C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9E2C3EC9-FF81-4677-97DF-C2E7C11FCA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D7C5DBFD-60F1-4433-AEBC-880742CDCE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3968761-5F8A-4795-A6CC-38B30B8E01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579B900-BD15-4D41-89EA-905742C9E6D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3D81042B-C45C-41D1-B554-F819BED08D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3C5D087B-796E-4FFE-9A36-B82C57F09D8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73AFBD2C-B740-4662-9B21-238ED927D6F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B47CBB4D-B516-423F-8884-9AF4FBCCCC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93580296-62AC-4A07-A2BC-1D8796EDDAF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37E62610-376B-4F36-902E-C2BE557631B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B3E75E2A-EF8E-40F7-9EFA-1D97501B7B5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D565E5BB-37CB-4D02-B4B4-9F9AD4C867E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B634BA99-6984-4195-BC53-6A4102EB675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E47BB49C-0ADB-4F25-98D1-55B87C2C744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B483CBDA-53D8-4533-AEBF-7A9E84AC198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B27DA6F0-B489-4177-848C-EB4B46E814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BC3E1C2B-F88F-4B1C-880F-0CFD848055B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A4664F52-8FFD-4814-85D2-D4160E30AD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5B53F2-AB6A-4115-9714-FD2880A297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80F9E1CD-CD0E-4B1B-8D6D-22B82A59173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873C4FDD-1C22-4E38-BC32-42507677121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4057AF85-2FD2-4FA4-8DF4-105D2B9488B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D1FFF044-C5EE-444A-A8D4-5FB26BD46F4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A6B3B995-8E73-4460-9760-F1E9668DD821}"/>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664" name="【公民館】&#10;有形固定資産減価償却率平均値テキスト">
          <a:extLst>
            <a:ext uri="{FF2B5EF4-FFF2-40B4-BE49-F238E27FC236}">
              <a16:creationId xmlns:a16="http://schemas.microsoft.com/office/drawing/2014/main" id="{A847D68C-F406-4EDF-8579-591C6C6598E0}"/>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1149F49A-BF58-4535-ABE9-409596F395B9}"/>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6DB38895-F751-464F-83B4-DCEA8B26E755}"/>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55E870AB-234B-4C2E-B287-29A7B0E648AD}"/>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68" name="フローチャート: 判断 667">
          <a:extLst>
            <a:ext uri="{FF2B5EF4-FFF2-40B4-BE49-F238E27FC236}">
              <a16:creationId xmlns:a16="http://schemas.microsoft.com/office/drawing/2014/main" id="{4517FA93-8299-44D0-B9FF-A2115AAAC44D}"/>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69" name="フローチャート: 判断 668">
          <a:extLst>
            <a:ext uri="{FF2B5EF4-FFF2-40B4-BE49-F238E27FC236}">
              <a16:creationId xmlns:a16="http://schemas.microsoft.com/office/drawing/2014/main" id="{939D176C-366D-4844-AA1B-F1453738D3A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37BF365-9196-4F65-979D-71D649CFACB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6A1C07AD-B736-4C77-A7E3-E3A595E0A0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A50FFF5E-F861-428E-BCF6-3D22C1BDC31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5EBE106-8876-484E-AC74-44E62A7F67C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9233A64-BECF-4776-BE1C-04825B517D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103777</xdr:rowOff>
    </xdr:from>
    <xdr:to>
      <xdr:col>85</xdr:col>
      <xdr:colOff>177800</xdr:colOff>
      <xdr:row>105</xdr:row>
      <xdr:rowOff>33927</xdr:rowOff>
    </xdr:to>
    <xdr:sp macro="" textlink="">
      <xdr:nvSpPr>
        <xdr:cNvPr id="675" name="楕円 674">
          <a:extLst>
            <a:ext uri="{FF2B5EF4-FFF2-40B4-BE49-F238E27FC236}">
              <a16:creationId xmlns:a16="http://schemas.microsoft.com/office/drawing/2014/main" id="{780FF846-9B08-4FEB-981F-8402F74D63F8}"/>
            </a:ext>
          </a:extLst>
        </xdr:cNvPr>
        <xdr:cNvSpPr/>
      </xdr:nvSpPr>
      <xdr:spPr>
        <a:xfrm>
          <a:off x="16268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126654</xdr:rowOff>
    </xdr:from>
    <xdr:ext cx="405111" cy="259045"/>
    <xdr:sp macro="" textlink="">
      <xdr:nvSpPr>
        <xdr:cNvPr id="676" name="【公民館】&#10;有形固定資産減価償却率該当値テキスト">
          <a:extLst>
            <a:ext uri="{FF2B5EF4-FFF2-40B4-BE49-F238E27FC236}">
              <a16:creationId xmlns:a16="http://schemas.microsoft.com/office/drawing/2014/main" id="{6D379B47-F64E-4D10-9224-DB88D3D2984A}"/>
            </a:ext>
          </a:extLst>
        </xdr:cNvPr>
        <xdr:cNvSpPr txBox="1"/>
      </xdr:nvSpPr>
      <xdr:spPr>
        <a:xfrm>
          <a:off x="16357600" y="177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69487</xdr:rowOff>
    </xdr:from>
    <xdr:to>
      <xdr:col>81</xdr:col>
      <xdr:colOff>101600</xdr:colOff>
      <xdr:row>104</xdr:row>
      <xdr:rowOff>171087</xdr:rowOff>
    </xdr:to>
    <xdr:sp macro="" textlink="">
      <xdr:nvSpPr>
        <xdr:cNvPr id="677" name="楕円 676">
          <a:extLst>
            <a:ext uri="{FF2B5EF4-FFF2-40B4-BE49-F238E27FC236}">
              <a16:creationId xmlns:a16="http://schemas.microsoft.com/office/drawing/2014/main" id="{6260D74F-FEC8-4D2B-9292-11E9A68CE5F8}"/>
            </a:ext>
          </a:extLst>
        </xdr:cNvPr>
        <xdr:cNvSpPr/>
      </xdr:nvSpPr>
      <xdr:spPr>
        <a:xfrm>
          <a:off x="15430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120287</xdr:rowOff>
    </xdr:from>
    <xdr:to>
      <xdr:col>85</xdr:col>
      <xdr:colOff>127000</xdr:colOff>
      <xdr:row>104</xdr:row>
      <xdr:rowOff>154577</xdr:rowOff>
    </xdr:to>
    <xdr:cxnSp macro="">
      <xdr:nvCxnSpPr>
        <xdr:cNvPr id="678" name="直線コネクタ 677">
          <a:extLst>
            <a:ext uri="{FF2B5EF4-FFF2-40B4-BE49-F238E27FC236}">
              <a16:creationId xmlns:a16="http://schemas.microsoft.com/office/drawing/2014/main" id="{E8E8FCDB-6933-4CB8-B5AD-31E239CFF083}"/>
            </a:ext>
          </a:extLst>
        </xdr:cNvPr>
        <xdr:cNvCxnSpPr/>
      </xdr:nvCxnSpPr>
      <xdr:spPr>
        <a:xfrm>
          <a:off x="15481300" y="179510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9" name="楕円 678">
          <a:extLst>
            <a:ext uri="{FF2B5EF4-FFF2-40B4-BE49-F238E27FC236}">
              <a16:creationId xmlns:a16="http://schemas.microsoft.com/office/drawing/2014/main" id="{2212045B-1269-4118-9451-628D63A967BE}"/>
            </a:ext>
          </a:extLst>
        </xdr:cNvPr>
        <xdr:cNvSpPr/>
      </xdr:nvSpPr>
      <xdr:spPr>
        <a:xfrm>
          <a:off x="14541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120287</xdr:rowOff>
    </xdr:from>
    <xdr:to>
      <xdr:col>81</xdr:col>
      <xdr:colOff>50800</xdr:colOff>
      <xdr:row>104</xdr:row>
      <xdr:rowOff>139881</xdr:rowOff>
    </xdr:to>
    <xdr:cxnSp macro="">
      <xdr:nvCxnSpPr>
        <xdr:cNvPr id="680" name="直線コネクタ 679">
          <a:extLst>
            <a:ext uri="{FF2B5EF4-FFF2-40B4-BE49-F238E27FC236}">
              <a16:creationId xmlns:a16="http://schemas.microsoft.com/office/drawing/2014/main" id="{06187E8E-37E1-4828-A5E6-B8F6FA5BA398}"/>
            </a:ext>
          </a:extLst>
        </xdr:cNvPr>
        <xdr:cNvCxnSpPr/>
      </xdr:nvCxnSpPr>
      <xdr:spPr>
        <a:xfrm flipV="1">
          <a:off x="14592300" y="179510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681" name="楕円 680">
          <a:extLst>
            <a:ext uri="{FF2B5EF4-FFF2-40B4-BE49-F238E27FC236}">
              <a16:creationId xmlns:a16="http://schemas.microsoft.com/office/drawing/2014/main" id="{3E38F72A-F627-4503-ADC6-C5F546943B42}"/>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139881</xdr:rowOff>
    </xdr:to>
    <xdr:cxnSp macro="">
      <xdr:nvCxnSpPr>
        <xdr:cNvPr id="682" name="直線コネクタ 681">
          <a:extLst>
            <a:ext uri="{FF2B5EF4-FFF2-40B4-BE49-F238E27FC236}">
              <a16:creationId xmlns:a16="http://schemas.microsoft.com/office/drawing/2014/main" id="{A34592CC-E4DC-4C14-9DF1-8AC3AD312C21}"/>
            </a:ext>
          </a:extLst>
        </xdr:cNvPr>
        <xdr:cNvCxnSpPr/>
      </xdr:nvCxnSpPr>
      <xdr:spPr>
        <a:xfrm>
          <a:off x="13703300" y="179412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40095</xdr:rowOff>
    </xdr:from>
    <xdr:to>
      <xdr:col>67</xdr:col>
      <xdr:colOff>101600</xdr:colOff>
      <xdr:row>105</xdr:row>
      <xdr:rowOff>141695</xdr:rowOff>
    </xdr:to>
    <xdr:sp macro="" textlink="">
      <xdr:nvSpPr>
        <xdr:cNvPr id="683" name="楕円 682">
          <a:extLst>
            <a:ext uri="{FF2B5EF4-FFF2-40B4-BE49-F238E27FC236}">
              <a16:creationId xmlns:a16="http://schemas.microsoft.com/office/drawing/2014/main" id="{40919CF5-2957-4F84-A66C-AED1EC65B19D}"/>
            </a:ext>
          </a:extLst>
        </xdr:cNvPr>
        <xdr:cNvSpPr/>
      </xdr:nvSpPr>
      <xdr:spPr>
        <a:xfrm>
          <a:off x="1276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105</xdr:row>
      <xdr:rowOff>90895</xdr:rowOff>
    </xdr:to>
    <xdr:cxnSp macro="">
      <xdr:nvCxnSpPr>
        <xdr:cNvPr id="684" name="直線コネクタ 683">
          <a:extLst>
            <a:ext uri="{FF2B5EF4-FFF2-40B4-BE49-F238E27FC236}">
              <a16:creationId xmlns:a16="http://schemas.microsoft.com/office/drawing/2014/main" id="{6AD221C5-A629-40E4-B8F7-8D97316DEB34}"/>
            </a:ext>
          </a:extLst>
        </xdr:cNvPr>
        <xdr:cNvCxnSpPr/>
      </xdr:nvCxnSpPr>
      <xdr:spPr>
        <a:xfrm flipV="1">
          <a:off x="12814300" y="17941289"/>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685" name="n_1aveValue【公民館】&#10;有形固定資産減価償却率">
          <a:extLst>
            <a:ext uri="{FF2B5EF4-FFF2-40B4-BE49-F238E27FC236}">
              <a16:creationId xmlns:a16="http://schemas.microsoft.com/office/drawing/2014/main" id="{BBBD6BC6-1636-472E-9603-8227C0D9D02D}"/>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86" name="n_2aveValue【公民館】&#10;有形固定資産減価償却率">
          <a:extLst>
            <a:ext uri="{FF2B5EF4-FFF2-40B4-BE49-F238E27FC236}">
              <a16:creationId xmlns:a16="http://schemas.microsoft.com/office/drawing/2014/main" id="{8F0BA868-E199-4AB9-B03D-E57E4215ECB1}"/>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87" name="n_3aveValue【公民館】&#10;有形固定資産減価償却率">
          <a:extLst>
            <a:ext uri="{FF2B5EF4-FFF2-40B4-BE49-F238E27FC236}">
              <a16:creationId xmlns:a16="http://schemas.microsoft.com/office/drawing/2014/main" id="{32CCC75A-30F4-48A7-8EC5-916DBD32C333}"/>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88" name="n_4aveValue【公民館】&#10;有形固定資産減価償却率">
          <a:extLst>
            <a:ext uri="{FF2B5EF4-FFF2-40B4-BE49-F238E27FC236}">
              <a16:creationId xmlns:a16="http://schemas.microsoft.com/office/drawing/2014/main" id="{949F870D-EBFE-4E63-9BC6-1108DBEAE656}"/>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16164</xdr:rowOff>
    </xdr:from>
    <xdr:ext cx="405111" cy="259045"/>
    <xdr:sp macro="" textlink="">
      <xdr:nvSpPr>
        <xdr:cNvPr id="689" name="n_1mainValue【公民館】&#10;有形固定資産減価償却率">
          <a:extLst>
            <a:ext uri="{FF2B5EF4-FFF2-40B4-BE49-F238E27FC236}">
              <a16:creationId xmlns:a16="http://schemas.microsoft.com/office/drawing/2014/main" id="{3CABDEDF-35AF-4B0F-8641-8C92A651F950}"/>
            </a:ext>
          </a:extLst>
        </xdr:cNvPr>
        <xdr:cNvSpPr txBox="1"/>
      </xdr:nvSpPr>
      <xdr:spPr>
        <a:xfrm>
          <a:off x="152660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0" name="n_2mainValue【公民館】&#10;有形固定資産減価償却率">
          <a:extLst>
            <a:ext uri="{FF2B5EF4-FFF2-40B4-BE49-F238E27FC236}">
              <a16:creationId xmlns:a16="http://schemas.microsoft.com/office/drawing/2014/main" id="{57C402B1-11F1-45D1-A9D8-E0FC8B96F20E}"/>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691" name="n_3mainValue【公民館】&#10;有形固定資産減価償却率">
          <a:extLst>
            <a:ext uri="{FF2B5EF4-FFF2-40B4-BE49-F238E27FC236}">
              <a16:creationId xmlns:a16="http://schemas.microsoft.com/office/drawing/2014/main" id="{BAE0771E-937C-4ECE-8580-5B829DE7F260}"/>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692" name="n_4mainValue【公民館】&#10;有形固定資産減価償却率">
          <a:extLst>
            <a:ext uri="{FF2B5EF4-FFF2-40B4-BE49-F238E27FC236}">
              <a16:creationId xmlns:a16="http://schemas.microsoft.com/office/drawing/2014/main" id="{EFC49A2A-3469-4575-9DEB-6E4618E97928}"/>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8DF5C48-4B81-44C0-917C-15A179DD7C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8AC8EDDD-E44A-44DB-A77C-45C8E061A9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6C7C3F98-DBC5-405E-94C3-6BE7A496AB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8C2C247C-0474-4484-A9D3-2563A58404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AE05D483-C3A4-4C4E-82DA-FE25327F5A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878813EC-D1EE-4B2A-804F-D7A3581BEA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3F45B695-88E0-4508-8C91-4B0E32E059C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540B0227-B426-4A58-AAAB-BA5EAF3218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21F4F1C0-CA22-40BE-8856-016F51A8D1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15B5F82D-B904-4697-AB78-CC87481DF5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C9170EB0-07B3-4731-8E7B-994D66821D9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30DAE9B7-C3C3-4748-93C0-5C5F837CEBE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623BC005-9BD5-4F2D-8341-01A7BA212D7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482E85D6-31E5-4CB2-9656-1E2AF4C384E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18BBB2A2-CA13-410F-8B1F-633B694A095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FCCB4D22-2C2C-4B13-AC25-EBDBEBD936D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74C777B0-6187-494B-82AB-E7533AFFD0F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375CE80-4ADF-44E4-82A2-659054F21C1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83326812-8B91-411A-8F08-4189A588268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4AB66F09-A6CE-4B42-8374-009608F7FDC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8089D653-F91A-432B-BC92-C32979FF63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C3C6D83D-9B92-43EF-9E03-A91444B4F93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16646851-30C8-48D3-89CE-34B010E976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50E79097-455A-42E7-ABE2-65CEF32F2BF5}"/>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FDED6F2D-63E3-46A7-84F2-C0416420F54C}"/>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5630AEB9-E9C0-41DB-86D8-9B995A507E9E}"/>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BC269524-BD17-43F3-9872-833D16CAA0F1}"/>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015EE475-F6BE-4108-BFD0-D4DE5BBC157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721" name="【公民館】&#10;一人当たり面積平均値テキスト">
          <a:extLst>
            <a:ext uri="{FF2B5EF4-FFF2-40B4-BE49-F238E27FC236}">
              <a16:creationId xmlns:a16="http://schemas.microsoft.com/office/drawing/2014/main" id="{46E7E4D7-BBB7-42D9-84FD-012CE5AFD19E}"/>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3C9305FC-F8EF-42FA-A380-60F5E2E449DF}"/>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1F6A1392-C005-4683-B745-44D21C260962}"/>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72367CC8-F61F-42D5-80F1-6A8889105B34}"/>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725" name="フローチャート: 判断 724">
          <a:extLst>
            <a:ext uri="{FF2B5EF4-FFF2-40B4-BE49-F238E27FC236}">
              <a16:creationId xmlns:a16="http://schemas.microsoft.com/office/drawing/2014/main" id="{D35E62E5-1EB0-4DFB-A5B7-EE3F606D9786}"/>
            </a:ext>
          </a:extLst>
        </xdr:cNvPr>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726" name="フローチャート: 判断 725">
          <a:extLst>
            <a:ext uri="{FF2B5EF4-FFF2-40B4-BE49-F238E27FC236}">
              <a16:creationId xmlns:a16="http://schemas.microsoft.com/office/drawing/2014/main" id="{92BD34E3-DCD9-4059-87C9-9F6BA8A8155B}"/>
            </a:ext>
          </a:extLst>
        </xdr:cNvPr>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505EBBFE-CEBD-469E-A68E-1573F0524C7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2837F26-9230-4683-8A39-976169AC8E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B69848B2-3C6A-4E50-B1C8-B45F7AFDD5B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BC56A50-5444-4276-87B6-8921DE67909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D84BE41-A62C-46F8-9DA1-D62B2B7428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50927</xdr:rowOff>
    </xdr:from>
    <xdr:to>
      <xdr:col>116</xdr:col>
      <xdr:colOff>114300</xdr:colOff>
      <xdr:row>107</xdr:row>
      <xdr:rowOff>152527</xdr:rowOff>
    </xdr:to>
    <xdr:sp macro="" textlink="">
      <xdr:nvSpPr>
        <xdr:cNvPr id="732" name="楕円 731">
          <a:extLst>
            <a:ext uri="{FF2B5EF4-FFF2-40B4-BE49-F238E27FC236}">
              <a16:creationId xmlns:a16="http://schemas.microsoft.com/office/drawing/2014/main" id="{1B4EE61D-0DF5-4DBB-AB73-5FC85F904640}"/>
            </a:ext>
          </a:extLst>
        </xdr:cNvPr>
        <xdr:cNvSpPr/>
      </xdr:nvSpPr>
      <xdr:spPr>
        <a:xfrm>
          <a:off x="22110700" y="183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73804</xdr:rowOff>
    </xdr:from>
    <xdr:ext cx="469744" cy="259045"/>
    <xdr:sp macro="" textlink="">
      <xdr:nvSpPr>
        <xdr:cNvPr id="733" name="【公民館】&#10;一人当たり面積該当値テキスト">
          <a:extLst>
            <a:ext uri="{FF2B5EF4-FFF2-40B4-BE49-F238E27FC236}">
              <a16:creationId xmlns:a16="http://schemas.microsoft.com/office/drawing/2014/main" id="{715B75B9-1DC7-4509-B150-30EFD9F3B415}"/>
            </a:ext>
          </a:extLst>
        </xdr:cNvPr>
        <xdr:cNvSpPr txBox="1"/>
      </xdr:nvSpPr>
      <xdr:spPr>
        <a:xfrm>
          <a:off x="22199600" y="1824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57786</xdr:rowOff>
    </xdr:from>
    <xdr:to>
      <xdr:col>112</xdr:col>
      <xdr:colOff>38100</xdr:colOff>
      <xdr:row>107</xdr:row>
      <xdr:rowOff>159386</xdr:rowOff>
    </xdr:to>
    <xdr:sp macro="" textlink="">
      <xdr:nvSpPr>
        <xdr:cNvPr id="734" name="楕円 733">
          <a:extLst>
            <a:ext uri="{FF2B5EF4-FFF2-40B4-BE49-F238E27FC236}">
              <a16:creationId xmlns:a16="http://schemas.microsoft.com/office/drawing/2014/main" id="{C7710538-0F93-4D0A-9E60-F77E2D3C50EE}"/>
            </a:ext>
          </a:extLst>
        </xdr:cNvPr>
        <xdr:cNvSpPr/>
      </xdr:nvSpPr>
      <xdr:spPr>
        <a:xfrm>
          <a:off x="21272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101727</xdr:rowOff>
    </xdr:from>
    <xdr:to>
      <xdr:col>116</xdr:col>
      <xdr:colOff>63500</xdr:colOff>
      <xdr:row>107</xdr:row>
      <xdr:rowOff>108586</xdr:rowOff>
    </xdr:to>
    <xdr:cxnSp macro="">
      <xdr:nvCxnSpPr>
        <xdr:cNvPr id="735" name="直線コネクタ 734">
          <a:extLst>
            <a:ext uri="{FF2B5EF4-FFF2-40B4-BE49-F238E27FC236}">
              <a16:creationId xmlns:a16="http://schemas.microsoft.com/office/drawing/2014/main" id="{F5E2DA3B-6D92-473D-96D7-5F61F0A5D741}"/>
            </a:ext>
          </a:extLst>
        </xdr:cNvPr>
        <xdr:cNvCxnSpPr/>
      </xdr:nvCxnSpPr>
      <xdr:spPr>
        <a:xfrm flipV="1">
          <a:off x="21323300" y="1844687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64643</xdr:rowOff>
    </xdr:from>
    <xdr:to>
      <xdr:col>107</xdr:col>
      <xdr:colOff>101600</xdr:colOff>
      <xdr:row>107</xdr:row>
      <xdr:rowOff>166243</xdr:rowOff>
    </xdr:to>
    <xdr:sp macro="" textlink="">
      <xdr:nvSpPr>
        <xdr:cNvPr id="736" name="楕円 735">
          <a:extLst>
            <a:ext uri="{FF2B5EF4-FFF2-40B4-BE49-F238E27FC236}">
              <a16:creationId xmlns:a16="http://schemas.microsoft.com/office/drawing/2014/main" id="{D6C94325-D1DE-40EE-B65B-8DF068173F5F}"/>
            </a:ext>
          </a:extLst>
        </xdr:cNvPr>
        <xdr:cNvSpPr/>
      </xdr:nvSpPr>
      <xdr:spPr>
        <a:xfrm>
          <a:off x="20383500" y="1840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108586</xdr:rowOff>
    </xdr:from>
    <xdr:to>
      <xdr:col>111</xdr:col>
      <xdr:colOff>177800</xdr:colOff>
      <xdr:row>107</xdr:row>
      <xdr:rowOff>115443</xdr:rowOff>
    </xdr:to>
    <xdr:cxnSp macro="">
      <xdr:nvCxnSpPr>
        <xdr:cNvPr id="737" name="直線コネクタ 736">
          <a:extLst>
            <a:ext uri="{FF2B5EF4-FFF2-40B4-BE49-F238E27FC236}">
              <a16:creationId xmlns:a16="http://schemas.microsoft.com/office/drawing/2014/main" id="{BA33CE36-19C7-40AA-AE4B-E36EC21CFC9E}"/>
            </a:ext>
          </a:extLst>
        </xdr:cNvPr>
        <xdr:cNvCxnSpPr/>
      </xdr:nvCxnSpPr>
      <xdr:spPr>
        <a:xfrm flipV="1">
          <a:off x="20434300" y="1845373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70929</xdr:rowOff>
    </xdr:from>
    <xdr:to>
      <xdr:col>102</xdr:col>
      <xdr:colOff>165100</xdr:colOff>
      <xdr:row>108</xdr:row>
      <xdr:rowOff>1079</xdr:rowOff>
    </xdr:to>
    <xdr:sp macro="" textlink="">
      <xdr:nvSpPr>
        <xdr:cNvPr id="738" name="楕円 737">
          <a:extLst>
            <a:ext uri="{FF2B5EF4-FFF2-40B4-BE49-F238E27FC236}">
              <a16:creationId xmlns:a16="http://schemas.microsoft.com/office/drawing/2014/main" id="{E6DC3101-A950-4931-AFF8-917BF5F42B6F}"/>
            </a:ext>
          </a:extLst>
        </xdr:cNvPr>
        <xdr:cNvSpPr/>
      </xdr:nvSpPr>
      <xdr:spPr>
        <a:xfrm>
          <a:off x="19494500" y="184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115443</xdr:rowOff>
    </xdr:from>
    <xdr:to>
      <xdr:col>107</xdr:col>
      <xdr:colOff>50800</xdr:colOff>
      <xdr:row>107</xdr:row>
      <xdr:rowOff>121729</xdr:rowOff>
    </xdr:to>
    <xdr:cxnSp macro="">
      <xdr:nvCxnSpPr>
        <xdr:cNvPr id="739" name="直線コネクタ 738">
          <a:extLst>
            <a:ext uri="{FF2B5EF4-FFF2-40B4-BE49-F238E27FC236}">
              <a16:creationId xmlns:a16="http://schemas.microsoft.com/office/drawing/2014/main" id="{64034C1E-26D5-45E0-9B7B-2E696A7495A2}"/>
            </a:ext>
          </a:extLst>
        </xdr:cNvPr>
        <xdr:cNvCxnSpPr/>
      </xdr:nvCxnSpPr>
      <xdr:spPr>
        <a:xfrm flipV="1">
          <a:off x="19545300" y="1846059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75312</xdr:rowOff>
    </xdr:from>
    <xdr:to>
      <xdr:col>98</xdr:col>
      <xdr:colOff>38100</xdr:colOff>
      <xdr:row>108</xdr:row>
      <xdr:rowOff>5462</xdr:rowOff>
    </xdr:to>
    <xdr:sp macro="" textlink="">
      <xdr:nvSpPr>
        <xdr:cNvPr id="740" name="楕円 739">
          <a:extLst>
            <a:ext uri="{FF2B5EF4-FFF2-40B4-BE49-F238E27FC236}">
              <a16:creationId xmlns:a16="http://schemas.microsoft.com/office/drawing/2014/main" id="{E4C6872E-8F97-49C7-9AA9-CC90BF29EA3C}"/>
            </a:ext>
          </a:extLst>
        </xdr:cNvPr>
        <xdr:cNvSpPr/>
      </xdr:nvSpPr>
      <xdr:spPr>
        <a:xfrm>
          <a:off x="18605500" y="1842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121729</xdr:rowOff>
    </xdr:from>
    <xdr:to>
      <xdr:col>102</xdr:col>
      <xdr:colOff>114300</xdr:colOff>
      <xdr:row>107</xdr:row>
      <xdr:rowOff>126112</xdr:rowOff>
    </xdr:to>
    <xdr:cxnSp macro="">
      <xdr:nvCxnSpPr>
        <xdr:cNvPr id="741" name="直線コネクタ 740">
          <a:extLst>
            <a:ext uri="{FF2B5EF4-FFF2-40B4-BE49-F238E27FC236}">
              <a16:creationId xmlns:a16="http://schemas.microsoft.com/office/drawing/2014/main" id="{442CB7AB-F7ED-4FB5-8CC7-12B2EF80B365}"/>
            </a:ext>
          </a:extLst>
        </xdr:cNvPr>
        <xdr:cNvCxnSpPr/>
      </xdr:nvCxnSpPr>
      <xdr:spPr>
        <a:xfrm flipV="1">
          <a:off x="18656300" y="18466879"/>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742" name="n_1aveValue【公民館】&#10;一人当たり面積">
          <a:extLst>
            <a:ext uri="{FF2B5EF4-FFF2-40B4-BE49-F238E27FC236}">
              <a16:creationId xmlns:a16="http://schemas.microsoft.com/office/drawing/2014/main" id="{981FD8C2-F412-4D4C-8718-942955747F7D}"/>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743" name="n_2aveValue【公民館】&#10;一人当たり面積">
          <a:extLst>
            <a:ext uri="{FF2B5EF4-FFF2-40B4-BE49-F238E27FC236}">
              <a16:creationId xmlns:a16="http://schemas.microsoft.com/office/drawing/2014/main" id="{08221175-8DCC-48F5-92A2-996F392524E5}"/>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8780</xdr:rowOff>
    </xdr:from>
    <xdr:ext cx="469744" cy="259045"/>
    <xdr:sp macro="" textlink="">
      <xdr:nvSpPr>
        <xdr:cNvPr id="744" name="n_3aveValue【公民館】&#10;一人当たり面積">
          <a:extLst>
            <a:ext uri="{FF2B5EF4-FFF2-40B4-BE49-F238E27FC236}">
              <a16:creationId xmlns:a16="http://schemas.microsoft.com/office/drawing/2014/main" id="{28A9DBB2-0DCD-421E-BB6F-49DD96B48E23}"/>
            </a:ext>
          </a:extLst>
        </xdr:cNvPr>
        <xdr:cNvSpPr txBox="1"/>
      </xdr:nvSpPr>
      <xdr:spPr>
        <a:xfrm>
          <a:off x="1931042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7447</xdr:rowOff>
    </xdr:from>
    <xdr:ext cx="469744" cy="259045"/>
    <xdr:sp macro="" textlink="">
      <xdr:nvSpPr>
        <xdr:cNvPr id="745" name="n_4aveValue【公民館】&#10;一人当たり面積">
          <a:extLst>
            <a:ext uri="{FF2B5EF4-FFF2-40B4-BE49-F238E27FC236}">
              <a16:creationId xmlns:a16="http://schemas.microsoft.com/office/drawing/2014/main" id="{1E56BC2B-C734-44FB-9758-46D94C3EBDB5}"/>
            </a:ext>
          </a:extLst>
        </xdr:cNvPr>
        <xdr:cNvSpPr txBox="1"/>
      </xdr:nvSpPr>
      <xdr:spPr>
        <a:xfrm>
          <a:off x="18421427" y="1852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4463</xdr:rowOff>
    </xdr:from>
    <xdr:ext cx="469744" cy="259045"/>
    <xdr:sp macro="" textlink="">
      <xdr:nvSpPr>
        <xdr:cNvPr id="746" name="n_1mainValue【公民館】&#10;一人当たり面積">
          <a:extLst>
            <a:ext uri="{FF2B5EF4-FFF2-40B4-BE49-F238E27FC236}">
              <a16:creationId xmlns:a16="http://schemas.microsoft.com/office/drawing/2014/main" id="{9856C70D-42EA-43F8-B6B9-51EF51788F48}"/>
            </a:ext>
          </a:extLst>
        </xdr:cNvPr>
        <xdr:cNvSpPr txBox="1"/>
      </xdr:nvSpPr>
      <xdr:spPr>
        <a:xfrm>
          <a:off x="21075727" y="1817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11320</xdr:rowOff>
    </xdr:from>
    <xdr:ext cx="469744" cy="259045"/>
    <xdr:sp macro="" textlink="">
      <xdr:nvSpPr>
        <xdr:cNvPr id="747" name="n_2mainValue【公民館】&#10;一人当たり面積">
          <a:extLst>
            <a:ext uri="{FF2B5EF4-FFF2-40B4-BE49-F238E27FC236}">
              <a16:creationId xmlns:a16="http://schemas.microsoft.com/office/drawing/2014/main" id="{9069607C-7AF4-40FA-A9DA-D062AF67B2C0}"/>
            </a:ext>
          </a:extLst>
        </xdr:cNvPr>
        <xdr:cNvSpPr txBox="1"/>
      </xdr:nvSpPr>
      <xdr:spPr>
        <a:xfrm>
          <a:off x="20199427" y="1818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17606</xdr:rowOff>
    </xdr:from>
    <xdr:ext cx="469744" cy="259045"/>
    <xdr:sp macro="" textlink="">
      <xdr:nvSpPr>
        <xdr:cNvPr id="748" name="n_3mainValue【公民館】&#10;一人当たり面積">
          <a:extLst>
            <a:ext uri="{FF2B5EF4-FFF2-40B4-BE49-F238E27FC236}">
              <a16:creationId xmlns:a16="http://schemas.microsoft.com/office/drawing/2014/main" id="{67B7A53E-31B0-4716-AD38-3BC1330381C5}"/>
            </a:ext>
          </a:extLst>
        </xdr:cNvPr>
        <xdr:cNvSpPr txBox="1"/>
      </xdr:nvSpPr>
      <xdr:spPr>
        <a:xfrm>
          <a:off x="19310427" y="1819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21989</xdr:rowOff>
    </xdr:from>
    <xdr:ext cx="469744" cy="259045"/>
    <xdr:sp macro="" textlink="">
      <xdr:nvSpPr>
        <xdr:cNvPr id="749" name="n_4mainValue【公民館】&#10;一人当たり面積">
          <a:extLst>
            <a:ext uri="{FF2B5EF4-FFF2-40B4-BE49-F238E27FC236}">
              <a16:creationId xmlns:a16="http://schemas.microsoft.com/office/drawing/2014/main" id="{662D69B7-CFDD-4241-BA0E-6A8685275A71}"/>
            </a:ext>
          </a:extLst>
        </xdr:cNvPr>
        <xdr:cNvSpPr txBox="1"/>
      </xdr:nvSpPr>
      <xdr:spPr>
        <a:xfrm>
          <a:off x="18421427" y="1819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B44B9819-4161-491B-AA5C-9D19B009E3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FC5FD6D9-9098-440C-8B9D-4CB564F9F0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34C8817A-835A-4136-8E3A-9F1824158ED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道路</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年度は道路改良等への投資額が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110</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百万円に留まったため、類似団体平均値を僅かに上回る結果となった。道路の老朽化に備えて、今後も計画的な道路改良、舗装改修に取り組んでいく。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橋梁・トンネル</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償却の終わっていないものも多数あるが、間もなく償却を終えるものや、耐用年数を大きく超えて稼働しているものがあるため、類似団体平均値を上回る結果となった。今後は維持保全の修繕だけでなく老朽化を見据えた改修計画を考える必要がある。</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公営住宅</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単身者集合住宅を新たに建設したことで、類似団体平均値を下回る結果となった。しかし一方で間もなく償却を終えるものや、耐用年数を超えて稼働しているものがあるため、これらについては予防保全等により長期的な活用に取り組んでいく。</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みつえ保育所の建物附属設備が耐用年数を超えて稼働しているので平均を上回る結果となっている。村唯一の保育所のため、今後は施設の更新に多額の費用が要することが考えられるので計画的に公共施設等の整備を進めていく。</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学校施設</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年度にそれまでの御杖小学校と御杖中学校を施設一体型小中学校として改築したことで以降は類似団体平均値を下回っている。また令和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年度に教員住宅を新たに建設したため減価償却率の上昇は緩やかになっている。</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公民館</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年度には菅野公民館の大規模改修を行っており、減価償却率は類似団体平均値を下回っている。令和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年度以降も神末中央集落センターの改修工事を行っており、引き続き今後も施設の予防保全的な管理により、整備コストの縮減・平準化を図っていく。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EB6E1C-CA56-49D6-9435-75A2989365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934297-C730-4F18-88BB-E03791801D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D662E6-C50D-4312-8709-6E2707E82A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064448-031D-43AF-AAC6-063B2CF3203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4F0B90-57F5-40A0-9C4E-FAA931DF49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7BA275-160B-4A4F-81EA-F22DE489BE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E86485-96EB-42C2-8254-512C5F6E22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059966-8D4A-4890-B230-3094E3F3FE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F6987D-DDBF-4E87-BE63-6D6D182063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FE1246-1686-4312-B7F0-3FF2891916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
1,401
79.58
2,854,874
2,669,499
178,837
1,433,991
3,058,059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F2951C-E8AE-4EBD-BB00-287088642C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FB4DEF-6777-4C54-838D-3A72AFC29E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E3F663-F1F9-43EE-900F-5336694C92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35DDF7-BC18-4F9C-8323-DCF7FB04B6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001278-1C2D-4E68-83AA-E5CBF6CB23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A279B8-F662-4AD1-AA83-3C201FCDFE0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E1F7B1-999F-4DAD-9240-08197B05A7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7BBAFE-89E9-4ECA-9923-69A9CF9A27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452B07-D010-4736-BCAF-8175598E87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C3077F-6A94-47C6-AE93-10D47CC975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7EC8F7-8FEC-4BC6-B73B-24F2460C67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C83BC0-6453-4DB8-ACF8-940B74F5D7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769CB0-90CF-42B6-9BD7-DD1524B45A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85AD3E-B4B6-40F7-ABEC-68A8019112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5DFFEC-8213-4ED6-8782-CE9CC29A99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6F805F-2E9B-492F-A9B8-DB9594A739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01BBAC-7806-4906-8A35-4E9B0528B4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AA8D6C-A608-42F6-B5ED-43414778D8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30D14D-156E-4DA5-8F06-5A42153316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E34C6F-AC11-4B7C-8339-BAD79BDDCB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EEC4A3-9666-4AF2-A396-38A47DC741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042EB9-B389-4899-88F1-FD79F1FA55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6CB959-25C7-4291-B71A-0CF8AE9FC6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789D3E-E044-4B1E-A280-43D506F7DF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2A16C1-A991-45B0-B6CD-E962399400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CEAF9C-0064-4500-9C70-54A79936D4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174AD7-81BE-4345-B378-71F723A3961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751956-C30D-43F1-B542-035A0BBCD1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72AE28-553A-4BE4-A5F2-88C077FF33A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9F94CBC-9904-42C9-8D53-94AF807E8B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13506A8-6230-4C96-99D8-E23CCF0320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69BCCB4-C0AC-4F37-8FF4-37A98D0D76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0CA9294-B716-4F41-A00B-F291ED56CC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AB18755-B696-4148-B32F-A2F5A1575AC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7182D9E-2CC9-4FE4-B6D6-C45C6EFF08A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DD42FF2-1D2A-4AC8-AD0D-FFFED1B0F7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80D0B63-08A8-4908-A9CA-1090DDBC304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9C2577F-7B40-4E03-A13A-823AAC9BECA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CC6DCB1-F301-4867-9135-0B7F376CA2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3DF22B3-3B99-4883-95A4-654E9CA9A9A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CEE3BE5-C9EB-4293-B507-0F55E8A26BB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74EF193-F1B1-46BB-8567-16148281A0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6FE7C8B-0AF0-4327-85B4-2FF0475F2E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93A522F-546A-4E9F-A16D-EC89101699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F4700A0-1B8E-47A1-B82F-41DD40195B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3D47848-1919-4A2A-8440-15DE90C5C2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8561A1D-8CBE-4879-8EDB-71A862DE01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BC1DD1B-BBE6-478D-A784-2118D9B8B4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FF9DF6A-E855-4DEC-8D54-AFE36DB7F6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4C56F36-3661-433F-BEEC-87B4496F7A3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8B41241-6C9B-4B03-B05F-1B27949BE58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EC620B71-6F45-44AC-A386-663A5165642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6082FF4-4945-4618-B3E3-C2007F608AF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A8B095E-A984-41F0-90F1-3124AFBF817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5B87B05-23B0-40C0-A980-13A520BFDEE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A3D1DEB-D372-4F38-988E-CB348EBCF67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3034A52-9461-4005-A8DA-FA875DC8E70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828F5C0-EC72-4457-9784-D0F83C3FE6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64A6992-FCB9-4B00-9D30-F19317CDBC7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8AB1B69-320E-4B2A-B6AF-BC4B638DDB1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5001F19-5E26-4DF9-A07D-ED9A783236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E7E4F7E-9DB6-45A9-A1F7-FCF65CA6A2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8F0F4B6-7826-4949-BAA8-CCDE1642A5A1}"/>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35D896A-9AF3-412B-BBB4-DD7BB2BFDE6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4FAD740-E52D-414C-8C99-B9074EA2217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736E4B68-B126-4C7C-BEDD-618C92FBDF9C}"/>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5CC3AD53-4B70-4693-904D-3F088BD98B7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43C8218-3924-4F41-A93B-AAD7A9EB2919}"/>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D4529850-55FB-4A1D-AE02-3C923B8C6583}"/>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7ECEB147-4269-447B-92B8-F91DA5E4FDA5}"/>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8160FFC0-53EB-473A-81AC-1B8D4B5D9972}"/>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83" name="フローチャート: 判断 82">
          <a:extLst>
            <a:ext uri="{FF2B5EF4-FFF2-40B4-BE49-F238E27FC236}">
              <a16:creationId xmlns:a16="http://schemas.microsoft.com/office/drawing/2014/main" id="{4D36219E-2D72-4D33-A30D-961865655F62}"/>
            </a:ext>
          </a:extLst>
        </xdr:cNvPr>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46AAE92A-33FB-472F-8DBE-BED6D866039E}"/>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30C04A6-49D3-463F-A290-17145341ABE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D59364A-66DE-43C2-B47A-9F928DDA42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A662B1E-E772-402D-A74B-6F6F83E616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469592-8C8E-488A-8EA4-CB0A9CEAD8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1BF9C27-CD22-47EB-90AD-693E5F94D7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25944</xdr:rowOff>
    </xdr:from>
    <xdr:to>
      <xdr:col>24</xdr:col>
      <xdr:colOff>114300</xdr:colOff>
      <xdr:row>62</xdr:row>
      <xdr:rowOff>127544</xdr:rowOff>
    </xdr:to>
    <xdr:sp macro="" textlink="">
      <xdr:nvSpPr>
        <xdr:cNvPr id="90" name="楕円 89">
          <a:extLst>
            <a:ext uri="{FF2B5EF4-FFF2-40B4-BE49-F238E27FC236}">
              <a16:creationId xmlns:a16="http://schemas.microsoft.com/office/drawing/2014/main" id="{35C5C36C-2572-4107-9802-38A919980CD6}"/>
            </a:ext>
          </a:extLst>
        </xdr:cNvPr>
        <xdr:cNvSpPr/>
      </xdr:nvSpPr>
      <xdr:spPr>
        <a:xfrm>
          <a:off x="45847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4371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D443169-2E9B-4983-8A39-57ED0CE8EAA4}"/>
            </a:ext>
          </a:extLst>
        </xdr:cNvPr>
        <xdr:cNvSpPr txBox="1"/>
      </xdr:nvSpPr>
      <xdr:spPr>
        <a:xfrm>
          <a:off x="4673600"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92" name="楕円 91">
          <a:extLst>
            <a:ext uri="{FF2B5EF4-FFF2-40B4-BE49-F238E27FC236}">
              <a16:creationId xmlns:a16="http://schemas.microsoft.com/office/drawing/2014/main" id="{05E8DBA8-BD73-4814-B5B5-F100FF5587A1}"/>
            </a:ext>
          </a:extLst>
        </xdr:cNvPr>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62</xdr:row>
      <xdr:rowOff>76744</xdr:rowOff>
    </xdr:to>
    <xdr:cxnSp macro="">
      <xdr:nvCxnSpPr>
        <xdr:cNvPr id="93" name="直線コネクタ 92">
          <a:extLst>
            <a:ext uri="{FF2B5EF4-FFF2-40B4-BE49-F238E27FC236}">
              <a16:creationId xmlns:a16="http://schemas.microsoft.com/office/drawing/2014/main" id="{E7D9584D-A57A-4C5E-84C6-0D9207857A47}"/>
            </a:ext>
          </a:extLst>
        </xdr:cNvPr>
        <xdr:cNvCxnSpPr/>
      </xdr:nvCxnSpPr>
      <xdr:spPr>
        <a:xfrm>
          <a:off x="3797300" y="10491107"/>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169635</xdr:rowOff>
    </xdr:from>
    <xdr:to>
      <xdr:col>15</xdr:col>
      <xdr:colOff>101600</xdr:colOff>
      <xdr:row>64</xdr:row>
      <xdr:rowOff>99785</xdr:rowOff>
    </xdr:to>
    <xdr:sp macro="" textlink="">
      <xdr:nvSpPr>
        <xdr:cNvPr id="94" name="楕円 93">
          <a:extLst>
            <a:ext uri="{FF2B5EF4-FFF2-40B4-BE49-F238E27FC236}">
              <a16:creationId xmlns:a16="http://schemas.microsoft.com/office/drawing/2014/main" id="{7B419B37-3528-44D9-B260-CD21CD881C3F}"/>
            </a:ext>
          </a:extLst>
        </xdr:cNvPr>
        <xdr:cNvSpPr/>
      </xdr:nvSpPr>
      <xdr:spPr>
        <a:xfrm>
          <a:off x="2857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64</xdr:row>
      <xdr:rowOff>48985</xdr:rowOff>
    </xdr:to>
    <xdr:cxnSp macro="">
      <xdr:nvCxnSpPr>
        <xdr:cNvPr id="95" name="直線コネクタ 94">
          <a:extLst>
            <a:ext uri="{FF2B5EF4-FFF2-40B4-BE49-F238E27FC236}">
              <a16:creationId xmlns:a16="http://schemas.microsoft.com/office/drawing/2014/main" id="{2703C08E-9904-4E90-93D7-2930491553B0}"/>
            </a:ext>
          </a:extLst>
        </xdr:cNvPr>
        <xdr:cNvCxnSpPr/>
      </xdr:nvCxnSpPr>
      <xdr:spPr>
        <a:xfrm flipV="1">
          <a:off x="2908300" y="10491107"/>
          <a:ext cx="889000" cy="5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135346</xdr:rowOff>
    </xdr:from>
    <xdr:to>
      <xdr:col>10</xdr:col>
      <xdr:colOff>165100</xdr:colOff>
      <xdr:row>64</xdr:row>
      <xdr:rowOff>65496</xdr:rowOff>
    </xdr:to>
    <xdr:sp macro="" textlink="">
      <xdr:nvSpPr>
        <xdr:cNvPr id="96" name="楕円 95">
          <a:extLst>
            <a:ext uri="{FF2B5EF4-FFF2-40B4-BE49-F238E27FC236}">
              <a16:creationId xmlns:a16="http://schemas.microsoft.com/office/drawing/2014/main" id="{2D47460B-CF0A-4A84-AFAE-C93732498F34}"/>
            </a:ext>
          </a:extLst>
        </xdr:cNvPr>
        <xdr:cNvSpPr/>
      </xdr:nvSpPr>
      <xdr:spPr>
        <a:xfrm>
          <a:off x="1968500" y="109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14696</xdr:rowOff>
    </xdr:from>
    <xdr:to>
      <xdr:col>15</xdr:col>
      <xdr:colOff>50800</xdr:colOff>
      <xdr:row>64</xdr:row>
      <xdr:rowOff>48985</xdr:rowOff>
    </xdr:to>
    <xdr:cxnSp macro="">
      <xdr:nvCxnSpPr>
        <xdr:cNvPr id="97" name="直線コネクタ 96">
          <a:extLst>
            <a:ext uri="{FF2B5EF4-FFF2-40B4-BE49-F238E27FC236}">
              <a16:creationId xmlns:a16="http://schemas.microsoft.com/office/drawing/2014/main" id="{9B194AAF-5B75-4930-83C1-81C37E241773}"/>
            </a:ext>
          </a:extLst>
        </xdr:cNvPr>
        <xdr:cNvCxnSpPr/>
      </xdr:nvCxnSpPr>
      <xdr:spPr>
        <a:xfrm>
          <a:off x="2019300" y="1098749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128815</xdr:rowOff>
    </xdr:from>
    <xdr:to>
      <xdr:col>6</xdr:col>
      <xdr:colOff>38100</xdr:colOff>
      <xdr:row>64</xdr:row>
      <xdr:rowOff>58965</xdr:rowOff>
    </xdr:to>
    <xdr:sp macro="" textlink="">
      <xdr:nvSpPr>
        <xdr:cNvPr id="98" name="楕円 97">
          <a:extLst>
            <a:ext uri="{FF2B5EF4-FFF2-40B4-BE49-F238E27FC236}">
              <a16:creationId xmlns:a16="http://schemas.microsoft.com/office/drawing/2014/main" id="{74DDE53B-0658-4726-BF9D-083699C76969}"/>
            </a:ext>
          </a:extLst>
        </xdr:cNvPr>
        <xdr:cNvSpPr/>
      </xdr:nvSpPr>
      <xdr:spPr>
        <a:xfrm>
          <a:off x="1079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8165</xdr:rowOff>
    </xdr:from>
    <xdr:to>
      <xdr:col>10</xdr:col>
      <xdr:colOff>114300</xdr:colOff>
      <xdr:row>64</xdr:row>
      <xdr:rowOff>14696</xdr:rowOff>
    </xdr:to>
    <xdr:cxnSp macro="">
      <xdr:nvCxnSpPr>
        <xdr:cNvPr id="99" name="直線コネクタ 98">
          <a:extLst>
            <a:ext uri="{FF2B5EF4-FFF2-40B4-BE49-F238E27FC236}">
              <a16:creationId xmlns:a16="http://schemas.microsoft.com/office/drawing/2014/main" id="{2275DA62-4F9E-4BC1-B66F-4CA4E187354B}"/>
            </a:ext>
          </a:extLst>
        </xdr:cNvPr>
        <xdr:cNvCxnSpPr/>
      </xdr:nvCxnSpPr>
      <xdr:spPr>
        <a:xfrm>
          <a:off x="1130300" y="1098096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879D0541-5C2C-452A-8820-8FBBF3832B27}"/>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241DE52C-3C1B-4D51-8A81-A4C2B3817D45}"/>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46100</xdr:rowOff>
    </xdr:from>
    <xdr:ext cx="405111" cy="259045"/>
    <xdr:sp macro="" textlink="">
      <xdr:nvSpPr>
        <xdr:cNvPr id="102" name="n_3aveValue【体育館・プール】&#10;有形固定資産減価償却率">
          <a:extLst>
            <a:ext uri="{FF2B5EF4-FFF2-40B4-BE49-F238E27FC236}">
              <a16:creationId xmlns:a16="http://schemas.microsoft.com/office/drawing/2014/main" id="{6F831D1B-8F07-4AD6-9D0D-C6B8193F87FB}"/>
            </a:ext>
          </a:extLst>
        </xdr:cNvPr>
        <xdr:cNvSpPr txBox="1"/>
      </xdr:nvSpPr>
      <xdr:spPr>
        <a:xfrm>
          <a:off x="1816744" y="1033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0ACE9B4A-B3E7-44FE-801C-D6FCAEA049C8}"/>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99984</xdr:rowOff>
    </xdr:from>
    <xdr:ext cx="405111" cy="259045"/>
    <xdr:sp macro="" textlink="">
      <xdr:nvSpPr>
        <xdr:cNvPr id="104" name="n_1mainValue【体育館・プール】&#10;有形固定資産減価償却率">
          <a:extLst>
            <a:ext uri="{FF2B5EF4-FFF2-40B4-BE49-F238E27FC236}">
              <a16:creationId xmlns:a16="http://schemas.microsoft.com/office/drawing/2014/main" id="{A4411A8B-140E-4F37-84A3-E1F332F7F80F}"/>
            </a:ext>
          </a:extLst>
        </xdr:cNvPr>
        <xdr:cNvSpPr txBox="1"/>
      </xdr:nvSpPr>
      <xdr:spPr>
        <a:xfrm>
          <a:off x="3582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90912</xdr:rowOff>
    </xdr:from>
    <xdr:ext cx="405111" cy="259045"/>
    <xdr:sp macro="" textlink="">
      <xdr:nvSpPr>
        <xdr:cNvPr id="105" name="n_2mainValue【体育館・プール】&#10;有形固定資産減価償却率">
          <a:extLst>
            <a:ext uri="{FF2B5EF4-FFF2-40B4-BE49-F238E27FC236}">
              <a16:creationId xmlns:a16="http://schemas.microsoft.com/office/drawing/2014/main" id="{0C89FC3B-6E19-4B4D-AF12-3120F5B1AB90}"/>
            </a:ext>
          </a:extLst>
        </xdr:cNvPr>
        <xdr:cNvSpPr txBox="1"/>
      </xdr:nvSpPr>
      <xdr:spPr>
        <a:xfrm>
          <a:off x="2705744" y="110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56623</xdr:rowOff>
    </xdr:from>
    <xdr:ext cx="405111" cy="259045"/>
    <xdr:sp macro="" textlink="">
      <xdr:nvSpPr>
        <xdr:cNvPr id="106" name="n_3mainValue【体育館・プール】&#10;有形固定資産減価償却率">
          <a:extLst>
            <a:ext uri="{FF2B5EF4-FFF2-40B4-BE49-F238E27FC236}">
              <a16:creationId xmlns:a16="http://schemas.microsoft.com/office/drawing/2014/main" id="{F0F5BE66-667F-47EC-938C-7BA1D2CAC4CF}"/>
            </a:ext>
          </a:extLst>
        </xdr:cNvPr>
        <xdr:cNvSpPr txBox="1"/>
      </xdr:nvSpPr>
      <xdr:spPr>
        <a:xfrm>
          <a:off x="1816744" y="1102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50092</xdr:rowOff>
    </xdr:from>
    <xdr:ext cx="405111" cy="259045"/>
    <xdr:sp macro="" textlink="">
      <xdr:nvSpPr>
        <xdr:cNvPr id="107" name="n_4mainValue【体育館・プール】&#10;有形固定資産減価償却率">
          <a:extLst>
            <a:ext uri="{FF2B5EF4-FFF2-40B4-BE49-F238E27FC236}">
              <a16:creationId xmlns:a16="http://schemas.microsoft.com/office/drawing/2014/main" id="{911109B0-07AD-42F5-9CC9-A4562F41F3F6}"/>
            </a:ext>
          </a:extLst>
        </xdr:cNvPr>
        <xdr:cNvSpPr txBox="1"/>
      </xdr:nvSpPr>
      <xdr:spPr>
        <a:xfrm>
          <a:off x="9277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630ECCD9-317E-4243-BB32-F8BE4E2A83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24B4FFD-9BA6-4ABE-8085-53F6B19820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CB2BE67-85F2-4FED-B5A4-396C36781A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F497CBA9-E79A-4FA0-AFEF-D5E31917D0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799EE83-6402-4C26-9F0A-730D643F5A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B61B08B-F8B5-45E3-9445-3EB9CE904B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753B36E-7357-4283-978D-43764A1C17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474EABF8-469B-45AB-BFAC-507B9C4AA0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50C0719-00F1-4486-8F6F-463B9C4328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8BDDC6C4-B246-4679-BB83-6D925B2FB9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5800BEB3-F998-4FF0-ACF2-740202A910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7765ED97-D4F4-4230-AE0B-821A86FE522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85B9FF1A-D7F6-414B-8A68-826D8D60E51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F6E3C25-1CCB-4399-B81A-F573813EEB2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E118BF59-9E08-4608-B4FF-C774698F57A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75F70C2-EF0A-4E35-A0CE-F427C710FAE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C9572E23-1B1A-484B-94EA-6076A900170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D2631E90-1A76-4BAC-881A-0197FDC21DB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80C44C6-69E0-4DD0-AB82-3D9BF0EF548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DB0681F3-36B2-4073-9935-4B38892E87C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CC90228F-8E73-4E17-BFDC-46A176BDB7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49C37E51-7D84-47DD-94E8-71EEA60A5104}"/>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19436350-9588-4405-A846-CC0F67EFC9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8CA1E88E-5780-48FB-8F7C-45A060F64096}"/>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E00E5463-35FC-4962-87FF-8928F6140742}"/>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F6881C00-908F-4D38-B92A-4142CA1E35D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3C43619D-AE14-4FA5-B9DB-D2EC5ECFE32B}"/>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0E2F80C9-28A3-4177-B9B9-08A183168255}"/>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83E9AB0D-EF89-426D-9B69-454C238BECF3}"/>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A9FA4F0E-AFF0-4A35-B49C-035E188CAF8D}"/>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E1FE4384-4C9A-463B-B964-EDB88C0AC443}"/>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E43E4BF2-097F-4F3A-AB46-8E7D1D413CBB}"/>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5207</xdr:rowOff>
    </xdr:from>
    <xdr:to>
      <xdr:col>41</xdr:col>
      <xdr:colOff>101600</xdr:colOff>
      <xdr:row>63</xdr:row>
      <xdr:rowOff>106807</xdr:rowOff>
    </xdr:to>
    <xdr:sp macro="" textlink="">
      <xdr:nvSpPr>
        <xdr:cNvPr id="140" name="フローチャート: 判断 139">
          <a:extLst>
            <a:ext uri="{FF2B5EF4-FFF2-40B4-BE49-F238E27FC236}">
              <a16:creationId xmlns:a16="http://schemas.microsoft.com/office/drawing/2014/main" id="{427C6B2F-E7F5-4F52-898D-FD1E92B9F5CC}"/>
            </a:ext>
          </a:extLst>
        </xdr:cNvPr>
        <xdr:cNvSpPr/>
      </xdr:nvSpPr>
      <xdr:spPr>
        <a:xfrm>
          <a:off x="7810500" y="108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3302</xdr:rowOff>
    </xdr:from>
    <xdr:to>
      <xdr:col>36</xdr:col>
      <xdr:colOff>165100</xdr:colOff>
      <xdr:row>63</xdr:row>
      <xdr:rowOff>104902</xdr:rowOff>
    </xdr:to>
    <xdr:sp macro="" textlink="">
      <xdr:nvSpPr>
        <xdr:cNvPr id="141" name="フローチャート: 判断 140">
          <a:extLst>
            <a:ext uri="{FF2B5EF4-FFF2-40B4-BE49-F238E27FC236}">
              <a16:creationId xmlns:a16="http://schemas.microsoft.com/office/drawing/2014/main" id="{B905B4F5-8CCA-43CE-8930-04A602F7FE2D}"/>
            </a:ext>
          </a:extLst>
        </xdr:cNvPr>
        <xdr:cNvSpPr/>
      </xdr:nvSpPr>
      <xdr:spPr>
        <a:xfrm>
          <a:off x="6921500" y="1080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ECCC02F-F6F5-418D-B0DC-0D588E0C04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2EAD3D1-9D4E-47FF-9C17-C5C97B3F67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C30D40C-5941-49D3-8E7C-2F1C06D439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DCFA650-96BA-43AB-AA48-4683F9F0C6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28F0307-7CFA-4943-AF33-94F0DBE5118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12446</xdr:rowOff>
    </xdr:from>
    <xdr:to>
      <xdr:col>55</xdr:col>
      <xdr:colOff>50800</xdr:colOff>
      <xdr:row>62</xdr:row>
      <xdr:rowOff>114046</xdr:rowOff>
    </xdr:to>
    <xdr:sp macro="" textlink="">
      <xdr:nvSpPr>
        <xdr:cNvPr id="147" name="楕円 146">
          <a:extLst>
            <a:ext uri="{FF2B5EF4-FFF2-40B4-BE49-F238E27FC236}">
              <a16:creationId xmlns:a16="http://schemas.microsoft.com/office/drawing/2014/main" id="{42B79543-FD5B-46A8-944D-32F4815C24E7}"/>
            </a:ext>
          </a:extLst>
        </xdr:cNvPr>
        <xdr:cNvSpPr/>
      </xdr:nvSpPr>
      <xdr:spPr>
        <a:xfrm>
          <a:off x="104267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35323</xdr:rowOff>
    </xdr:from>
    <xdr:ext cx="469744" cy="259045"/>
    <xdr:sp macro="" textlink="">
      <xdr:nvSpPr>
        <xdr:cNvPr id="148" name="【体育館・プール】&#10;一人当たり面積該当値テキスト">
          <a:extLst>
            <a:ext uri="{FF2B5EF4-FFF2-40B4-BE49-F238E27FC236}">
              <a16:creationId xmlns:a16="http://schemas.microsoft.com/office/drawing/2014/main" id="{4D340832-F284-4A6A-9C1D-0F9C3047B68C}"/>
            </a:ext>
          </a:extLst>
        </xdr:cNvPr>
        <xdr:cNvSpPr txBox="1"/>
      </xdr:nvSpPr>
      <xdr:spPr>
        <a:xfrm>
          <a:off x="10515600" y="104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23685</xdr:rowOff>
    </xdr:from>
    <xdr:to>
      <xdr:col>50</xdr:col>
      <xdr:colOff>165100</xdr:colOff>
      <xdr:row>62</xdr:row>
      <xdr:rowOff>125285</xdr:rowOff>
    </xdr:to>
    <xdr:sp macro="" textlink="">
      <xdr:nvSpPr>
        <xdr:cNvPr id="149" name="楕円 148">
          <a:extLst>
            <a:ext uri="{FF2B5EF4-FFF2-40B4-BE49-F238E27FC236}">
              <a16:creationId xmlns:a16="http://schemas.microsoft.com/office/drawing/2014/main" id="{C3E1FEF8-A6A8-4B51-AFF0-93C379C623BF}"/>
            </a:ext>
          </a:extLst>
        </xdr:cNvPr>
        <xdr:cNvSpPr/>
      </xdr:nvSpPr>
      <xdr:spPr>
        <a:xfrm>
          <a:off x="9588500" y="106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63246</xdr:rowOff>
    </xdr:from>
    <xdr:to>
      <xdr:col>55</xdr:col>
      <xdr:colOff>0</xdr:colOff>
      <xdr:row>62</xdr:row>
      <xdr:rowOff>74485</xdr:rowOff>
    </xdr:to>
    <xdr:cxnSp macro="">
      <xdr:nvCxnSpPr>
        <xdr:cNvPr id="150" name="直線コネクタ 149">
          <a:extLst>
            <a:ext uri="{FF2B5EF4-FFF2-40B4-BE49-F238E27FC236}">
              <a16:creationId xmlns:a16="http://schemas.microsoft.com/office/drawing/2014/main" id="{C0CDEE67-EDD9-49DC-BE53-BB4D0B652BE4}"/>
            </a:ext>
          </a:extLst>
        </xdr:cNvPr>
        <xdr:cNvCxnSpPr/>
      </xdr:nvCxnSpPr>
      <xdr:spPr>
        <a:xfrm flipV="1">
          <a:off x="9639300" y="10693146"/>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34734</xdr:rowOff>
    </xdr:from>
    <xdr:to>
      <xdr:col>46</xdr:col>
      <xdr:colOff>38100</xdr:colOff>
      <xdr:row>62</xdr:row>
      <xdr:rowOff>136334</xdr:rowOff>
    </xdr:to>
    <xdr:sp macro="" textlink="">
      <xdr:nvSpPr>
        <xdr:cNvPr id="151" name="楕円 150">
          <a:extLst>
            <a:ext uri="{FF2B5EF4-FFF2-40B4-BE49-F238E27FC236}">
              <a16:creationId xmlns:a16="http://schemas.microsoft.com/office/drawing/2014/main" id="{13593D9F-769A-47B7-809E-0FA0C988579C}"/>
            </a:ext>
          </a:extLst>
        </xdr:cNvPr>
        <xdr:cNvSpPr/>
      </xdr:nvSpPr>
      <xdr:spPr>
        <a:xfrm>
          <a:off x="8699500" y="106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74485</xdr:rowOff>
    </xdr:from>
    <xdr:to>
      <xdr:col>50</xdr:col>
      <xdr:colOff>114300</xdr:colOff>
      <xdr:row>62</xdr:row>
      <xdr:rowOff>85534</xdr:rowOff>
    </xdr:to>
    <xdr:cxnSp macro="">
      <xdr:nvCxnSpPr>
        <xdr:cNvPr id="152" name="直線コネクタ 151">
          <a:extLst>
            <a:ext uri="{FF2B5EF4-FFF2-40B4-BE49-F238E27FC236}">
              <a16:creationId xmlns:a16="http://schemas.microsoft.com/office/drawing/2014/main" id="{3E8BADC0-7FEA-4C0E-9988-7C67EEDAB3F9}"/>
            </a:ext>
          </a:extLst>
        </xdr:cNvPr>
        <xdr:cNvCxnSpPr/>
      </xdr:nvCxnSpPr>
      <xdr:spPr>
        <a:xfrm flipV="1">
          <a:off x="8750300" y="1070438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44831</xdr:rowOff>
    </xdr:from>
    <xdr:to>
      <xdr:col>41</xdr:col>
      <xdr:colOff>101600</xdr:colOff>
      <xdr:row>62</xdr:row>
      <xdr:rowOff>146431</xdr:rowOff>
    </xdr:to>
    <xdr:sp macro="" textlink="">
      <xdr:nvSpPr>
        <xdr:cNvPr id="153" name="楕円 152">
          <a:extLst>
            <a:ext uri="{FF2B5EF4-FFF2-40B4-BE49-F238E27FC236}">
              <a16:creationId xmlns:a16="http://schemas.microsoft.com/office/drawing/2014/main" id="{F339CC5A-9CF8-4F47-88A9-69A707F969D1}"/>
            </a:ext>
          </a:extLst>
        </xdr:cNvPr>
        <xdr:cNvSpPr/>
      </xdr:nvSpPr>
      <xdr:spPr>
        <a:xfrm>
          <a:off x="7810500" y="106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85534</xdr:rowOff>
    </xdr:from>
    <xdr:to>
      <xdr:col>45</xdr:col>
      <xdr:colOff>177800</xdr:colOff>
      <xdr:row>62</xdr:row>
      <xdr:rowOff>95631</xdr:rowOff>
    </xdr:to>
    <xdr:cxnSp macro="">
      <xdr:nvCxnSpPr>
        <xdr:cNvPr id="154" name="直線コネクタ 153">
          <a:extLst>
            <a:ext uri="{FF2B5EF4-FFF2-40B4-BE49-F238E27FC236}">
              <a16:creationId xmlns:a16="http://schemas.microsoft.com/office/drawing/2014/main" id="{8169F34D-E388-441F-B8AB-FA692B5853C8}"/>
            </a:ext>
          </a:extLst>
        </xdr:cNvPr>
        <xdr:cNvCxnSpPr/>
      </xdr:nvCxnSpPr>
      <xdr:spPr>
        <a:xfrm flipV="1">
          <a:off x="7861300" y="10715434"/>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51689</xdr:rowOff>
    </xdr:from>
    <xdr:to>
      <xdr:col>36</xdr:col>
      <xdr:colOff>165100</xdr:colOff>
      <xdr:row>62</xdr:row>
      <xdr:rowOff>153289</xdr:rowOff>
    </xdr:to>
    <xdr:sp macro="" textlink="">
      <xdr:nvSpPr>
        <xdr:cNvPr id="155" name="楕円 154">
          <a:extLst>
            <a:ext uri="{FF2B5EF4-FFF2-40B4-BE49-F238E27FC236}">
              <a16:creationId xmlns:a16="http://schemas.microsoft.com/office/drawing/2014/main" id="{E35B45D9-BB06-47CC-8B3F-C110A293D63B}"/>
            </a:ext>
          </a:extLst>
        </xdr:cNvPr>
        <xdr:cNvSpPr/>
      </xdr:nvSpPr>
      <xdr:spPr>
        <a:xfrm>
          <a:off x="6921500" y="106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95631</xdr:rowOff>
    </xdr:from>
    <xdr:to>
      <xdr:col>41</xdr:col>
      <xdr:colOff>50800</xdr:colOff>
      <xdr:row>62</xdr:row>
      <xdr:rowOff>102489</xdr:rowOff>
    </xdr:to>
    <xdr:cxnSp macro="">
      <xdr:nvCxnSpPr>
        <xdr:cNvPr id="156" name="直線コネクタ 155">
          <a:extLst>
            <a:ext uri="{FF2B5EF4-FFF2-40B4-BE49-F238E27FC236}">
              <a16:creationId xmlns:a16="http://schemas.microsoft.com/office/drawing/2014/main" id="{3ACED9A2-E70E-4E7E-B483-48C0B7FE20F3}"/>
            </a:ext>
          </a:extLst>
        </xdr:cNvPr>
        <xdr:cNvCxnSpPr/>
      </xdr:nvCxnSpPr>
      <xdr:spPr>
        <a:xfrm flipV="1">
          <a:off x="6972300" y="1072553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D7DD07E8-0B72-4BD8-8317-EC911F1AB2AF}"/>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DEC21351-DC52-420A-9E6F-DD2E931BE2D9}"/>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97934</xdr:rowOff>
    </xdr:from>
    <xdr:ext cx="469744" cy="259045"/>
    <xdr:sp macro="" textlink="">
      <xdr:nvSpPr>
        <xdr:cNvPr id="159" name="n_3aveValue【体育館・プール】&#10;一人当たり面積">
          <a:extLst>
            <a:ext uri="{FF2B5EF4-FFF2-40B4-BE49-F238E27FC236}">
              <a16:creationId xmlns:a16="http://schemas.microsoft.com/office/drawing/2014/main" id="{1775F76A-2A8A-4607-BF6C-D6FA8E91D67E}"/>
            </a:ext>
          </a:extLst>
        </xdr:cNvPr>
        <xdr:cNvSpPr txBox="1"/>
      </xdr:nvSpPr>
      <xdr:spPr>
        <a:xfrm>
          <a:off x="7626427" y="108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96029</xdr:rowOff>
    </xdr:from>
    <xdr:ext cx="469744" cy="259045"/>
    <xdr:sp macro="" textlink="">
      <xdr:nvSpPr>
        <xdr:cNvPr id="160" name="n_4aveValue【体育館・プール】&#10;一人当たり面積">
          <a:extLst>
            <a:ext uri="{FF2B5EF4-FFF2-40B4-BE49-F238E27FC236}">
              <a16:creationId xmlns:a16="http://schemas.microsoft.com/office/drawing/2014/main" id="{AAC12AE3-9767-4861-9D57-EA172C69D024}"/>
            </a:ext>
          </a:extLst>
        </xdr:cNvPr>
        <xdr:cNvSpPr txBox="1"/>
      </xdr:nvSpPr>
      <xdr:spPr>
        <a:xfrm>
          <a:off x="6737427" y="108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141812</xdr:rowOff>
    </xdr:from>
    <xdr:ext cx="469744" cy="259045"/>
    <xdr:sp macro="" textlink="">
      <xdr:nvSpPr>
        <xdr:cNvPr id="161" name="n_1mainValue【体育館・プール】&#10;一人当たり面積">
          <a:extLst>
            <a:ext uri="{FF2B5EF4-FFF2-40B4-BE49-F238E27FC236}">
              <a16:creationId xmlns:a16="http://schemas.microsoft.com/office/drawing/2014/main" id="{C7288AB8-84CC-4549-9208-3907200A76FE}"/>
            </a:ext>
          </a:extLst>
        </xdr:cNvPr>
        <xdr:cNvSpPr txBox="1"/>
      </xdr:nvSpPr>
      <xdr:spPr>
        <a:xfrm>
          <a:off x="9391727" y="1042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152861</xdr:rowOff>
    </xdr:from>
    <xdr:ext cx="469744" cy="259045"/>
    <xdr:sp macro="" textlink="">
      <xdr:nvSpPr>
        <xdr:cNvPr id="162" name="n_2mainValue【体育館・プール】&#10;一人当たり面積">
          <a:extLst>
            <a:ext uri="{FF2B5EF4-FFF2-40B4-BE49-F238E27FC236}">
              <a16:creationId xmlns:a16="http://schemas.microsoft.com/office/drawing/2014/main" id="{176A0040-FAD4-4A4F-9484-3D94C8F1E72E}"/>
            </a:ext>
          </a:extLst>
        </xdr:cNvPr>
        <xdr:cNvSpPr txBox="1"/>
      </xdr:nvSpPr>
      <xdr:spPr>
        <a:xfrm>
          <a:off x="8515427" y="1043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162958</xdr:rowOff>
    </xdr:from>
    <xdr:ext cx="469744" cy="259045"/>
    <xdr:sp macro="" textlink="">
      <xdr:nvSpPr>
        <xdr:cNvPr id="163" name="n_3mainValue【体育館・プール】&#10;一人当たり面積">
          <a:extLst>
            <a:ext uri="{FF2B5EF4-FFF2-40B4-BE49-F238E27FC236}">
              <a16:creationId xmlns:a16="http://schemas.microsoft.com/office/drawing/2014/main" id="{F80132B9-881B-415C-BA4E-F6F922A248E8}"/>
            </a:ext>
          </a:extLst>
        </xdr:cNvPr>
        <xdr:cNvSpPr txBox="1"/>
      </xdr:nvSpPr>
      <xdr:spPr>
        <a:xfrm>
          <a:off x="7626427" y="104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169816</xdr:rowOff>
    </xdr:from>
    <xdr:ext cx="469744" cy="259045"/>
    <xdr:sp macro="" textlink="">
      <xdr:nvSpPr>
        <xdr:cNvPr id="164" name="n_4mainValue【体育館・プール】&#10;一人当たり面積">
          <a:extLst>
            <a:ext uri="{FF2B5EF4-FFF2-40B4-BE49-F238E27FC236}">
              <a16:creationId xmlns:a16="http://schemas.microsoft.com/office/drawing/2014/main" id="{883E6723-8C8B-4E8B-A00D-B89B619F37AB}"/>
            </a:ext>
          </a:extLst>
        </xdr:cNvPr>
        <xdr:cNvSpPr txBox="1"/>
      </xdr:nvSpPr>
      <xdr:spPr>
        <a:xfrm>
          <a:off x="6737427" y="1045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BBD247A4-DFD0-4106-9AD0-1353995467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1AE6E9EF-BFBF-4109-9487-0499F3AB579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E9992155-A526-4A79-922F-C075F424C5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AAA1D7D0-8B51-44E5-980B-68BA53089F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E1CAFEA9-59AF-43F4-AC59-29DE8D2BD0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CAA8EA70-6128-4030-9FF1-152BFED547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DB889F38-86A4-4D5F-BC47-378BECDDD2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2254D51D-10B6-4553-82BC-328D5F4428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3C85E00-A2DC-4D4D-8647-BCDC424032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C06EA8E8-CA7B-4526-AADF-4AA66689384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A741435F-5AD9-4269-BD3A-FCDC7DB98D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B4BF11BD-2ACD-4256-9FF7-4CAE77D33E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2B6F9517-AFD6-49DD-A937-D6996C5ADEB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F77D3CF9-297C-41C8-9B50-13D31076B39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14262C2-1049-451C-9EDA-A83C14E823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F8B3AFB4-A2E3-4DBE-BC61-A2B0F9F4E3B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8ADACD0E-36DA-4D68-AA5A-57133627C1C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FE14FF52-7929-4FA0-B7DA-708D1A85856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AB70401-7FD0-4907-958E-94C5FD62EA7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D9E321E3-E5D6-43FC-BD62-482EC7A2F3E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D1267B0B-17A2-4A43-A200-211839D5E31C}"/>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99D714B5-9562-4335-8597-D5F187E409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91B33129-89FD-4384-B773-90EB6C944DB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ED666C8A-D25B-41CA-BB08-DAB75CD479A5}"/>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85DD1F28-92E5-4492-90A0-85E6FC7168E6}"/>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68922A6F-CE01-4528-B20F-98F4A0ECCD1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ECF7A47-6A21-4A03-89DA-D90B0130051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F2655143-8948-40A5-8A18-A312028225C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2139C7BE-9055-4F72-BA59-C1B2F877BD88}"/>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7329FC37-8E6B-4BBB-9BC4-E810A4827BF3}"/>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3437E455-A0A2-438B-80B0-AB7D06195968}"/>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7F951B0E-96B7-4D04-A128-80F41499805C}"/>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197" name="フローチャート: 判断 196">
          <a:extLst>
            <a:ext uri="{FF2B5EF4-FFF2-40B4-BE49-F238E27FC236}">
              <a16:creationId xmlns:a16="http://schemas.microsoft.com/office/drawing/2014/main" id="{E498B4B6-B359-4D76-9B9E-083F7A5B02D7}"/>
            </a:ext>
          </a:extLst>
        </xdr:cNvPr>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198" name="フローチャート: 判断 197">
          <a:extLst>
            <a:ext uri="{FF2B5EF4-FFF2-40B4-BE49-F238E27FC236}">
              <a16:creationId xmlns:a16="http://schemas.microsoft.com/office/drawing/2014/main" id="{E8594ADF-066B-4537-B2F8-5D2ACB3C9123}"/>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A362BE1-7D45-4B8B-8256-0A60D7EB13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1C5705F-2D8E-4C7F-BC52-3BC73B148D9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BBFC628-11E5-4846-ACA7-AD82406D4C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19391C7-5AFC-4887-930C-FC8B342B71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AE16376-3B85-498C-AA57-C828F7C58F9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64770</xdr:rowOff>
    </xdr:from>
    <xdr:to>
      <xdr:col>24</xdr:col>
      <xdr:colOff>114300</xdr:colOff>
      <xdr:row>81</xdr:row>
      <xdr:rowOff>166370</xdr:rowOff>
    </xdr:to>
    <xdr:sp macro="" textlink="">
      <xdr:nvSpPr>
        <xdr:cNvPr id="204" name="楕円 203">
          <a:extLst>
            <a:ext uri="{FF2B5EF4-FFF2-40B4-BE49-F238E27FC236}">
              <a16:creationId xmlns:a16="http://schemas.microsoft.com/office/drawing/2014/main" id="{41FB83D4-D032-4DBB-84AA-17ADB5A75661}"/>
            </a:ext>
          </a:extLst>
        </xdr:cNvPr>
        <xdr:cNvSpPr/>
      </xdr:nvSpPr>
      <xdr:spPr>
        <a:xfrm>
          <a:off x="45847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87647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16309F01-8F58-4E6A-B5C0-3D38C48DC8D2}"/>
            </a:ext>
          </a:extLst>
        </xdr:cNvPr>
        <xdr:cNvSpPr txBox="1"/>
      </xdr:nvSpPr>
      <xdr:spPr>
        <a:xfrm>
          <a:off x="4673600" y="1380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114300</xdr:rowOff>
    </xdr:from>
    <xdr:to>
      <xdr:col>20</xdr:col>
      <xdr:colOff>38100</xdr:colOff>
      <xdr:row>80</xdr:row>
      <xdr:rowOff>44450</xdr:rowOff>
    </xdr:to>
    <xdr:sp macro="" textlink="">
      <xdr:nvSpPr>
        <xdr:cNvPr id="206" name="楕円 205">
          <a:extLst>
            <a:ext uri="{FF2B5EF4-FFF2-40B4-BE49-F238E27FC236}">
              <a16:creationId xmlns:a16="http://schemas.microsoft.com/office/drawing/2014/main" id="{F5C5C988-8772-408C-8BCF-9FFB3B72BD53}"/>
            </a:ext>
          </a:extLst>
        </xdr:cNvPr>
        <xdr:cNvSpPr/>
      </xdr:nvSpPr>
      <xdr:spPr>
        <a:xfrm>
          <a:off x="37465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165100</xdr:rowOff>
    </xdr:from>
    <xdr:to>
      <xdr:col>24</xdr:col>
      <xdr:colOff>63500</xdr:colOff>
      <xdr:row>81</xdr:row>
      <xdr:rowOff>115570</xdr:rowOff>
    </xdr:to>
    <xdr:cxnSp macro="">
      <xdr:nvCxnSpPr>
        <xdr:cNvPr id="207" name="直線コネクタ 206">
          <a:extLst>
            <a:ext uri="{FF2B5EF4-FFF2-40B4-BE49-F238E27FC236}">
              <a16:creationId xmlns:a16="http://schemas.microsoft.com/office/drawing/2014/main" id="{30CF7076-DAA0-496C-AE3A-555CF5D9B6FE}"/>
            </a:ext>
          </a:extLst>
        </xdr:cNvPr>
        <xdr:cNvCxnSpPr/>
      </xdr:nvCxnSpPr>
      <xdr:spPr>
        <a:xfrm>
          <a:off x="3797300" y="13709650"/>
          <a:ext cx="8382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104139</xdr:rowOff>
    </xdr:from>
    <xdr:to>
      <xdr:col>15</xdr:col>
      <xdr:colOff>101600</xdr:colOff>
      <xdr:row>82</xdr:row>
      <xdr:rowOff>34289</xdr:rowOff>
    </xdr:to>
    <xdr:sp macro="" textlink="">
      <xdr:nvSpPr>
        <xdr:cNvPr id="208" name="楕円 207">
          <a:extLst>
            <a:ext uri="{FF2B5EF4-FFF2-40B4-BE49-F238E27FC236}">
              <a16:creationId xmlns:a16="http://schemas.microsoft.com/office/drawing/2014/main" id="{437EB3A8-7980-449E-91CA-C628A232BC8A}"/>
            </a:ext>
          </a:extLst>
        </xdr:cNvPr>
        <xdr:cNvSpPr/>
      </xdr:nvSpPr>
      <xdr:spPr>
        <a:xfrm>
          <a:off x="2857500" y="139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165100</xdr:rowOff>
    </xdr:from>
    <xdr:to>
      <xdr:col>19</xdr:col>
      <xdr:colOff>177800</xdr:colOff>
      <xdr:row>81</xdr:row>
      <xdr:rowOff>154939</xdr:rowOff>
    </xdr:to>
    <xdr:cxnSp macro="">
      <xdr:nvCxnSpPr>
        <xdr:cNvPr id="209" name="直線コネクタ 208">
          <a:extLst>
            <a:ext uri="{FF2B5EF4-FFF2-40B4-BE49-F238E27FC236}">
              <a16:creationId xmlns:a16="http://schemas.microsoft.com/office/drawing/2014/main" id="{93E5279E-DC26-456E-89C9-BAB9A97EA418}"/>
            </a:ext>
          </a:extLst>
        </xdr:cNvPr>
        <xdr:cNvCxnSpPr/>
      </xdr:nvCxnSpPr>
      <xdr:spPr>
        <a:xfrm flipV="1">
          <a:off x="2908300" y="13709650"/>
          <a:ext cx="889000" cy="3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85089</xdr:rowOff>
    </xdr:from>
    <xdr:to>
      <xdr:col>10</xdr:col>
      <xdr:colOff>165100</xdr:colOff>
      <xdr:row>82</xdr:row>
      <xdr:rowOff>15239</xdr:rowOff>
    </xdr:to>
    <xdr:sp macro="" textlink="">
      <xdr:nvSpPr>
        <xdr:cNvPr id="210" name="楕円 209">
          <a:extLst>
            <a:ext uri="{FF2B5EF4-FFF2-40B4-BE49-F238E27FC236}">
              <a16:creationId xmlns:a16="http://schemas.microsoft.com/office/drawing/2014/main" id="{277A3910-BFFC-44ED-864F-66E915AEC259}"/>
            </a:ext>
          </a:extLst>
        </xdr:cNvPr>
        <xdr:cNvSpPr/>
      </xdr:nvSpPr>
      <xdr:spPr>
        <a:xfrm>
          <a:off x="19685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135889</xdr:rowOff>
    </xdr:from>
    <xdr:to>
      <xdr:col>15</xdr:col>
      <xdr:colOff>50800</xdr:colOff>
      <xdr:row>81</xdr:row>
      <xdr:rowOff>154939</xdr:rowOff>
    </xdr:to>
    <xdr:cxnSp macro="">
      <xdr:nvCxnSpPr>
        <xdr:cNvPr id="211" name="直線コネクタ 210">
          <a:extLst>
            <a:ext uri="{FF2B5EF4-FFF2-40B4-BE49-F238E27FC236}">
              <a16:creationId xmlns:a16="http://schemas.microsoft.com/office/drawing/2014/main" id="{793502F5-B4D0-4B65-801C-B1699678466B}"/>
            </a:ext>
          </a:extLst>
        </xdr:cNvPr>
        <xdr:cNvCxnSpPr/>
      </xdr:nvCxnSpPr>
      <xdr:spPr>
        <a:xfrm>
          <a:off x="2019300" y="140233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52070</xdr:rowOff>
    </xdr:from>
    <xdr:to>
      <xdr:col>6</xdr:col>
      <xdr:colOff>38100</xdr:colOff>
      <xdr:row>81</xdr:row>
      <xdr:rowOff>153670</xdr:rowOff>
    </xdr:to>
    <xdr:sp macro="" textlink="">
      <xdr:nvSpPr>
        <xdr:cNvPr id="212" name="楕円 211">
          <a:extLst>
            <a:ext uri="{FF2B5EF4-FFF2-40B4-BE49-F238E27FC236}">
              <a16:creationId xmlns:a16="http://schemas.microsoft.com/office/drawing/2014/main" id="{F11E6056-7CDA-40F6-A493-5E074244CB04}"/>
            </a:ext>
          </a:extLst>
        </xdr:cNvPr>
        <xdr:cNvSpPr/>
      </xdr:nvSpPr>
      <xdr:spPr>
        <a:xfrm>
          <a:off x="1079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81</xdr:row>
      <xdr:rowOff>135889</xdr:rowOff>
    </xdr:to>
    <xdr:cxnSp macro="">
      <xdr:nvCxnSpPr>
        <xdr:cNvPr id="213" name="直線コネクタ 212">
          <a:extLst>
            <a:ext uri="{FF2B5EF4-FFF2-40B4-BE49-F238E27FC236}">
              <a16:creationId xmlns:a16="http://schemas.microsoft.com/office/drawing/2014/main" id="{0F8F08EE-0426-49C1-AC8F-2850843507D2}"/>
            </a:ext>
          </a:extLst>
        </xdr:cNvPr>
        <xdr:cNvCxnSpPr/>
      </xdr:nvCxnSpPr>
      <xdr:spPr>
        <a:xfrm>
          <a:off x="1130300" y="139903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4" name="n_1aveValue【福祉施設】&#10;有形固定資産減価償却率">
          <a:extLst>
            <a:ext uri="{FF2B5EF4-FFF2-40B4-BE49-F238E27FC236}">
              <a16:creationId xmlns:a16="http://schemas.microsoft.com/office/drawing/2014/main" id="{01F17176-5458-4B4D-94AF-43B94AFC5C25}"/>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47D0D0FC-8969-44BC-88A5-FFD83E69183E}"/>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15257</xdr:rowOff>
    </xdr:from>
    <xdr:ext cx="405111" cy="259045"/>
    <xdr:sp macro="" textlink="">
      <xdr:nvSpPr>
        <xdr:cNvPr id="216" name="n_3aveValue【福祉施設】&#10;有形固定資産減価償却率">
          <a:extLst>
            <a:ext uri="{FF2B5EF4-FFF2-40B4-BE49-F238E27FC236}">
              <a16:creationId xmlns:a16="http://schemas.microsoft.com/office/drawing/2014/main" id="{787B29E2-C71C-4BF4-A40B-01A99FD446F1}"/>
            </a:ext>
          </a:extLst>
        </xdr:cNvPr>
        <xdr:cNvSpPr txBox="1"/>
      </xdr:nvSpPr>
      <xdr:spPr>
        <a:xfrm>
          <a:off x="1816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217" name="n_4aveValue【福祉施設】&#10;有形固定資産減価償却率">
          <a:extLst>
            <a:ext uri="{FF2B5EF4-FFF2-40B4-BE49-F238E27FC236}">
              <a16:creationId xmlns:a16="http://schemas.microsoft.com/office/drawing/2014/main" id="{9C495877-70F7-4B51-A79C-0A28439C5DEF}"/>
            </a:ext>
          </a:extLst>
        </xdr:cNvPr>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60977</xdr:rowOff>
    </xdr:from>
    <xdr:ext cx="405111" cy="259045"/>
    <xdr:sp macro="" textlink="">
      <xdr:nvSpPr>
        <xdr:cNvPr id="218" name="n_1mainValue【福祉施設】&#10;有形固定資産減価償却率">
          <a:extLst>
            <a:ext uri="{FF2B5EF4-FFF2-40B4-BE49-F238E27FC236}">
              <a16:creationId xmlns:a16="http://schemas.microsoft.com/office/drawing/2014/main" id="{0DBC5555-5AA3-4961-85CE-F9025795A4F3}"/>
            </a:ext>
          </a:extLst>
        </xdr:cNvPr>
        <xdr:cNvSpPr txBox="1"/>
      </xdr:nvSpPr>
      <xdr:spPr>
        <a:xfrm>
          <a:off x="3582044" y="1343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219" name="n_2mainValue【福祉施設】&#10;有形固定資産減価償却率">
          <a:extLst>
            <a:ext uri="{FF2B5EF4-FFF2-40B4-BE49-F238E27FC236}">
              <a16:creationId xmlns:a16="http://schemas.microsoft.com/office/drawing/2014/main" id="{03DE60C0-B3DD-457A-8751-EEA88F77B472}"/>
            </a:ext>
          </a:extLst>
        </xdr:cNvPr>
        <xdr:cNvSpPr txBox="1"/>
      </xdr:nvSpPr>
      <xdr:spPr>
        <a:xfrm>
          <a:off x="2705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6366</xdr:rowOff>
    </xdr:from>
    <xdr:ext cx="405111" cy="259045"/>
    <xdr:sp macro="" textlink="">
      <xdr:nvSpPr>
        <xdr:cNvPr id="220" name="n_3mainValue【福祉施設】&#10;有形固定資産減価償却率">
          <a:extLst>
            <a:ext uri="{FF2B5EF4-FFF2-40B4-BE49-F238E27FC236}">
              <a16:creationId xmlns:a16="http://schemas.microsoft.com/office/drawing/2014/main" id="{B633E63C-90A2-46AE-A79F-CFEDEFB0D340}"/>
            </a:ext>
          </a:extLst>
        </xdr:cNvPr>
        <xdr:cNvSpPr txBox="1"/>
      </xdr:nvSpPr>
      <xdr:spPr>
        <a:xfrm>
          <a:off x="18167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21" name="n_4mainValue【福祉施設】&#10;有形固定資産減価償却率">
          <a:extLst>
            <a:ext uri="{FF2B5EF4-FFF2-40B4-BE49-F238E27FC236}">
              <a16:creationId xmlns:a16="http://schemas.microsoft.com/office/drawing/2014/main" id="{8805148F-C52E-4E8E-AD3B-8E56F4FBD97B}"/>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79B423AE-2557-48E3-B615-70A137E052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E4B8FCF2-F682-4D58-9DBD-B9A2E03F2E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A1F3AFC1-07AA-4607-9D3D-5E52F327E6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6E53AA2D-9E5B-4754-988C-D4913EB9DE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6EFBF51A-00DB-48A2-A3D6-B79365E392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3D7DB80-8BFC-4F32-9EAF-577FA173F7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5093AB9B-7018-4582-88AE-442DEDDC7F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21C78668-2C22-4047-8C2A-673E380B48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50C992FE-9A9F-42EE-86DA-07618AF3F1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26F56475-99FF-4FEB-8C20-E558D5BD11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7E6BAD7F-FCCD-4FF3-AAC4-BC131FAF021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1C805D36-BF6C-4D80-A47E-84F368DD748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D1F55D5D-F9B8-4CAB-BDAC-9F977DFA8B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CAB4F1-BE01-4F17-B1BB-7CEEB80666A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34B7151C-8F9E-4D63-8D5F-7C4658A070F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18CEEF8A-F59F-4DB7-B666-6A977698DCE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7764BD3-B805-4E86-832F-244D03FC046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2854AD55-C546-48E6-A239-AE3D0A47912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12F9D07F-2048-4546-BD99-57E6CA598A3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A96D6AA3-6800-4D38-9706-EC7DE878A67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D5BFCE8F-79EB-47E7-B85F-813ED6DA83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6221B180-C65F-463E-849D-0516962A78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A5C48185-C091-4EC4-9CEB-BF65D94C2BB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F308DE4B-324F-46CA-AD67-477EF89C4B4C}"/>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E15506CC-9D18-4A89-ACF5-CA678587B59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D71C1323-0382-4224-8407-B7A546C869A4}"/>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6545C847-FA9A-4A68-B2C1-324488058BF6}"/>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CCC04AAA-C937-4281-B9C9-C3D495ED4068}"/>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D08C0ED2-F5D9-4D39-8BB6-058BE7AC4D1D}"/>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6E005F04-76C0-472B-813D-7FA9427426CB}"/>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CF6858C7-B525-4BC7-AB58-F814DD051923}"/>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FF14AB23-E06B-4511-B498-8CE6DB18B592}"/>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254" name="フローチャート: 判断 253">
          <a:extLst>
            <a:ext uri="{FF2B5EF4-FFF2-40B4-BE49-F238E27FC236}">
              <a16:creationId xmlns:a16="http://schemas.microsoft.com/office/drawing/2014/main" id="{637EEBB1-7118-4113-9659-B8349BED4509}"/>
            </a:ext>
          </a:extLst>
        </xdr:cNvPr>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255" name="フローチャート: 判断 254">
          <a:extLst>
            <a:ext uri="{FF2B5EF4-FFF2-40B4-BE49-F238E27FC236}">
              <a16:creationId xmlns:a16="http://schemas.microsoft.com/office/drawing/2014/main" id="{FE7F388E-C59C-4923-86A1-0E939563A930}"/>
            </a:ext>
          </a:extLst>
        </xdr:cNvPr>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9A69E96-9C94-4559-9325-A0E5DAC50C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6AC8A4D-3C5E-4F83-B3BB-C7114179F12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D6E59C6-143C-4E11-8131-1AA5E33F1B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FAC3101-0D7A-4A37-809B-5775F3D2E41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C8FEC33-D52E-4466-B8A1-E55615A4A6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71692</xdr:rowOff>
    </xdr:from>
    <xdr:to>
      <xdr:col>55</xdr:col>
      <xdr:colOff>50800</xdr:colOff>
      <xdr:row>85</xdr:row>
      <xdr:rowOff>1842</xdr:rowOff>
    </xdr:to>
    <xdr:sp macro="" textlink="">
      <xdr:nvSpPr>
        <xdr:cNvPr id="261" name="楕円 260">
          <a:extLst>
            <a:ext uri="{FF2B5EF4-FFF2-40B4-BE49-F238E27FC236}">
              <a16:creationId xmlns:a16="http://schemas.microsoft.com/office/drawing/2014/main" id="{D37FE2A8-810C-4EDE-A23D-CBEC1B29D02A}"/>
            </a:ext>
          </a:extLst>
        </xdr:cNvPr>
        <xdr:cNvSpPr/>
      </xdr:nvSpPr>
      <xdr:spPr>
        <a:xfrm>
          <a:off x="10426700" y="1447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94569</xdr:rowOff>
    </xdr:from>
    <xdr:ext cx="469744" cy="259045"/>
    <xdr:sp macro="" textlink="">
      <xdr:nvSpPr>
        <xdr:cNvPr id="262" name="【福祉施設】&#10;一人当たり面積該当値テキスト">
          <a:extLst>
            <a:ext uri="{FF2B5EF4-FFF2-40B4-BE49-F238E27FC236}">
              <a16:creationId xmlns:a16="http://schemas.microsoft.com/office/drawing/2014/main" id="{9A538294-D802-4259-AC83-6B76B6833DD1}"/>
            </a:ext>
          </a:extLst>
        </xdr:cNvPr>
        <xdr:cNvSpPr txBox="1"/>
      </xdr:nvSpPr>
      <xdr:spPr>
        <a:xfrm>
          <a:off x="10515600" y="1432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82169</xdr:rowOff>
    </xdr:from>
    <xdr:to>
      <xdr:col>50</xdr:col>
      <xdr:colOff>165100</xdr:colOff>
      <xdr:row>85</xdr:row>
      <xdr:rowOff>12319</xdr:rowOff>
    </xdr:to>
    <xdr:sp macro="" textlink="">
      <xdr:nvSpPr>
        <xdr:cNvPr id="263" name="楕円 262">
          <a:extLst>
            <a:ext uri="{FF2B5EF4-FFF2-40B4-BE49-F238E27FC236}">
              <a16:creationId xmlns:a16="http://schemas.microsoft.com/office/drawing/2014/main" id="{F5B58AA2-FF00-4E4A-941D-A2B27A8F8FCC}"/>
            </a:ext>
          </a:extLst>
        </xdr:cNvPr>
        <xdr:cNvSpPr/>
      </xdr:nvSpPr>
      <xdr:spPr>
        <a:xfrm>
          <a:off x="9588500" y="144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122492</xdr:rowOff>
    </xdr:from>
    <xdr:to>
      <xdr:col>55</xdr:col>
      <xdr:colOff>0</xdr:colOff>
      <xdr:row>84</xdr:row>
      <xdr:rowOff>132969</xdr:rowOff>
    </xdr:to>
    <xdr:cxnSp macro="">
      <xdr:nvCxnSpPr>
        <xdr:cNvPr id="264" name="直線コネクタ 263">
          <a:extLst>
            <a:ext uri="{FF2B5EF4-FFF2-40B4-BE49-F238E27FC236}">
              <a16:creationId xmlns:a16="http://schemas.microsoft.com/office/drawing/2014/main" id="{4630CEF8-78B8-4FEA-9187-2410292551D1}"/>
            </a:ext>
          </a:extLst>
        </xdr:cNvPr>
        <xdr:cNvCxnSpPr/>
      </xdr:nvCxnSpPr>
      <xdr:spPr>
        <a:xfrm flipV="1">
          <a:off x="9639300" y="14524292"/>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93027</xdr:rowOff>
    </xdr:from>
    <xdr:to>
      <xdr:col>46</xdr:col>
      <xdr:colOff>38100</xdr:colOff>
      <xdr:row>85</xdr:row>
      <xdr:rowOff>23177</xdr:rowOff>
    </xdr:to>
    <xdr:sp macro="" textlink="">
      <xdr:nvSpPr>
        <xdr:cNvPr id="265" name="楕円 264">
          <a:extLst>
            <a:ext uri="{FF2B5EF4-FFF2-40B4-BE49-F238E27FC236}">
              <a16:creationId xmlns:a16="http://schemas.microsoft.com/office/drawing/2014/main" id="{37A6CBE1-A899-4C27-A57A-5A9DEF3EBB5A}"/>
            </a:ext>
          </a:extLst>
        </xdr:cNvPr>
        <xdr:cNvSpPr/>
      </xdr:nvSpPr>
      <xdr:spPr>
        <a:xfrm>
          <a:off x="8699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132969</xdr:rowOff>
    </xdr:from>
    <xdr:to>
      <xdr:col>50</xdr:col>
      <xdr:colOff>114300</xdr:colOff>
      <xdr:row>84</xdr:row>
      <xdr:rowOff>143827</xdr:rowOff>
    </xdr:to>
    <xdr:cxnSp macro="">
      <xdr:nvCxnSpPr>
        <xdr:cNvPr id="266" name="直線コネクタ 265">
          <a:extLst>
            <a:ext uri="{FF2B5EF4-FFF2-40B4-BE49-F238E27FC236}">
              <a16:creationId xmlns:a16="http://schemas.microsoft.com/office/drawing/2014/main" id="{AEF4B774-4AA8-4699-A918-C637A94CEBD9}"/>
            </a:ext>
          </a:extLst>
        </xdr:cNvPr>
        <xdr:cNvCxnSpPr/>
      </xdr:nvCxnSpPr>
      <xdr:spPr>
        <a:xfrm flipV="1">
          <a:off x="8750300" y="1453476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102552</xdr:rowOff>
    </xdr:from>
    <xdr:to>
      <xdr:col>41</xdr:col>
      <xdr:colOff>101600</xdr:colOff>
      <xdr:row>85</xdr:row>
      <xdr:rowOff>32702</xdr:rowOff>
    </xdr:to>
    <xdr:sp macro="" textlink="">
      <xdr:nvSpPr>
        <xdr:cNvPr id="267" name="楕円 266">
          <a:extLst>
            <a:ext uri="{FF2B5EF4-FFF2-40B4-BE49-F238E27FC236}">
              <a16:creationId xmlns:a16="http://schemas.microsoft.com/office/drawing/2014/main" id="{ECD11B22-13DF-47D8-B273-BDE8DD8B6A67}"/>
            </a:ext>
          </a:extLst>
        </xdr:cNvPr>
        <xdr:cNvSpPr/>
      </xdr:nvSpPr>
      <xdr:spPr>
        <a:xfrm>
          <a:off x="7810500" y="145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143827</xdr:rowOff>
    </xdr:from>
    <xdr:to>
      <xdr:col>45</xdr:col>
      <xdr:colOff>177800</xdr:colOff>
      <xdr:row>84</xdr:row>
      <xdr:rowOff>153352</xdr:rowOff>
    </xdr:to>
    <xdr:cxnSp macro="">
      <xdr:nvCxnSpPr>
        <xdr:cNvPr id="268" name="直線コネクタ 267">
          <a:extLst>
            <a:ext uri="{FF2B5EF4-FFF2-40B4-BE49-F238E27FC236}">
              <a16:creationId xmlns:a16="http://schemas.microsoft.com/office/drawing/2014/main" id="{B613591E-93DE-4392-8BFE-2CEC3892731F}"/>
            </a:ext>
          </a:extLst>
        </xdr:cNvPr>
        <xdr:cNvCxnSpPr/>
      </xdr:nvCxnSpPr>
      <xdr:spPr>
        <a:xfrm flipV="1">
          <a:off x="7861300" y="1454562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109029</xdr:rowOff>
    </xdr:from>
    <xdr:to>
      <xdr:col>36</xdr:col>
      <xdr:colOff>165100</xdr:colOff>
      <xdr:row>85</xdr:row>
      <xdr:rowOff>39179</xdr:rowOff>
    </xdr:to>
    <xdr:sp macro="" textlink="">
      <xdr:nvSpPr>
        <xdr:cNvPr id="269" name="楕円 268">
          <a:extLst>
            <a:ext uri="{FF2B5EF4-FFF2-40B4-BE49-F238E27FC236}">
              <a16:creationId xmlns:a16="http://schemas.microsoft.com/office/drawing/2014/main" id="{B66430A6-B3BB-40DC-8CA7-22BCE1BB94E5}"/>
            </a:ext>
          </a:extLst>
        </xdr:cNvPr>
        <xdr:cNvSpPr/>
      </xdr:nvSpPr>
      <xdr:spPr>
        <a:xfrm>
          <a:off x="6921500" y="145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153352</xdr:rowOff>
    </xdr:from>
    <xdr:to>
      <xdr:col>41</xdr:col>
      <xdr:colOff>50800</xdr:colOff>
      <xdr:row>84</xdr:row>
      <xdr:rowOff>159829</xdr:rowOff>
    </xdr:to>
    <xdr:cxnSp macro="">
      <xdr:nvCxnSpPr>
        <xdr:cNvPr id="270" name="直線コネクタ 269">
          <a:extLst>
            <a:ext uri="{FF2B5EF4-FFF2-40B4-BE49-F238E27FC236}">
              <a16:creationId xmlns:a16="http://schemas.microsoft.com/office/drawing/2014/main" id="{012C817D-F7B1-4E12-B80F-574BF151633A}"/>
            </a:ext>
          </a:extLst>
        </xdr:cNvPr>
        <xdr:cNvCxnSpPr/>
      </xdr:nvCxnSpPr>
      <xdr:spPr>
        <a:xfrm flipV="1">
          <a:off x="6972300" y="1455515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E687839B-C83A-46B3-B847-CA61A5A4BD21}"/>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D5AB8D8B-B949-47A7-99F2-AD820C1FA266}"/>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7827</xdr:rowOff>
    </xdr:from>
    <xdr:ext cx="469744" cy="259045"/>
    <xdr:sp macro="" textlink="">
      <xdr:nvSpPr>
        <xdr:cNvPr id="273" name="n_3aveValue【福祉施設】&#10;一人当たり面積">
          <a:extLst>
            <a:ext uri="{FF2B5EF4-FFF2-40B4-BE49-F238E27FC236}">
              <a16:creationId xmlns:a16="http://schemas.microsoft.com/office/drawing/2014/main" id="{8D0C90C5-A875-48D1-B179-972281EE6512}"/>
            </a:ext>
          </a:extLst>
        </xdr:cNvPr>
        <xdr:cNvSpPr txBox="1"/>
      </xdr:nvSpPr>
      <xdr:spPr>
        <a:xfrm>
          <a:off x="7626427" y="1475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159275</xdr:rowOff>
    </xdr:from>
    <xdr:ext cx="469744" cy="259045"/>
    <xdr:sp macro="" textlink="">
      <xdr:nvSpPr>
        <xdr:cNvPr id="274" name="n_4aveValue【福祉施設】&#10;一人当たり面積">
          <a:extLst>
            <a:ext uri="{FF2B5EF4-FFF2-40B4-BE49-F238E27FC236}">
              <a16:creationId xmlns:a16="http://schemas.microsoft.com/office/drawing/2014/main" id="{BAF222FB-69E2-4F0F-A200-91BDD49D2EE7}"/>
            </a:ext>
          </a:extLst>
        </xdr:cNvPr>
        <xdr:cNvSpPr txBox="1"/>
      </xdr:nvSpPr>
      <xdr:spPr>
        <a:xfrm>
          <a:off x="67374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28846</xdr:rowOff>
    </xdr:from>
    <xdr:ext cx="469744" cy="259045"/>
    <xdr:sp macro="" textlink="">
      <xdr:nvSpPr>
        <xdr:cNvPr id="275" name="n_1mainValue【福祉施設】&#10;一人当たり面積">
          <a:extLst>
            <a:ext uri="{FF2B5EF4-FFF2-40B4-BE49-F238E27FC236}">
              <a16:creationId xmlns:a16="http://schemas.microsoft.com/office/drawing/2014/main" id="{B9884D2D-09B9-4CA9-B9D3-5D274BC5ECC4}"/>
            </a:ext>
          </a:extLst>
        </xdr:cNvPr>
        <xdr:cNvSpPr txBox="1"/>
      </xdr:nvSpPr>
      <xdr:spPr>
        <a:xfrm>
          <a:off x="9391727" y="1425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39704</xdr:rowOff>
    </xdr:from>
    <xdr:ext cx="469744" cy="259045"/>
    <xdr:sp macro="" textlink="">
      <xdr:nvSpPr>
        <xdr:cNvPr id="276" name="n_2mainValue【福祉施設】&#10;一人当たり面積">
          <a:extLst>
            <a:ext uri="{FF2B5EF4-FFF2-40B4-BE49-F238E27FC236}">
              <a16:creationId xmlns:a16="http://schemas.microsoft.com/office/drawing/2014/main" id="{83309553-88E6-42EA-81E0-352A62348977}"/>
            </a:ext>
          </a:extLst>
        </xdr:cNvPr>
        <xdr:cNvSpPr txBox="1"/>
      </xdr:nvSpPr>
      <xdr:spPr>
        <a:xfrm>
          <a:off x="8515427" y="1427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49229</xdr:rowOff>
    </xdr:from>
    <xdr:ext cx="469744" cy="259045"/>
    <xdr:sp macro="" textlink="">
      <xdr:nvSpPr>
        <xdr:cNvPr id="277" name="n_3mainValue【福祉施設】&#10;一人当たり面積">
          <a:extLst>
            <a:ext uri="{FF2B5EF4-FFF2-40B4-BE49-F238E27FC236}">
              <a16:creationId xmlns:a16="http://schemas.microsoft.com/office/drawing/2014/main" id="{D288A147-93B3-4FA2-9D99-8DC1F80E3D3A}"/>
            </a:ext>
          </a:extLst>
        </xdr:cNvPr>
        <xdr:cNvSpPr txBox="1"/>
      </xdr:nvSpPr>
      <xdr:spPr>
        <a:xfrm>
          <a:off x="7626427" y="1427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55706</xdr:rowOff>
    </xdr:from>
    <xdr:ext cx="469744" cy="259045"/>
    <xdr:sp macro="" textlink="">
      <xdr:nvSpPr>
        <xdr:cNvPr id="278" name="n_4mainValue【福祉施設】&#10;一人当たり面積">
          <a:extLst>
            <a:ext uri="{FF2B5EF4-FFF2-40B4-BE49-F238E27FC236}">
              <a16:creationId xmlns:a16="http://schemas.microsoft.com/office/drawing/2014/main" id="{C343AD4D-7D2E-4E75-9E12-FB26553196A7}"/>
            </a:ext>
          </a:extLst>
        </xdr:cNvPr>
        <xdr:cNvSpPr txBox="1"/>
      </xdr:nvSpPr>
      <xdr:spPr>
        <a:xfrm>
          <a:off x="6737427" y="1428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614DE2B8-29EA-444A-9015-F6808E3EFA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703F1B00-F622-41AC-B58C-2D5DBB4C1C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CDE911C7-EF73-4C92-9D22-0C4F61E7AA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2C8178F0-DA42-4C22-A1F4-A580151791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86E9991B-852A-4BC0-AB72-7E513E92F9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14675771-489D-4962-9873-429A4E2B62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E2FB872-211D-40B8-841F-BCC2F9A47C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B27B0407-002B-4452-B965-82963B8B8AB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1778A40E-8043-4BE4-9B86-63FB19B4391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7B2D79FA-722F-4795-8571-5F2F1A719A9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494EEA63-E233-4A1E-B69A-C596C2111A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1F429FF0-2192-4D9F-8E19-8F83D0916D2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7A869F69-0EB3-4ADC-BE7D-B3535D65C78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2980D4EE-F9F4-4623-8173-AF01B6FD463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5A8AD6F4-CE43-4EF0-BC7E-FDAFA17E648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DA31E55A-FFB3-44B8-8693-FA35ECD25E2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9AF1ED24-E36F-43B3-B28A-7E443A37AC1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C7400558-E63B-4B82-A60E-DE3BE1ABF9B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A9FBC48D-CAAE-472C-95B5-58E6B8AB4FB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63313905-759D-4BC1-A2E1-2DC3C135CAB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4BCF6AC5-CADF-4162-ACC7-3E0C557C270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C68F88E6-541A-4D67-8F35-44B0894BA02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A070B832-6961-4B75-A147-5FC3C2389BD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2DC6B67F-42F5-4142-B97D-76B950B37B2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9A1F24B-53BB-46CD-8F08-320E1BCBC6B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DAE77203-E712-4E37-8490-0A1B6DB24DF2}"/>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30DF36CE-F001-4966-B0A6-78BA498EAE7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AE9BB4C0-8DBE-41A3-B6CF-C65E73A5E3D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278EF979-D131-447D-8EA9-6BFA65231C99}"/>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A8F9DE55-DAAF-4DC3-9D14-E5A4B77CAC2E}"/>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D9D0D59E-91F6-4D71-A8C0-431C2AD1EE3D}"/>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B4EB7F36-B4D1-4022-9574-E3CDE378F5C8}"/>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69F8BC1F-C9BD-4B81-A242-A401A6617D02}"/>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B44898A7-A83B-4A6C-A0E6-844F980152C7}"/>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69487</xdr:rowOff>
    </xdr:from>
    <xdr:to>
      <xdr:col>10</xdr:col>
      <xdr:colOff>165100</xdr:colOff>
      <xdr:row>105</xdr:row>
      <xdr:rowOff>171087</xdr:rowOff>
    </xdr:to>
    <xdr:sp macro="" textlink="">
      <xdr:nvSpPr>
        <xdr:cNvPr id="313" name="フローチャート: 判断 312">
          <a:extLst>
            <a:ext uri="{FF2B5EF4-FFF2-40B4-BE49-F238E27FC236}">
              <a16:creationId xmlns:a16="http://schemas.microsoft.com/office/drawing/2014/main" id="{C417E00A-835A-4343-9A49-63B2BDE3718F}"/>
            </a:ext>
          </a:extLst>
        </xdr:cNvPr>
        <xdr:cNvSpPr/>
      </xdr:nvSpPr>
      <xdr:spPr>
        <a:xfrm>
          <a:off x="1968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35198</xdr:rowOff>
    </xdr:from>
    <xdr:to>
      <xdr:col>6</xdr:col>
      <xdr:colOff>38100</xdr:colOff>
      <xdr:row>105</xdr:row>
      <xdr:rowOff>136798</xdr:rowOff>
    </xdr:to>
    <xdr:sp macro="" textlink="">
      <xdr:nvSpPr>
        <xdr:cNvPr id="314" name="フローチャート: 判断 313">
          <a:extLst>
            <a:ext uri="{FF2B5EF4-FFF2-40B4-BE49-F238E27FC236}">
              <a16:creationId xmlns:a16="http://schemas.microsoft.com/office/drawing/2014/main" id="{B4039224-6ECA-4BD2-8BFA-735DC0B8F77B}"/>
            </a:ext>
          </a:extLst>
        </xdr:cNvPr>
        <xdr:cNvSpPr/>
      </xdr:nvSpPr>
      <xdr:spPr>
        <a:xfrm>
          <a:off x="1079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CBD7C51D-67C5-4D0B-8B6B-5E4E4DADFFE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7960340-F0AF-49E4-8828-D74536C65A9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025D952-31E4-4D23-820C-20680E44207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FE508E2-4049-447F-92C3-99A35C70DCD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D133148-7C96-40C7-B1C1-6C72257CCA7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125005</xdr:rowOff>
    </xdr:from>
    <xdr:to>
      <xdr:col>24</xdr:col>
      <xdr:colOff>114300</xdr:colOff>
      <xdr:row>108</xdr:row>
      <xdr:rowOff>55155</xdr:rowOff>
    </xdr:to>
    <xdr:sp macro="" textlink="">
      <xdr:nvSpPr>
        <xdr:cNvPr id="320" name="楕円 319">
          <a:extLst>
            <a:ext uri="{FF2B5EF4-FFF2-40B4-BE49-F238E27FC236}">
              <a16:creationId xmlns:a16="http://schemas.microsoft.com/office/drawing/2014/main" id="{F91EAC7C-CB2D-4A75-8797-B552EC6476FE}"/>
            </a:ext>
          </a:extLst>
        </xdr:cNvPr>
        <xdr:cNvSpPr/>
      </xdr:nvSpPr>
      <xdr:spPr>
        <a:xfrm>
          <a:off x="4584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103432</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F0C47B2F-5B1A-4DA4-B0E3-8AE14E74F4D5}"/>
            </a:ext>
          </a:extLst>
        </xdr:cNvPr>
        <xdr:cNvSpPr txBox="1"/>
      </xdr:nvSpPr>
      <xdr:spPr>
        <a:xfrm>
          <a:off x="4673600"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118473</xdr:rowOff>
    </xdr:from>
    <xdr:to>
      <xdr:col>20</xdr:col>
      <xdr:colOff>38100</xdr:colOff>
      <xdr:row>108</xdr:row>
      <xdr:rowOff>48623</xdr:rowOff>
    </xdr:to>
    <xdr:sp macro="" textlink="">
      <xdr:nvSpPr>
        <xdr:cNvPr id="322" name="楕円 321">
          <a:extLst>
            <a:ext uri="{FF2B5EF4-FFF2-40B4-BE49-F238E27FC236}">
              <a16:creationId xmlns:a16="http://schemas.microsoft.com/office/drawing/2014/main" id="{040540C8-EA2E-4BF4-9DA4-1BBF521E8740}"/>
            </a:ext>
          </a:extLst>
        </xdr:cNvPr>
        <xdr:cNvSpPr/>
      </xdr:nvSpPr>
      <xdr:spPr>
        <a:xfrm>
          <a:off x="3746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169273</xdr:rowOff>
    </xdr:from>
    <xdr:to>
      <xdr:col>24</xdr:col>
      <xdr:colOff>63500</xdr:colOff>
      <xdr:row>108</xdr:row>
      <xdr:rowOff>4355</xdr:rowOff>
    </xdr:to>
    <xdr:cxnSp macro="">
      <xdr:nvCxnSpPr>
        <xdr:cNvPr id="323" name="直線コネクタ 322">
          <a:extLst>
            <a:ext uri="{FF2B5EF4-FFF2-40B4-BE49-F238E27FC236}">
              <a16:creationId xmlns:a16="http://schemas.microsoft.com/office/drawing/2014/main" id="{F5692BC0-CD91-4743-94C3-1731846A20DD}"/>
            </a:ext>
          </a:extLst>
        </xdr:cNvPr>
        <xdr:cNvCxnSpPr/>
      </xdr:nvCxnSpPr>
      <xdr:spPr>
        <a:xfrm>
          <a:off x="3797300" y="185144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108676</xdr:rowOff>
    </xdr:from>
    <xdr:to>
      <xdr:col>15</xdr:col>
      <xdr:colOff>101600</xdr:colOff>
      <xdr:row>108</xdr:row>
      <xdr:rowOff>38826</xdr:rowOff>
    </xdr:to>
    <xdr:sp macro="" textlink="">
      <xdr:nvSpPr>
        <xdr:cNvPr id="324" name="楕円 323">
          <a:extLst>
            <a:ext uri="{FF2B5EF4-FFF2-40B4-BE49-F238E27FC236}">
              <a16:creationId xmlns:a16="http://schemas.microsoft.com/office/drawing/2014/main" id="{0631A36A-79D9-4CF2-82CC-05EFF076347A}"/>
            </a:ext>
          </a:extLst>
        </xdr:cNvPr>
        <xdr:cNvSpPr/>
      </xdr:nvSpPr>
      <xdr:spPr>
        <a:xfrm>
          <a:off x="2857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159476</xdr:rowOff>
    </xdr:from>
    <xdr:to>
      <xdr:col>19</xdr:col>
      <xdr:colOff>177800</xdr:colOff>
      <xdr:row>107</xdr:row>
      <xdr:rowOff>169273</xdr:rowOff>
    </xdr:to>
    <xdr:cxnSp macro="">
      <xdr:nvCxnSpPr>
        <xdr:cNvPr id="325" name="直線コネクタ 324">
          <a:extLst>
            <a:ext uri="{FF2B5EF4-FFF2-40B4-BE49-F238E27FC236}">
              <a16:creationId xmlns:a16="http://schemas.microsoft.com/office/drawing/2014/main" id="{2250C2BB-808B-4C1A-A857-D8C7F17F22D4}"/>
            </a:ext>
          </a:extLst>
        </xdr:cNvPr>
        <xdr:cNvCxnSpPr/>
      </xdr:nvCxnSpPr>
      <xdr:spPr>
        <a:xfrm>
          <a:off x="2908300" y="185046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72752</xdr:rowOff>
    </xdr:from>
    <xdr:to>
      <xdr:col>10</xdr:col>
      <xdr:colOff>165100</xdr:colOff>
      <xdr:row>108</xdr:row>
      <xdr:rowOff>2902</xdr:rowOff>
    </xdr:to>
    <xdr:sp macro="" textlink="">
      <xdr:nvSpPr>
        <xdr:cNvPr id="326" name="楕円 325">
          <a:extLst>
            <a:ext uri="{FF2B5EF4-FFF2-40B4-BE49-F238E27FC236}">
              <a16:creationId xmlns:a16="http://schemas.microsoft.com/office/drawing/2014/main" id="{11D35A04-FB8D-4CF1-8F6B-0C1A9753DBC2}"/>
            </a:ext>
          </a:extLst>
        </xdr:cNvPr>
        <xdr:cNvSpPr/>
      </xdr:nvSpPr>
      <xdr:spPr>
        <a:xfrm>
          <a:off x="1968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123552</xdr:rowOff>
    </xdr:from>
    <xdr:to>
      <xdr:col>15</xdr:col>
      <xdr:colOff>50800</xdr:colOff>
      <xdr:row>107</xdr:row>
      <xdr:rowOff>159476</xdr:rowOff>
    </xdr:to>
    <xdr:cxnSp macro="">
      <xdr:nvCxnSpPr>
        <xdr:cNvPr id="327" name="直線コネクタ 326">
          <a:extLst>
            <a:ext uri="{FF2B5EF4-FFF2-40B4-BE49-F238E27FC236}">
              <a16:creationId xmlns:a16="http://schemas.microsoft.com/office/drawing/2014/main" id="{7823BEE3-F293-4C4A-8DE8-50A9AF4B3D85}"/>
            </a:ext>
          </a:extLst>
        </xdr:cNvPr>
        <xdr:cNvCxnSpPr/>
      </xdr:nvCxnSpPr>
      <xdr:spPr>
        <a:xfrm>
          <a:off x="2019300" y="184687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38463</xdr:rowOff>
    </xdr:from>
    <xdr:to>
      <xdr:col>6</xdr:col>
      <xdr:colOff>38100</xdr:colOff>
      <xdr:row>107</xdr:row>
      <xdr:rowOff>140063</xdr:rowOff>
    </xdr:to>
    <xdr:sp macro="" textlink="">
      <xdr:nvSpPr>
        <xdr:cNvPr id="328" name="楕円 327">
          <a:extLst>
            <a:ext uri="{FF2B5EF4-FFF2-40B4-BE49-F238E27FC236}">
              <a16:creationId xmlns:a16="http://schemas.microsoft.com/office/drawing/2014/main" id="{0E27A117-02C5-4366-B7E8-9A0CEC361258}"/>
            </a:ext>
          </a:extLst>
        </xdr:cNvPr>
        <xdr:cNvSpPr/>
      </xdr:nvSpPr>
      <xdr:spPr>
        <a:xfrm>
          <a:off x="1079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89263</xdr:rowOff>
    </xdr:from>
    <xdr:to>
      <xdr:col>10</xdr:col>
      <xdr:colOff>114300</xdr:colOff>
      <xdr:row>107</xdr:row>
      <xdr:rowOff>123552</xdr:rowOff>
    </xdr:to>
    <xdr:cxnSp macro="">
      <xdr:nvCxnSpPr>
        <xdr:cNvPr id="329" name="直線コネクタ 328">
          <a:extLst>
            <a:ext uri="{FF2B5EF4-FFF2-40B4-BE49-F238E27FC236}">
              <a16:creationId xmlns:a16="http://schemas.microsoft.com/office/drawing/2014/main" id="{F20A099C-F64F-49EA-9172-89F0D0CAF0F4}"/>
            </a:ext>
          </a:extLst>
        </xdr:cNvPr>
        <xdr:cNvCxnSpPr/>
      </xdr:nvCxnSpPr>
      <xdr:spPr>
        <a:xfrm>
          <a:off x="1130300" y="184344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7D5FC592-A107-4E10-9B5E-2B0F0F42B906}"/>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31" name="n_2aveValue【市民会館】&#10;有形固定資産減価償却率">
          <a:extLst>
            <a:ext uri="{FF2B5EF4-FFF2-40B4-BE49-F238E27FC236}">
              <a16:creationId xmlns:a16="http://schemas.microsoft.com/office/drawing/2014/main" id="{7319B076-F8A6-43D9-9D1D-B8C2DF8C8650}"/>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16164</xdr:rowOff>
    </xdr:from>
    <xdr:ext cx="405111" cy="259045"/>
    <xdr:sp macro="" textlink="">
      <xdr:nvSpPr>
        <xdr:cNvPr id="332" name="n_3aveValue【市民会館】&#10;有形固定資産減価償却率">
          <a:extLst>
            <a:ext uri="{FF2B5EF4-FFF2-40B4-BE49-F238E27FC236}">
              <a16:creationId xmlns:a16="http://schemas.microsoft.com/office/drawing/2014/main" id="{FC7C44C9-6234-4634-BC9A-A0A20DEC56C6}"/>
            </a:ext>
          </a:extLst>
        </xdr:cNvPr>
        <xdr:cNvSpPr txBox="1"/>
      </xdr:nvSpPr>
      <xdr:spPr>
        <a:xfrm>
          <a:off x="1816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153325</xdr:rowOff>
    </xdr:from>
    <xdr:ext cx="405111" cy="259045"/>
    <xdr:sp macro="" textlink="">
      <xdr:nvSpPr>
        <xdr:cNvPr id="333" name="n_4aveValue【市民会館】&#10;有形固定資産減価償却率">
          <a:extLst>
            <a:ext uri="{FF2B5EF4-FFF2-40B4-BE49-F238E27FC236}">
              <a16:creationId xmlns:a16="http://schemas.microsoft.com/office/drawing/2014/main" id="{AF5B5775-80B1-4B0C-858C-D0B37E89885B}"/>
            </a:ext>
          </a:extLst>
        </xdr:cNvPr>
        <xdr:cNvSpPr txBox="1"/>
      </xdr:nvSpPr>
      <xdr:spPr>
        <a:xfrm>
          <a:off x="927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39750</xdr:rowOff>
    </xdr:from>
    <xdr:ext cx="405111" cy="259045"/>
    <xdr:sp macro="" textlink="">
      <xdr:nvSpPr>
        <xdr:cNvPr id="334" name="n_1mainValue【市民会館】&#10;有形固定資産減価償却率">
          <a:extLst>
            <a:ext uri="{FF2B5EF4-FFF2-40B4-BE49-F238E27FC236}">
              <a16:creationId xmlns:a16="http://schemas.microsoft.com/office/drawing/2014/main" id="{D7DB101D-F75B-469E-9C1C-F177D9BB1715}"/>
            </a:ext>
          </a:extLst>
        </xdr:cNvPr>
        <xdr:cNvSpPr txBox="1"/>
      </xdr:nvSpPr>
      <xdr:spPr>
        <a:xfrm>
          <a:off x="35820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29953</xdr:rowOff>
    </xdr:from>
    <xdr:ext cx="405111" cy="259045"/>
    <xdr:sp macro="" textlink="">
      <xdr:nvSpPr>
        <xdr:cNvPr id="335" name="n_2mainValue【市民会館】&#10;有形固定資産減価償却率">
          <a:extLst>
            <a:ext uri="{FF2B5EF4-FFF2-40B4-BE49-F238E27FC236}">
              <a16:creationId xmlns:a16="http://schemas.microsoft.com/office/drawing/2014/main" id="{812613D1-B7C9-46CE-B5B1-B5A9129D23BF}"/>
            </a:ext>
          </a:extLst>
        </xdr:cNvPr>
        <xdr:cNvSpPr txBox="1"/>
      </xdr:nvSpPr>
      <xdr:spPr>
        <a:xfrm>
          <a:off x="2705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165479</xdr:rowOff>
    </xdr:from>
    <xdr:ext cx="405111" cy="259045"/>
    <xdr:sp macro="" textlink="">
      <xdr:nvSpPr>
        <xdr:cNvPr id="336" name="n_3mainValue【市民会館】&#10;有形固定資産減価償却率">
          <a:extLst>
            <a:ext uri="{FF2B5EF4-FFF2-40B4-BE49-F238E27FC236}">
              <a16:creationId xmlns:a16="http://schemas.microsoft.com/office/drawing/2014/main" id="{F1209CF5-8E0A-4A1B-AD2A-405AD471A718}"/>
            </a:ext>
          </a:extLst>
        </xdr:cNvPr>
        <xdr:cNvSpPr txBox="1"/>
      </xdr:nvSpPr>
      <xdr:spPr>
        <a:xfrm>
          <a:off x="1816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131190</xdr:rowOff>
    </xdr:from>
    <xdr:ext cx="405111" cy="259045"/>
    <xdr:sp macro="" textlink="">
      <xdr:nvSpPr>
        <xdr:cNvPr id="337" name="n_4mainValue【市民会館】&#10;有形固定資産減価償却率">
          <a:extLst>
            <a:ext uri="{FF2B5EF4-FFF2-40B4-BE49-F238E27FC236}">
              <a16:creationId xmlns:a16="http://schemas.microsoft.com/office/drawing/2014/main" id="{443C6AA0-5E9B-4D9F-9FF3-0F4FE1D72029}"/>
            </a:ext>
          </a:extLst>
        </xdr:cNvPr>
        <xdr:cNvSpPr txBox="1"/>
      </xdr:nvSpPr>
      <xdr:spPr>
        <a:xfrm>
          <a:off x="927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6BFEC7F7-8BFF-4AE6-B854-811A24A9E1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5D2C6AED-FC7D-47B2-8E2D-67BCAD0175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3F3BCA5E-DED7-4A62-926D-91DDD0D7059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704E2FC1-17E7-451A-AE49-8EC499552D1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BEE418A-1FF6-4418-8AA9-0F6C71C078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85C462A2-A9EC-4286-8E76-3CDA095F80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1D961D50-6B8C-4ADB-ACCF-D6C8B44DC9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98171953-4E99-465F-9974-0F261816288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02126ECE-8676-42DC-BF7F-D608756819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1353FD0-8211-4CCD-9A23-DE87B3C2B14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244DE957-FEC8-41C5-961A-C2A95872CC5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1BF45FBB-88DA-435C-B7AA-D4DC8B97C11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48AF6347-D2A9-40D7-BDB6-15F86432808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52B1B618-3B31-4209-8EEE-A5DD0CD01C5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AF8D5E94-0B33-4DC7-AF2D-53DA88A5EE8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D81579D0-4F85-4349-B8AB-4A2531720F0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6E6F7CC5-4A3F-47D0-B821-CB5BE6270FC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D7008F10-307E-4D28-AF95-BB380D6F4F3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9A3DB271-5EB9-458D-AA51-AF330F73187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C84A1C87-AC46-4DCD-A1D3-2EBADD2FD9B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F99945B7-3FE1-4EFD-A75F-5825BA94A18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E0CC18D2-D225-4C31-95C6-B3885F46B11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8FE55250-9BD3-4525-9357-3517AE188B7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D5DC8D62-EB84-40F3-8B63-38DB34A96FD7}"/>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20B25A6E-0CE9-4154-AEE8-60E0F885A445}"/>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BD5B0609-9FB1-4E02-9D47-7DBBC153A758}"/>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462B78A1-6D66-4236-B7DD-5002321D3978}"/>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C144F403-0CEA-47EB-87E6-19AB910A82E3}"/>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66" name="【市民会館】&#10;一人当たり面積平均値テキスト">
          <a:extLst>
            <a:ext uri="{FF2B5EF4-FFF2-40B4-BE49-F238E27FC236}">
              <a16:creationId xmlns:a16="http://schemas.microsoft.com/office/drawing/2014/main" id="{6168A2EC-E6A6-4625-A411-E7977855AB16}"/>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1315FE1A-53DB-471E-8110-F8555846014A}"/>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7BF95863-E6E5-4A3D-80C2-2D7A6EA84956}"/>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820F0957-681F-4A1C-9064-33135175E031}"/>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140081</xdr:rowOff>
    </xdr:from>
    <xdr:to>
      <xdr:col>41</xdr:col>
      <xdr:colOff>101600</xdr:colOff>
      <xdr:row>107</xdr:row>
      <xdr:rowOff>70231</xdr:rowOff>
    </xdr:to>
    <xdr:sp macro="" textlink="">
      <xdr:nvSpPr>
        <xdr:cNvPr id="370" name="フローチャート: 判断 369">
          <a:extLst>
            <a:ext uri="{FF2B5EF4-FFF2-40B4-BE49-F238E27FC236}">
              <a16:creationId xmlns:a16="http://schemas.microsoft.com/office/drawing/2014/main" id="{BEC14146-2B65-4530-8888-293E93ECE86A}"/>
            </a:ext>
          </a:extLst>
        </xdr:cNvPr>
        <xdr:cNvSpPr/>
      </xdr:nvSpPr>
      <xdr:spPr>
        <a:xfrm>
          <a:off x="7810500" y="183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1" name="フローチャート: 判断 370">
          <a:extLst>
            <a:ext uri="{FF2B5EF4-FFF2-40B4-BE49-F238E27FC236}">
              <a16:creationId xmlns:a16="http://schemas.microsoft.com/office/drawing/2014/main" id="{FF0572D6-4566-4549-97CF-18DA41E4F93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3C083EB-D57B-472D-851F-393D443B4E6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5BB49E8-3144-459D-893B-E7D214AD1A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905D250-5C64-4CCD-896F-08CB69343C4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6AA4E49B-E71D-40F2-9141-7BB4C43BA59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66B9407-844B-430E-8093-D013C9665E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22352</xdr:rowOff>
    </xdr:from>
    <xdr:to>
      <xdr:col>55</xdr:col>
      <xdr:colOff>50800</xdr:colOff>
      <xdr:row>106</xdr:row>
      <xdr:rowOff>123952</xdr:rowOff>
    </xdr:to>
    <xdr:sp macro="" textlink="">
      <xdr:nvSpPr>
        <xdr:cNvPr id="377" name="楕円 376">
          <a:extLst>
            <a:ext uri="{FF2B5EF4-FFF2-40B4-BE49-F238E27FC236}">
              <a16:creationId xmlns:a16="http://schemas.microsoft.com/office/drawing/2014/main" id="{D0550632-0505-4E12-A4B0-A86B20C2E42A}"/>
            </a:ext>
          </a:extLst>
        </xdr:cNvPr>
        <xdr:cNvSpPr/>
      </xdr:nvSpPr>
      <xdr:spPr>
        <a:xfrm>
          <a:off x="10426700" y="181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45229</xdr:rowOff>
    </xdr:from>
    <xdr:ext cx="469744" cy="259045"/>
    <xdr:sp macro="" textlink="">
      <xdr:nvSpPr>
        <xdr:cNvPr id="378" name="【市民会館】&#10;一人当たり面積該当値テキスト">
          <a:extLst>
            <a:ext uri="{FF2B5EF4-FFF2-40B4-BE49-F238E27FC236}">
              <a16:creationId xmlns:a16="http://schemas.microsoft.com/office/drawing/2014/main" id="{82D6ACE2-BB47-42BA-A883-941AE3E7C3EA}"/>
            </a:ext>
          </a:extLst>
        </xdr:cNvPr>
        <xdr:cNvSpPr txBox="1"/>
      </xdr:nvSpPr>
      <xdr:spPr>
        <a:xfrm>
          <a:off x="10515600"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35688</xdr:rowOff>
    </xdr:from>
    <xdr:to>
      <xdr:col>50</xdr:col>
      <xdr:colOff>165100</xdr:colOff>
      <xdr:row>106</xdr:row>
      <xdr:rowOff>137288</xdr:rowOff>
    </xdr:to>
    <xdr:sp macro="" textlink="">
      <xdr:nvSpPr>
        <xdr:cNvPr id="379" name="楕円 378">
          <a:extLst>
            <a:ext uri="{FF2B5EF4-FFF2-40B4-BE49-F238E27FC236}">
              <a16:creationId xmlns:a16="http://schemas.microsoft.com/office/drawing/2014/main" id="{43DAD688-9F9F-40F4-828E-7C877FC8BC37}"/>
            </a:ext>
          </a:extLst>
        </xdr:cNvPr>
        <xdr:cNvSpPr/>
      </xdr:nvSpPr>
      <xdr:spPr>
        <a:xfrm>
          <a:off x="9588500" y="182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73152</xdr:rowOff>
    </xdr:from>
    <xdr:to>
      <xdr:col>55</xdr:col>
      <xdr:colOff>0</xdr:colOff>
      <xdr:row>106</xdr:row>
      <xdr:rowOff>86488</xdr:rowOff>
    </xdr:to>
    <xdr:cxnSp macro="">
      <xdr:nvCxnSpPr>
        <xdr:cNvPr id="380" name="直線コネクタ 379">
          <a:extLst>
            <a:ext uri="{FF2B5EF4-FFF2-40B4-BE49-F238E27FC236}">
              <a16:creationId xmlns:a16="http://schemas.microsoft.com/office/drawing/2014/main" id="{4DB67463-3D6C-4ADD-9547-DEDA5093F5D3}"/>
            </a:ext>
          </a:extLst>
        </xdr:cNvPr>
        <xdr:cNvCxnSpPr/>
      </xdr:nvCxnSpPr>
      <xdr:spPr>
        <a:xfrm flipV="1">
          <a:off x="9639300" y="18246852"/>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48640</xdr:rowOff>
    </xdr:from>
    <xdr:to>
      <xdr:col>46</xdr:col>
      <xdr:colOff>38100</xdr:colOff>
      <xdr:row>106</xdr:row>
      <xdr:rowOff>150240</xdr:rowOff>
    </xdr:to>
    <xdr:sp macro="" textlink="">
      <xdr:nvSpPr>
        <xdr:cNvPr id="381" name="楕円 380">
          <a:extLst>
            <a:ext uri="{FF2B5EF4-FFF2-40B4-BE49-F238E27FC236}">
              <a16:creationId xmlns:a16="http://schemas.microsoft.com/office/drawing/2014/main" id="{B7ABF57A-9EE3-4FFA-A269-CC7AFE19F04A}"/>
            </a:ext>
          </a:extLst>
        </xdr:cNvPr>
        <xdr:cNvSpPr/>
      </xdr:nvSpPr>
      <xdr:spPr>
        <a:xfrm>
          <a:off x="8699500" y="182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86488</xdr:rowOff>
    </xdr:from>
    <xdr:to>
      <xdr:col>50</xdr:col>
      <xdr:colOff>114300</xdr:colOff>
      <xdr:row>106</xdr:row>
      <xdr:rowOff>99440</xdr:rowOff>
    </xdr:to>
    <xdr:cxnSp macro="">
      <xdr:nvCxnSpPr>
        <xdr:cNvPr id="382" name="直線コネクタ 381">
          <a:extLst>
            <a:ext uri="{FF2B5EF4-FFF2-40B4-BE49-F238E27FC236}">
              <a16:creationId xmlns:a16="http://schemas.microsoft.com/office/drawing/2014/main" id="{80316030-0DF1-47CF-BD80-820F5D77DA3B}"/>
            </a:ext>
          </a:extLst>
        </xdr:cNvPr>
        <xdr:cNvCxnSpPr/>
      </xdr:nvCxnSpPr>
      <xdr:spPr>
        <a:xfrm flipV="1">
          <a:off x="8750300" y="18260188"/>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60833</xdr:rowOff>
    </xdr:from>
    <xdr:to>
      <xdr:col>41</xdr:col>
      <xdr:colOff>101600</xdr:colOff>
      <xdr:row>106</xdr:row>
      <xdr:rowOff>162433</xdr:rowOff>
    </xdr:to>
    <xdr:sp macro="" textlink="">
      <xdr:nvSpPr>
        <xdr:cNvPr id="383" name="楕円 382">
          <a:extLst>
            <a:ext uri="{FF2B5EF4-FFF2-40B4-BE49-F238E27FC236}">
              <a16:creationId xmlns:a16="http://schemas.microsoft.com/office/drawing/2014/main" id="{5336D8B1-CAA8-4CE8-B5CC-C229B97A04EE}"/>
            </a:ext>
          </a:extLst>
        </xdr:cNvPr>
        <xdr:cNvSpPr/>
      </xdr:nvSpPr>
      <xdr:spPr>
        <a:xfrm>
          <a:off x="7810500" y="182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99440</xdr:rowOff>
    </xdr:from>
    <xdr:to>
      <xdr:col>45</xdr:col>
      <xdr:colOff>177800</xdr:colOff>
      <xdr:row>106</xdr:row>
      <xdr:rowOff>111633</xdr:rowOff>
    </xdr:to>
    <xdr:cxnSp macro="">
      <xdr:nvCxnSpPr>
        <xdr:cNvPr id="384" name="直線コネクタ 383">
          <a:extLst>
            <a:ext uri="{FF2B5EF4-FFF2-40B4-BE49-F238E27FC236}">
              <a16:creationId xmlns:a16="http://schemas.microsoft.com/office/drawing/2014/main" id="{42E79C61-42B1-4B7D-AC71-D6EDAD65AC9C}"/>
            </a:ext>
          </a:extLst>
        </xdr:cNvPr>
        <xdr:cNvCxnSpPr/>
      </xdr:nvCxnSpPr>
      <xdr:spPr>
        <a:xfrm flipV="1">
          <a:off x="7861300" y="18273140"/>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68835</xdr:rowOff>
    </xdr:from>
    <xdr:to>
      <xdr:col>36</xdr:col>
      <xdr:colOff>165100</xdr:colOff>
      <xdr:row>106</xdr:row>
      <xdr:rowOff>170435</xdr:rowOff>
    </xdr:to>
    <xdr:sp macro="" textlink="">
      <xdr:nvSpPr>
        <xdr:cNvPr id="385" name="楕円 384">
          <a:extLst>
            <a:ext uri="{FF2B5EF4-FFF2-40B4-BE49-F238E27FC236}">
              <a16:creationId xmlns:a16="http://schemas.microsoft.com/office/drawing/2014/main" id="{5F4CF1E8-744C-48BD-A9E9-3641F5791750}"/>
            </a:ext>
          </a:extLst>
        </xdr:cNvPr>
        <xdr:cNvSpPr/>
      </xdr:nvSpPr>
      <xdr:spPr>
        <a:xfrm>
          <a:off x="6921500" y="182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111633</xdr:rowOff>
    </xdr:from>
    <xdr:to>
      <xdr:col>41</xdr:col>
      <xdr:colOff>50800</xdr:colOff>
      <xdr:row>106</xdr:row>
      <xdr:rowOff>119635</xdr:rowOff>
    </xdr:to>
    <xdr:cxnSp macro="">
      <xdr:nvCxnSpPr>
        <xdr:cNvPr id="386" name="直線コネクタ 385">
          <a:extLst>
            <a:ext uri="{FF2B5EF4-FFF2-40B4-BE49-F238E27FC236}">
              <a16:creationId xmlns:a16="http://schemas.microsoft.com/office/drawing/2014/main" id="{7E69810D-C262-490B-96A5-8424918DCB0F}"/>
            </a:ext>
          </a:extLst>
        </xdr:cNvPr>
        <xdr:cNvCxnSpPr/>
      </xdr:nvCxnSpPr>
      <xdr:spPr>
        <a:xfrm flipV="1">
          <a:off x="6972300" y="18285333"/>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87" name="n_1aveValue【市民会館】&#10;一人当たり面積">
          <a:extLst>
            <a:ext uri="{FF2B5EF4-FFF2-40B4-BE49-F238E27FC236}">
              <a16:creationId xmlns:a16="http://schemas.microsoft.com/office/drawing/2014/main" id="{CE829802-294F-4450-AC15-78F7922D0FF5}"/>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88" name="n_2aveValue【市民会館】&#10;一人当たり面積">
          <a:extLst>
            <a:ext uri="{FF2B5EF4-FFF2-40B4-BE49-F238E27FC236}">
              <a16:creationId xmlns:a16="http://schemas.microsoft.com/office/drawing/2014/main" id="{B57DEAAB-67C5-465C-AB06-92A2B27C4CCB}"/>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61358</xdr:rowOff>
    </xdr:from>
    <xdr:ext cx="469744" cy="259045"/>
    <xdr:sp macro="" textlink="">
      <xdr:nvSpPr>
        <xdr:cNvPr id="389" name="n_3aveValue【市民会館】&#10;一人当たり面積">
          <a:extLst>
            <a:ext uri="{FF2B5EF4-FFF2-40B4-BE49-F238E27FC236}">
              <a16:creationId xmlns:a16="http://schemas.microsoft.com/office/drawing/2014/main" id="{92FEB217-E722-4770-AAD7-A3232D30BAFA}"/>
            </a:ext>
          </a:extLst>
        </xdr:cNvPr>
        <xdr:cNvSpPr txBox="1"/>
      </xdr:nvSpPr>
      <xdr:spPr>
        <a:xfrm>
          <a:off x="7626427" y="1840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390" name="n_4aveValue【市民会館】&#10;一人当たり面積">
          <a:extLst>
            <a:ext uri="{FF2B5EF4-FFF2-40B4-BE49-F238E27FC236}">
              <a16:creationId xmlns:a16="http://schemas.microsoft.com/office/drawing/2014/main" id="{B381678E-67A1-4A99-9859-BC6EF67ECEC4}"/>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153815</xdr:rowOff>
    </xdr:from>
    <xdr:ext cx="469744" cy="259045"/>
    <xdr:sp macro="" textlink="">
      <xdr:nvSpPr>
        <xdr:cNvPr id="391" name="n_1mainValue【市民会館】&#10;一人当たり面積">
          <a:extLst>
            <a:ext uri="{FF2B5EF4-FFF2-40B4-BE49-F238E27FC236}">
              <a16:creationId xmlns:a16="http://schemas.microsoft.com/office/drawing/2014/main" id="{04692EA0-A90D-4FAB-A138-EA0D22A6825C}"/>
            </a:ext>
          </a:extLst>
        </xdr:cNvPr>
        <xdr:cNvSpPr txBox="1"/>
      </xdr:nvSpPr>
      <xdr:spPr>
        <a:xfrm>
          <a:off x="9391727" y="1798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166767</xdr:rowOff>
    </xdr:from>
    <xdr:ext cx="469744" cy="259045"/>
    <xdr:sp macro="" textlink="">
      <xdr:nvSpPr>
        <xdr:cNvPr id="392" name="n_2mainValue【市民会館】&#10;一人当たり面積">
          <a:extLst>
            <a:ext uri="{FF2B5EF4-FFF2-40B4-BE49-F238E27FC236}">
              <a16:creationId xmlns:a16="http://schemas.microsoft.com/office/drawing/2014/main" id="{7ABB8430-127D-49B3-BC2F-8A7F751DF260}"/>
            </a:ext>
          </a:extLst>
        </xdr:cNvPr>
        <xdr:cNvSpPr txBox="1"/>
      </xdr:nvSpPr>
      <xdr:spPr>
        <a:xfrm>
          <a:off x="8515427" y="179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7510</xdr:rowOff>
    </xdr:from>
    <xdr:ext cx="469744" cy="259045"/>
    <xdr:sp macro="" textlink="">
      <xdr:nvSpPr>
        <xdr:cNvPr id="393" name="n_3mainValue【市民会館】&#10;一人当たり面積">
          <a:extLst>
            <a:ext uri="{FF2B5EF4-FFF2-40B4-BE49-F238E27FC236}">
              <a16:creationId xmlns:a16="http://schemas.microsoft.com/office/drawing/2014/main" id="{57B13197-94C1-4A93-9286-57E5822E8F75}"/>
            </a:ext>
          </a:extLst>
        </xdr:cNvPr>
        <xdr:cNvSpPr txBox="1"/>
      </xdr:nvSpPr>
      <xdr:spPr>
        <a:xfrm>
          <a:off x="7626427" y="180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15512</xdr:rowOff>
    </xdr:from>
    <xdr:ext cx="469744" cy="259045"/>
    <xdr:sp macro="" textlink="">
      <xdr:nvSpPr>
        <xdr:cNvPr id="394" name="n_4mainValue【市民会館】&#10;一人当たり面積">
          <a:extLst>
            <a:ext uri="{FF2B5EF4-FFF2-40B4-BE49-F238E27FC236}">
              <a16:creationId xmlns:a16="http://schemas.microsoft.com/office/drawing/2014/main" id="{B96EF49A-671E-4068-8B03-F01E37AEED6A}"/>
            </a:ext>
          </a:extLst>
        </xdr:cNvPr>
        <xdr:cNvSpPr txBox="1"/>
      </xdr:nvSpPr>
      <xdr:spPr>
        <a:xfrm>
          <a:off x="6737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5BFE0C5-BD04-46CC-BB0D-84E26A1435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5CA3EB9-A4EB-4E47-A4F7-6F4AB17782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555753B-C083-4FC2-B16B-A1E35F0A715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FF4E72D-FE00-4B4F-9C23-4F07A094F6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8617A74-6839-4E0A-9717-5FA7EE53F1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F603A22-6358-4842-9829-07AA4799D7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20A1864-D95B-406B-B695-3A758AD8C8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54CC286-D426-4D3B-B65B-D33612C707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8677E55-CBA0-4FFB-AB31-63A19D21AAA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DF94F4D-3421-45DE-A66E-9922716C5D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5F5DCFD-F5B4-4F8E-AFA2-D4C24F7E61C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C2E1C9AF-6EB7-43AC-9299-15E10AE0764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C69EB0B1-CB7B-4E27-B760-30441F8C72E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9C9A9FD6-AE25-4893-8EF9-E936E6186FC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913DF8C3-8FCC-4318-9770-E5DA229453F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B8F0090-FBE6-48D4-813D-FAF3DF5464A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202D223-E7A2-4106-88C5-CCB66B61F10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B753C55-C197-47FA-951D-5E2CC14A00E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755A934-667B-475E-B0B7-393534626DA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2C581EC-CB3B-4E76-8A45-D0BA456C363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4C0FC030-473E-4A73-AB59-1AD327C7602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0965359-90D0-4857-AFBA-9BF60BF185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3CD77EE1-66DA-469D-B4B8-0ED6FABFAEC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DF43B82C-2E51-4985-8172-F7D6642405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8186284-2FE1-4632-A7D1-442C807E3CFE}"/>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BEA5CB47-F9EE-4AD1-91FA-DF62DD61830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EE87C60-C412-4B1E-9CD5-025EC3FAE68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18C1C405-0CCF-45BD-AA33-95F5AA84FF62}"/>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4A68E7B3-8A58-4519-9B5A-347E92441F7E}"/>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BF8C7E8C-EA19-4901-9F7D-921216A67BAA}"/>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152760C1-C983-47CA-BB04-89B67F3DA6D8}"/>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E9859DC3-6381-4EA2-94C7-6DA8101D3DBA}"/>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D164CF9E-5164-41F6-A053-A1161C97A651}"/>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428" name="フローチャート: 判断 427">
          <a:extLst>
            <a:ext uri="{FF2B5EF4-FFF2-40B4-BE49-F238E27FC236}">
              <a16:creationId xmlns:a16="http://schemas.microsoft.com/office/drawing/2014/main" id="{63A2FD51-FE76-402C-8617-6BBB6662ACDF}"/>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429" name="フローチャート: 判断 428">
          <a:extLst>
            <a:ext uri="{FF2B5EF4-FFF2-40B4-BE49-F238E27FC236}">
              <a16:creationId xmlns:a16="http://schemas.microsoft.com/office/drawing/2014/main" id="{3ADC042B-A8CA-4E7D-B32A-2B061EA7702F}"/>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781A7D7-662A-43FA-8F72-A7ADFBEAB8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6C4CFB4-9D2C-4BC0-86F1-7AB81AD547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0AAED33-F62B-4929-8E9F-ECC0F91AF01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2629ED4-4B09-40FB-BAAF-2EF4583F1C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9143C0D-F41B-4FB7-A43E-80BBD59293E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35" name="楕円 434">
          <a:extLst>
            <a:ext uri="{FF2B5EF4-FFF2-40B4-BE49-F238E27FC236}">
              <a16:creationId xmlns:a16="http://schemas.microsoft.com/office/drawing/2014/main" id="{AB74C6EF-7D4C-4168-B11F-9635121E0912}"/>
            </a:ext>
          </a:extLst>
        </xdr:cNvPr>
        <xdr:cNvSpPr/>
      </xdr:nvSpPr>
      <xdr:spPr>
        <a:xfrm>
          <a:off x="16268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CA90365B-AFC3-4230-B89D-6BE210F7FFF1}"/>
            </a:ext>
          </a:extLst>
        </xdr:cNvPr>
        <xdr:cNvSpPr txBox="1"/>
      </xdr:nvSpPr>
      <xdr:spPr>
        <a:xfrm>
          <a:off x="16357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37" name="楕円 436">
          <a:extLst>
            <a:ext uri="{FF2B5EF4-FFF2-40B4-BE49-F238E27FC236}">
              <a16:creationId xmlns:a16="http://schemas.microsoft.com/office/drawing/2014/main" id="{F56FE893-0219-47B8-8599-53E684FB3A68}"/>
            </a:ext>
          </a:extLst>
        </xdr:cNvPr>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41</xdr:row>
      <xdr:rowOff>64770</xdr:rowOff>
    </xdr:to>
    <xdr:cxnSp macro="">
      <xdr:nvCxnSpPr>
        <xdr:cNvPr id="438" name="直線コネクタ 437">
          <a:extLst>
            <a:ext uri="{FF2B5EF4-FFF2-40B4-BE49-F238E27FC236}">
              <a16:creationId xmlns:a16="http://schemas.microsoft.com/office/drawing/2014/main" id="{9E7BC61E-74CE-45CC-B998-21AD1BD475CB}"/>
            </a:ext>
          </a:extLst>
        </xdr:cNvPr>
        <xdr:cNvCxnSpPr/>
      </xdr:nvCxnSpPr>
      <xdr:spPr>
        <a:xfrm flipV="1">
          <a:off x="15481300" y="6616065"/>
          <a:ext cx="838200" cy="4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166370</xdr:rowOff>
    </xdr:from>
    <xdr:to>
      <xdr:col>76</xdr:col>
      <xdr:colOff>165100</xdr:colOff>
      <xdr:row>41</xdr:row>
      <xdr:rowOff>96520</xdr:rowOff>
    </xdr:to>
    <xdr:sp macro="" textlink="">
      <xdr:nvSpPr>
        <xdr:cNvPr id="439" name="楕円 438">
          <a:extLst>
            <a:ext uri="{FF2B5EF4-FFF2-40B4-BE49-F238E27FC236}">
              <a16:creationId xmlns:a16="http://schemas.microsoft.com/office/drawing/2014/main" id="{FE656C4D-957E-490B-AB56-E7F89081BC15}"/>
            </a:ext>
          </a:extLst>
        </xdr:cNvPr>
        <xdr:cNvSpPr/>
      </xdr:nvSpPr>
      <xdr:spPr>
        <a:xfrm>
          <a:off x="14541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45720</xdr:rowOff>
    </xdr:from>
    <xdr:to>
      <xdr:col>81</xdr:col>
      <xdr:colOff>50800</xdr:colOff>
      <xdr:row>41</xdr:row>
      <xdr:rowOff>64770</xdr:rowOff>
    </xdr:to>
    <xdr:cxnSp macro="">
      <xdr:nvCxnSpPr>
        <xdr:cNvPr id="440" name="直線コネクタ 439">
          <a:extLst>
            <a:ext uri="{FF2B5EF4-FFF2-40B4-BE49-F238E27FC236}">
              <a16:creationId xmlns:a16="http://schemas.microsoft.com/office/drawing/2014/main" id="{37FF4ED5-8186-46CF-85A3-7C471C2DF7CA}"/>
            </a:ext>
          </a:extLst>
        </xdr:cNvPr>
        <xdr:cNvCxnSpPr/>
      </xdr:nvCxnSpPr>
      <xdr:spPr>
        <a:xfrm>
          <a:off x="14592300" y="7075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143510</xdr:rowOff>
    </xdr:from>
    <xdr:to>
      <xdr:col>72</xdr:col>
      <xdr:colOff>38100</xdr:colOff>
      <xdr:row>41</xdr:row>
      <xdr:rowOff>73660</xdr:rowOff>
    </xdr:to>
    <xdr:sp macro="" textlink="">
      <xdr:nvSpPr>
        <xdr:cNvPr id="441" name="楕円 440">
          <a:extLst>
            <a:ext uri="{FF2B5EF4-FFF2-40B4-BE49-F238E27FC236}">
              <a16:creationId xmlns:a16="http://schemas.microsoft.com/office/drawing/2014/main" id="{86F6FA0E-1D6C-4A2E-B4A6-D87819A4B098}"/>
            </a:ext>
          </a:extLst>
        </xdr:cNvPr>
        <xdr:cNvSpPr/>
      </xdr:nvSpPr>
      <xdr:spPr>
        <a:xfrm>
          <a:off x="13652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22860</xdr:rowOff>
    </xdr:from>
    <xdr:to>
      <xdr:col>76</xdr:col>
      <xdr:colOff>114300</xdr:colOff>
      <xdr:row>41</xdr:row>
      <xdr:rowOff>45720</xdr:rowOff>
    </xdr:to>
    <xdr:cxnSp macro="">
      <xdr:nvCxnSpPr>
        <xdr:cNvPr id="442" name="直線コネクタ 441">
          <a:extLst>
            <a:ext uri="{FF2B5EF4-FFF2-40B4-BE49-F238E27FC236}">
              <a16:creationId xmlns:a16="http://schemas.microsoft.com/office/drawing/2014/main" id="{7B560684-B85E-4DF6-9391-AE015A4D9752}"/>
            </a:ext>
          </a:extLst>
        </xdr:cNvPr>
        <xdr:cNvCxnSpPr/>
      </xdr:nvCxnSpPr>
      <xdr:spPr>
        <a:xfrm>
          <a:off x="13703300" y="7052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50165</xdr:rowOff>
    </xdr:from>
    <xdr:to>
      <xdr:col>67</xdr:col>
      <xdr:colOff>101600</xdr:colOff>
      <xdr:row>40</xdr:row>
      <xdr:rowOff>151765</xdr:rowOff>
    </xdr:to>
    <xdr:sp macro="" textlink="">
      <xdr:nvSpPr>
        <xdr:cNvPr id="443" name="楕円 442">
          <a:extLst>
            <a:ext uri="{FF2B5EF4-FFF2-40B4-BE49-F238E27FC236}">
              <a16:creationId xmlns:a16="http://schemas.microsoft.com/office/drawing/2014/main" id="{07A46859-F5AF-43D5-B37B-59DF0966FFDE}"/>
            </a:ext>
          </a:extLst>
        </xdr:cNvPr>
        <xdr:cNvSpPr/>
      </xdr:nvSpPr>
      <xdr:spPr>
        <a:xfrm>
          <a:off x="12763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100965</xdr:rowOff>
    </xdr:from>
    <xdr:to>
      <xdr:col>71</xdr:col>
      <xdr:colOff>177800</xdr:colOff>
      <xdr:row>41</xdr:row>
      <xdr:rowOff>22860</xdr:rowOff>
    </xdr:to>
    <xdr:cxnSp macro="">
      <xdr:nvCxnSpPr>
        <xdr:cNvPr id="444" name="直線コネクタ 443">
          <a:extLst>
            <a:ext uri="{FF2B5EF4-FFF2-40B4-BE49-F238E27FC236}">
              <a16:creationId xmlns:a16="http://schemas.microsoft.com/office/drawing/2014/main" id="{6C597BD9-2C8D-4BA3-B305-6422B8498C82}"/>
            </a:ext>
          </a:extLst>
        </xdr:cNvPr>
        <xdr:cNvCxnSpPr/>
      </xdr:nvCxnSpPr>
      <xdr:spPr>
        <a:xfrm>
          <a:off x="12814300" y="695896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4B14CEC3-071A-44D8-BF14-AEDC5FFF6AEB}"/>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FCA4C57C-471A-4C63-98A9-ACCD383D938D}"/>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BEB03DC2-A8CF-4A64-9FE4-9380D9AB20B1}"/>
            </a:ext>
          </a:extLst>
        </xdr:cNvPr>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530CB6BF-DB7E-434D-9AA5-19A0781027F0}"/>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C867D390-18BB-4667-90DB-C9F17B3878E2}"/>
            </a:ext>
          </a:extLst>
        </xdr:cNvPr>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87647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575DDD14-D232-4DAF-B4D6-343D3F6F27FC}"/>
            </a:ext>
          </a:extLst>
        </xdr:cNvPr>
        <xdr:cNvSpPr txBox="1"/>
      </xdr:nvSpPr>
      <xdr:spPr>
        <a:xfrm>
          <a:off x="14389744"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64787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FEC800FE-5FCF-484F-A8C8-A5BAD37C0EA6}"/>
            </a:ext>
          </a:extLst>
        </xdr:cNvPr>
        <xdr:cNvSpPr txBox="1"/>
      </xdr:nvSpPr>
      <xdr:spPr>
        <a:xfrm>
          <a:off x="13500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142892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CD15D40E-E3AE-4B90-84BC-2BA69B2EA4FD}"/>
            </a:ext>
          </a:extLst>
        </xdr:cNvPr>
        <xdr:cNvSpPr txBox="1"/>
      </xdr:nvSpPr>
      <xdr:spPr>
        <a:xfrm>
          <a:off x="12611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431CCD2-24D8-4240-985D-BB254ACF0F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DCABD5EC-BF3F-4720-9437-7F9F16CE02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E2E7468-08ED-4293-B365-EDBD52D9150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482BEEC-81C4-43C8-A244-AAB2D8A77D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537D497-F136-49F0-8523-5CD2CAF454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C28ABA8-2FF9-4884-8B33-C48484D0B2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3EE0BE4-970F-4A19-A23C-ADE0D424CC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B0BB413-9A8D-49C7-8E7D-A2A4453B80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77B7BCD-78AC-4E0E-A11F-D6FE358090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51C5C39-FEEE-46C0-BD10-6D26E1F30A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E1607E97-EF09-4975-A744-3984E1C7A4A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BA44641A-C84A-419B-8EE4-2D143A4C2DE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D115AAA-FF6F-40D5-8D42-20FDEDAB9E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F779E871-85EB-4F8D-920F-BCC854D3ABE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DB5A36FB-D0D5-438C-A549-4FCDB3DBDF0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6E02ECBF-0B27-410B-8F78-2DBEBD0A8729}"/>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C7F8AD72-7F15-4035-AD78-00D7DCA803B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6B51C0F1-63D3-43A0-85A5-1F3F553FA50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BF9F23E2-BF9B-423C-9A8F-6CBFA08A848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66DF50EC-1684-4D79-B000-8BC07ECD0B4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2EA3C1EA-30DE-4C39-896C-7F9CC9F7BE3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9A1EEA13-D178-411C-9B2F-9DB0DFF0B091}"/>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7BEEDC31-92AC-4161-B237-3055E5DD25BE}"/>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08B5534B-7ADE-4E67-8228-2A92BFFBED37}"/>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DFC6D6E7-E443-4F9C-8A6D-D4663816B34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AFD23208-D70B-4B85-90C3-90BE938CA5EB}"/>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BC1A385C-5E07-4E33-95EF-EFB855C273F1}"/>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BC0C89DB-1F70-4497-9485-660BD4AF3479}"/>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FB00F54D-4C59-439D-A914-34968BDAF043}"/>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84F06787-DEC8-4FFA-A4E7-1BA86853DEC5}"/>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10902</xdr:rowOff>
    </xdr:from>
    <xdr:to>
      <xdr:col>102</xdr:col>
      <xdr:colOff>165100</xdr:colOff>
      <xdr:row>41</xdr:row>
      <xdr:rowOff>112502</xdr:rowOff>
    </xdr:to>
    <xdr:sp macro="" textlink="">
      <xdr:nvSpPr>
        <xdr:cNvPr id="483" name="フローチャート: 判断 482">
          <a:extLst>
            <a:ext uri="{FF2B5EF4-FFF2-40B4-BE49-F238E27FC236}">
              <a16:creationId xmlns:a16="http://schemas.microsoft.com/office/drawing/2014/main" id="{6D2D67FF-7029-4147-90D9-787B7031B945}"/>
            </a:ext>
          </a:extLst>
        </xdr:cNvPr>
        <xdr:cNvSpPr/>
      </xdr:nvSpPr>
      <xdr:spPr>
        <a:xfrm>
          <a:off x="19494500" y="70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10423</xdr:rowOff>
    </xdr:from>
    <xdr:to>
      <xdr:col>98</xdr:col>
      <xdr:colOff>38100</xdr:colOff>
      <xdr:row>41</xdr:row>
      <xdr:rowOff>112023</xdr:rowOff>
    </xdr:to>
    <xdr:sp macro="" textlink="">
      <xdr:nvSpPr>
        <xdr:cNvPr id="484" name="フローチャート: 判断 483">
          <a:extLst>
            <a:ext uri="{FF2B5EF4-FFF2-40B4-BE49-F238E27FC236}">
              <a16:creationId xmlns:a16="http://schemas.microsoft.com/office/drawing/2014/main" id="{4BD4839A-D257-4233-A180-C54826FE894C}"/>
            </a:ext>
          </a:extLst>
        </xdr:cNvPr>
        <xdr:cNvSpPr/>
      </xdr:nvSpPr>
      <xdr:spPr>
        <a:xfrm>
          <a:off x="18605500" y="7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B961E3E-FC60-438D-A3A5-D00A751F99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0E53268-0456-4EDC-82AE-A67E63A1F6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B141552-70F1-4396-B421-18D3315AEDE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FAA5160-940F-447E-97E9-C92A68B7534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6512A8F-3928-4589-B531-AD073F83B9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145155</xdr:rowOff>
    </xdr:from>
    <xdr:to>
      <xdr:col>116</xdr:col>
      <xdr:colOff>114300</xdr:colOff>
      <xdr:row>41</xdr:row>
      <xdr:rowOff>75305</xdr:rowOff>
    </xdr:to>
    <xdr:sp macro="" textlink="">
      <xdr:nvSpPr>
        <xdr:cNvPr id="490" name="楕円 489">
          <a:extLst>
            <a:ext uri="{FF2B5EF4-FFF2-40B4-BE49-F238E27FC236}">
              <a16:creationId xmlns:a16="http://schemas.microsoft.com/office/drawing/2014/main" id="{68588D0E-93F4-4D5D-8F25-7F2B65CD7E00}"/>
            </a:ext>
          </a:extLst>
        </xdr:cNvPr>
        <xdr:cNvSpPr/>
      </xdr:nvSpPr>
      <xdr:spPr>
        <a:xfrm>
          <a:off x="22110700" y="7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0A11CFA1-E186-4453-9C65-EF1EAC679A39}"/>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4576</xdr:rowOff>
    </xdr:from>
    <xdr:to>
      <xdr:col>112</xdr:col>
      <xdr:colOff>38100</xdr:colOff>
      <xdr:row>41</xdr:row>
      <xdr:rowOff>106176</xdr:rowOff>
    </xdr:to>
    <xdr:sp macro="" textlink="">
      <xdr:nvSpPr>
        <xdr:cNvPr id="492" name="楕円 491">
          <a:extLst>
            <a:ext uri="{FF2B5EF4-FFF2-40B4-BE49-F238E27FC236}">
              <a16:creationId xmlns:a16="http://schemas.microsoft.com/office/drawing/2014/main" id="{C6B19EBB-81AD-447A-9F36-F6CEC2CCCFCE}"/>
            </a:ext>
          </a:extLst>
        </xdr:cNvPr>
        <xdr:cNvSpPr/>
      </xdr:nvSpPr>
      <xdr:spPr>
        <a:xfrm>
          <a:off x="21272500" y="703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24505</xdr:rowOff>
    </xdr:from>
    <xdr:to>
      <xdr:col>116</xdr:col>
      <xdr:colOff>63500</xdr:colOff>
      <xdr:row>41</xdr:row>
      <xdr:rowOff>55376</xdr:rowOff>
    </xdr:to>
    <xdr:cxnSp macro="">
      <xdr:nvCxnSpPr>
        <xdr:cNvPr id="493" name="直線コネクタ 492">
          <a:extLst>
            <a:ext uri="{FF2B5EF4-FFF2-40B4-BE49-F238E27FC236}">
              <a16:creationId xmlns:a16="http://schemas.microsoft.com/office/drawing/2014/main" id="{69AFE3D2-C9CC-4EFC-B05F-FAE595CA1450}"/>
            </a:ext>
          </a:extLst>
        </xdr:cNvPr>
        <xdr:cNvCxnSpPr/>
      </xdr:nvCxnSpPr>
      <xdr:spPr>
        <a:xfrm flipV="1">
          <a:off x="21323300" y="7053955"/>
          <a:ext cx="838200" cy="3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5383</xdr:rowOff>
    </xdr:from>
    <xdr:to>
      <xdr:col>107</xdr:col>
      <xdr:colOff>101600</xdr:colOff>
      <xdr:row>41</xdr:row>
      <xdr:rowOff>106983</xdr:rowOff>
    </xdr:to>
    <xdr:sp macro="" textlink="">
      <xdr:nvSpPr>
        <xdr:cNvPr id="494" name="楕円 493">
          <a:extLst>
            <a:ext uri="{FF2B5EF4-FFF2-40B4-BE49-F238E27FC236}">
              <a16:creationId xmlns:a16="http://schemas.microsoft.com/office/drawing/2014/main" id="{991EE31B-B5DF-4D0E-B9E1-6273AFA7F798}"/>
            </a:ext>
          </a:extLst>
        </xdr:cNvPr>
        <xdr:cNvSpPr/>
      </xdr:nvSpPr>
      <xdr:spPr>
        <a:xfrm>
          <a:off x="20383500" y="70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55376</xdr:rowOff>
    </xdr:from>
    <xdr:to>
      <xdr:col>111</xdr:col>
      <xdr:colOff>177800</xdr:colOff>
      <xdr:row>41</xdr:row>
      <xdr:rowOff>56183</xdr:rowOff>
    </xdr:to>
    <xdr:cxnSp macro="">
      <xdr:nvCxnSpPr>
        <xdr:cNvPr id="495" name="直線コネクタ 494">
          <a:extLst>
            <a:ext uri="{FF2B5EF4-FFF2-40B4-BE49-F238E27FC236}">
              <a16:creationId xmlns:a16="http://schemas.microsoft.com/office/drawing/2014/main" id="{24878C8F-BD90-4F0F-912C-5EAA8F912C86}"/>
            </a:ext>
          </a:extLst>
        </xdr:cNvPr>
        <xdr:cNvCxnSpPr/>
      </xdr:nvCxnSpPr>
      <xdr:spPr>
        <a:xfrm flipV="1">
          <a:off x="20434300" y="7084826"/>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7015</xdr:rowOff>
    </xdr:from>
    <xdr:to>
      <xdr:col>102</xdr:col>
      <xdr:colOff>165100</xdr:colOff>
      <xdr:row>41</xdr:row>
      <xdr:rowOff>108615</xdr:rowOff>
    </xdr:to>
    <xdr:sp macro="" textlink="">
      <xdr:nvSpPr>
        <xdr:cNvPr id="496" name="楕円 495">
          <a:extLst>
            <a:ext uri="{FF2B5EF4-FFF2-40B4-BE49-F238E27FC236}">
              <a16:creationId xmlns:a16="http://schemas.microsoft.com/office/drawing/2014/main" id="{EE0364E2-1975-4FF7-8E00-8FDA9E1771B3}"/>
            </a:ext>
          </a:extLst>
        </xdr:cNvPr>
        <xdr:cNvSpPr/>
      </xdr:nvSpPr>
      <xdr:spPr>
        <a:xfrm>
          <a:off x="19494500" y="703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56183</xdr:rowOff>
    </xdr:from>
    <xdr:to>
      <xdr:col>107</xdr:col>
      <xdr:colOff>50800</xdr:colOff>
      <xdr:row>41</xdr:row>
      <xdr:rowOff>57815</xdr:rowOff>
    </xdr:to>
    <xdr:cxnSp macro="">
      <xdr:nvCxnSpPr>
        <xdr:cNvPr id="497" name="直線コネクタ 496">
          <a:extLst>
            <a:ext uri="{FF2B5EF4-FFF2-40B4-BE49-F238E27FC236}">
              <a16:creationId xmlns:a16="http://schemas.microsoft.com/office/drawing/2014/main" id="{2D6B2239-E174-4690-B15E-108EA3A0086E}"/>
            </a:ext>
          </a:extLst>
        </xdr:cNvPr>
        <xdr:cNvCxnSpPr/>
      </xdr:nvCxnSpPr>
      <xdr:spPr>
        <a:xfrm flipV="1">
          <a:off x="19545300" y="708563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26112</xdr:rowOff>
    </xdr:from>
    <xdr:to>
      <xdr:col>98</xdr:col>
      <xdr:colOff>38100</xdr:colOff>
      <xdr:row>41</xdr:row>
      <xdr:rowOff>127712</xdr:rowOff>
    </xdr:to>
    <xdr:sp macro="" textlink="">
      <xdr:nvSpPr>
        <xdr:cNvPr id="498" name="楕円 497">
          <a:extLst>
            <a:ext uri="{FF2B5EF4-FFF2-40B4-BE49-F238E27FC236}">
              <a16:creationId xmlns:a16="http://schemas.microsoft.com/office/drawing/2014/main" id="{EEBB256D-637A-459E-A7D7-A2ACFF563C2C}"/>
            </a:ext>
          </a:extLst>
        </xdr:cNvPr>
        <xdr:cNvSpPr/>
      </xdr:nvSpPr>
      <xdr:spPr>
        <a:xfrm>
          <a:off x="18605500" y="70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57815</xdr:rowOff>
    </xdr:from>
    <xdr:to>
      <xdr:col>102</xdr:col>
      <xdr:colOff>114300</xdr:colOff>
      <xdr:row>41</xdr:row>
      <xdr:rowOff>76912</xdr:rowOff>
    </xdr:to>
    <xdr:cxnSp macro="">
      <xdr:nvCxnSpPr>
        <xdr:cNvPr id="499" name="直線コネクタ 498">
          <a:extLst>
            <a:ext uri="{FF2B5EF4-FFF2-40B4-BE49-F238E27FC236}">
              <a16:creationId xmlns:a16="http://schemas.microsoft.com/office/drawing/2014/main" id="{83506941-3854-40E6-8A00-29A9601A1135}"/>
            </a:ext>
          </a:extLst>
        </xdr:cNvPr>
        <xdr:cNvCxnSpPr/>
      </xdr:nvCxnSpPr>
      <xdr:spPr>
        <a:xfrm flipV="1">
          <a:off x="18656300" y="7087265"/>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A1566CFF-1999-445D-A129-177AF0C18023}"/>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2B2E9E33-2620-4E1D-999B-6DDC81AF003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103629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FE27A213-5419-4CB3-B1D5-CAF167469D7A}"/>
            </a:ext>
          </a:extLst>
        </xdr:cNvPr>
        <xdr:cNvSpPr txBox="1"/>
      </xdr:nvSpPr>
      <xdr:spPr>
        <a:xfrm>
          <a:off x="19245795" y="713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128550</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C307BDA5-4E79-4330-83E9-3793DCDAE56D}"/>
            </a:ext>
          </a:extLst>
        </xdr:cNvPr>
        <xdr:cNvSpPr txBox="1"/>
      </xdr:nvSpPr>
      <xdr:spPr>
        <a:xfrm>
          <a:off x="18356795" y="681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97303</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6BA91F5C-141F-46C8-A327-3BF27F12079B}"/>
            </a:ext>
          </a:extLst>
        </xdr:cNvPr>
        <xdr:cNvSpPr txBox="1"/>
      </xdr:nvSpPr>
      <xdr:spPr>
        <a:xfrm>
          <a:off x="21011095" y="712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98110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3B86B32E-E8E6-4FED-9C79-FF7E09DDD796}"/>
            </a:ext>
          </a:extLst>
        </xdr:cNvPr>
        <xdr:cNvSpPr txBox="1"/>
      </xdr:nvSpPr>
      <xdr:spPr>
        <a:xfrm>
          <a:off x="20134795" y="712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125142</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CB532CD7-5809-440F-9720-9853D64C5B3B}"/>
            </a:ext>
          </a:extLst>
        </xdr:cNvPr>
        <xdr:cNvSpPr txBox="1"/>
      </xdr:nvSpPr>
      <xdr:spPr>
        <a:xfrm>
          <a:off x="19245795" y="681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118839</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5E751FAD-E06A-4A84-962D-30BE6A48507A}"/>
            </a:ext>
          </a:extLst>
        </xdr:cNvPr>
        <xdr:cNvSpPr txBox="1"/>
      </xdr:nvSpPr>
      <xdr:spPr>
        <a:xfrm>
          <a:off x="18356795" y="714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A5ABC091-D63F-4FE6-82E0-6AF91FD0D64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67347E96-5695-4626-A760-9F8128C75A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1A010D2-79C7-46FE-9103-1B566FCC90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E9A83D2-8281-4834-AEFB-F6DAB769AE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AAE40CC6-7DFE-460D-B27D-4E9566ED2F9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7F5DAED4-B126-49B7-96DA-10D2F368626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FFBF6A5B-D9FD-474F-AF67-0DD294DB25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82791B0-C21B-47DF-B751-79A2FF7D7E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B3F7BEDB-8498-4C30-B7F1-1FD5D5B08A1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E6EAB5F5-5F9F-4383-B39E-652546B0A6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33961811-4672-496B-BF95-7EB5ABB2B2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FECE9225-48A8-4329-AC34-334FBD33194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57491E72-2822-4504-96EA-7F2E46F580F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22A01170-D5EB-44DA-8899-8041AB9B24D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6ADEEC62-7A4A-45FD-A045-E47462BC6A6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5006AC18-AB89-4575-9981-1601D2B6B91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DF637F4B-822B-4875-A885-66F8DA3752E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759E6479-1616-4708-98B2-C1A0A1FC53D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815BE774-86DA-4DE7-AD10-A59D970093C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4DC53243-0A99-4D3C-887E-60B086F4E89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79B6585E-B97B-40DB-BB95-7103C7FADF8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9DCE0ADB-9E7D-44FA-ACF4-8BA89213251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ADDD6841-839D-4830-8D23-961A588D4A7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EEAB1F5-A076-4A0B-B3DD-CF4F891FD8C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A0E35990-19F0-4AEC-AC72-90FE084C20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7EC2013D-3DFA-40CF-94EC-BFD28DBD5CD4}"/>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297D0186-890B-46FD-A8D9-132E3D1E986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102242AA-339C-4F97-95D1-725CBC7A4E5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E6D52DB8-F49D-417D-8499-A252C55B784E}"/>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7" name="直線コネクタ 536">
          <a:extLst>
            <a:ext uri="{FF2B5EF4-FFF2-40B4-BE49-F238E27FC236}">
              <a16:creationId xmlns:a16="http://schemas.microsoft.com/office/drawing/2014/main" id="{6BBE68F1-F7D9-4160-A039-7BCF031B909A}"/>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6B63C9F7-5D27-46FD-991C-6B81C1A7FC58}"/>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39" name="フローチャート: 判断 538">
          <a:extLst>
            <a:ext uri="{FF2B5EF4-FFF2-40B4-BE49-F238E27FC236}">
              <a16:creationId xmlns:a16="http://schemas.microsoft.com/office/drawing/2014/main" id="{E43F7021-FF94-4AA0-A1B2-4EE214FC143A}"/>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0" name="フローチャート: 判断 539">
          <a:extLst>
            <a:ext uri="{FF2B5EF4-FFF2-40B4-BE49-F238E27FC236}">
              <a16:creationId xmlns:a16="http://schemas.microsoft.com/office/drawing/2014/main" id="{75AA12BD-60FB-43E5-9D7E-7A65B3C08209}"/>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1" name="フローチャート: 判断 540">
          <a:extLst>
            <a:ext uri="{FF2B5EF4-FFF2-40B4-BE49-F238E27FC236}">
              <a16:creationId xmlns:a16="http://schemas.microsoft.com/office/drawing/2014/main" id="{07B4BF17-3109-4517-B60C-EBC41376B7BB}"/>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542" name="フローチャート: 判断 541">
          <a:extLst>
            <a:ext uri="{FF2B5EF4-FFF2-40B4-BE49-F238E27FC236}">
              <a16:creationId xmlns:a16="http://schemas.microsoft.com/office/drawing/2014/main" id="{12A0FD5F-4B11-4EBD-9FBB-02FAA7A2F8E6}"/>
            </a:ext>
          </a:extLst>
        </xdr:cNvPr>
        <xdr:cNvSpPr/>
      </xdr:nvSpPr>
      <xdr:spPr>
        <a:xfrm>
          <a:off x="13652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140244</xdr:rowOff>
    </xdr:from>
    <xdr:to>
      <xdr:col>67</xdr:col>
      <xdr:colOff>101600</xdr:colOff>
      <xdr:row>60</xdr:row>
      <xdr:rowOff>70394</xdr:rowOff>
    </xdr:to>
    <xdr:sp macro="" textlink="">
      <xdr:nvSpPr>
        <xdr:cNvPr id="543" name="フローチャート: 判断 542">
          <a:extLst>
            <a:ext uri="{FF2B5EF4-FFF2-40B4-BE49-F238E27FC236}">
              <a16:creationId xmlns:a16="http://schemas.microsoft.com/office/drawing/2014/main" id="{88FD50D4-C073-4D1F-9873-BA5724A12DFC}"/>
            </a:ext>
          </a:extLst>
        </xdr:cNvPr>
        <xdr:cNvSpPr/>
      </xdr:nvSpPr>
      <xdr:spPr>
        <a:xfrm>
          <a:off x="12763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1082F87-42D2-4675-B1AE-91A21B6E772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9DF0BA3-60D1-41B5-9FF2-75802D1838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26FCECC-23DD-4166-9792-C954F46C39B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C550D04-F7B2-44E9-88F7-61C216B62A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0B33EEC-3E6E-4F3A-970B-6343FC6776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22678</xdr:rowOff>
    </xdr:from>
    <xdr:to>
      <xdr:col>85</xdr:col>
      <xdr:colOff>177800</xdr:colOff>
      <xdr:row>62</xdr:row>
      <xdr:rowOff>124278</xdr:rowOff>
    </xdr:to>
    <xdr:sp macro="" textlink="">
      <xdr:nvSpPr>
        <xdr:cNvPr id="549" name="楕円 548">
          <a:extLst>
            <a:ext uri="{FF2B5EF4-FFF2-40B4-BE49-F238E27FC236}">
              <a16:creationId xmlns:a16="http://schemas.microsoft.com/office/drawing/2014/main" id="{70F18997-A92D-4CE4-B3F6-54D72C3F5592}"/>
            </a:ext>
          </a:extLst>
        </xdr:cNvPr>
        <xdr:cNvSpPr/>
      </xdr:nvSpPr>
      <xdr:spPr>
        <a:xfrm>
          <a:off x="16268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8C412A0B-0E6C-435D-A086-7D4568C1F010}"/>
            </a:ext>
          </a:extLst>
        </xdr:cNvPr>
        <xdr:cNvSpPr txBox="1"/>
      </xdr:nvSpPr>
      <xdr:spPr>
        <a:xfrm>
          <a:off x="16357600"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159838</xdr:rowOff>
    </xdr:from>
    <xdr:to>
      <xdr:col>81</xdr:col>
      <xdr:colOff>101600</xdr:colOff>
      <xdr:row>62</xdr:row>
      <xdr:rowOff>89988</xdr:rowOff>
    </xdr:to>
    <xdr:sp macro="" textlink="">
      <xdr:nvSpPr>
        <xdr:cNvPr id="551" name="楕円 550">
          <a:extLst>
            <a:ext uri="{FF2B5EF4-FFF2-40B4-BE49-F238E27FC236}">
              <a16:creationId xmlns:a16="http://schemas.microsoft.com/office/drawing/2014/main" id="{BCA7F51E-B8B7-44B8-98D7-5A6AA32D4E46}"/>
            </a:ext>
          </a:extLst>
        </xdr:cNvPr>
        <xdr:cNvSpPr/>
      </xdr:nvSpPr>
      <xdr:spPr>
        <a:xfrm>
          <a:off x="15430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39188</xdr:rowOff>
    </xdr:from>
    <xdr:to>
      <xdr:col>85</xdr:col>
      <xdr:colOff>127000</xdr:colOff>
      <xdr:row>62</xdr:row>
      <xdr:rowOff>73478</xdr:rowOff>
    </xdr:to>
    <xdr:cxnSp macro="">
      <xdr:nvCxnSpPr>
        <xdr:cNvPr id="552" name="直線コネクタ 551">
          <a:extLst>
            <a:ext uri="{FF2B5EF4-FFF2-40B4-BE49-F238E27FC236}">
              <a16:creationId xmlns:a16="http://schemas.microsoft.com/office/drawing/2014/main" id="{EBCB0288-BCA7-4C17-88A4-BBAD7FF13064}"/>
            </a:ext>
          </a:extLst>
        </xdr:cNvPr>
        <xdr:cNvCxnSpPr/>
      </xdr:nvCxnSpPr>
      <xdr:spPr>
        <a:xfrm>
          <a:off x="15481300" y="1066908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119017</xdr:rowOff>
    </xdr:from>
    <xdr:to>
      <xdr:col>76</xdr:col>
      <xdr:colOff>165100</xdr:colOff>
      <xdr:row>62</xdr:row>
      <xdr:rowOff>49167</xdr:rowOff>
    </xdr:to>
    <xdr:sp macro="" textlink="">
      <xdr:nvSpPr>
        <xdr:cNvPr id="553" name="楕円 552">
          <a:extLst>
            <a:ext uri="{FF2B5EF4-FFF2-40B4-BE49-F238E27FC236}">
              <a16:creationId xmlns:a16="http://schemas.microsoft.com/office/drawing/2014/main" id="{552B4F8C-9959-48C9-A061-66EDEF7B7E73}"/>
            </a:ext>
          </a:extLst>
        </xdr:cNvPr>
        <xdr:cNvSpPr/>
      </xdr:nvSpPr>
      <xdr:spPr>
        <a:xfrm>
          <a:off x="14541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169817</xdr:rowOff>
    </xdr:from>
    <xdr:to>
      <xdr:col>81</xdr:col>
      <xdr:colOff>50800</xdr:colOff>
      <xdr:row>62</xdr:row>
      <xdr:rowOff>39188</xdr:rowOff>
    </xdr:to>
    <xdr:cxnSp macro="">
      <xdr:nvCxnSpPr>
        <xdr:cNvPr id="554" name="直線コネクタ 553">
          <a:extLst>
            <a:ext uri="{FF2B5EF4-FFF2-40B4-BE49-F238E27FC236}">
              <a16:creationId xmlns:a16="http://schemas.microsoft.com/office/drawing/2014/main" id="{ED548863-D129-46F2-9751-3831C1A4DC95}"/>
            </a:ext>
          </a:extLst>
        </xdr:cNvPr>
        <xdr:cNvCxnSpPr/>
      </xdr:nvCxnSpPr>
      <xdr:spPr>
        <a:xfrm>
          <a:off x="14592300" y="1062826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105954</xdr:rowOff>
    </xdr:from>
    <xdr:to>
      <xdr:col>72</xdr:col>
      <xdr:colOff>38100</xdr:colOff>
      <xdr:row>62</xdr:row>
      <xdr:rowOff>36104</xdr:rowOff>
    </xdr:to>
    <xdr:sp macro="" textlink="">
      <xdr:nvSpPr>
        <xdr:cNvPr id="555" name="楕円 554">
          <a:extLst>
            <a:ext uri="{FF2B5EF4-FFF2-40B4-BE49-F238E27FC236}">
              <a16:creationId xmlns:a16="http://schemas.microsoft.com/office/drawing/2014/main" id="{CB814B27-1D06-4CF4-AA82-7ED4BB4FFF90}"/>
            </a:ext>
          </a:extLst>
        </xdr:cNvPr>
        <xdr:cNvSpPr/>
      </xdr:nvSpPr>
      <xdr:spPr>
        <a:xfrm>
          <a:off x="13652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156754</xdr:rowOff>
    </xdr:from>
    <xdr:to>
      <xdr:col>76</xdr:col>
      <xdr:colOff>114300</xdr:colOff>
      <xdr:row>61</xdr:row>
      <xdr:rowOff>169817</xdr:rowOff>
    </xdr:to>
    <xdr:cxnSp macro="">
      <xdr:nvCxnSpPr>
        <xdr:cNvPr id="556" name="直線コネクタ 555">
          <a:extLst>
            <a:ext uri="{FF2B5EF4-FFF2-40B4-BE49-F238E27FC236}">
              <a16:creationId xmlns:a16="http://schemas.microsoft.com/office/drawing/2014/main" id="{B40E68D7-69F5-4D87-A9CB-8612A19C6B14}"/>
            </a:ext>
          </a:extLst>
        </xdr:cNvPr>
        <xdr:cNvCxnSpPr/>
      </xdr:nvCxnSpPr>
      <xdr:spPr>
        <a:xfrm>
          <a:off x="13703300" y="1061520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65133</xdr:rowOff>
    </xdr:from>
    <xdr:to>
      <xdr:col>67</xdr:col>
      <xdr:colOff>101600</xdr:colOff>
      <xdr:row>61</xdr:row>
      <xdr:rowOff>166733</xdr:rowOff>
    </xdr:to>
    <xdr:sp macro="" textlink="">
      <xdr:nvSpPr>
        <xdr:cNvPr id="557" name="楕円 556">
          <a:extLst>
            <a:ext uri="{FF2B5EF4-FFF2-40B4-BE49-F238E27FC236}">
              <a16:creationId xmlns:a16="http://schemas.microsoft.com/office/drawing/2014/main" id="{2F9A121F-C8B0-4E97-83A2-A7A843092AD8}"/>
            </a:ext>
          </a:extLst>
        </xdr:cNvPr>
        <xdr:cNvSpPr/>
      </xdr:nvSpPr>
      <xdr:spPr>
        <a:xfrm>
          <a:off x="12763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115933</xdr:rowOff>
    </xdr:from>
    <xdr:to>
      <xdr:col>71</xdr:col>
      <xdr:colOff>177800</xdr:colOff>
      <xdr:row>61</xdr:row>
      <xdr:rowOff>156754</xdr:rowOff>
    </xdr:to>
    <xdr:cxnSp macro="">
      <xdr:nvCxnSpPr>
        <xdr:cNvPr id="558" name="直線コネクタ 557">
          <a:extLst>
            <a:ext uri="{FF2B5EF4-FFF2-40B4-BE49-F238E27FC236}">
              <a16:creationId xmlns:a16="http://schemas.microsoft.com/office/drawing/2014/main" id="{4C25D0BA-ACD1-44CD-AA97-85F835917D75}"/>
            </a:ext>
          </a:extLst>
        </xdr:cNvPr>
        <xdr:cNvCxnSpPr/>
      </xdr:nvCxnSpPr>
      <xdr:spPr>
        <a:xfrm>
          <a:off x="12814300" y="1057438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EC71CFC8-45A5-4A59-9AF2-AE4676A6787F}"/>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E4BC2885-10E8-49F0-B042-A9E8E824D2D6}"/>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117946</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C09E5B85-76E5-4A88-B2A8-0C59DD050769}"/>
            </a:ext>
          </a:extLst>
        </xdr:cNvPr>
        <xdr:cNvSpPr txBox="1"/>
      </xdr:nvSpPr>
      <xdr:spPr>
        <a:xfrm>
          <a:off x="13500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86921</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F3BE4619-FAE1-46C6-9227-457A7E4B3C15}"/>
            </a:ext>
          </a:extLst>
        </xdr:cNvPr>
        <xdr:cNvSpPr txBox="1"/>
      </xdr:nvSpPr>
      <xdr:spPr>
        <a:xfrm>
          <a:off x="12611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81115</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1B2DFB76-3E24-4F26-B955-6A6C31665510}"/>
            </a:ext>
          </a:extLst>
        </xdr:cNvPr>
        <xdr:cNvSpPr txBox="1"/>
      </xdr:nvSpPr>
      <xdr:spPr>
        <a:xfrm>
          <a:off x="15266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40294</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1458F882-6AC7-46C6-BC30-A2BAD22B62E3}"/>
            </a:ext>
          </a:extLst>
        </xdr:cNvPr>
        <xdr:cNvSpPr txBox="1"/>
      </xdr:nvSpPr>
      <xdr:spPr>
        <a:xfrm>
          <a:off x="14389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27231</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99E71380-13AC-40AB-B974-2273E217A410}"/>
            </a:ext>
          </a:extLst>
        </xdr:cNvPr>
        <xdr:cNvSpPr txBox="1"/>
      </xdr:nvSpPr>
      <xdr:spPr>
        <a:xfrm>
          <a:off x="13500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157860</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606D7A15-FE33-4989-BC40-91ABBCEF885E}"/>
            </a:ext>
          </a:extLst>
        </xdr:cNvPr>
        <xdr:cNvSpPr txBox="1"/>
      </xdr:nvSpPr>
      <xdr:spPr>
        <a:xfrm>
          <a:off x="12611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B6A14D19-B933-4B08-8FF9-FD54F26E08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E9766DB-FD6C-4277-A989-C6B9EF5693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65D613E-35E1-4526-B4AF-50FB925FE2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3556F12-F687-4281-B612-5BB29343A1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DAED8080-B044-456D-BD97-410FB76E99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D9A47D2A-56D8-4820-A4B6-3DBC18F683D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1637E297-BF76-4471-893F-737DBF8C68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479842C-C247-428F-A2D2-3A96C41CDA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DE80845-F4B6-4886-ABCC-E6A22AC641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11354073-66D4-4CBE-8AD6-1A82B9C2A0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6738AF83-43CC-4163-ADD8-47517D53D34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B61368C7-DF31-44D8-A468-25CE018F4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3D66DB07-32C4-4205-8096-C5F30DFD19F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2453CB2E-3DD5-4234-A6C6-79250478D34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C786EE7C-CE43-44D4-9E2E-E1FE5696138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CD75B96A-EF53-4480-AC0E-B42346B042F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9F703DF1-3AB4-47ED-A488-33D1AD39C78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65CD9B00-7EFD-40A7-BF36-F22BEDF24D7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B589E2F1-B0C5-4723-9A38-EB6CE5A999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6ED0FF62-B632-41CE-A9BC-FCE761A6253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1D219489-0CD6-4203-B654-430890FD69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8" name="直線コネクタ 587">
          <a:extLst>
            <a:ext uri="{FF2B5EF4-FFF2-40B4-BE49-F238E27FC236}">
              <a16:creationId xmlns:a16="http://schemas.microsoft.com/office/drawing/2014/main" id="{062228FF-2250-4218-A9A2-43AC70D0A31F}"/>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8AFBD34F-6C0D-4B76-81CD-B96648843876}"/>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0" name="直線コネクタ 589">
          <a:extLst>
            <a:ext uri="{FF2B5EF4-FFF2-40B4-BE49-F238E27FC236}">
              <a16:creationId xmlns:a16="http://schemas.microsoft.com/office/drawing/2014/main" id="{248E8E21-9F15-44AA-96AC-D890A8978264}"/>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936242ED-9692-423F-9538-280CA3583ED5}"/>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2" name="直線コネクタ 591">
          <a:extLst>
            <a:ext uri="{FF2B5EF4-FFF2-40B4-BE49-F238E27FC236}">
              <a16:creationId xmlns:a16="http://schemas.microsoft.com/office/drawing/2014/main" id="{871DC7FB-EDAE-479B-99B9-FF96FEB48F6A}"/>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110250A3-0864-4D03-9572-889A61A78796}"/>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4" name="フローチャート: 判断 593">
          <a:extLst>
            <a:ext uri="{FF2B5EF4-FFF2-40B4-BE49-F238E27FC236}">
              <a16:creationId xmlns:a16="http://schemas.microsoft.com/office/drawing/2014/main" id="{1B7168D6-94B2-46B0-8CFF-A46AE8EB8C3B}"/>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5" name="フローチャート: 判断 594">
          <a:extLst>
            <a:ext uri="{FF2B5EF4-FFF2-40B4-BE49-F238E27FC236}">
              <a16:creationId xmlns:a16="http://schemas.microsoft.com/office/drawing/2014/main" id="{C04C8FF7-8D49-416B-B3BD-A703C9BC6BC0}"/>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6" name="フローチャート: 判断 595">
          <a:extLst>
            <a:ext uri="{FF2B5EF4-FFF2-40B4-BE49-F238E27FC236}">
              <a16:creationId xmlns:a16="http://schemas.microsoft.com/office/drawing/2014/main" id="{3903C4CC-7B04-46D3-A0D1-A32D385A2EB6}"/>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23952</xdr:rowOff>
    </xdr:from>
    <xdr:to>
      <xdr:col>102</xdr:col>
      <xdr:colOff>165100</xdr:colOff>
      <xdr:row>63</xdr:row>
      <xdr:rowOff>125552</xdr:rowOff>
    </xdr:to>
    <xdr:sp macro="" textlink="">
      <xdr:nvSpPr>
        <xdr:cNvPr id="597" name="フローチャート: 判断 596">
          <a:extLst>
            <a:ext uri="{FF2B5EF4-FFF2-40B4-BE49-F238E27FC236}">
              <a16:creationId xmlns:a16="http://schemas.microsoft.com/office/drawing/2014/main" id="{137655A4-E071-413B-A6E8-8B2B68C7056B}"/>
            </a:ext>
          </a:extLst>
        </xdr:cNvPr>
        <xdr:cNvSpPr/>
      </xdr:nvSpPr>
      <xdr:spPr>
        <a:xfrm>
          <a:off x="19494500" y="108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27610</xdr:rowOff>
    </xdr:from>
    <xdr:to>
      <xdr:col>98</xdr:col>
      <xdr:colOff>38100</xdr:colOff>
      <xdr:row>63</xdr:row>
      <xdr:rowOff>129210</xdr:rowOff>
    </xdr:to>
    <xdr:sp macro="" textlink="">
      <xdr:nvSpPr>
        <xdr:cNvPr id="598" name="フローチャート: 判断 597">
          <a:extLst>
            <a:ext uri="{FF2B5EF4-FFF2-40B4-BE49-F238E27FC236}">
              <a16:creationId xmlns:a16="http://schemas.microsoft.com/office/drawing/2014/main" id="{5A795683-9379-4F78-AD64-FD7B72FCC3FE}"/>
            </a:ext>
          </a:extLst>
        </xdr:cNvPr>
        <xdr:cNvSpPr/>
      </xdr:nvSpPr>
      <xdr:spPr>
        <a:xfrm>
          <a:off x="18605500" y="108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A27CF5D-F1A8-4562-ADEC-BAD03DCF04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9113EB6-1A93-48F3-BD07-C751097A30D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EFD5254-37B4-433A-A9E4-C157B1B7A1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C1A2DD1-F78F-429B-8CFF-2A4F7FA5ABF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4FCA8E0-0C6F-4BCF-9A39-78C6D6BD16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9322</xdr:rowOff>
    </xdr:from>
    <xdr:to>
      <xdr:col>116</xdr:col>
      <xdr:colOff>114300</xdr:colOff>
      <xdr:row>63</xdr:row>
      <xdr:rowOff>110922</xdr:rowOff>
    </xdr:to>
    <xdr:sp macro="" textlink="">
      <xdr:nvSpPr>
        <xdr:cNvPr id="604" name="楕円 603">
          <a:extLst>
            <a:ext uri="{FF2B5EF4-FFF2-40B4-BE49-F238E27FC236}">
              <a16:creationId xmlns:a16="http://schemas.microsoft.com/office/drawing/2014/main" id="{5BC91D9D-150B-4129-97BB-2F2FB8D04418}"/>
            </a:ext>
          </a:extLst>
        </xdr:cNvPr>
        <xdr:cNvSpPr/>
      </xdr:nvSpPr>
      <xdr:spPr>
        <a:xfrm>
          <a:off x="22110700" y="108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140149</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288C9107-B16F-4657-869A-FF35ABDD297D}"/>
            </a:ext>
          </a:extLst>
        </xdr:cNvPr>
        <xdr:cNvSpPr txBox="1"/>
      </xdr:nvSpPr>
      <xdr:spPr>
        <a:xfrm>
          <a:off x="22199600" y="105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12751</xdr:rowOff>
    </xdr:from>
    <xdr:to>
      <xdr:col>112</xdr:col>
      <xdr:colOff>38100</xdr:colOff>
      <xdr:row>63</xdr:row>
      <xdr:rowOff>114351</xdr:rowOff>
    </xdr:to>
    <xdr:sp macro="" textlink="">
      <xdr:nvSpPr>
        <xdr:cNvPr id="606" name="楕円 605">
          <a:extLst>
            <a:ext uri="{FF2B5EF4-FFF2-40B4-BE49-F238E27FC236}">
              <a16:creationId xmlns:a16="http://schemas.microsoft.com/office/drawing/2014/main" id="{7CC6B77D-3242-4382-A98A-2A2B1A16FD65}"/>
            </a:ext>
          </a:extLst>
        </xdr:cNvPr>
        <xdr:cNvSpPr/>
      </xdr:nvSpPr>
      <xdr:spPr>
        <a:xfrm>
          <a:off x="21272500" y="108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60122</xdr:rowOff>
    </xdr:from>
    <xdr:to>
      <xdr:col>116</xdr:col>
      <xdr:colOff>63500</xdr:colOff>
      <xdr:row>63</xdr:row>
      <xdr:rowOff>63551</xdr:rowOff>
    </xdr:to>
    <xdr:cxnSp macro="">
      <xdr:nvCxnSpPr>
        <xdr:cNvPr id="607" name="直線コネクタ 606">
          <a:extLst>
            <a:ext uri="{FF2B5EF4-FFF2-40B4-BE49-F238E27FC236}">
              <a16:creationId xmlns:a16="http://schemas.microsoft.com/office/drawing/2014/main" id="{C590BB61-C549-47AE-8B9D-C3C5D9D307E6}"/>
            </a:ext>
          </a:extLst>
        </xdr:cNvPr>
        <xdr:cNvCxnSpPr/>
      </xdr:nvCxnSpPr>
      <xdr:spPr>
        <a:xfrm flipV="1">
          <a:off x="21323300" y="1086147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16180</xdr:rowOff>
    </xdr:from>
    <xdr:to>
      <xdr:col>107</xdr:col>
      <xdr:colOff>101600</xdr:colOff>
      <xdr:row>63</xdr:row>
      <xdr:rowOff>117780</xdr:rowOff>
    </xdr:to>
    <xdr:sp macro="" textlink="">
      <xdr:nvSpPr>
        <xdr:cNvPr id="608" name="楕円 607">
          <a:extLst>
            <a:ext uri="{FF2B5EF4-FFF2-40B4-BE49-F238E27FC236}">
              <a16:creationId xmlns:a16="http://schemas.microsoft.com/office/drawing/2014/main" id="{32ACF573-1F9E-4196-BD50-EB2CC9462AA0}"/>
            </a:ext>
          </a:extLst>
        </xdr:cNvPr>
        <xdr:cNvSpPr/>
      </xdr:nvSpPr>
      <xdr:spPr>
        <a:xfrm>
          <a:off x="20383500" y="108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63551</xdr:rowOff>
    </xdr:from>
    <xdr:to>
      <xdr:col>111</xdr:col>
      <xdr:colOff>177800</xdr:colOff>
      <xdr:row>63</xdr:row>
      <xdr:rowOff>66980</xdr:rowOff>
    </xdr:to>
    <xdr:cxnSp macro="">
      <xdr:nvCxnSpPr>
        <xdr:cNvPr id="609" name="直線コネクタ 608">
          <a:extLst>
            <a:ext uri="{FF2B5EF4-FFF2-40B4-BE49-F238E27FC236}">
              <a16:creationId xmlns:a16="http://schemas.microsoft.com/office/drawing/2014/main" id="{C0C36A12-7A07-48AD-8734-A92454AA87D4}"/>
            </a:ext>
          </a:extLst>
        </xdr:cNvPr>
        <xdr:cNvCxnSpPr/>
      </xdr:nvCxnSpPr>
      <xdr:spPr>
        <a:xfrm flipV="1">
          <a:off x="20434300" y="1086490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19380</xdr:rowOff>
    </xdr:from>
    <xdr:to>
      <xdr:col>102</xdr:col>
      <xdr:colOff>165100</xdr:colOff>
      <xdr:row>63</xdr:row>
      <xdr:rowOff>120980</xdr:rowOff>
    </xdr:to>
    <xdr:sp macro="" textlink="">
      <xdr:nvSpPr>
        <xdr:cNvPr id="610" name="楕円 609">
          <a:extLst>
            <a:ext uri="{FF2B5EF4-FFF2-40B4-BE49-F238E27FC236}">
              <a16:creationId xmlns:a16="http://schemas.microsoft.com/office/drawing/2014/main" id="{3BC007BD-3C07-4895-A57C-E04976EDDA03}"/>
            </a:ext>
          </a:extLst>
        </xdr:cNvPr>
        <xdr:cNvSpPr/>
      </xdr:nvSpPr>
      <xdr:spPr>
        <a:xfrm>
          <a:off x="19494500" y="108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66980</xdr:rowOff>
    </xdr:from>
    <xdr:to>
      <xdr:col>107</xdr:col>
      <xdr:colOff>50800</xdr:colOff>
      <xdr:row>63</xdr:row>
      <xdr:rowOff>70180</xdr:rowOff>
    </xdr:to>
    <xdr:cxnSp macro="">
      <xdr:nvCxnSpPr>
        <xdr:cNvPr id="611" name="直線コネクタ 610">
          <a:extLst>
            <a:ext uri="{FF2B5EF4-FFF2-40B4-BE49-F238E27FC236}">
              <a16:creationId xmlns:a16="http://schemas.microsoft.com/office/drawing/2014/main" id="{E553B842-3650-4109-9826-8BC51C2F4FDC}"/>
            </a:ext>
          </a:extLst>
        </xdr:cNvPr>
        <xdr:cNvCxnSpPr/>
      </xdr:nvCxnSpPr>
      <xdr:spPr>
        <a:xfrm flipV="1">
          <a:off x="19545300" y="1086833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21437</xdr:rowOff>
    </xdr:from>
    <xdr:to>
      <xdr:col>98</xdr:col>
      <xdr:colOff>38100</xdr:colOff>
      <xdr:row>63</xdr:row>
      <xdr:rowOff>123037</xdr:rowOff>
    </xdr:to>
    <xdr:sp macro="" textlink="">
      <xdr:nvSpPr>
        <xdr:cNvPr id="612" name="楕円 611">
          <a:extLst>
            <a:ext uri="{FF2B5EF4-FFF2-40B4-BE49-F238E27FC236}">
              <a16:creationId xmlns:a16="http://schemas.microsoft.com/office/drawing/2014/main" id="{C5C41FAC-391F-4529-8B9B-9B39E7953470}"/>
            </a:ext>
          </a:extLst>
        </xdr:cNvPr>
        <xdr:cNvSpPr/>
      </xdr:nvSpPr>
      <xdr:spPr>
        <a:xfrm>
          <a:off x="18605500" y="1082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70180</xdr:rowOff>
    </xdr:from>
    <xdr:to>
      <xdr:col>102</xdr:col>
      <xdr:colOff>114300</xdr:colOff>
      <xdr:row>63</xdr:row>
      <xdr:rowOff>72237</xdr:rowOff>
    </xdr:to>
    <xdr:cxnSp macro="">
      <xdr:nvCxnSpPr>
        <xdr:cNvPr id="613" name="直線コネクタ 612">
          <a:extLst>
            <a:ext uri="{FF2B5EF4-FFF2-40B4-BE49-F238E27FC236}">
              <a16:creationId xmlns:a16="http://schemas.microsoft.com/office/drawing/2014/main" id="{FF2E0DBD-6DC1-4930-86E3-7FFE4D9C3D37}"/>
            </a:ext>
          </a:extLst>
        </xdr:cNvPr>
        <xdr:cNvCxnSpPr/>
      </xdr:nvCxnSpPr>
      <xdr:spPr>
        <a:xfrm flipV="1">
          <a:off x="18656300" y="1087153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614" name="n_1aveValue【保健センター・保健所】&#10;一人当たり面積">
          <a:extLst>
            <a:ext uri="{FF2B5EF4-FFF2-40B4-BE49-F238E27FC236}">
              <a16:creationId xmlns:a16="http://schemas.microsoft.com/office/drawing/2014/main" id="{845C50CB-9246-49B3-AA04-E16722EB6C04}"/>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615" name="n_2aveValue【保健センター・保健所】&#10;一人当たり面積">
          <a:extLst>
            <a:ext uri="{FF2B5EF4-FFF2-40B4-BE49-F238E27FC236}">
              <a16:creationId xmlns:a16="http://schemas.microsoft.com/office/drawing/2014/main" id="{4EDB3F48-C3D2-4F3B-95C8-6E74C4A20889}"/>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116679</xdr:rowOff>
    </xdr:from>
    <xdr:ext cx="469744" cy="259045"/>
    <xdr:sp macro="" textlink="">
      <xdr:nvSpPr>
        <xdr:cNvPr id="616" name="n_3aveValue【保健センター・保健所】&#10;一人当たり面積">
          <a:extLst>
            <a:ext uri="{FF2B5EF4-FFF2-40B4-BE49-F238E27FC236}">
              <a16:creationId xmlns:a16="http://schemas.microsoft.com/office/drawing/2014/main" id="{5EF9D258-49C6-4D86-B98F-269D35D7DB36}"/>
            </a:ext>
          </a:extLst>
        </xdr:cNvPr>
        <xdr:cNvSpPr txBox="1"/>
      </xdr:nvSpPr>
      <xdr:spPr>
        <a:xfrm>
          <a:off x="19310427" y="1091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120337</xdr:rowOff>
    </xdr:from>
    <xdr:ext cx="469744" cy="259045"/>
    <xdr:sp macro="" textlink="">
      <xdr:nvSpPr>
        <xdr:cNvPr id="617" name="n_4aveValue【保健センター・保健所】&#10;一人当たり面積">
          <a:extLst>
            <a:ext uri="{FF2B5EF4-FFF2-40B4-BE49-F238E27FC236}">
              <a16:creationId xmlns:a16="http://schemas.microsoft.com/office/drawing/2014/main" id="{143D03A0-5F63-4100-9C18-1FDD902598F0}"/>
            </a:ext>
          </a:extLst>
        </xdr:cNvPr>
        <xdr:cNvSpPr txBox="1"/>
      </xdr:nvSpPr>
      <xdr:spPr>
        <a:xfrm>
          <a:off x="18421427" y="109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130878</xdr:rowOff>
    </xdr:from>
    <xdr:ext cx="469744" cy="259045"/>
    <xdr:sp macro="" textlink="">
      <xdr:nvSpPr>
        <xdr:cNvPr id="618" name="n_1mainValue【保健センター・保健所】&#10;一人当たり面積">
          <a:extLst>
            <a:ext uri="{FF2B5EF4-FFF2-40B4-BE49-F238E27FC236}">
              <a16:creationId xmlns:a16="http://schemas.microsoft.com/office/drawing/2014/main" id="{E14359F6-6A26-41B2-9D13-D01F637F0AF9}"/>
            </a:ext>
          </a:extLst>
        </xdr:cNvPr>
        <xdr:cNvSpPr txBox="1"/>
      </xdr:nvSpPr>
      <xdr:spPr>
        <a:xfrm>
          <a:off x="21075727" y="105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134307</xdr:rowOff>
    </xdr:from>
    <xdr:ext cx="469744" cy="259045"/>
    <xdr:sp macro="" textlink="">
      <xdr:nvSpPr>
        <xdr:cNvPr id="619" name="n_2mainValue【保健センター・保健所】&#10;一人当たり面積">
          <a:extLst>
            <a:ext uri="{FF2B5EF4-FFF2-40B4-BE49-F238E27FC236}">
              <a16:creationId xmlns:a16="http://schemas.microsoft.com/office/drawing/2014/main" id="{0294A162-DE5E-4844-BB56-71BB15C27F62}"/>
            </a:ext>
          </a:extLst>
        </xdr:cNvPr>
        <xdr:cNvSpPr txBox="1"/>
      </xdr:nvSpPr>
      <xdr:spPr>
        <a:xfrm>
          <a:off x="20199427" y="105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137507</xdr:rowOff>
    </xdr:from>
    <xdr:ext cx="469744" cy="259045"/>
    <xdr:sp macro="" textlink="">
      <xdr:nvSpPr>
        <xdr:cNvPr id="620" name="n_3mainValue【保健センター・保健所】&#10;一人当たり面積">
          <a:extLst>
            <a:ext uri="{FF2B5EF4-FFF2-40B4-BE49-F238E27FC236}">
              <a16:creationId xmlns:a16="http://schemas.microsoft.com/office/drawing/2014/main" id="{A043C36A-C332-4527-98C6-3D40261A2E57}"/>
            </a:ext>
          </a:extLst>
        </xdr:cNvPr>
        <xdr:cNvSpPr txBox="1"/>
      </xdr:nvSpPr>
      <xdr:spPr>
        <a:xfrm>
          <a:off x="19310427" y="1059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139564</xdr:rowOff>
    </xdr:from>
    <xdr:ext cx="469744" cy="259045"/>
    <xdr:sp macro="" textlink="">
      <xdr:nvSpPr>
        <xdr:cNvPr id="621" name="n_4mainValue【保健センター・保健所】&#10;一人当たり面積">
          <a:extLst>
            <a:ext uri="{FF2B5EF4-FFF2-40B4-BE49-F238E27FC236}">
              <a16:creationId xmlns:a16="http://schemas.microsoft.com/office/drawing/2014/main" id="{67E05E52-4FEF-41CB-8B06-DE62F50D6B3E}"/>
            </a:ext>
          </a:extLst>
        </xdr:cNvPr>
        <xdr:cNvSpPr txBox="1"/>
      </xdr:nvSpPr>
      <xdr:spPr>
        <a:xfrm>
          <a:off x="18421427" y="105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A16C39CC-2F2D-462D-9DD0-1B94C9580A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E0DBC5E6-D282-4431-8115-B288E25DF6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BBC88409-93F5-4AA6-BF72-1B1A645A153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8EBCDE37-E547-4038-AA6E-72CBEEF106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79FF338B-943D-4B13-BBBC-F63FD42364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6AAF8232-5C2B-4C35-B6DC-45C4BCF515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D60DF986-BD97-4193-82EC-A8FFA2D393C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90B734A-F09E-440A-B707-A21E7FD9B4C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58BFF596-8F64-4C2A-8F5C-BD2C1D6573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7153E86E-E81C-464B-810C-CA81B9B60FF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5D234F21-11D2-4E4B-A081-DFD4AFDFD63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84B920A7-09B7-4102-A249-3EB456C7CE9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232C485E-761A-45E6-AD12-564750D4FBD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1FA763D7-E38A-41F4-B026-C4FC39DCF71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F1007CE-17BF-429D-B802-F637267AAE7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93331206-9248-4684-A378-0EE42037883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E0C466FD-D0C9-4520-B97F-21CFC66AA03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B5BE2EB0-58F0-4793-8F38-CAABCA16567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A678DF24-77D5-4815-9DAD-8C620FFFB4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B3EE9B08-E87F-432B-8AE9-85978CCD5AA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9A8A2E66-A31F-43CC-9CA4-C6CE3BCB793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30998025-E5E7-4F29-9F24-D434344258E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570B1559-7DE4-4303-91B0-B4DF652091D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584CBF00-D2CF-4EB9-A73A-16B15A8558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92D7B7CB-D43A-4CAE-A1E3-B4F46119B8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D9C8ED72-4F3D-433F-AFA5-5D1E7AB295F9}"/>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3BE6DFB6-4FFD-46BB-B3AA-243CA0CFD7C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833EF8BF-DD1F-4B2B-AB7F-2FCFE026066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F6319B7C-8739-4DD9-ABEB-E97676E95DE9}"/>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1" name="直線コネクタ 650">
          <a:extLst>
            <a:ext uri="{FF2B5EF4-FFF2-40B4-BE49-F238E27FC236}">
              <a16:creationId xmlns:a16="http://schemas.microsoft.com/office/drawing/2014/main" id="{24197C79-5B6C-4CFF-A7BE-D9066638912C}"/>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9D7A051E-016E-42F8-8A8E-EF0B8ECECC4C}"/>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3" name="フローチャート: 判断 652">
          <a:extLst>
            <a:ext uri="{FF2B5EF4-FFF2-40B4-BE49-F238E27FC236}">
              <a16:creationId xmlns:a16="http://schemas.microsoft.com/office/drawing/2014/main" id="{370996CC-73CE-4578-B244-A62D508EBFAC}"/>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a:extLst>
            <a:ext uri="{FF2B5EF4-FFF2-40B4-BE49-F238E27FC236}">
              <a16:creationId xmlns:a16="http://schemas.microsoft.com/office/drawing/2014/main" id="{BB352798-13F1-4844-ABAD-94AEF6C4058A}"/>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5" name="フローチャート: 判断 654">
          <a:extLst>
            <a:ext uri="{FF2B5EF4-FFF2-40B4-BE49-F238E27FC236}">
              <a16:creationId xmlns:a16="http://schemas.microsoft.com/office/drawing/2014/main" id="{404EE62E-82BC-4D50-9F77-03CE16FBC2C1}"/>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6" name="フローチャート: 判断 655">
          <a:extLst>
            <a:ext uri="{FF2B5EF4-FFF2-40B4-BE49-F238E27FC236}">
              <a16:creationId xmlns:a16="http://schemas.microsoft.com/office/drawing/2014/main" id="{316F393D-CB81-48AC-8D01-390F0D219C52}"/>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7" name="フローチャート: 判断 656">
          <a:extLst>
            <a:ext uri="{FF2B5EF4-FFF2-40B4-BE49-F238E27FC236}">
              <a16:creationId xmlns:a16="http://schemas.microsoft.com/office/drawing/2014/main" id="{956242A9-564A-4A19-BE8D-E9A1F956ADA4}"/>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C8E830E-8097-4133-807D-4577F5139A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53776D7-E885-4139-AA43-1F9F920C6C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0CB7235-63EF-4F09-BE33-1ED5DDE0A8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3529B11-EE90-4DDC-B0A9-20AE90FA06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643C261-5F63-464A-8574-78108AEE9F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122827</xdr:rowOff>
    </xdr:from>
    <xdr:to>
      <xdr:col>85</xdr:col>
      <xdr:colOff>177800</xdr:colOff>
      <xdr:row>85</xdr:row>
      <xdr:rowOff>52977</xdr:rowOff>
    </xdr:to>
    <xdr:sp macro="" textlink="">
      <xdr:nvSpPr>
        <xdr:cNvPr id="663" name="楕円 662">
          <a:extLst>
            <a:ext uri="{FF2B5EF4-FFF2-40B4-BE49-F238E27FC236}">
              <a16:creationId xmlns:a16="http://schemas.microsoft.com/office/drawing/2014/main" id="{345DD748-A6CD-4311-ADD8-430A43D6C1C9}"/>
            </a:ext>
          </a:extLst>
        </xdr:cNvPr>
        <xdr:cNvSpPr/>
      </xdr:nvSpPr>
      <xdr:spPr>
        <a:xfrm>
          <a:off x="162687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101254</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6FF309AD-A143-4659-B993-586D021BC5AE}"/>
            </a:ext>
          </a:extLst>
        </xdr:cNvPr>
        <xdr:cNvSpPr txBox="1"/>
      </xdr:nvSpPr>
      <xdr:spPr>
        <a:xfrm>
          <a:off x="16357600"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xdr:rowOff>
    </xdr:from>
    <xdr:to>
      <xdr:col>81</xdr:col>
      <xdr:colOff>101600</xdr:colOff>
      <xdr:row>85</xdr:row>
      <xdr:rowOff>103595</xdr:rowOff>
    </xdr:to>
    <xdr:sp macro="" textlink="">
      <xdr:nvSpPr>
        <xdr:cNvPr id="665" name="楕円 664">
          <a:extLst>
            <a:ext uri="{FF2B5EF4-FFF2-40B4-BE49-F238E27FC236}">
              <a16:creationId xmlns:a16="http://schemas.microsoft.com/office/drawing/2014/main" id="{03D1130A-21AE-403A-8BEA-66D2E3B76E9D}"/>
            </a:ext>
          </a:extLst>
        </xdr:cNvPr>
        <xdr:cNvSpPr/>
      </xdr:nvSpPr>
      <xdr:spPr>
        <a:xfrm>
          <a:off x="15430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2177</xdr:rowOff>
    </xdr:from>
    <xdr:to>
      <xdr:col>85</xdr:col>
      <xdr:colOff>127000</xdr:colOff>
      <xdr:row>85</xdr:row>
      <xdr:rowOff>52795</xdr:rowOff>
    </xdr:to>
    <xdr:cxnSp macro="">
      <xdr:nvCxnSpPr>
        <xdr:cNvPr id="666" name="直線コネクタ 665">
          <a:extLst>
            <a:ext uri="{FF2B5EF4-FFF2-40B4-BE49-F238E27FC236}">
              <a16:creationId xmlns:a16="http://schemas.microsoft.com/office/drawing/2014/main" id="{9D67CB9F-CB18-4776-85C0-CF5BE097EF87}"/>
            </a:ext>
          </a:extLst>
        </xdr:cNvPr>
        <xdr:cNvCxnSpPr/>
      </xdr:nvCxnSpPr>
      <xdr:spPr>
        <a:xfrm flipV="1">
          <a:off x="15481300" y="14575427"/>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90170</xdr:rowOff>
    </xdr:from>
    <xdr:to>
      <xdr:col>76</xdr:col>
      <xdr:colOff>165100</xdr:colOff>
      <xdr:row>85</xdr:row>
      <xdr:rowOff>20320</xdr:rowOff>
    </xdr:to>
    <xdr:sp macro="" textlink="">
      <xdr:nvSpPr>
        <xdr:cNvPr id="667" name="楕円 666">
          <a:extLst>
            <a:ext uri="{FF2B5EF4-FFF2-40B4-BE49-F238E27FC236}">
              <a16:creationId xmlns:a16="http://schemas.microsoft.com/office/drawing/2014/main" id="{B3B34DFB-F7EB-41D1-B3F0-A0C9711FC226}"/>
            </a:ext>
          </a:extLst>
        </xdr:cNvPr>
        <xdr:cNvSpPr/>
      </xdr:nvSpPr>
      <xdr:spPr>
        <a:xfrm>
          <a:off x="14541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140970</xdr:rowOff>
    </xdr:from>
    <xdr:to>
      <xdr:col>81</xdr:col>
      <xdr:colOff>50800</xdr:colOff>
      <xdr:row>85</xdr:row>
      <xdr:rowOff>52795</xdr:rowOff>
    </xdr:to>
    <xdr:cxnSp macro="">
      <xdr:nvCxnSpPr>
        <xdr:cNvPr id="668" name="直線コネクタ 667">
          <a:extLst>
            <a:ext uri="{FF2B5EF4-FFF2-40B4-BE49-F238E27FC236}">
              <a16:creationId xmlns:a16="http://schemas.microsoft.com/office/drawing/2014/main" id="{EE9508A5-1F17-4C9D-A94D-12F5190A6FAC}"/>
            </a:ext>
          </a:extLst>
        </xdr:cNvPr>
        <xdr:cNvCxnSpPr/>
      </xdr:nvCxnSpPr>
      <xdr:spPr>
        <a:xfrm>
          <a:off x="14592300" y="14542770"/>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122827</xdr:rowOff>
    </xdr:from>
    <xdr:to>
      <xdr:col>72</xdr:col>
      <xdr:colOff>38100</xdr:colOff>
      <xdr:row>85</xdr:row>
      <xdr:rowOff>52977</xdr:rowOff>
    </xdr:to>
    <xdr:sp macro="" textlink="">
      <xdr:nvSpPr>
        <xdr:cNvPr id="669" name="楕円 668">
          <a:extLst>
            <a:ext uri="{FF2B5EF4-FFF2-40B4-BE49-F238E27FC236}">
              <a16:creationId xmlns:a16="http://schemas.microsoft.com/office/drawing/2014/main" id="{3C3761BD-9925-4651-A10B-3EF76850E876}"/>
            </a:ext>
          </a:extLst>
        </xdr:cNvPr>
        <xdr:cNvSpPr/>
      </xdr:nvSpPr>
      <xdr:spPr>
        <a:xfrm>
          <a:off x="13652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140970</xdr:rowOff>
    </xdr:from>
    <xdr:to>
      <xdr:col>76</xdr:col>
      <xdr:colOff>114300</xdr:colOff>
      <xdr:row>85</xdr:row>
      <xdr:rowOff>2177</xdr:rowOff>
    </xdr:to>
    <xdr:cxnSp macro="">
      <xdr:nvCxnSpPr>
        <xdr:cNvPr id="670" name="直線コネクタ 669">
          <a:extLst>
            <a:ext uri="{FF2B5EF4-FFF2-40B4-BE49-F238E27FC236}">
              <a16:creationId xmlns:a16="http://schemas.microsoft.com/office/drawing/2014/main" id="{1ED7D205-B6B7-49DE-B8FC-916D62FA37F7}"/>
            </a:ext>
          </a:extLst>
        </xdr:cNvPr>
        <xdr:cNvCxnSpPr/>
      </xdr:nvCxnSpPr>
      <xdr:spPr>
        <a:xfrm flipV="1">
          <a:off x="13703300" y="1454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166914</xdr:rowOff>
    </xdr:from>
    <xdr:to>
      <xdr:col>67</xdr:col>
      <xdr:colOff>101600</xdr:colOff>
      <xdr:row>85</xdr:row>
      <xdr:rowOff>97064</xdr:rowOff>
    </xdr:to>
    <xdr:sp macro="" textlink="">
      <xdr:nvSpPr>
        <xdr:cNvPr id="671" name="楕円 670">
          <a:extLst>
            <a:ext uri="{FF2B5EF4-FFF2-40B4-BE49-F238E27FC236}">
              <a16:creationId xmlns:a16="http://schemas.microsoft.com/office/drawing/2014/main" id="{1B722A65-CD25-4568-A582-4FF2D098F8DD}"/>
            </a:ext>
          </a:extLst>
        </xdr:cNvPr>
        <xdr:cNvSpPr/>
      </xdr:nvSpPr>
      <xdr:spPr>
        <a:xfrm>
          <a:off x="1276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2177</xdr:rowOff>
    </xdr:from>
    <xdr:to>
      <xdr:col>71</xdr:col>
      <xdr:colOff>177800</xdr:colOff>
      <xdr:row>85</xdr:row>
      <xdr:rowOff>46264</xdr:rowOff>
    </xdr:to>
    <xdr:cxnSp macro="">
      <xdr:nvCxnSpPr>
        <xdr:cNvPr id="672" name="直線コネクタ 671">
          <a:extLst>
            <a:ext uri="{FF2B5EF4-FFF2-40B4-BE49-F238E27FC236}">
              <a16:creationId xmlns:a16="http://schemas.microsoft.com/office/drawing/2014/main" id="{A1EDF897-BF3C-445E-BAF5-8D9E2BEC801E}"/>
            </a:ext>
          </a:extLst>
        </xdr:cNvPr>
        <xdr:cNvCxnSpPr/>
      </xdr:nvCxnSpPr>
      <xdr:spPr>
        <a:xfrm flipV="1">
          <a:off x="12814300" y="145754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消防施設】&#10;有形固定資産減価償却率">
          <a:extLst>
            <a:ext uri="{FF2B5EF4-FFF2-40B4-BE49-F238E27FC236}">
              <a16:creationId xmlns:a16="http://schemas.microsoft.com/office/drawing/2014/main" id="{A2C53068-4E4D-4C65-B289-8ED9C68E1AD7}"/>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674" name="n_2aveValue【消防施設】&#10;有形固定資産減価償却率">
          <a:extLst>
            <a:ext uri="{FF2B5EF4-FFF2-40B4-BE49-F238E27FC236}">
              <a16:creationId xmlns:a16="http://schemas.microsoft.com/office/drawing/2014/main" id="{DF2DE273-161B-4E52-A21C-F1850B7C02A6}"/>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5" name="n_3aveValue【消防施設】&#10;有形固定資産減価償却率">
          <a:extLst>
            <a:ext uri="{FF2B5EF4-FFF2-40B4-BE49-F238E27FC236}">
              <a16:creationId xmlns:a16="http://schemas.microsoft.com/office/drawing/2014/main" id="{AA8B067C-CF05-40A3-B6AC-34D386290538}"/>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676" name="n_4aveValue【消防施設】&#10;有形固定資産減価償却率">
          <a:extLst>
            <a:ext uri="{FF2B5EF4-FFF2-40B4-BE49-F238E27FC236}">
              <a16:creationId xmlns:a16="http://schemas.microsoft.com/office/drawing/2014/main" id="{138B8178-7086-4255-B081-02E737EC9968}"/>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94722</xdr:rowOff>
    </xdr:from>
    <xdr:ext cx="405111" cy="259045"/>
    <xdr:sp macro="" textlink="">
      <xdr:nvSpPr>
        <xdr:cNvPr id="677" name="n_1mainValue【消防施設】&#10;有形固定資産減価償却率">
          <a:extLst>
            <a:ext uri="{FF2B5EF4-FFF2-40B4-BE49-F238E27FC236}">
              <a16:creationId xmlns:a16="http://schemas.microsoft.com/office/drawing/2014/main" id="{89CCE45A-F15D-47A0-8085-83E739A33E62}"/>
            </a:ext>
          </a:extLst>
        </xdr:cNvPr>
        <xdr:cNvSpPr txBox="1"/>
      </xdr:nvSpPr>
      <xdr:spPr>
        <a:xfrm>
          <a:off x="152660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11447</xdr:rowOff>
    </xdr:from>
    <xdr:ext cx="405111" cy="259045"/>
    <xdr:sp macro="" textlink="">
      <xdr:nvSpPr>
        <xdr:cNvPr id="678" name="n_2mainValue【消防施設】&#10;有形固定資産減価償却率">
          <a:extLst>
            <a:ext uri="{FF2B5EF4-FFF2-40B4-BE49-F238E27FC236}">
              <a16:creationId xmlns:a16="http://schemas.microsoft.com/office/drawing/2014/main" id="{1451E623-31A0-45CD-8A92-40CF4E506D70}"/>
            </a:ext>
          </a:extLst>
        </xdr:cNvPr>
        <xdr:cNvSpPr txBox="1"/>
      </xdr:nvSpPr>
      <xdr:spPr>
        <a:xfrm>
          <a:off x="14389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44104</xdr:rowOff>
    </xdr:from>
    <xdr:ext cx="405111" cy="259045"/>
    <xdr:sp macro="" textlink="">
      <xdr:nvSpPr>
        <xdr:cNvPr id="679" name="n_3mainValue【消防施設】&#10;有形固定資産減価償却率">
          <a:extLst>
            <a:ext uri="{FF2B5EF4-FFF2-40B4-BE49-F238E27FC236}">
              <a16:creationId xmlns:a16="http://schemas.microsoft.com/office/drawing/2014/main" id="{39F6618C-AF61-49ED-8D2F-8790876EDD04}"/>
            </a:ext>
          </a:extLst>
        </xdr:cNvPr>
        <xdr:cNvSpPr txBox="1"/>
      </xdr:nvSpPr>
      <xdr:spPr>
        <a:xfrm>
          <a:off x="13500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88191</xdr:rowOff>
    </xdr:from>
    <xdr:ext cx="405111" cy="259045"/>
    <xdr:sp macro="" textlink="">
      <xdr:nvSpPr>
        <xdr:cNvPr id="680" name="n_4mainValue【消防施設】&#10;有形固定資産減価償却率">
          <a:extLst>
            <a:ext uri="{FF2B5EF4-FFF2-40B4-BE49-F238E27FC236}">
              <a16:creationId xmlns:a16="http://schemas.microsoft.com/office/drawing/2014/main" id="{D84A98D2-A1F8-4ED4-93D2-EABBC66517D7}"/>
            </a:ext>
          </a:extLst>
        </xdr:cNvPr>
        <xdr:cNvSpPr txBox="1"/>
      </xdr:nvSpPr>
      <xdr:spPr>
        <a:xfrm>
          <a:off x="12611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428625C5-C5DC-4367-B41B-9504D4BE0D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B44664E6-6DBF-4FF3-95B7-A8F2287667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A3D89454-2EEB-4E41-8D60-5943F48EC9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DCF1FDA1-731F-4A7B-87F1-879BAED69C3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44D1127-869F-4035-8349-E5EC7AB7EE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F0B3D204-660F-4270-BEB5-EB370A5964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171A62A0-1D3B-40FA-A352-549E79B605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B22B70DE-10B3-4D29-A6A2-5082B00ECB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73FDA2AC-1BB5-41AA-8F47-5E3DC072E49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9021E29-1E06-43F3-8AC4-D21DF6C6B67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D8DB702F-113F-4010-AB17-A8ED10AC5DF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5B1E6D9E-BC2A-41F9-80A8-33E8B7C4134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21163A33-21F3-437E-BB7E-7F39F793D96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AFC792E1-B7D7-4F38-9E8D-0D2CF89E1B4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57621752-2515-4224-B3B0-649ED32B30C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9EF4CC39-1382-4C3F-9636-F5D3CE14785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6516217E-0B3F-4FA5-A3AF-E0361712B2A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E399B25D-C994-4558-BD40-490A2BD0184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D95F666B-70B5-4730-969F-0C1611C083F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1111C420-E922-4CD6-B7A3-388C509613C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E6D1D57E-F4D7-4967-A9C8-CD1C93D9276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29AE5E01-C7F3-4770-86BB-95F7E7C8AD1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4779A8AC-AE28-497C-9E98-F76C9000FF7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2325CA6B-FD7A-4982-97B7-FFE165EC73B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A7ACF6AB-80CE-49A5-92CF-11E606D55C8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6" name="直線コネクタ 705">
          <a:extLst>
            <a:ext uri="{FF2B5EF4-FFF2-40B4-BE49-F238E27FC236}">
              <a16:creationId xmlns:a16="http://schemas.microsoft.com/office/drawing/2014/main" id="{F2CD3687-C5C6-49FF-9A98-F43BAC8D9C8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7" name="【消防施設】&#10;一人当たり面積最小値テキスト">
          <a:extLst>
            <a:ext uri="{FF2B5EF4-FFF2-40B4-BE49-F238E27FC236}">
              <a16:creationId xmlns:a16="http://schemas.microsoft.com/office/drawing/2014/main" id="{01934BEF-E908-43CE-B2F3-CA75DDE1DC1B}"/>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8" name="直線コネクタ 707">
          <a:extLst>
            <a:ext uri="{FF2B5EF4-FFF2-40B4-BE49-F238E27FC236}">
              <a16:creationId xmlns:a16="http://schemas.microsoft.com/office/drawing/2014/main" id="{ACB45ABB-5EA7-4D2E-B629-4619DCC8DEEA}"/>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09" name="【消防施設】&#10;一人当たり面積最大値テキスト">
          <a:extLst>
            <a:ext uri="{FF2B5EF4-FFF2-40B4-BE49-F238E27FC236}">
              <a16:creationId xmlns:a16="http://schemas.microsoft.com/office/drawing/2014/main" id="{B37D912F-6274-48A0-88CF-15BB43C53CF9}"/>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0" name="直線コネクタ 709">
          <a:extLst>
            <a:ext uri="{FF2B5EF4-FFF2-40B4-BE49-F238E27FC236}">
              <a16:creationId xmlns:a16="http://schemas.microsoft.com/office/drawing/2014/main" id="{A689D561-2712-425C-9EB7-DFA8AB4BFA73}"/>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711" name="【消防施設】&#10;一人当たり面積平均値テキスト">
          <a:extLst>
            <a:ext uri="{FF2B5EF4-FFF2-40B4-BE49-F238E27FC236}">
              <a16:creationId xmlns:a16="http://schemas.microsoft.com/office/drawing/2014/main" id="{EC1B4750-EC0B-4B7F-A441-46CED37E21C7}"/>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2" name="フローチャート: 判断 711">
          <a:extLst>
            <a:ext uri="{FF2B5EF4-FFF2-40B4-BE49-F238E27FC236}">
              <a16:creationId xmlns:a16="http://schemas.microsoft.com/office/drawing/2014/main" id="{40393195-49CC-4A06-8D0A-D60266F33117}"/>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3" name="フローチャート: 判断 712">
          <a:extLst>
            <a:ext uri="{FF2B5EF4-FFF2-40B4-BE49-F238E27FC236}">
              <a16:creationId xmlns:a16="http://schemas.microsoft.com/office/drawing/2014/main" id="{4031C2C2-6583-4077-AE8A-460F70B09B2A}"/>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4" name="フローチャート: 判断 713">
          <a:extLst>
            <a:ext uri="{FF2B5EF4-FFF2-40B4-BE49-F238E27FC236}">
              <a16:creationId xmlns:a16="http://schemas.microsoft.com/office/drawing/2014/main" id="{C674A3A3-D95B-443A-89B3-437569286BB7}"/>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715" name="フローチャート: 判断 714">
          <a:extLst>
            <a:ext uri="{FF2B5EF4-FFF2-40B4-BE49-F238E27FC236}">
              <a16:creationId xmlns:a16="http://schemas.microsoft.com/office/drawing/2014/main" id="{C840B960-F165-4453-8429-8018CC8783F1}"/>
            </a:ext>
          </a:extLst>
        </xdr:cNvPr>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716" name="フローチャート: 判断 715">
          <a:extLst>
            <a:ext uri="{FF2B5EF4-FFF2-40B4-BE49-F238E27FC236}">
              <a16:creationId xmlns:a16="http://schemas.microsoft.com/office/drawing/2014/main" id="{291CC1C5-EEC3-4E51-BADA-6EA8E17CA6F3}"/>
            </a:ext>
          </a:extLst>
        </xdr:cNvPr>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4D39E11-2015-4020-8B1C-032423DCFC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CD11FEA-9D1A-4762-B5EC-5C39B2235B1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0A6832D-0601-439E-9DAB-73FB309F405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9677305-F175-4DAD-A37F-689C8532B21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B1FB421-8E2B-4593-A55D-9C874B70CE7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4935</xdr:rowOff>
    </xdr:from>
    <xdr:to>
      <xdr:col>116</xdr:col>
      <xdr:colOff>114300</xdr:colOff>
      <xdr:row>86</xdr:row>
      <xdr:rowOff>106535</xdr:rowOff>
    </xdr:to>
    <xdr:sp macro="" textlink="">
      <xdr:nvSpPr>
        <xdr:cNvPr id="722" name="楕円 721">
          <a:extLst>
            <a:ext uri="{FF2B5EF4-FFF2-40B4-BE49-F238E27FC236}">
              <a16:creationId xmlns:a16="http://schemas.microsoft.com/office/drawing/2014/main" id="{FC651FE2-B7E3-4E47-A3EE-008C9388F956}"/>
            </a:ext>
          </a:extLst>
        </xdr:cNvPr>
        <xdr:cNvSpPr/>
      </xdr:nvSpPr>
      <xdr:spPr>
        <a:xfrm>
          <a:off x="22110700" y="14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135762</xdr:rowOff>
    </xdr:from>
    <xdr:ext cx="469744" cy="259045"/>
    <xdr:sp macro="" textlink="">
      <xdr:nvSpPr>
        <xdr:cNvPr id="723" name="【消防施設】&#10;一人当たり面積該当値テキスト">
          <a:extLst>
            <a:ext uri="{FF2B5EF4-FFF2-40B4-BE49-F238E27FC236}">
              <a16:creationId xmlns:a16="http://schemas.microsoft.com/office/drawing/2014/main" id="{D6313A9E-78EC-4C97-8E21-67D5484516CE}"/>
            </a:ext>
          </a:extLst>
        </xdr:cNvPr>
        <xdr:cNvSpPr txBox="1"/>
      </xdr:nvSpPr>
      <xdr:spPr>
        <a:xfrm>
          <a:off x="22199600" y="145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8527</xdr:rowOff>
    </xdr:from>
    <xdr:to>
      <xdr:col>112</xdr:col>
      <xdr:colOff>38100</xdr:colOff>
      <xdr:row>86</xdr:row>
      <xdr:rowOff>110127</xdr:rowOff>
    </xdr:to>
    <xdr:sp macro="" textlink="">
      <xdr:nvSpPr>
        <xdr:cNvPr id="724" name="楕円 723">
          <a:extLst>
            <a:ext uri="{FF2B5EF4-FFF2-40B4-BE49-F238E27FC236}">
              <a16:creationId xmlns:a16="http://schemas.microsoft.com/office/drawing/2014/main" id="{2FF0CBE1-6BEB-458A-B1D3-B630FC77EEB0}"/>
            </a:ext>
          </a:extLst>
        </xdr:cNvPr>
        <xdr:cNvSpPr/>
      </xdr:nvSpPr>
      <xdr:spPr>
        <a:xfrm>
          <a:off x="21272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55735</xdr:rowOff>
    </xdr:from>
    <xdr:to>
      <xdr:col>116</xdr:col>
      <xdr:colOff>63500</xdr:colOff>
      <xdr:row>86</xdr:row>
      <xdr:rowOff>59327</xdr:rowOff>
    </xdr:to>
    <xdr:cxnSp macro="">
      <xdr:nvCxnSpPr>
        <xdr:cNvPr id="725" name="直線コネクタ 724">
          <a:extLst>
            <a:ext uri="{FF2B5EF4-FFF2-40B4-BE49-F238E27FC236}">
              <a16:creationId xmlns:a16="http://schemas.microsoft.com/office/drawing/2014/main" id="{23B58B78-4C79-4D0D-8B21-520A456AEF98}"/>
            </a:ext>
          </a:extLst>
        </xdr:cNvPr>
        <xdr:cNvCxnSpPr/>
      </xdr:nvCxnSpPr>
      <xdr:spPr>
        <a:xfrm flipV="1">
          <a:off x="21323300" y="14800435"/>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11793</xdr:rowOff>
    </xdr:from>
    <xdr:to>
      <xdr:col>107</xdr:col>
      <xdr:colOff>101600</xdr:colOff>
      <xdr:row>86</xdr:row>
      <xdr:rowOff>113393</xdr:rowOff>
    </xdr:to>
    <xdr:sp macro="" textlink="">
      <xdr:nvSpPr>
        <xdr:cNvPr id="726" name="楕円 725">
          <a:extLst>
            <a:ext uri="{FF2B5EF4-FFF2-40B4-BE49-F238E27FC236}">
              <a16:creationId xmlns:a16="http://schemas.microsoft.com/office/drawing/2014/main" id="{2C1C82F5-9451-45B2-874A-46E5DCF3B9A8}"/>
            </a:ext>
          </a:extLst>
        </xdr:cNvPr>
        <xdr:cNvSpPr/>
      </xdr:nvSpPr>
      <xdr:spPr>
        <a:xfrm>
          <a:off x="20383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59327</xdr:rowOff>
    </xdr:from>
    <xdr:to>
      <xdr:col>111</xdr:col>
      <xdr:colOff>177800</xdr:colOff>
      <xdr:row>86</xdr:row>
      <xdr:rowOff>62593</xdr:rowOff>
    </xdr:to>
    <xdr:cxnSp macro="">
      <xdr:nvCxnSpPr>
        <xdr:cNvPr id="727" name="直線コネクタ 726">
          <a:extLst>
            <a:ext uri="{FF2B5EF4-FFF2-40B4-BE49-F238E27FC236}">
              <a16:creationId xmlns:a16="http://schemas.microsoft.com/office/drawing/2014/main" id="{A6D690A5-096E-4FE0-983A-63BD2751271D}"/>
            </a:ext>
          </a:extLst>
        </xdr:cNvPr>
        <xdr:cNvCxnSpPr/>
      </xdr:nvCxnSpPr>
      <xdr:spPr>
        <a:xfrm flipV="1">
          <a:off x="20434300" y="148040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15058</xdr:rowOff>
    </xdr:from>
    <xdr:to>
      <xdr:col>102</xdr:col>
      <xdr:colOff>165100</xdr:colOff>
      <xdr:row>86</xdr:row>
      <xdr:rowOff>116658</xdr:rowOff>
    </xdr:to>
    <xdr:sp macro="" textlink="">
      <xdr:nvSpPr>
        <xdr:cNvPr id="728" name="楕円 727">
          <a:extLst>
            <a:ext uri="{FF2B5EF4-FFF2-40B4-BE49-F238E27FC236}">
              <a16:creationId xmlns:a16="http://schemas.microsoft.com/office/drawing/2014/main" id="{C43019E6-0151-42EC-B2B7-69EAC742110E}"/>
            </a:ext>
          </a:extLst>
        </xdr:cNvPr>
        <xdr:cNvSpPr/>
      </xdr:nvSpPr>
      <xdr:spPr>
        <a:xfrm>
          <a:off x="194945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62593</xdr:rowOff>
    </xdr:from>
    <xdr:to>
      <xdr:col>107</xdr:col>
      <xdr:colOff>50800</xdr:colOff>
      <xdr:row>86</xdr:row>
      <xdr:rowOff>65858</xdr:rowOff>
    </xdr:to>
    <xdr:cxnSp macro="">
      <xdr:nvCxnSpPr>
        <xdr:cNvPr id="729" name="直線コネクタ 728">
          <a:extLst>
            <a:ext uri="{FF2B5EF4-FFF2-40B4-BE49-F238E27FC236}">
              <a16:creationId xmlns:a16="http://schemas.microsoft.com/office/drawing/2014/main" id="{A9A31A5D-497D-4589-A819-2C2165CF5EDF}"/>
            </a:ext>
          </a:extLst>
        </xdr:cNvPr>
        <xdr:cNvCxnSpPr/>
      </xdr:nvCxnSpPr>
      <xdr:spPr>
        <a:xfrm flipV="1">
          <a:off x="19545300" y="148072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35306</xdr:rowOff>
    </xdr:from>
    <xdr:to>
      <xdr:col>98</xdr:col>
      <xdr:colOff>38100</xdr:colOff>
      <xdr:row>86</xdr:row>
      <xdr:rowOff>136906</xdr:rowOff>
    </xdr:to>
    <xdr:sp macro="" textlink="">
      <xdr:nvSpPr>
        <xdr:cNvPr id="730" name="楕円 729">
          <a:extLst>
            <a:ext uri="{FF2B5EF4-FFF2-40B4-BE49-F238E27FC236}">
              <a16:creationId xmlns:a16="http://schemas.microsoft.com/office/drawing/2014/main" id="{5CB8934E-D9D2-484E-B446-F1400FD37680}"/>
            </a:ext>
          </a:extLst>
        </xdr:cNvPr>
        <xdr:cNvSpPr/>
      </xdr:nvSpPr>
      <xdr:spPr>
        <a:xfrm>
          <a:off x="18605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65858</xdr:rowOff>
    </xdr:from>
    <xdr:to>
      <xdr:col>102</xdr:col>
      <xdr:colOff>114300</xdr:colOff>
      <xdr:row>86</xdr:row>
      <xdr:rowOff>86106</xdr:rowOff>
    </xdr:to>
    <xdr:cxnSp macro="">
      <xdr:nvCxnSpPr>
        <xdr:cNvPr id="731" name="直線コネクタ 730">
          <a:extLst>
            <a:ext uri="{FF2B5EF4-FFF2-40B4-BE49-F238E27FC236}">
              <a16:creationId xmlns:a16="http://schemas.microsoft.com/office/drawing/2014/main" id="{ED755A46-BF61-4317-8F9C-9D964BAD32A2}"/>
            </a:ext>
          </a:extLst>
        </xdr:cNvPr>
        <xdr:cNvCxnSpPr/>
      </xdr:nvCxnSpPr>
      <xdr:spPr>
        <a:xfrm flipV="1">
          <a:off x="18656300" y="14810558"/>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732" name="n_1aveValue【消防施設】&#10;一人当たり面積">
          <a:extLst>
            <a:ext uri="{FF2B5EF4-FFF2-40B4-BE49-F238E27FC236}">
              <a16:creationId xmlns:a16="http://schemas.microsoft.com/office/drawing/2014/main" id="{A52C70B2-52D5-49CA-BFF4-AD22C5E40BA5}"/>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733" name="n_2aveValue【消防施設】&#10;一人当たり面積">
          <a:extLst>
            <a:ext uri="{FF2B5EF4-FFF2-40B4-BE49-F238E27FC236}">
              <a16:creationId xmlns:a16="http://schemas.microsoft.com/office/drawing/2014/main" id="{C0B69738-E1C2-46D9-BE2F-CBD914979F48}"/>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115296</xdr:rowOff>
    </xdr:from>
    <xdr:ext cx="469744" cy="259045"/>
    <xdr:sp macro="" textlink="">
      <xdr:nvSpPr>
        <xdr:cNvPr id="734" name="n_3aveValue【消防施設】&#10;一人当たり面積">
          <a:extLst>
            <a:ext uri="{FF2B5EF4-FFF2-40B4-BE49-F238E27FC236}">
              <a16:creationId xmlns:a16="http://schemas.microsoft.com/office/drawing/2014/main" id="{F21C8854-8400-4FD9-8301-537ABD04775E}"/>
            </a:ext>
          </a:extLst>
        </xdr:cNvPr>
        <xdr:cNvSpPr txBox="1"/>
      </xdr:nvSpPr>
      <xdr:spPr>
        <a:xfrm>
          <a:off x="19310427" y="1485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139391</xdr:rowOff>
    </xdr:from>
    <xdr:ext cx="469744" cy="259045"/>
    <xdr:sp macro="" textlink="">
      <xdr:nvSpPr>
        <xdr:cNvPr id="735" name="n_4aveValue【消防施設】&#10;一人当たり面積">
          <a:extLst>
            <a:ext uri="{FF2B5EF4-FFF2-40B4-BE49-F238E27FC236}">
              <a16:creationId xmlns:a16="http://schemas.microsoft.com/office/drawing/2014/main" id="{403F4ED9-A48A-4AE1-9F67-70355ECE48D5}"/>
            </a:ext>
          </a:extLst>
        </xdr:cNvPr>
        <xdr:cNvSpPr txBox="1"/>
      </xdr:nvSpPr>
      <xdr:spPr>
        <a:xfrm>
          <a:off x="184214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126654</xdr:rowOff>
    </xdr:from>
    <xdr:ext cx="469744" cy="259045"/>
    <xdr:sp macro="" textlink="">
      <xdr:nvSpPr>
        <xdr:cNvPr id="736" name="n_1mainValue【消防施設】&#10;一人当たり面積">
          <a:extLst>
            <a:ext uri="{FF2B5EF4-FFF2-40B4-BE49-F238E27FC236}">
              <a16:creationId xmlns:a16="http://schemas.microsoft.com/office/drawing/2014/main" id="{B884C825-810A-4C58-B6C5-D69BB8C98104}"/>
            </a:ext>
          </a:extLst>
        </xdr:cNvPr>
        <xdr:cNvSpPr txBox="1"/>
      </xdr:nvSpPr>
      <xdr:spPr>
        <a:xfrm>
          <a:off x="21075727" y="1452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129920</xdr:rowOff>
    </xdr:from>
    <xdr:ext cx="469744" cy="259045"/>
    <xdr:sp macro="" textlink="">
      <xdr:nvSpPr>
        <xdr:cNvPr id="737" name="n_2mainValue【消防施設】&#10;一人当たり面積">
          <a:extLst>
            <a:ext uri="{FF2B5EF4-FFF2-40B4-BE49-F238E27FC236}">
              <a16:creationId xmlns:a16="http://schemas.microsoft.com/office/drawing/2014/main" id="{97B15C87-7A39-443B-8019-50FD6F51F5A8}"/>
            </a:ext>
          </a:extLst>
        </xdr:cNvPr>
        <xdr:cNvSpPr txBox="1"/>
      </xdr:nvSpPr>
      <xdr:spPr>
        <a:xfrm>
          <a:off x="20199427" y="1453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133185</xdr:rowOff>
    </xdr:from>
    <xdr:ext cx="469744" cy="259045"/>
    <xdr:sp macro="" textlink="">
      <xdr:nvSpPr>
        <xdr:cNvPr id="738" name="n_3mainValue【消防施設】&#10;一人当たり面積">
          <a:extLst>
            <a:ext uri="{FF2B5EF4-FFF2-40B4-BE49-F238E27FC236}">
              <a16:creationId xmlns:a16="http://schemas.microsoft.com/office/drawing/2014/main" id="{E0715557-DE89-42B3-8462-274C4374A5C9}"/>
            </a:ext>
          </a:extLst>
        </xdr:cNvPr>
        <xdr:cNvSpPr txBox="1"/>
      </xdr:nvSpPr>
      <xdr:spPr>
        <a:xfrm>
          <a:off x="19310427" y="1453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128033</xdr:rowOff>
    </xdr:from>
    <xdr:ext cx="469744" cy="259045"/>
    <xdr:sp macro="" textlink="">
      <xdr:nvSpPr>
        <xdr:cNvPr id="739" name="n_4mainValue【消防施設】&#10;一人当たり面積">
          <a:extLst>
            <a:ext uri="{FF2B5EF4-FFF2-40B4-BE49-F238E27FC236}">
              <a16:creationId xmlns:a16="http://schemas.microsoft.com/office/drawing/2014/main" id="{CD7F76DD-45DE-4B08-9EC7-E7F64064693E}"/>
            </a:ext>
          </a:extLst>
        </xdr:cNvPr>
        <xdr:cNvSpPr txBox="1"/>
      </xdr:nvSpPr>
      <xdr:spPr>
        <a:xfrm>
          <a:off x="18421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02ED27C-DFF8-47CF-8702-CFB7035631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8E699186-479D-478A-821C-DA29DFAF54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85574EE-33BC-42FF-8F40-21F31E4289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F424504-19FB-42D3-9AD8-222948D11A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077583E-4BAD-47E2-9CEA-05FD119A9ED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309F89C-8D23-402C-9898-8649B429A0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286E3B9-BE04-4D19-9E5B-B0117C6BB9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83AE15F-986F-4052-9F4B-C03614F8B1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55599E6-5147-4520-874A-5ACAC844477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EA74958F-DED9-478F-9DCB-22368E62AD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2582AD7F-4005-4531-89ED-48392A8078D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DC518DA8-9BBC-45E8-9F0D-198FFD362C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CE4E94E9-2160-457C-800E-71991D98D66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899FA66A-AA52-474B-BFE0-8B3EE2E152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35CE1D83-85FD-4765-85EF-01A8DEA3926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D851934F-02FC-4BC3-B403-5FBD1CB1A03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BE5B3BE2-7E87-4292-B36B-16E0225B91E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9D3DBF4E-2C96-4A58-8EF9-7C7F9F1EE4C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6E77D4EB-5E69-4F53-A26F-4F34330B92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2E2B7170-E598-40BD-8531-CEB2EB28391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BA8BAB36-59B5-4F9C-B07A-6345814525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271196C-4E3B-4157-A961-74FD9F127C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97184292-60BD-4BBB-AEF7-43B790117DD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8FB7FFF6-83AF-4089-B091-F682C9DBC9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E61F1145-AAD6-462F-9C42-F0DC59F376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EB38A83B-A88F-475F-BA55-5E3D00EA1E47}"/>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9171A65A-6E9D-4BC9-B621-C3FA40849A4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656DD42E-5DCC-4CCE-B255-22952B5CC43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8" name="【庁舎】&#10;有形固定資産減価償却率最大値テキスト">
          <a:extLst>
            <a:ext uri="{FF2B5EF4-FFF2-40B4-BE49-F238E27FC236}">
              <a16:creationId xmlns:a16="http://schemas.microsoft.com/office/drawing/2014/main" id="{79E06C8C-3849-4EBC-8D9A-C3AA3C3BAE94}"/>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9" name="直線コネクタ 768">
          <a:extLst>
            <a:ext uri="{FF2B5EF4-FFF2-40B4-BE49-F238E27FC236}">
              <a16:creationId xmlns:a16="http://schemas.microsoft.com/office/drawing/2014/main" id="{0A80BC47-E88C-4D31-9DFA-78A2A11A6955}"/>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770" name="【庁舎】&#10;有形固定資産減価償却率平均値テキスト">
          <a:extLst>
            <a:ext uri="{FF2B5EF4-FFF2-40B4-BE49-F238E27FC236}">
              <a16:creationId xmlns:a16="http://schemas.microsoft.com/office/drawing/2014/main" id="{79396DDF-8E77-4C01-9936-8FDC7767BD2E}"/>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1" name="フローチャート: 判断 770">
          <a:extLst>
            <a:ext uri="{FF2B5EF4-FFF2-40B4-BE49-F238E27FC236}">
              <a16:creationId xmlns:a16="http://schemas.microsoft.com/office/drawing/2014/main" id="{8F1D891F-338C-4775-A465-93F715F902A4}"/>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DC36F07C-AA89-4A4B-B217-09DF2D2EB9AC}"/>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3" name="フローチャート: 判断 772">
          <a:extLst>
            <a:ext uri="{FF2B5EF4-FFF2-40B4-BE49-F238E27FC236}">
              <a16:creationId xmlns:a16="http://schemas.microsoft.com/office/drawing/2014/main" id="{383D547C-DB25-45FB-9A75-E58E16B50637}"/>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4" name="フローチャート: 判断 773">
          <a:extLst>
            <a:ext uri="{FF2B5EF4-FFF2-40B4-BE49-F238E27FC236}">
              <a16:creationId xmlns:a16="http://schemas.microsoft.com/office/drawing/2014/main" id="{9842E6F1-37D1-493D-BF6E-E094697F22EE}"/>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5" name="フローチャート: 判断 774">
          <a:extLst>
            <a:ext uri="{FF2B5EF4-FFF2-40B4-BE49-F238E27FC236}">
              <a16:creationId xmlns:a16="http://schemas.microsoft.com/office/drawing/2014/main" id="{ECEBC221-6572-4119-8DA3-1BA4B49DA4B9}"/>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33FF879-3772-4F69-8D40-E7AB78CCD3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B323B71-30C5-4A72-9211-ABEFA21D4A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6B49E5A-E7EA-424D-82EE-A1AA30443F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E9A19F5-8412-4462-B6C8-2D5D72A19B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C82A5BB-376B-40FC-8034-21B4AA7876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17236</xdr:rowOff>
    </xdr:from>
    <xdr:to>
      <xdr:col>85</xdr:col>
      <xdr:colOff>177800</xdr:colOff>
      <xdr:row>107</xdr:row>
      <xdr:rowOff>118836</xdr:rowOff>
    </xdr:to>
    <xdr:sp macro="" textlink="">
      <xdr:nvSpPr>
        <xdr:cNvPr id="781" name="楕円 780">
          <a:extLst>
            <a:ext uri="{FF2B5EF4-FFF2-40B4-BE49-F238E27FC236}">
              <a16:creationId xmlns:a16="http://schemas.microsoft.com/office/drawing/2014/main" id="{5E61ADDF-AEB0-421E-8D45-E091EC645621}"/>
            </a:ext>
          </a:extLst>
        </xdr:cNvPr>
        <xdr:cNvSpPr/>
      </xdr:nvSpPr>
      <xdr:spPr>
        <a:xfrm>
          <a:off x="16268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167113</xdr:rowOff>
    </xdr:from>
    <xdr:ext cx="405111" cy="259045"/>
    <xdr:sp macro="" textlink="">
      <xdr:nvSpPr>
        <xdr:cNvPr id="782" name="【庁舎】&#10;有形固定資産減価償却率該当値テキスト">
          <a:extLst>
            <a:ext uri="{FF2B5EF4-FFF2-40B4-BE49-F238E27FC236}">
              <a16:creationId xmlns:a16="http://schemas.microsoft.com/office/drawing/2014/main" id="{379C9377-AE68-4FB2-A548-3C743967A99D}"/>
            </a:ext>
          </a:extLst>
        </xdr:cNvPr>
        <xdr:cNvSpPr txBox="1"/>
      </xdr:nvSpPr>
      <xdr:spPr>
        <a:xfrm>
          <a:off x="16357600"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169092</xdr:rowOff>
    </xdr:from>
    <xdr:to>
      <xdr:col>81</xdr:col>
      <xdr:colOff>101600</xdr:colOff>
      <xdr:row>107</xdr:row>
      <xdr:rowOff>99242</xdr:rowOff>
    </xdr:to>
    <xdr:sp macro="" textlink="">
      <xdr:nvSpPr>
        <xdr:cNvPr id="783" name="楕円 782">
          <a:extLst>
            <a:ext uri="{FF2B5EF4-FFF2-40B4-BE49-F238E27FC236}">
              <a16:creationId xmlns:a16="http://schemas.microsoft.com/office/drawing/2014/main" id="{7090AD2A-8CDE-4058-A79C-F4F60A03DF68}"/>
            </a:ext>
          </a:extLst>
        </xdr:cNvPr>
        <xdr:cNvSpPr/>
      </xdr:nvSpPr>
      <xdr:spPr>
        <a:xfrm>
          <a:off x="15430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48442</xdr:rowOff>
    </xdr:from>
    <xdr:to>
      <xdr:col>85</xdr:col>
      <xdr:colOff>127000</xdr:colOff>
      <xdr:row>107</xdr:row>
      <xdr:rowOff>68036</xdr:rowOff>
    </xdr:to>
    <xdr:cxnSp macro="">
      <xdr:nvCxnSpPr>
        <xdr:cNvPr id="784" name="直線コネクタ 783">
          <a:extLst>
            <a:ext uri="{FF2B5EF4-FFF2-40B4-BE49-F238E27FC236}">
              <a16:creationId xmlns:a16="http://schemas.microsoft.com/office/drawing/2014/main" id="{FC11B145-D775-46C7-A8E3-4ED4912CD3FF}"/>
            </a:ext>
          </a:extLst>
        </xdr:cNvPr>
        <xdr:cNvCxnSpPr/>
      </xdr:nvCxnSpPr>
      <xdr:spPr>
        <a:xfrm>
          <a:off x="15481300" y="1839359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785" name="楕円 784">
          <a:extLst>
            <a:ext uri="{FF2B5EF4-FFF2-40B4-BE49-F238E27FC236}">
              <a16:creationId xmlns:a16="http://schemas.microsoft.com/office/drawing/2014/main" id="{9466C43E-FDC8-4315-AB09-A49404C1183D}"/>
            </a:ext>
          </a:extLst>
        </xdr:cNvPr>
        <xdr:cNvSpPr/>
      </xdr:nvSpPr>
      <xdr:spPr>
        <a:xfrm>
          <a:off x="14541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xdr:rowOff>
    </xdr:from>
    <xdr:to>
      <xdr:col>81</xdr:col>
      <xdr:colOff>50800</xdr:colOff>
      <xdr:row>107</xdr:row>
      <xdr:rowOff>48442</xdr:rowOff>
    </xdr:to>
    <xdr:cxnSp macro="">
      <xdr:nvCxnSpPr>
        <xdr:cNvPr id="786" name="直線コネクタ 785">
          <a:extLst>
            <a:ext uri="{FF2B5EF4-FFF2-40B4-BE49-F238E27FC236}">
              <a16:creationId xmlns:a16="http://schemas.microsoft.com/office/drawing/2014/main" id="{AEFA8FF3-7AFA-4740-B6D8-50304329E2F7}"/>
            </a:ext>
          </a:extLst>
        </xdr:cNvPr>
        <xdr:cNvCxnSpPr/>
      </xdr:nvCxnSpPr>
      <xdr:spPr>
        <a:xfrm>
          <a:off x="14592300" y="1834623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787" name="楕円 786">
          <a:extLst>
            <a:ext uri="{FF2B5EF4-FFF2-40B4-BE49-F238E27FC236}">
              <a16:creationId xmlns:a16="http://schemas.microsoft.com/office/drawing/2014/main" id="{30A4E538-B7FE-4783-BEC2-EFCA9820393D}"/>
            </a:ext>
          </a:extLst>
        </xdr:cNvPr>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107</xdr:row>
      <xdr:rowOff>1088</xdr:rowOff>
    </xdr:to>
    <xdr:cxnSp macro="">
      <xdr:nvCxnSpPr>
        <xdr:cNvPr id="788" name="直線コネクタ 787">
          <a:extLst>
            <a:ext uri="{FF2B5EF4-FFF2-40B4-BE49-F238E27FC236}">
              <a16:creationId xmlns:a16="http://schemas.microsoft.com/office/drawing/2014/main" id="{DE5747ED-2AA3-4BA5-A0F9-127AF57A24E2}"/>
            </a:ext>
          </a:extLst>
        </xdr:cNvPr>
        <xdr:cNvCxnSpPr/>
      </xdr:nvCxnSpPr>
      <xdr:spPr>
        <a:xfrm>
          <a:off x="13703300" y="18227039"/>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77651</xdr:rowOff>
    </xdr:from>
    <xdr:to>
      <xdr:col>67</xdr:col>
      <xdr:colOff>101600</xdr:colOff>
      <xdr:row>107</xdr:row>
      <xdr:rowOff>7801</xdr:rowOff>
    </xdr:to>
    <xdr:sp macro="" textlink="">
      <xdr:nvSpPr>
        <xdr:cNvPr id="789" name="楕円 788">
          <a:extLst>
            <a:ext uri="{FF2B5EF4-FFF2-40B4-BE49-F238E27FC236}">
              <a16:creationId xmlns:a16="http://schemas.microsoft.com/office/drawing/2014/main" id="{96805823-CF21-4B86-8487-DA2D7257F11E}"/>
            </a:ext>
          </a:extLst>
        </xdr:cNvPr>
        <xdr:cNvSpPr/>
      </xdr:nvSpPr>
      <xdr:spPr>
        <a:xfrm>
          <a:off x="12763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128451</xdr:rowOff>
    </xdr:to>
    <xdr:cxnSp macro="">
      <xdr:nvCxnSpPr>
        <xdr:cNvPr id="790" name="直線コネクタ 789">
          <a:extLst>
            <a:ext uri="{FF2B5EF4-FFF2-40B4-BE49-F238E27FC236}">
              <a16:creationId xmlns:a16="http://schemas.microsoft.com/office/drawing/2014/main" id="{A8EC3F89-543D-471E-A6A6-68BD6814DF6F}"/>
            </a:ext>
          </a:extLst>
        </xdr:cNvPr>
        <xdr:cNvCxnSpPr/>
      </xdr:nvCxnSpPr>
      <xdr:spPr>
        <a:xfrm flipV="1">
          <a:off x="12814300" y="1822703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a:extLst>
            <a:ext uri="{FF2B5EF4-FFF2-40B4-BE49-F238E27FC236}">
              <a16:creationId xmlns:a16="http://schemas.microsoft.com/office/drawing/2014/main" id="{D4310890-DEEF-48FF-AA5E-B90B024BEB85}"/>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792" name="n_2aveValue【庁舎】&#10;有形固定資産減価償却率">
          <a:extLst>
            <a:ext uri="{FF2B5EF4-FFF2-40B4-BE49-F238E27FC236}">
              <a16:creationId xmlns:a16="http://schemas.microsoft.com/office/drawing/2014/main" id="{6AEA9855-9B3E-4025-9E61-2D8673A18CED}"/>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93" name="n_3aveValue【庁舎】&#10;有形固定資産減価償却率">
          <a:extLst>
            <a:ext uri="{FF2B5EF4-FFF2-40B4-BE49-F238E27FC236}">
              <a16:creationId xmlns:a16="http://schemas.microsoft.com/office/drawing/2014/main" id="{E937EE41-677E-46AC-B88B-3F36C7BD4425}"/>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94" name="n_4aveValue【庁舎】&#10;有形固定資産減価償却率">
          <a:extLst>
            <a:ext uri="{FF2B5EF4-FFF2-40B4-BE49-F238E27FC236}">
              <a16:creationId xmlns:a16="http://schemas.microsoft.com/office/drawing/2014/main" id="{886D1D54-2C63-484E-A672-319C77ED5512}"/>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90369</xdr:rowOff>
    </xdr:from>
    <xdr:ext cx="405111" cy="259045"/>
    <xdr:sp macro="" textlink="">
      <xdr:nvSpPr>
        <xdr:cNvPr id="795" name="n_1mainValue【庁舎】&#10;有形固定資産減価償却率">
          <a:extLst>
            <a:ext uri="{FF2B5EF4-FFF2-40B4-BE49-F238E27FC236}">
              <a16:creationId xmlns:a16="http://schemas.microsoft.com/office/drawing/2014/main" id="{8D7642BE-7BA8-4F9C-AAA8-52177ECEE4D8}"/>
            </a:ext>
          </a:extLst>
        </xdr:cNvPr>
        <xdr:cNvSpPr txBox="1"/>
      </xdr:nvSpPr>
      <xdr:spPr>
        <a:xfrm>
          <a:off x="152660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796" name="n_2mainValue【庁舎】&#10;有形固定資産減価償却率">
          <a:extLst>
            <a:ext uri="{FF2B5EF4-FFF2-40B4-BE49-F238E27FC236}">
              <a16:creationId xmlns:a16="http://schemas.microsoft.com/office/drawing/2014/main" id="{4CC4BCA2-48AC-4438-BDF1-D1C781F9D2FB}"/>
            </a:ext>
          </a:extLst>
        </xdr:cNvPr>
        <xdr:cNvSpPr txBox="1"/>
      </xdr:nvSpPr>
      <xdr:spPr>
        <a:xfrm>
          <a:off x="14389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797" name="n_3mainValue【庁舎】&#10;有形固定資産減価償却率">
          <a:extLst>
            <a:ext uri="{FF2B5EF4-FFF2-40B4-BE49-F238E27FC236}">
              <a16:creationId xmlns:a16="http://schemas.microsoft.com/office/drawing/2014/main" id="{C272A6FC-A15C-4B37-A5B0-0296FAF3F43D}"/>
            </a:ext>
          </a:extLst>
        </xdr:cNvPr>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170378</xdr:rowOff>
    </xdr:from>
    <xdr:ext cx="405111" cy="259045"/>
    <xdr:sp macro="" textlink="">
      <xdr:nvSpPr>
        <xdr:cNvPr id="798" name="n_4mainValue【庁舎】&#10;有形固定資産減価償却率">
          <a:extLst>
            <a:ext uri="{FF2B5EF4-FFF2-40B4-BE49-F238E27FC236}">
              <a16:creationId xmlns:a16="http://schemas.microsoft.com/office/drawing/2014/main" id="{7B690524-C5D2-429D-83A7-FD2550CFE89A}"/>
            </a:ext>
          </a:extLst>
        </xdr:cNvPr>
        <xdr:cNvSpPr txBox="1"/>
      </xdr:nvSpPr>
      <xdr:spPr>
        <a:xfrm>
          <a:off x="12611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730ECAE5-972B-44F5-A39F-880E0EEDDC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869E28F5-6314-415C-AB44-E78D6706B9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CB62345-1AB6-40C6-B569-A32477F0CE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3D1AA3CE-88CF-40FB-9CAD-462A7DD88C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1468631C-27D8-45EA-8C3C-BBD6AB5DEB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B69F03E9-41F4-4E2D-B7C8-AF806E0268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FD30DC0B-6236-4E93-A30E-53DAD713F6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EF8A7DCB-798C-485A-956B-53ED95C3BA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EB0E406F-A544-4F3C-B1AD-6758FADFE2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220CB0DC-E82C-4111-9132-B7F2131F38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29D00BD-4786-4D4E-A3C8-7F2B4136F58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483E0C24-12BE-4038-AE21-4F92E7A32D1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B435F8C7-6A6D-4197-A210-42DC0A84A6B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902B70C4-9DB0-426A-8B06-FB4943D41D0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EAC01E3D-EFC2-4146-A975-5E79770CC96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A9933DBC-9CF6-419D-A8D8-41909A7D698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3DE7954F-46FC-47ED-AB3E-D3384D601A9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F1718406-B1DF-4D01-90D9-91AF6D209BD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8356DA55-261E-4DF7-BE9F-E464198E185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a:extLst>
            <a:ext uri="{FF2B5EF4-FFF2-40B4-BE49-F238E27FC236}">
              <a16:creationId xmlns:a16="http://schemas.microsoft.com/office/drawing/2014/main" id="{5B8D4B57-8288-4144-9B1D-62BD97B243A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BF2A5E16-BDA1-464E-9F3C-53F7F081776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a:extLst>
            <a:ext uri="{FF2B5EF4-FFF2-40B4-BE49-F238E27FC236}">
              <a16:creationId xmlns:a16="http://schemas.microsoft.com/office/drawing/2014/main" id="{67877519-3143-4050-846A-84129E6A077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58E0016-4EEB-4F1E-A4B6-41B0876B45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2" name="直線コネクタ 821">
          <a:extLst>
            <a:ext uri="{FF2B5EF4-FFF2-40B4-BE49-F238E27FC236}">
              <a16:creationId xmlns:a16="http://schemas.microsoft.com/office/drawing/2014/main" id="{C8B46661-1622-463D-A092-A62E4B7698BC}"/>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3" name="【庁舎】&#10;一人当たり面積最小値テキスト">
          <a:extLst>
            <a:ext uri="{FF2B5EF4-FFF2-40B4-BE49-F238E27FC236}">
              <a16:creationId xmlns:a16="http://schemas.microsoft.com/office/drawing/2014/main" id="{F97CAF0D-65AE-43E8-ABF0-3DAC4939482A}"/>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4" name="直線コネクタ 823">
          <a:extLst>
            <a:ext uri="{FF2B5EF4-FFF2-40B4-BE49-F238E27FC236}">
              <a16:creationId xmlns:a16="http://schemas.microsoft.com/office/drawing/2014/main" id="{3AB728C6-BE6E-4E47-BBD1-AC787977A76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5" name="【庁舎】&#10;一人当たり面積最大値テキスト">
          <a:extLst>
            <a:ext uri="{FF2B5EF4-FFF2-40B4-BE49-F238E27FC236}">
              <a16:creationId xmlns:a16="http://schemas.microsoft.com/office/drawing/2014/main" id="{B08017FF-9647-4582-8BDD-1090DF6C07D6}"/>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6" name="直線コネクタ 825">
          <a:extLst>
            <a:ext uri="{FF2B5EF4-FFF2-40B4-BE49-F238E27FC236}">
              <a16:creationId xmlns:a16="http://schemas.microsoft.com/office/drawing/2014/main" id="{96A29FAE-4A8F-423E-870F-5B609E0595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27" name="【庁舎】&#10;一人当たり面積平均値テキスト">
          <a:extLst>
            <a:ext uri="{FF2B5EF4-FFF2-40B4-BE49-F238E27FC236}">
              <a16:creationId xmlns:a16="http://schemas.microsoft.com/office/drawing/2014/main" id="{86EE7FB1-E9E8-4D3D-8605-121ED2AF0E81}"/>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8" name="フローチャート: 判断 827">
          <a:extLst>
            <a:ext uri="{FF2B5EF4-FFF2-40B4-BE49-F238E27FC236}">
              <a16:creationId xmlns:a16="http://schemas.microsoft.com/office/drawing/2014/main" id="{9FBCBDF5-EBDA-404B-BF99-2DF5D026FAE5}"/>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29" name="フローチャート: 判断 828">
          <a:extLst>
            <a:ext uri="{FF2B5EF4-FFF2-40B4-BE49-F238E27FC236}">
              <a16:creationId xmlns:a16="http://schemas.microsoft.com/office/drawing/2014/main" id="{9EAF0382-6C97-4C39-939B-3B767B6EA2F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0" name="フローチャート: 判断 829">
          <a:extLst>
            <a:ext uri="{FF2B5EF4-FFF2-40B4-BE49-F238E27FC236}">
              <a16:creationId xmlns:a16="http://schemas.microsoft.com/office/drawing/2014/main" id="{70F7EDFD-7D66-4BB2-834A-0F407E7EAA06}"/>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831" name="フローチャート: 判断 830">
          <a:extLst>
            <a:ext uri="{FF2B5EF4-FFF2-40B4-BE49-F238E27FC236}">
              <a16:creationId xmlns:a16="http://schemas.microsoft.com/office/drawing/2014/main" id="{E03CC86E-4E78-4DC3-B39A-03EDC48EE024}"/>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832" name="フローチャート: 判断 831">
          <a:extLst>
            <a:ext uri="{FF2B5EF4-FFF2-40B4-BE49-F238E27FC236}">
              <a16:creationId xmlns:a16="http://schemas.microsoft.com/office/drawing/2014/main" id="{4AE82DCA-232A-4164-B71C-C7FE386A109E}"/>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F491164-EE23-4826-9CC8-159F857117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E4E8306-0F8A-4DAB-BA2F-A7DE10EBE9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7AC0325-50F6-4C8F-AB5B-D6C8AE0E8BB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888B638-5C8A-4A6D-81B2-716B9CA7E4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4973ADB-7BC4-4FA2-8CF7-07B0CE3872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151764</xdr:rowOff>
    </xdr:from>
    <xdr:to>
      <xdr:col>116</xdr:col>
      <xdr:colOff>114300</xdr:colOff>
      <xdr:row>108</xdr:row>
      <xdr:rowOff>81914</xdr:rowOff>
    </xdr:to>
    <xdr:sp macro="" textlink="">
      <xdr:nvSpPr>
        <xdr:cNvPr id="838" name="楕円 837">
          <a:extLst>
            <a:ext uri="{FF2B5EF4-FFF2-40B4-BE49-F238E27FC236}">
              <a16:creationId xmlns:a16="http://schemas.microsoft.com/office/drawing/2014/main" id="{4BA5C797-B4AD-454A-929A-55865A195B3D}"/>
            </a:ext>
          </a:extLst>
        </xdr:cNvPr>
        <xdr:cNvSpPr/>
      </xdr:nvSpPr>
      <xdr:spPr>
        <a:xfrm>
          <a:off x="22110700" y="184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120412</xdr:rowOff>
    </xdr:from>
    <xdr:ext cx="469744" cy="259045"/>
    <xdr:sp macro="" textlink="">
      <xdr:nvSpPr>
        <xdr:cNvPr id="839" name="【庁舎】&#10;一人当たり面積該当値テキスト">
          <a:extLst>
            <a:ext uri="{FF2B5EF4-FFF2-40B4-BE49-F238E27FC236}">
              <a16:creationId xmlns:a16="http://schemas.microsoft.com/office/drawing/2014/main" id="{B6A90CBD-9C7E-4609-8A7B-E61BA7A6C996}"/>
            </a:ext>
          </a:extLst>
        </xdr:cNvPr>
        <xdr:cNvSpPr txBox="1"/>
      </xdr:nvSpPr>
      <xdr:spPr>
        <a:xfrm>
          <a:off x="22199600" y="184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155575</xdr:rowOff>
    </xdr:from>
    <xdr:to>
      <xdr:col>112</xdr:col>
      <xdr:colOff>38100</xdr:colOff>
      <xdr:row>108</xdr:row>
      <xdr:rowOff>85725</xdr:rowOff>
    </xdr:to>
    <xdr:sp macro="" textlink="">
      <xdr:nvSpPr>
        <xdr:cNvPr id="840" name="楕円 839">
          <a:extLst>
            <a:ext uri="{FF2B5EF4-FFF2-40B4-BE49-F238E27FC236}">
              <a16:creationId xmlns:a16="http://schemas.microsoft.com/office/drawing/2014/main" id="{BB6D0B74-DDBA-4F35-8014-9D6E673546B2}"/>
            </a:ext>
          </a:extLst>
        </xdr:cNvPr>
        <xdr:cNvSpPr/>
      </xdr:nvSpPr>
      <xdr:spPr>
        <a:xfrm>
          <a:off x="21272500" y="185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31114</xdr:rowOff>
    </xdr:from>
    <xdr:to>
      <xdr:col>116</xdr:col>
      <xdr:colOff>63500</xdr:colOff>
      <xdr:row>108</xdr:row>
      <xdr:rowOff>34925</xdr:rowOff>
    </xdr:to>
    <xdr:cxnSp macro="">
      <xdr:nvCxnSpPr>
        <xdr:cNvPr id="841" name="直線コネクタ 840">
          <a:extLst>
            <a:ext uri="{FF2B5EF4-FFF2-40B4-BE49-F238E27FC236}">
              <a16:creationId xmlns:a16="http://schemas.microsoft.com/office/drawing/2014/main" id="{DD505908-0422-4545-AA84-17F933D563F9}"/>
            </a:ext>
          </a:extLst>
        </xdr:cNvPr>
        <xdr:cNvCxnSpPr/>
      </xdr:nvCxnSpPr>
      <xdr:spPr>
        <a:xfrm flipV="1">
          <a:off x="21323300" y="185477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159386</xdr:rowOff>
    </xdr:from>
    <xdr:to>
      <xdr:col>107</xdr:col>
      <xdr:colOff>101600</xdr:colOff>
      <xdr:row>108</xdr:row>
      <xdr:rowOff>89536</xdr:rowOff>
    </xdr:to>
    <xdr:sp macro="" textlink="">
      <xdr:nvSpPr>
        <xdr:cNvPr id="842" name="楕円 841">
          <a:extLst>
            <a:ext uri="{FF2B5EF4-FFF2-40B4-BE49-F238E27FC236}">
              <a16:creationId xmlns:a16="http://schemas.microsoft.com/office/drawing/2014/main" id="{34C5594C-9FD2-4E42-8320-1DB18E282339}"/>
            </a:ext>
          </a:extLst>
        </xdr:cNvPr>
        <xdr:cNvSpPr/>
      </xdr:nvSpPr>
      <xdr:spPr>
        <a:xfrm>
          <a:off x="20383500" y="1850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34925</xdr:rowOff>
    </xdr:from>
    <xdr:to>
      <xdr:col>111</xdr:col>
      <xdr:colOff>177800</xdr:colOff>
      <xdr:row>108</xdr:row>
      <xdr:rowOff>38736</xdr:rowOff>
    </xdr:to>
    <xdr:cxnSp macro="">
      <xdr:nvCxnSpPr>
        <xdr:cNvPr id="843" name="直線コネクタ 842">
          <a:extLst>
            <a:ext uri="{FF2B5EF4-FFF2-40B4-BE49-F238E27FC236}">
              <a16:creationId xmlns:a16="http://schemas.microsoft.com/office/drawing/2014/main" id="{93BD9882-D6DE-4F5E-A0E2-BC6EFC210A03}"/>
            </a:ext>
          </a:extLst>
        </xdr:cNvPr>
        <xdr:cNvCxnSpPr/>
      </xdr:nvCxnSpPr>
      <xdr:spPr>
        <a:xfrm flipV="1">
          <a:off x="20434300" y="185515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162813</xdr:rowOff>
    </xdr:from>
    <xdr:to>
      <xdr:col>102</xdr:col>
      <xdr:colOff>165100</xdr:colOff>
      <xdr:row>108</xdr:row>
      <xdr:rowOff>92963</xdr:rowOff>
    </xdr:to>
    <xdr:sp macro="" textlink="">
      <xdr:nvSpPr>
        <xdr:cNvPr id="844" name="楕円 843">
          <a:extLst>
            <a:ext uri="{FF2B5EF4-FFF2-40B4-BE49-F238E27FC236}">
              <a16:creationId xmlns:a16="http://schemas.microsoft.com/office/drawing/2014/main" id="{E47CF7C2-DF1F-421F-99CC-94733A0B21F1}"/>
            </a:ext>
          </a:extLst>
        </xdr:cNvPr>
        <xdr:cNvSpPr/>
      </xdr:nvSpPr>
      <xdr:spPr>
        <a:xfrm>
          <a:off x="19494500" y="185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38736</xdr:rowOff>
    </xdr:from>
    <xdr:to>
      <xdr:col>107</xdr:col>
      <xdr:colOff>50800</xdr:colOff>
      <xdr:row>108</xdr:row>
      <xdr:rowOff>42163</xdr:rowOff>
    </xdr:to>
    <xdr:cxnSp macro="">
      <xdr:nvCxnSpPr>
        <xdr:cNvPr id="845" name="直線コネクタ 844">
          <a:extLst>
            <a:ext uri="{FF2B5EF4-FFF2-40B4-BE49-F238E27FC236}">
              <a16:creationId xmlns:a16="http://schemas.microsoft.com/office/drawing/2014/main" id="{A5160526-69D9-4F82-ADAF-4C04490A0162}"/>
            </a:ext>
          </a:extLst>
        </xdr:cNvPr>
        <xdr:cNvCxnSpPr/>
      </xdr:nvCxnSpPr>
      <xdr:spPr>
        <a:xfrm flipV="1">
          <a:off x="19545300" y="18555336"/>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165227</xdr:rowOff>
    </xdr:from>
    <xdr:to>
      <xdr:col>98</xdr:col>
      <xdr:colOff>38100</xdr:colOff>
      <xdr:row>108</xdr:row>
      <xdr:rowOff>95377</xdr:rowOff>
    </xdr:to>
    <xdr:sp macro="" textlink="">
      <xdr:nvSpPr>
        <xdr:cNvPr id="846" name="楕円 845">
          <a:extLst>
            <a:ext uri="{FF2B5EF4-FFF2-40B4-BE49-F238E27FC236}">
              <a16:creationId xmlns:a16="http://schemas.microsoft.com/office/drawing/2014/main" id="{0044CE84-0738-44E6-AB77-B0FE59FF5787}"/>
            </a:ext>
          </a:extLst>
        </xdr:cNvPr>
        <xdr:cNvSpPr/>
      </xdr:nvSpPr>
      <xdr:spPr>
        <a:xfrm>
          <a:off x="18605500" y="185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42163</xdr:rowOff>
    </xdr:from>
    <xdr:to>
      <xdr:col>102</xdr:col>
      <xdr:colOff>114300</xdr:colOff>
      <xdr:row>108</xdr:row>
      <xdr:rowOff>44577</xdr:rowOff>
    </xdr:to>
    <xdr:cxnSp macro="">
      <xdr:nvCxnSpPr>
        <xdr:cNvPr id="847" name="直線コネクタ 846">
          <a:extLst>
            <a:ext uri="{FF2B5EF4-FFF2-40B4-BE49-F238E27FC236}">
              <a16:creationId xmlns:a16="http://schemas.microsoft.com/office/drawing/2014/main" id="{AA905533-F319-4A88-BF21-F968A3B04880}"/>
            </a:ext>
          </a:extLst>
        </xdr:cNvPr>
        <xdr:cNvCxnSpPr/>
      </xdr:nvCxnSpPr>
      <xdr:spPr>
        <a:xfrm flipV="1">
          <a:off x="18656300" y="18558763"/>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48" name="n_1aveValue【庁舎】&#10;一人当たり面積">
          <a:extLst>
            <a:ext uri="{FF2B5EF4-FFF2-40B4-BE49-F238E27FC236}">
              <a16:creationId xmlns:a16="http://schemas.microsoft.com/office/drawing/2014/main" id="{C704A94A-DA94-41A6-AF92-CA2D6788E731}"/>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49" name="n_2aveValue【庁舎】&#10;一人当たり面積">
          <a:extLst>
            <a:ext uri="{FF2B5EF4-FFF2-40B4-BE49-F238E27FC236}">
              <a16:creationId xmlns:a16="http://schemas.microsoft.com/office/drawing/2014/main" id="{76C0515C-2081-46CB-95E1-DB8C49F4BFF7}"/>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850" name="n_3aveValue【庁舎】&#10;一人当たり面積">
          <a:extLst>
            <a:ext uri="{FF2B5EF4-FFF2-40B4-BE49-F238E27FC236}">
              <a16:creationId xmlns:a16="http://schemas.microsoft.com/office/drawing/2014/main" id="{36A9D73C-CB36-4E34-8EB7-7D9852A9F98D}"/>
            </a:ext>
          </a:extLst>
        </xdr:cNvPr>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851" name="n_4aveValue【庁舎】&#10;一人当たり面積">
          <a:extLst>
            <a:ext uri="{FF2B5EF4-FFF2-40B4-BE49-F238E27FC236}">
              <a16:creationId xmlns:a16="http://schemas.microsoft.com/office/drawing/2014/main" id="{9F31628F-104B-4D22-AB14-1809B40964C3}"/>
            </a:ext>
          </a:extLst>
        </xdr:cNvPr>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76852</xdr:rowOff>
    </xdr:from>
    <xdr:ext cx="469744" cy="259045"/>
    <xdr:sp macro="" textlink="">
      <xdr:nvSpPr>
        <xdr:cNvPr id="852" name="n_1mainValue【庁舎】&#10;一人当たり面積">
          <a:extLst>
            <a:ext uri="{FF2B5EF4-FFF2-40B4-BE49-F238E27FC236}">
              <a16:creationId xmlns:a16="http://schemas.microsoft.com/office/drawing/2014/main" id="{67240736-10C7-43ED-97F4-44FAD38B227E}"/>
            </a:ext>
          </a:extLst>
        </xdr:cNvPr>
        <xdr:cNvSpPr txBox="1"/>
      </xdr:nvSpPr>
      <xdr:spPr>
        <a:xfrm>
          <a:off x="21075727" y="185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80663</xdr:rowOff>
    </xdr:from>
    <xdr:ext cx="469744" cy="259045"/>
    <xdr:sp macro="" textlink="">
      <xdr:nvSpPr>
        <xdr:cNvPr id="853" name="n_2mainValue【庁舎】&#10;一人当たり面積">
          <a:extLst>
            <a:ext uri="{FF2B5EF4-FFF2-40B4-BE49-F238E27FC236}">
              <a16:creationId xmlns:a16="http://schemas.microsoft.com/office/drawing/2014/main" id="{FFA55454-5084-4DC1-AD3B-6A665DDE3B20}"/>
            </a:ext>
          </a:extLst>
        </xdr:cNvPr>
        <xdr:cNvSpPr txBox="1"/>
      </xdr:nvSpPr>
      <xdr:spPr>
        <a:xfrm>
          <a:off x="20199427" y="1859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84090</xdr:rowOff>
    </xdr:from>
    <xdr:ext cx="469744" cy="259045"/>
    <xdr:sp macro="" textlink="">
      <xdr:nvSpPr>
        <xdr:cNvPr id="854" name="n_3mainValue【庁舎】&#10;一人当たり面積">
          <a:extLst>
            <a:ext uri="{FF2B5EF4-FFF2-40B4-BE49-F238E27FC236}">
              <a16:creationId xmlns:a16="http://schemas.microsoft.com/office/drawing/2014/main" id="{519073E7-5011-4446-BD5B-AC8755413F36}"/>
            </a:ext>
          </a:extLst>
        </xdr:cNvPr>
        <xdr:cNvSpPr txBox="1"/>
      </xdr:nvSpPr>
      <xdr:spPr>
        <a:xfrm>
          <a:off x="19310427" y="186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86504</xdr:rowOff>
    </xdr:from>
    <xdr:ext cx="469744" cy="259045"/>
    <xdr:sp macro="" textlink="">
      <xdr:nvSpPr>
        <xdr:cNvPr id="855" name="n_4mainValue【庁舎】&#10;一人当たり面積">
          <a:extLst>
            <a:ext uri="{FF2B5EF4-FFF2-40B4-BE49-F238E27FC236}">
              <a16:creationId xmlns:a16="http://schemas.microsoft.com/office/drawing/2014/main" id="{C4F2EE5E-595E-4970-86A8-4122EA08BAE1}"/>
            </a:ext>
          </a:extLst>
        </xdr:cNvPr>
        <xdr:cNvSpPr txBox="1"/>
      </xdr:nvSpPr>
      <xdr:spPr>
        <a:xfrm>
          <a:off x="18421427" y="186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329BD56E-FC6A-4778-92A3-54E5B1E53B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54DA868C-07A8-49D5-8DD1-D9F02E9448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822272B4-60C8-4EEB-8BEF-48859D3B1E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体育館・プール</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神末レクリエーション体育館の大規模改修工事を行うなど、設備投資を行ったが、それを上回るペースで他の施設の減価償却が進んだため、類似団体平均値を上回る結果となった。ただし、体育館については村指定の災害避難場所でもあるため、今後も耐震改修等工事を継続的に行っていく。</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保健センター・保健所</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について、老人福祉センターが該当する。築</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年以上経過しており、類似団体平均値を上回る結果となった。高齢者だけでなく、障がい者、子育て、地域福祉、健康づくりの拠点として、 年代問わず全村民に利用されているため、今後は施設の長寿命化に必要な施策に取り組んでいく。 </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福祉施設</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について、御杖村ケアハウスが該当する。設備投資で一時的に減価償却率は低減したが、令和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年度は類似団体平均値と同程度になった。周辺に類似施設がなく、必要不可欠な施設であるため、今後は長寿命化を想定し予防保全を実施していくことで、施設の維持に係るトータルコストの削減に努める。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消防施設</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消防団の各屯所が該当する。類似団体平均値を上回る結果となったが防災面での重要性は高いため定期的な設備投資を実施する。なお、消防団員消防団３分団屯所、消防団３分団予備屯所及び消防団２分団屯所については建替や他の施設との複合化を検討することで、施設の最適化に取り組む。</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市民会館</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について、村内唯一の市民会館、山村開発センターの老朽化が進んでいるため類似団体平均値を上回る結果となった。今後は予防保全的な管理により、整備コストの縮減・平準化に取り組んでいく。</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庁舎</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役場庁舎が該当する。耐用年数を超過しているものが数多くあるため、類似団体平均値を上回る結果となった。施設の長寿命化を前提として、整備を進めていくが、状況によっては設備更新等の検討を行う。</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定期的な設備投資を行えていないため、施設全般において有形固定資産減価償却率が類似団体平均値より高くなっている。今後は公共施設等総合管理計画に基づき、計画的な改修、建替更新、予防保全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
1,401
79.58
2,854,874
2,669,499
178,837
1,433,991
3,058,059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年度の財政力指数は、前年度と同様の数値になっているが、類似団体平均と比較すると、下回る状況が続いている。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本村は、過疎化による人口減少や離退職者の増加で、村税は年々減少傾向にあり、確固たる基幹産業や企業もないため財政基盤が脆弱である。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今後も過疎化・高齢化は進行する見込みであるが、第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次御杖村長期総合計画等に基づき、投資的経費の抑制や義務的経費の削減を行いながら、財政の健全化に努める。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年度は、前年度よりも悪化し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％増加した。これは、普通交付税及び臨時財政対策債の減少と過疎対策事業債をはじめとする公債費の増加が主な要因である。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以降は、類似団体平均を下回る状況が続いており、特に近年は奈良県内で最も低い数値を維持しているが、歳入面では地方交付税に大きく依存している状況であるため、地方債発行や業務効率化による人件費の抑制等、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140843</xdr:rowOff>
    </xdr:from>
    <xdr:to>
      <xdr:col>23</xdr:col>
      <xdr:colOff>133350</xdr:colOff>
      <xdr:row>64</xdr:row>
      <xdr:rowOff>27305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42193"/>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20193</xdr:rowOff>
    </xdr:from>
    <xdr:to>
      <xdr:col>19</xdr:col>
      <xdr:colOff>133350</xdr:colOff>
      <xdr:row>63</xdr:row>
      <xdr:rowOff>140843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215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20193</xdr:rowOff>
    </xdr:from>
    <xdr:to>
      <xdr:col>15</xdr:col>
      <xdr:colOff>82550</xdr:colOff>
      <xdr:row>64</xdr:row>
      <xdr:rowOff>29718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2154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123825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02518"/>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164482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90043</xdr:rowOff>
    </xdr:from>
    <xdr:to>
      <xdr:col>19</xdr:col>
      <xdr:colOff>184150</xdr:colOff>
      <xdr:row>64</xdr:row>
      <xdr:rowOff>20193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30370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6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140843</xdr:rowOff>
    </xdr:from>
    <xdr:to>
      <xdr:col>15</xdr:col>
      <xdr:colOff>133350</xdr:colOff>
      <xdr:row>63</xdr:row>
      <xdr:rowOff>70993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81170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3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90695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13352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類似団体平均を下回るものの、人口減少に伴い、人口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特に物件費について、電算システム関連経費に加え、光熱水費や燃料費の高騰が増加の主な要因である。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物価高騰の影響により、今後も経費が増える見込のため、更なる業務の効率化に努めるとともに、人件費については、定員管理計画の確実な実施や時間外勤務の抑制等の経費削減に取り組む。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114838</xdr:rowOff>
    </xdr:from>
    <xdr:to>
      <xdr:col>23</xdr:col>
      <xdr:colOff>133350</xdr:colOff>
      <xdr:row>81</xdr:row>
      <xdr:rowOff>127304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02288"/>
          <a:ext cx="8382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112081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9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102102</xdr:rowOff>
    </xdr:from>
    <xdr:to>
      <xdr:col>19</xdr:col>
      <xdr:colOff>133350</xdr:colOff>
      <xdr:row>81</xdr:row>
      <xdr:rowOff>114838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9552"/>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87971</xdr:rowOff>
    </xdr:from>
    <xdr:to>
      <xdr:col>15</xdr:col>
      <xdr:colOff>82550</xdr:colOff>
      <xdr:row>81</xdr:row>
      <xdr:rowOff>102102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5421"/>
          <a:ext cx="889000" cy="1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83713</xdr:rowOff>
    </xdr:from>
    <xdr:to>
      <xdr:col>11</xdr:col>
      <xdr:colOff>31750</xdr:colOff>
      <xdr:row>81</xdr:row>
      <xdr:rowOff>87971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1163"/>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121076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0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76504</xdr:rowOff>
    </xdr:from>
    <xdr:to>
      <xdr:col>23</xdr:col>
      <xdr:colOff>184150</xdr:colOff>
      <xdr:row>82</xdr:row>
      <xdr:rowOff>6654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169231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64038</xdr:rowOff>
    </xdr:from>
    <xdr:to>
      <xdr:col>19</xdr:col>
      <xdr:colOff>184150</xdr:colOff>
      <xdr:row>81</xdr:row>
      <xdr:rowOff>165638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4365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0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51302</xdr:rowOff>
    </xdr:from>
    <xdr:to>
      <xdr:col>15</xdr:col>
      <xdr:colOff>133350</xdr:colOff>
      <xdr:row>81</xdr:row>
      <xdr:rowOff>152902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163079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37171</xdr:rowOff>
    </xdr:from>
    <xdr:to>
      <xdr:col>11</xdr:col>
      <xdr:colOff>82550</xdr:colOff>
      <xdr:row>81</xdr:row>
      <xdr:rowOff>138771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148948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32913</xdr:rowOff>
    </xdr:from>
    <xdr:to>
      <xdr:col>7</xdr:col>
      <xdr:colOff>31750</xdr:colOff>
      <xdr:row>81</xdr:row>
      <xdr:rowOff>134513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144690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給与体制は国に準拠しているが、前年度と同様に、職員の年齢構成の変動等に伴い、類似団体平均よりも高い水準となった。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引き続き給与の適正化を図り、指数の抑制に努める。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xdr:rowOff>
    </xdr:from>
    <xdr:to>
      <xdr:col>81</xdr:col>
      <xdr:colOff>44450</xdr:colOff>
      <xdr:row>88</xdr:row>
      <xdr:rowOff>38608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9242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128015</xdr:rowOff>
    </xdr:from>
    <xdr:to>
      <xdr:col>77</xdr:col>
      <xdr:colOff>44450</xdr:colOff>
      <xdr:row>88</xdr:row>
      <xdr:rowOff>4826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44165"/>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128015</xdr:rowOff>
    </xdr:from>
    <xdr:to>
      <xdr:col>72</xdr:col>
      <xdr:colOff>203200</xdr:colOff>
      <xdr:row>87</xdr:row>
      <xdr:rowOff>166624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44165"/>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166624</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827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159258</xdr:rowOff>
    </xdr:from>
    <xdr:to>
      <xdr:col>81</xdr:col>
      <xdr:colOff>95250</xdr:colOff>
      <xdr:row>88</xdr:row>
      <xdr:rowOff>89408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131335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4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125476</xdr:rowOff>
    </xdr:from>
    <xdr:to>
      <xdr:col>77</xdr:col>
      <xdr:colOff>95250</xdr:colOff>
      <xdr:row>88</xdr:row>
      <xdr:rowOff>55626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40403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2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77215</xdr:rowOff>
    </xdr:from>
    <xdr:to>
      <xdr:col>73</xdr:col>
      <xdr:colOff>44450</xdr:colOff>
      <xdr:row>88</xdr:row>
      <xdr:rowOff>7365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17542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6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115824</xdr:rowOff>
    </xdr:from>
    <xdr:to>
      <xdr:col>68</xdr:col>
      <xdr:colOff>203200</xdr:colOff>
      <xdr:row>88</xdr:row>
      <xdr:rowOff>45974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56151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0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人当たりの職員数は年々増加しており、類似団体平均を上回っている。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これは、保育所等の運営を直営で行っていることや人口減少が進んでいることが主な要因である。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改善には時間を要するが、新規採用職員は必要最小限にとどめるなど定員管理計画に基づいた適正な定員管理に努める。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32409</xdr:rowOff>
    </xdr:from>
    <xdr:to>
      <xdr:col>81</xdr:col>
      <xdr:colOff>44450</xdr:colOff>
      <xdr:row>60</xdr:row>
      <xdr:rowOff>44934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19409"/>
          <a:ext cx="838200" cy="1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12416</xdr:rowOff>
    </xdr:from>
    <xdr:to>
      <xdr:col>77</xdr:col>
      <xdr:colOff>44450</xdr:colOff>
      <xdr:row>60</xdr:row>
      <xdr:rowOff>32409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99416"/>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1385</xdr:rowOff>
    </xdr:from>
    <xdr:to>
      <xdr:col>72</xdr:col>
      <xdr:colOff>203200</xdr:colOff>
      <xdr:row>60</xdr:row>
      <xdr:rowOff>12416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88385"/>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143534</xdr:rowOff>
    </xdr:from>
    <xdr:to>
      <xdr:col>68</xdr:col>
      <xdr:colOff>152400</xdr:colOff>
      <xdr:row>60</xdr:row>
      <xdr:rowOff>1385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5908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140050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135569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165584</xdr:rowOff>
    </xdr:from>
    <xdr:to>
      <xdr:col>81</xdr:col>
      <xdr:colOff>95250</xdr:colOff>
      <xdr:row>60</xdr:row>
      <xdr:rowOff>95734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137661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5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153059</xdr:rowOff>
    </xdr:from>
    <xdr:to>
      <xdr:col>77</xdr:col>
      <xdr:colOff>95250</xdr:colOff>
      <xdr:row>60</xdr:row>
      <xdr:rowOff>83209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67986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5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133066</xdr:rowOff>
    </xdr:from>
    <xdr:to>
      <xdr:col>73</xdr:col>
      <xdr:colOff>44450</xdr:colOff>
      <xdr:row>60</xdr:row>
      <xdr:rowOff>63216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47993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3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122035</xdr:rowOff>
    </xdr:from>
    <xdr:to>
      <xdr:col>68</xdr:col>
      <xdr:colOff>203200</xdr:colOff>
      <xdr:row>60</xdr:row>
      <xdr:rowOff>52185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3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36962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2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92734</xdr:rowOff>
    </xdr:from>
    <xdr:to>
      <xdr:col>64</xdr:col>
      <xdr:colOff>152400</xdr:colOff>
      <xdr:row>60</xdr:row>
      <xdr:rowOff>22884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本村の公債費は、平成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年度をピークに減少しており、現在は類似団体平均よりも低い値を推移している。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近年は、小中学校の校舎統合や単身者用集合住宅の建設、老朽化施設の耐震化・長寿命化改修等を実施した。また、観光施設の大規模なリニューアル工事等を控えていることから、比率は年々上昇する見通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普通交付税算入率の高い起債発行を行っているが、起債に大きく頼りすぎることのない財政運営に努める。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045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46567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70696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804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70696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2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将来負担額より、充当可能財源等が上回る結果となり、将来負担比率は負の値となっている。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現状は、充当可能財源である基金が潤沢であるが、観光施設の大規模リニューアルや各施設の省エネ化改修を順次行っていく予定のため、地方債残高は増加する見込みである。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中長期的な見通しのもと、計画的な事業の実施による地方債発行の抑制に取り組み、引き続き財政の健全化に努めていく。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
1,401
79.58
2,854,874
2,669,499
178,837
1,433,991
3,058,059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数年間空席となっていた役職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特別職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への新規就任や会計年度任用職員に係る人件費等により、令和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年度は昨年度よりも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保育所等の運営を直営で行っていることから、類似団体平均と比較すると上回った状態が続いている。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引き続き、職員数や時間外勤務の抑制等に取り組みながら、適正な定員管理に努める。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72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63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34290</xdr:rowOff>
    </xdr:from>
    <xdr:to>
      <xdr:col>20</xdr:col>
      <xdr:colOff>38100</xdr:colOff>
      <xdr:row>36</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133350</xdr:rowOff>
    </xdr:from>
    <xdr:to>
      <xdr:col>11</xdr:col>
      <xdr:colOff>60325</xdr:colOff>
      <xdr:row>37</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年度ともに近年よりも高い水準となっているが、類似団体平均と比較すると恒常的に下回っている。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この要因は、委託せずに職員で直接事業を行ったり、システムの共同化等により委託費用を安価に抑えることができているためと考える。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しかしながら、電算システム関連経費が年々増加しており、今後はより一層の経費削減に努めなければならない。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650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64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97282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64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97282</xdr:rowOff>
    </xdr:from>
    <xdr:to>
      <xdr:col>69</xdr:col>
      <xdr:colOff>92075</xdr:colOff>
      <xdr:row>15</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69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46482</xdr:rowOff>
    </xdr:from>
    <xdr:to>
      <xdr:col>69</xdr:col>
      <xdr:colOff>142875</xdr:colOff>
      <xdr:row>15</xdr:row>
      <xdr:rowOff>148082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158259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年度は昨年度よりも改善し、類似団体平均の半分の数値となった。この大きな要因は、障害者自立支援介護給付費の減額で、昨年度と比較すると半分以下となっている。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今後も、保健事業の推進や適正な資格審査等を行いながら、健全な値を維持していきたい。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47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特別会計への繰出金が主な内容だが、ここ数年はほぼ横ばいで、類似団体平均とも近似値となっている。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村民の高齢化により、特に後期高齢者医療特別会計及び介護保険特別会計への繰出金が増加傾向にあるため、各特別会計の運営の適正化・安定化を推進し、普通会計の負担減となるよう努めていく。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57</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03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57</xdr:row>
      <xdr:rowOff>130810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0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58</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03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58</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4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年度の数値は、類似団体平均とほぼ同水準であるが、昨年度と比べると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特に、補助費の多くを占める一部事務組合等に対する負担金や社会福祉協議会への補助金が年々増えており、更なる補助費の増加が懸念される。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必要性の低いものは思い切って見直しや廃止を行い、補助事業の適正化を図りながら、経費の縮減に努めていく。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85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67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年度以降は、類似団体平均より良好な数値を維持している。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近年は、小中学校の校舎統合や単身者用集合住宅の建設、老朽化施設の耐震化・長寿命化改修工事等の財源として村債を多く発行している。また、観光施設の大規模リニューアル工事等を控えていることから、しばらくは公債費が上昇すると見込まれる。</a:t>
          </a:r>
        </a:p>
        <a:p>
          <a:r>
            <a:rPr kumimoji="1" lang="ja-JP" altLang="en-US" sz="1300">
              <a:latin typeface="ＭＳ Ｐゴシック" panose="020B0600070205080204" pitchFamily="50" charset="-128"/>
              <a:ea typeface="ＭＳ Ｐゴシック" panose="020B0600070205080204" pitchFamily="50" charset="-128"/>
            </a:rPr>
            <a:t>　中長期的な見通しのもと計画的な事業の実施による地方債発行の抑制に取り組み、起債に大きく頼りすぎることのない財政運営に努める。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6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12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12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23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年度をピークに改善傾向にあったが、令和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年度の交付税算定誤りによる普通交付税の減少や臨時財政対策債の発行減少などに伴い、令和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年度は昨年度よりも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今後は、行財政改革を行いながら業務の効率化を図り、各欄で示した取り組みによる指標の悪化抑制に努める。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130266</xdr:rowOff>
    </xdr:from>
    <xdr:to>
      <xdr:col>82</xdr:col>
      <xdr:colOff>107950</xdr:colOff>
      <xdr:row>77</xdr:row>
      <xdr:rowOff>4536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604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9434</xdr:rowOff>
    </xdr:from>
    <xdr:to>
      <xdr:col>78</xdr:col>
      <xdr:colOff>69850</xdr:colOff>
      <xdr:row>76</xdr:row>
      <xdr:rowOff>130266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39634"/>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9434</xdr:rowOff>
    </xdr:from>
    <xdr:to>
      <xdr:col>73</xdr:col>
      <xdr:colOff>180975</xdr:colOff>
      <xdr:row>77</xdr:row>
      <xdr:rowOff>73116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3963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73116</xdr:rowOff>
    </xdr:from>
    <xdr:to>
      <xdr:col>69</xdr:col>
      <xdr:colOff>92075</xdr:colOff>
      <xdr:row>78</xdr:row>
      <xdr:rowOff>19231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7476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141713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79466</xdr:rowOff>
    </xdr:from>
    <xdr:to>
      <xdr:col>78</xdr:col>
      <xdr:colOff>120650</xdr:colOff>
      <xdr:row>77</xdr:row>
      <xdr:rowOff>9616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19793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78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130084</xdr:rowOff>
    </xdr:from>
    <xdr:to>
      <xdr:col>74</xdr:col>
      <xdr:colOff>31750</xdr:colOff>
      <xdr:row>76</xdr:row>
      <xdr:rowOff>60235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70411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5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22316</xdr:rowOff>
    </xdr:from>
    <xdr:to>
      <xdr:col>69</xdr:col>
      <xdr:colOff>142875</xdr:colOff>
      <xdr:row>77</xdr:row>
      <xdr:rowOff>123916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134093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9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139881</xdr:rowOff>
    </xdr:from>
    <xdr:to>
      <xdr:col>65</xdr:col>
      <xdr:colOff>53975</xdr:colOff>
      <xdr:row>78</xdr:row>
      <xdr:rowOff>70031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54808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142508</xdr:rowOff>
    </xdr:from>
    <xdr:to>
      <xdr:col>29</xdr:col>
      <xdr:colOff>127000</xdr:colOff>
      <xdr:row>18</xdr:row>
      <xdr:rowOff>3698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04783"/>
          <a:ext cx="647700" cy="32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3698</xdr:rowOff>
    </xdr:from>
    <xdr:to>
      <xdr:col>26</xdr:col>
      <xdr:colOff>50800</xdr:colOff>
      <xdr:row>18</xdr:row>
      <xdr:rowOff>10500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137423"/>
          <a:ext cx="698500" cy="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10500</xdr:rowOff>
    </xdr:from>
    <xdr:to>
      <xdr:col>22</xdr:col>
      <xdr:colOff>114300</xdr:colOff>
      <xdr:row>18</xdr:row>
      <xdr:rowOff>32273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144225"/>
          <a:ext cx="698500" cy="2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32273</xdr:rowOff>
    </xdr:from>
    <xdr:to>
      <xdr:col>18</xdr:col>
      <xdr:colOff>177800</xdr:colOff>
      <xdr:row>18</xdr:row>
      <xdr:rowOff>35190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165998"/>
          <a:ext cx="698500" cy="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2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91708</xdr:rowOff>
    </xdr:from>
    <xdr:to>
      <xdr:col>29</xdr:col>
      <xdr:colOff>177800</xdr:colOff>
      <xdr:row>18</xdr:row>
      <xdr:rowOff>21858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53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108235</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89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124348</xdr:rowOff>
    </xdr:from>
    <xdr:to>
      <xdr:col>26</xdr:col>
      <xdr:colOff>101600</xdr:colOff>
      <xdr:row>18</xdr:row>
      <xdr:rowOff>54498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086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64675</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5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131150</xdr:rowOff>
    </xdr:from>
    <xdr:to>
      <xdr:col>22</xdr:col>
      <xdr:colOff>165100</xdr:colOff>
      <xdr:row>18</xdr:row>
      <xdr:rowOff>61300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09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71477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6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152923</xdr:rowOff>
    </xdr:from>
    <xdr:to>
      <xdr:col>19</xdr:col>
      <xdr:colOff>38100</xdr:colOff>
      <xdr:row>18</xdr:row>
      <xdr:rowOff>83073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15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93250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8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155840</xdr:rowOff>
    </xdr:from>
    <xdr:to>
      <xdr:col>15</xdr:col>
      <xdr:colOff>101600</xdr:colOff>
      <xdr:row>18</xdr:row>
      <xdr:rowOff>85990</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11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96167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8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39408</xdr:rowOff>
    </xdr:from>
    <xdr:to>
      <xdr:col>29</xdr:col>
      <xdr:colOff>127000</xdr:colOff>
      <xdr:row>36</xdr:row>
      <xdr:rowOff>46632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92658"/>
          <a:ext cx="6477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46632</xdr:rowOff>
    </xdr:from>
    <xdr:to>
      <xdr:col>26</xdr:col>
      <xdr:colOff>50800</xdr:colOff>
      <xdr:row>36</xdr:row>
      <xdr:rowOff>139295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99882"/>
          <a:ext cx="698500" cy="92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96288</xdr:rowOff>
    </xdr:from>
    <xdr:to>
      <xdr:col>22</xdr:col>
      <xdr:colOff>114300</xdr:colOff>
      <xdr:row>36</xdr:row>
      <xdr:rowOff>139295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49538"/>
          <a:ext cx="698500" cy="4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96288</xdr:rowOff>
    </xdr:from>
    <xdr:to>
      <xdr:col>18</xdr:col>
      <xdr:colOff>177800</xdr:colOff>
      <xdr:row>36</xdr:row>
      <xdr:rowOff>110168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49538"/>
          <a:ext cx="698500" cy="13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112463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331508</xdr:rowOff>
    </xdr:from>
    <xdr:to>
      <xdr:col>29</xdr:col>
      <xdr:colOff>177800</xdr:colOff>
      <xdr:row>36</xdr:row>
      <xdr:rowOff>90208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4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303585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1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338732</xdr:rowOff>
    </xdr:from>
    <xdr:to>
      <xdr:col>26</xdr:col>
      <xdr:colOff>101600</xdr:colOff>
      <xdr:row>36</xdr:row>
      <xdr:rowOff>97432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82209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35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88495</xdr:rowOff>
    </xdr:from>
    <xdr:to>
      <xdr:col>22</xdr:col>
      <xdr:colOff>165100</xdr:colOff>
      <xdr:row>37</xdr:row>
      <xdr:rowOff>18645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41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3422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2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45488</xdr:rowOff>
    </xdr:from>
    <xdr:to>
      <xdr:col>19</xdr:col>
      <xdr:colOff>38100</xdr:colOff>
      <xdr:row>36</xdr:row>
      <xdr:rowOff>147088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9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131865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59368</xdr:rowOff>
    </xdr:from>
    <xdr:to>
      <xdr:col>15</xdr:col>
      <xdr:colOff>101600</xdr:colOff>
      <xdr:row>36</xdr:row>
      <xdr:rowOff>160968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2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145745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
1,401
79.58
2,854,874
2,669,499
178,837
1,433,991
3,058,059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78272</xdr:rowOff>
    </xdr:from>
    <xdr:to>
      <xdr:col>24</xdr:col>
      <xdr:colOff>63500</xdr:colOff>
      <xdr:row>36</xdr:row>
      <xdr:rowOff>110958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50472"/>
          <a:ext cx="838200" cy="3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110958</xdr:rowOff>
    </xdr:from>
    <xdr:to>
      <xdr:col>19</xdr:col>
      <xdr:colOff>177800</xdr:colOff>
      <xdr:row>36</xdr:row>
      <xdr:rowOff>117575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83158"/>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117575</xdr:rowOff>
    </xdr:from>
    <xdr:to>
      <xdr:col>15</xdr:col>
      <xdr:colOff>50800</xdr:colOff>
      <xdr:row>36</xdr:row>
      <xdr:rowOff>135510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89775"/>
          <a:ext cx="8890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135510</xdr:rowOff>
    </xdr:from>
    <xdr:to>
      <xdr:col>10</xdr:col>
      <xdr:colOff>114300</xdr:colOff>
      <xdr:row>36</xdr:row>
      <xdr:rowOff>156141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07710"/>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117786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160324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27472</xdr:rowOff>
    </xdr:from>
    <xdr:to>
      <xdr:col>24</xdr:col>
      <xdr:colOff>114300</xdr:colOff>
      <xdr:row>36</xdr:row>
      <xdr:rowOff>129072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50349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5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60158</xdr:rowOff>
    </xdr:from>
    <xdr:to>
      <xdr:col>20</xdr:col>
      <xdr:colOff>38100</xdr:colOff>
      <xdr:row>36</xdr:row>
      <xdr:rowOff>161758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6835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66775</xdr:rowOff>
    </xdr:from>
    <xdr:to>
      <xdr:col>15</xdr:col>
      <xdr:colOff>101600</xdr:colOff>
      <xdr:row>36</xdr:row>
      <xdr:rowOff>168375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13452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1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84710</xdr:rowOff>
    </xdr:from>
    <xdr:to>
      <xdr:col>10</xdr:col>
      <xdr:colOff>165100</xdr:colOff>
      <xdr:row>37</xdr:row>
      <xdr:rowOff>14860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31387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3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105341</xdr:rowOff>
    </xdr:from>
    <xdr:to>
      <xdr:col>6</xdr:col>
      <xdr:colOff>38100</xdr:colOff>
      <xdr:row>37</xdr:row>
      <xdr:rowOff>35491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52018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5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69177</xdr:rowOff>
    </xdr:from>
    <xdr:to>
      <xdr:col>24</xdr:col>
      <xdr:colOff>63500</xdr:colOff>
      <xdr:row>57</xdr:row>
      <xdr:rowOff>77579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1827"/>
          <a:ext cx="8382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77579</xdr:rowOff>
    </xdr:from>
    <xdr:to>
      <xdr:col>19</xdr:col>
      <xdr:colOff>177800</xdr:colOff>
      <xdr:row>57</xdr:row>
      <xdr:rowOff>89688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50229"/>
          <a:ext cx="889000" cy="1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89688</xdr:rowOff>
    </xdr:from>
    <xdr:to>
      <xdr:col>15</xdr:col>
      <xdr:colOff>50800</xdr:colOff>
      <xdr:row>57</xdr:row>
      <xdr:rowOff>104670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2338"/>
          <a:ext cx="889000" cy="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101126</xdr:rowOff>
    </xdr:from>
    <xdr:to>
      <xdr:col>10</xdr:col>
      <xdr:colOff>114300</xdr:colOff>
      <xdr:row>57</xdr:row>
      <xdr:rowOff>104670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73776"/>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6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6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18377</xdr:rowOff>
    </xdr:from>
    <xdr:to>
      <xdr:col>24</xdr:col>
      <xdr:colOff>114300</xdr:colOff>
      <xdr:row>57</xdr:row>
      <xdr:rowOff>119977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26779</xdr:rowOff>
    </xdr:from>
    <xdr:to>
      <xdr:col>20</xdr:col>
      <xdr:colOff>38100</xdr:colOff>
      <xdr:row>57</xdr:row>
      <xdr:rowOff>128379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119506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9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38888</xdr:rowOff>
    </xdr:from>
    <xdr:to>
      <xdr:col>15</xdr:col>
      <xdr:colOff>101600</xdr:colOff>
      <xdr:row>57</xdr:row>
      <xdr:rowOff>140488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131615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0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53870</xdr:rowOff>
    </xdr:from>
    <xdr:to>
      <xdr:col>10</xdr:col>
      <xdr:colOff>165100</xdr:colOff>
      <xdr:row>57</xdr:row>
      <xdr:rowOff>155470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146597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1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50326</xdr:rowOff>
    </xdr:from>
    <xdr:to>
      <xdr:col>6</xdr:col>
      <xdr:colOff>38100</xdr:colOff>
      <xdr:row>57</xdr:row>
      <xdr:rowOff>151926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143053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1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90436</xdr:rowOff>
    </xdr:from>
    <xdr:to>
      <xdr:col>24</xdr:col>
      <xdr:colOff>63500</xdr:colOff>
      <xdr:row>78</xdr:row>
      <xdr:rowOff>107386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63536"/>
          <a:ext cx="838200" cy="1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90436</xdr:rowOff>
    </xdr:from>
    <xdr:to>
      <xdr:col>19</xdr:col>
      <xdr:colOff>177800</xdr:colOff>
      <xdr:row>78</xdr:row>
      <xdr:rowOff>102219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63536"/>
          <a:ext cx="8890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88178</xdr:rowOff>
    </xdr:from>
    <xdr:to>
      <xdr:col>15</xdr:col>
      <xdr:colOff>50800</xdr:colOff>
      <xdr:row>78</xdr:row>
      <xdr:rowOff>102219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61278"/>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88178</xdr:rowOff>
    </xdr:from>
    <xdr:to>
      <xdr:col>10</xdr:col>
      <xdr:colOff>114300</xdr:colOff>
      <xdr:row>78</xdr:row>
      <xdr:rowOff>96101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1278"/>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56586</xdr:rowOff>
    </xdr:from>
    <xdr:to>
      <xdr:col>24</xdr:col>
      <xdr:colOff>114300</xdr:colOff>
      <xdr:row>78</xdr:row>
      <xdr:rowOff>158186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142963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39636</xdr:rowOff>
    </xdr:from>
    <xdr:to>
      <xdr:col>20</xdr:col>
      <xdr:colOff>38100</xdr:colOff>
      <xdr:row>78</xdr:row>
      <xdr:rowOff>141236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132363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5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51419</xdr:rowOff>
    </xdr:from>
    <xdr:to>
      <xdr:col>15</xdr:col>
      <xdr:colOff>101600</xdr:colOff>
      <xdr:row>78</xdr:row>
      <xdr:rowOff>153019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144146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37378</xdr:rowOff>
    </xdr:from>
    <xdr:to>
      <xdr:col>10</xdr:col>
      <xdr:colOff>165100</xdr:colOff>
      <xdr:row>78</xdr:row>
      <xdr:rowOff>138978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130105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5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45301</xdr:rowOff>
    </xdr:from>
    <xdr:to>
      <xdr:col>6</xdr:col>
      <xdr:colOff>38100</xdr:colOff>
      <xdr:row>78</xdr:row>
      <xdr:rowOff>146901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138028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36068</xdr:rowOff>
    </xdr:from>
    <xdr:to>
      <xdr:col>24</xdr:col>
      <xdr:colOff>63500</xdr:colOff>
      <xdr:row>94</xdr:row>
      <xdr:rowOff>152929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152368"/>
          <a:ext cx="8382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132538</xdr:rowOff>
    </xdr:from>
    <xdr:to>
      <xdr:col>19</xdr:col>
      <xdr:colOff>177800</xdr:colOff>
      <xdr:row>94</xdr:row>
      <xdr:rowOff>152929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248838"/>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132538</xdr:rowOff>
    </xdr:from>
    <xdr:to>
      <xdr:col>15</xdr:col>
      <xdr:colOff>50800</xdr:colOff>
      <xdr:row>95</xdr:row>
      <xdr:rowOff>165593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248838"/>
          <a:ext cx="889000" cy="20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165593</xdr:rowOff>
    </xdr:from>
    <xdr:to>
      <xdr:col>10</xdr:col>
      <xdr:colOff>114300</xdr:colOff>
      <xdr:row>96</xdr:row>
      <xdr:rowOff>27449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453343"/>
          <a:ext cx="8890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156718</xdr:rowOff>
    </xdr:from>
    <xdr:to>
      <xdr:col>24</xdr:col>
      <xdr:colOff>114300</xdr:colOff>
      <xdr:row>94</xdr:row>
      <xdr:rowOff>86868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1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8145</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95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102129</xdr:rowOff>
    </xdr:from>
    <xdr:to>
      <xdr:col>20</xdr:col>
      <xdr:colOff>38100</xdr:colOff>
      <xdr:row>95</xdr:row>
      <xdr:rowOff>32279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48806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599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81738</xdr:rowOff>
    </xdr:from>
    <xdr:to>
      <xdr:col>15</xdr:col>
      <xdr:colOff>101600</xdr:colOff>
      <xdr:row>95</xdr:row>
      <xdr:rowOff>11888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1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28415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97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114793</xdr:rowOff>
    </xdr:from>
    <xdr:to>
      <xdr:col>10</xdr:col>
      <xdr:colOff>165100</xdr:colOff>
      <xdr:row>96</xdr:row>
      <xdr:rowOff>44943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61470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148099</xdr:rowOff>
    </xdr:from>
    <xdr:to>
      <xdr:col>6</xdr:col>
      <xdr:colOff>38100</xdr:colOff>
      <xdr:row>96</xdr:row>
      <xdr:rowOff>78249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3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94776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21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49886</xdr:rowOff>
    </xdr:from>
    <xdr:to>
      <xdr:col>55</xdr:col>
      <xdr:colOff>0</xdr:colOff>
      <xdr:row>37</xdr:row>
      <xdr:rowOff>50930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93536"/>
          <a:ext cx="8382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49886</xdr:rowOff>
    </xdr:from>
    <xdr:to>
      <xdr:col>50</xdr:col>
      <xdr:colOff>114300</xdr:colOff>
      <xdr:row>37</xdr:row>
      <xdr:rowOff>124202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93536"/>
          <a:ext cx="889000" cy="7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2740</xdr:rowOff>
    </xdr:from>
    <xdr:to>
      <xdr:col>45</xdr:col>
      <xdr:colOff>177800</xdr:colOff>
      <xdr:row>37</xdr:row>
      <xdr:rowOff>124202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46390"/>
          <a:ext cx="889000" cy="12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2740</xdr:rowOff>
    </xdr:from>
    <xdr:to>
      <xdr:col>41</xdr:col>
      <xdr:colOff>50800</xdr:colOff>
      <xdr:row>37</xdr:row>
      <xdr:rowOff>117738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46390"/>
          <a:ext cx="889000" cy="1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44799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xdr:rowOff>
    </xdr:from>
    <xdr:to>
      <xdr:col>55</xdr:col>
      <xdr:colOff>50800</xdr:colOff>
      <xdr:row>37</xdr:row>
      <xdr:rowOff>101730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23007</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170536</xdr:rowOff>
    </xdr:from>
    <xdr:to>
      <xdr:col>50</xdr:col>
      <xdr:colOff>165100</xdr:colOff>
      <xdr:row>37</xdr:row>
      <xdr:rowOff>100686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117213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1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73402</xdr:rowOff>
    </xdr:from>
    <xdr:to>
      <xdr:col>46</xdr:col>
      <xdr:colOff>38100</xdr:colOff>
      <xdr:row>38</xdr:row>
      <xdr:rowOff>3552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166129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0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123390</xdr:rowOff>
    </xdr:from>
    <xdr:to>
      <xdr:col>41</xdr:col>
      <xdr:colOff>101600</xdr:colOff>
      <xdr:row>37</xdr:row>
      <xdr:rowOff>53540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70067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7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66938</xdr:rowOff>
    </xdr:from>
    <xdr:to>
      <xdr:col>36</xdr:col>
      <xdr:colOff>165100</xdr:colOff>
      <xdr:row>37</xdr:row>
      <xdr:rowOff>168538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1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24377</xdr:rowOff>
    </xdr:from>
    <xdr:to>
      <xdr:col>55</xdr:col>
      <xdr:colOff>0</xdr:colOff>
      <xdr:row>58</xdr:row>
      <xdr:rowOff>54907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68477"/>
          <a:ext cx="838200" cy="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21967</xdr:rowOff>
    </xdr:from>
    <xdr:to>
      <xdr:col>50</xdr:col>
      <xdr:colOff>114300</xdr:colOff>
      <xdr:row>58</xdr:row>
      <xdr:rowOff>54907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66067"/>
          <a:ext cx="889000" cy="3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15849</xdr:rowOff>
    </xdr:from>
    <xdr:to>
      <xdr:col>45</xdr:col>
      <xdr:colOff>177800</xdr:colOff>
      <xdr:row>58</xdr:row>
      <xdr:rowOff>21967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59949"/>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15849</xdr:rowOff>
    </xdr:from>
    <xdr:to>
      <xdr:col>41</xdr:col>
      <xdr:colOff>50800</xdr:colOff>
      <xdr:row>58</xdr:row>
      <xdr:rowOff>54833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59949"/>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145027</xdr:rowOff>
    </xdr:from>
    <xdr:to>
      <xdr:col>55</xdr:col>
      <xdr:colOff>50800</xdr:colOff>
      <xdr:row>58</xdr:row>
      <xdr:rowOff>75177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104404</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0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4107</xdr:rowOff>
    </xdr:from>
    <xdr:to>
      <xdr:col>50</xdr:col>
      <xdr:colOff>165100</xdr:colOff>
      <xdr:row>58</xdr:row>
      <xdr:rowOff>105707</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122234</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2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142617</xdr:rowOff>
    </xdr:from>
    <xdr:to>
      <xdr:col>46</xdr:col>
      <xdr:colOff>38100</xdr:colOff>
      <xdr:row>58</xdr:row>
      <xdr:rowOff>72767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89294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9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136499</xdr:rowOff>
    </xdr:from>
    <xdr:to>
      <xdr:col>41</xdr:col>
      <xdr:colOff>101600</xdr:colOff>
      <xdr:row>58</xdr:row>
      <xdr:rowOff>66649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83176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8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4033</xdr:rowOff>
    </xdr:from>
    <xdr:to>
      <xdr:col>36</xdr:col>
      <xdr:colOff>165100</xdr:colOff>
      <xdr:row>58</xdr:row>
      <xdr:rowOff>105633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122160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2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xdr:rowOff>
    </xdr:from>
    <xdr:to>
      <xdr:col>55</xdr:col>
      <xdr:colOff>0</xdr:colOff>
      <xdr:row>78</xdr:row>
      <xdr:rowOff>89408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73261"/>
          <a:ext cx="838200" cy="8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89408</xdr:rowOff>
    </xdr:from>
    <xdr:to>
      <xdr:col>50</xdr:col>
      <xdr:colOff>114300</xdr:colOff>
      <xdr:row>78</xdr:row>
      <xdr:rowOff>97617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62508"/>
          <a:ext cx="8890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97617</xdr:rowOff>
    </xdr:from>
    <xdr:to>
      <xdr:col>45</xdr:col>
      <xdr:colOff>177800</xdr:colOff>
      <xdr:row>78</xdr:row>
      <xdr:rowOff>127783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70717"/>
          <a:ext cx="889000" cy="3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127783</xdr:rowOff>
    </xdr:from>
    <xdr:to>
      <xdr:col>41</xdr:col>
      <xdr:colOff>50800</xdr:colOff>
      <xdr:row>78</xdr:row>
      <xdr:rowOff>139015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500883"/>
          <a:ext cx="8890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136279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120811</xdr:rowOff>
    </xdr:from>
    <xdr:to>
      <xdr:col>55</xdr:col>
      <xdr:colOff>50800</xdr:colOff>
      <xdr:row>78</xdr:row>
      <xdr:rowOff>50961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2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143688</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17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38608</xdr:rowOff>
    </xdr:from>
    <xdr:to>
      <xdr:col>50</xdr:col>
      <xdr:colOff>165100</xdr:colOff>
      <xdr:row>78</xdr:row>
      <xdr:rowOff>140208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131335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0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46817</xdr:rowOff>
    </xdr:from>
    <xdr:to>
      <xdr:col>46</xdr:col>
      <xdr:colOff>38100</xdr:colOff>
      <xdr:row>78</xdr:row>
      <xdr:rowOff>148417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1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139544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76983</xdr:rowOff>
    </xdr:from>
    <xdr:to>
      <xdr:col>41</xdr:col>
      <xdr:colOff>101600</xdr:colOff>
      <xdr:row>79</xdr:row>
      <xdr:rowOff>7133</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169710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88215</xdr:rowOff>
    </xdr:from>
    <xdr:to>
      <xdr:col>36</xdr:col>
      <xdr:colOff>165100</xdr:colOff>
      <xdr:row>79</xdr:row>
      <xdr:rowOff>18365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9492</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3017" y="13554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60257</xdr:rowOff>
    </xdr:from>
    <xdr:to>
      <xdr:col>55</xdr:col>
      <xdr:colOff>0</xdr:colOff>
      <xdr:row>98</xdr:row>
      <xdr:rowOff>70785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62357"/>
          <a:ext cx="8382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34144</xdr:rowOff>
    </xdr:from>
    <xdr:to>
      <xdr:col>50</xdr:col>
      <xdr:colOff>114300</xdr:colOff>
      <xdr:row>98</xdr:row>
      <xdr:rowOff>70785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36244"/>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20348</xdr:rowOff>
    </xdr:from>
    <xdr:to>
      <xdr:col>45</xdr:col>
      <xdr:colOff>177800</xdr:colOff>
      <xdr:row>98</xdr:row>
      <xdr:rowOff>34144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22448"/>
          <a:ext cx="889000" cy="1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20348</xdr:rowOff>
    </xdr:from>
    <xdr:to>
      <xdr:col>41</xdr:col>
      <xdr:colOff>50800</xdr:colOff>
      <xdr:row>98</xdr:row>
      <xdr:rowOff>56238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22448"/>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140501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149079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5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9457</xdr:rowOff>
    </xdr:from>
    <xdr:to>
      <xdr:col>55</xdr:col>
      <xdr:colOff>50800</xdr:colOff>
      <xdr:row>98</xdr:row>
      <xdr:rowOff>111057</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140284</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9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19985</xdr:rowOff>
    </xdr:from>
    <xdr:to>
      <xdr:col>50</xdr:col>
      <xdr:colOff>165100</xdr:colOff>
      <xdr:row>98</xdr:row>
      <xdr:rowOff>121585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138112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9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154794</xdr:rowOff>
    </xdr:from>
    <xdr:to>
      <xdr:col>46</xdr:col>
      <xdr:colOff>38100</xdr:colOff>
      <xdr:row>98</xdr:row>
      <xdr:rowOff>84944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8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101471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6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140998</xdr:rowOff>
    </xdr:from>
    <xdr:to>
      <xdr:col>41</xdr:col>
      <xdr:colOff>101600</xdr:colOff>
      <xdr:row>98</xdr:row>
      <xdr:rowOff>71148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7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87675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4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5438</xdr:rowOff>
    </xdr:from>
    <xdr:to>
      <xdr:col>36</xdr:col>
      <xdr:colOff>165100</xdr:colOff>
      <xdr:row>98</xdr:row>
      <xdr:rowOff>107038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123565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8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14229</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00779"/>
          <a:ext cx="8382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13436</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99986"/>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21918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23964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134879</xdr:rowOff>
    </xdr:from>
    <xdr:to>
      <xdr:col>85</xdr:col>
      <xdr:colOff>177800</xdr:colOff>
      <xdr:row>39</xdr:row>
      <xdr:rowOff>65029</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134086</xdr:rowOff>
    </xdr:from>
    <xdr:to>
      <xdr:col>67</xdr:col>
      <xdr:colOff>101600</xdr:colOff>
      <xdr:row>39</xdr:row>
      <xdr:rowOff>64236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55363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4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86878</xdr:rowOff>
    </xdr:from>
    <xdr:to>
      <xdr:col>85</xdr:col>
      <xdr:colOff>127000</xdr:colOff>
      <xdr:row>77</xdr:row>
      <xdr:rowOff>109925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88528"/>
          <a:ext cx="838200" cy="2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109925</xdr:rowOff>
    </xdr:from>
    <xdr:to>
      <xdr:col>81</xdr:col>
      <xdr:colOff>50800</xdr:colOff>
      <xdr:row>77</xdr:row>
      <xdr:rowOff>132651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11575"/>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132651</xdr:rowOff>
    </xdr:from>
    <xdr:to>
      <xdr:col>76</xdr:col>
      <xdr:colOff>114300</xdr:colOff>
      <xdr:row>77</xdr:row>
      <xdr:rowOff>165002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34301"/>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165002</xdr:rowOff>
    </xdr:from>
    <xdr:to>
      <xdr:col>71</xdr:col>
      <xdr:colOff>177800</xdr:colOff>
      <xdr:row>78</xdr:row>
      <xdr:rowOff>5131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66652"/>
          <a:ext cx="8890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36078</xdr:rowOff>
    </xdr:from>
    <xdr:to>
      <xdr:col>85</xdr:col>
      <xdr:colOff>177800</xdr:colOff>
      <xdr:row>77</xdr:row>
      <xdr:rowOff>137678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3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14505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1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59125</xdr:rowOff>
    </xdr:from>
    <xdr:to>
      <xdr:col>81</xdr:col>
      <xdr:colOff>101600</xdr:colOff>
      <xdr:row>77</xdr:row>
      <xdr:rowOff>160725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151852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5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81851</xdr:rowOff>
    </xdr:from>
    <xdr:to>
      <xdr:col>76</xdr:col>
      <xdr:colOff>165100</xdr:colOff>
      <xdr:row>78</xdr:row>
      <xdr:rowOff>12001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3128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114202</xdr:rowOff>
    </xdr:from>
    <xdr:to>
      <xdr:col>72</xdr:col>
      <xdr:colOff>38100</xdr:colOff>
      <xdr:row>78</xdr:row>
      <xdr:rowOff>44352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35479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0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125781</xdr:rowOff>
    </xdr:from>
    <xdr:to>
      <xdr:col>67</xdr:col>
      <xdr:colOff>101600</xdr:colOff>
      <xdr:row>78</xdr:row>
      <xdr:rowOff>55931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47058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42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150420</xdr:rowOff>
    </xdr:from>
    <xdr:to>
      <xdr:col>85</xdr:col>
      <xdr:colOff>127000</xdr:colOff>
      <xdr:row>98</xdr:row>
      <xdr:rowOff>53814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781070"/>
          <a:ext cx="838200" cy="7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34779</xdr:rowOff>
    </xdr:from>
    <xdr:to>
      <xdr:col>81</xdr:col>
      <xdr:colOff>50800</xdr:colOff>
      <xdr:row>97</xdr:row>
      <xdr:rowOff>150420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665429"/>
          <a:ext cx="889000" cy="1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34779</xdr:rowOff>
    </xdr:from>
    <xdr:to>
      <xdr:col>76</xdr:col>
      <xdr:colOff>114300</xdr:colOff>
      <xdr:row>98</xdr:row>
      <xdr:rowOff>56885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665429"/>
          <a:ext cx="889000" cy="1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129698</xdr:rowOff>
    </xdr:from>
    <xdr:to>
      <xdr:col>71</xdr:col>
      <xdr:colOff>177800</xdr:colOff>
      <xdr:row>98</xdr:row>
      <xdr:rowOff>56885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760348"/>
          <a:ext cx="889000" cy="9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3014</xdr:rowOff>
    </xdr:from>
    <xdr:to>
      <xdr:col>85</xdr:col>
      <xdr:colOff>177800</xdr:colOff>
      <xdr:row>98</xdr:row>
      <xdr:rowOff>104614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0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25891</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5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99620</xdr:rowOff>
    </xdr:from>
    <xdr:to>
      <xdr:col>81</xdr:col>
      <xdr:colOff>101600</xdr:colOff>
      <xdr:row>98</xdr:row>
      <xdr:rowOff>29770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46297</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0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155429</xdr:rowOff>
    </xdr:from>
    <xdr:to>
      <xdr:col>76</xdr:col>
      <xdr:colOff>165100</xdr:colOff>
      <xdr:row>97</xdr:row>
      <xdr:rowOff>85579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102106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38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6085</xdr:rowOff>
    </xdr:from>
    <xdr:to>
      <xdr:col>72</xdr:col>
      <xdr:colOff>38100</xdr:colOff>
      <xdr:row>98</xdr:row>
      <xdr:rowOff>107685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124212</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8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78898</xdr:rowOff>
    </xdr:from>
    <xdr:to>
      <xdr:col>67</xdr:col>
      <xdr:colOff>101600</xdr:colOff>
      <xdr:row>98</xdr:row>
      <xdr:rowOff>9048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70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25575</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48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130142</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45242"/>
          <a:ext cx="889000" cy="14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130142</xdr:rowOff>
    </xdr:from>
    <xdr:to>
      <xdr:col>102</xdr:col>
      <xdr:colOff>114300</xdr:colOff>
      <xdr:row>39</xdr:row>
      <xdr:rowOff>92021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645242"/>
          <a:ext cx="889000" cy="13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113711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80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79342</xdr:rowOff>
    </xdr:from>
    <xdr:to>
      <xdr:col>102</xdr:col>
      <xdr:colOff>165100</xdr:colOff>
      <xdr:row>39</xdr:row>
      <xdr:rowOff>9492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5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26019</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636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41221</xdr:rowOff>
    </xdr:from>
    <xdr:to>
      <xdr:col>98</xdr:col>
      <xdr:colOff>38100</xdr:colOff>
      <xdr:row>39</xdr:row>
      <xdr:rowOff>142821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133948</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82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167295</xdr:rowOff>
    </xdr:from>
    <xdr:to>
      <xdr:col>116</xdr:col>
      <xdr:colOff>63500</xdr:colOff>
      <xdr:row>77</xdr:row>
      <xdr:rowOff>22163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197495"/>
          <a:ext cx="8382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22163</xdr:rowOff>
    </xdr:from>
    <xdr:to>
      <xdr:col>111</xdr:col>
      <xdr:colOff>177800</xdr:colOff>
      <xdr:row>77</xdr:row>
      <xdr:rowOff>34361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23813"/>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9111</xdr:rowOff>
    </xdr:from>
    <xdr:to>
      <xdr:col>107</xdr:col>
      <xdr:colOff>50800</xdr:colOff>
      <xdr:row>77</xdr:row>
      <xdr:rowOff>34361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10761"/>
          <a:ext cx="889000" cy="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9111</xdr:rowOff>
    </xdr:from>
    <xdr:to>
      <xdr:col>102</xdr:col>
      <xdr:colOff>114300</xdr:colOff>
      <xdr:row>77</xdr:row>
      <xdr:rowOff>61167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10761"/>
          <a:ext cx="889000" cy="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116629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123291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116495</xdr:rowOff>
    </xdr:from>
    <xdr:to>
      <xdr:col>116</xdr:col>
      <xdr:colOff>114300</xdr:colOff>
      <xdr:row>77</xdr:row>
      <xdr:rowOff>46645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139372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9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142813</xdr:rowOff>
    </xdr:from>
    <xdr:to>
      <xdr:col>112</xdr:col>
      <xdr:colOff>38100</xdr:colOff>
      <xdr:row>77</xdr:row>
      <xdr:rowOff>72963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64090</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6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155011</xdr:rowOff>
    </xdr:from>
    <xdr:to>
      <xdr:col>107</xdr:col>
      <xdr:colOff>101600</xdr:colOff>
      <xdr:row>77</xdr:row>
      <xdr:rowOff>85161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76288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7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129761</xdr:rowOff>
    </xdr:from>
    <xdr:to>
      <xdr:col>102</xdr:col>
      <xdr:colOff>165100</xdr:colOff>
      <xdr:row>77</xdr:row>
      <xdr:rowOff>59911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76437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3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10367</xdr:rowOff>
    </xdr:from>
    <xdr:to>
      <xdr:col>98</xdr:col>
      <xdr:colOff>38100</xdr:colOff>
      <xdr:row>77</xdr:row>
      <xdr:rowOff>111967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1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128494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8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全体の歳出決算総額は、前年度と比較して約</a:t>
          </a:r>
          <a:r>
            <a:rPr kumimoji="1" lang="en-US" altLang="ja-JP" sz="1250">
              <a:latin typeface="ＭＳ Ｐゴシック" panose="020B0600070205080204" pitchFamily="50" charset="-128"/>
              <a:ea typeface="ＭＳ Ｐゴシック" panose="020B0600070205080204" pitchFamily="50" charset="-128"/>
            </a:rPr>
            <a:t>128,700</a:t>
          </a:r>
          <a:r>
            <a:rPr kumimoji="1" lang="ja-JP" altLang="en-US" sz="1250">
              <a:latin typeface="ＭＳ Ｐゴシック" panose="020B0600070205080204" pitchFamily="50" charset="-128"/>
              <a:ea typeface="ＭＳ Ｐゴシック" panose="020B0600070205080204" pitchFamily="50" charset="-128"/>
            </a:rPr>
            <a:t>千円増加しており、歳出総額における住民一人当たりの値は、</a:t>
          </a:r>
          <a:r>
            <a:rPr kumimoji="1" lang="en-US" altLang="ja-JP" sz="1250">
              <a:latin typeface="ＭＳ Ｐゴシック" panose="020B0600070205080204" pitchFamily="50" charset="-128"/>
              <a:ea typeface="ＭＳ Ｐゴシック" panose="020B0600070205080204" pitchFamily="50" charset="-128"/>
            </a:rPr>
            <a:t>1,890,580</a:t>
          </a:r>
          <a:r>
            <a:rPr kumimoji="1" lang="ja-JP" altLang="en-US" sz="1250">
              <a:latin typeface="ＭＳ Ｐゴシック" panose="020B0600070205080204" pitchFamily="50" charset="-128"/>
              <a:ea typeface="ＭＳ Ｐゴシック" panose="020B0600070205080204" pitchFamily="50" charset="-128"/>
            </a:rPr>
            <a:t>円</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前年度比</a:t>
          </a:r>
          <a:r>
            <a:rPr kumimoji="1" lang="en-US" altLang="ja-JP" sz="1250">
              <a:latin typeface="ＭＳ Ｐゴシック" panose="020B0600070205080204" pitchFamily="50" charset="-128"/>
              <a:ea typeface="ＭＳ Ｐゴシック" panose="020B0600070205080204" pitchFamily="50" charset="-128"/>
            </a:rPr>
            <a:t>147,914</a:t>
          </a:r>
          <a:r>
            <a:rPr kumimoji="1" lang="ja-JP" altLang="en-US" sz="1250">
              <a:latin typeface="ＭＳ Ｐゴシック" panose="020B0600070205080204" pitchFamily="50" charset="-128"/>
              <a:ea typeface="ＭＳ Ｐゴシック" panose="020B0600070205080204" pitchFamily="50" charset="-128"/>
            </a:rPr>
            <a:t>円増</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となった。主に人口減少が要因で、住民一人当たりのコストは増加傾向にある。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・人件費は、住民一人当たり</a:t>
          </a:r>
          <a:r>
            <a:rPr kumimoji="1" lang="en-US" altLang="ja-JP" sz="1250">
              <a:latin typeface="ＭＳ Ｐゴシック" panose="020B0600070205080204" pitchFamily="50" charset="-128"/>
              <a:ea typeface="ＭＳ Ｐゴシック" panose="020B0600070205080204" pitchFamily="50" charset="-128"/>
            </a:rPr>
            <a:t>327,620</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20,018</a:t>
          </a:r>
          <a:r>
            <a:rPr kumimoji="1" lang="ja-JP" altLang="en-US" sz="1250">
              <a:latin typeface="ＭＳ Ｐゴシック" panose="020B0600070205080204" pitchFamily="50" charset="-128"/>
              <a:ea typeface="ＭＳ Ｐゴシック" panose="020B0600070205080204" pitchFamily="50" charset="-128"/>
            </a:rPr>
            <a:t>円増加している。これは、特別職の新規就任等によるもので、類似団体平均より高い水準となっている。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・物件費は、住民一人当たり</a:t>
          </a:r>
          <a:r>
            <a:rPr kumimoji="1" lang="en-US" altLang="ja-JP" sz="1250">
              <a:latin typeface="ＭＳ Ｐゴシック" panose="020B0600070205080204" pitchFamily="50" charset="-128"/>
              <a:ea typeface="ＭＳ Ｐゴシック" panose="020B0600070205080204" pitchFamily="50" charset="-128"/>
            </a:rPr>
            <a:t>223,399</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14,701</a:t>
          </a:r>
          <a:r>
            <a:rPr kumimoji="1" lang="ja-JP" altLang="en-US" sz="1250">
              <a:latin typeface="ＭＳ Ｐゴシック" panose="020B0600070205080204" pitchFamily="50" charset="-128"/>
              <a:ea typeface="ＭＳ Ｐゴシック" panose="020B0600070205080204" pitchFamily="50" charset="-128"/>
            </a:rPr>
            <a:t>円増加している。これは、庁内の電算システム更新等によるものであるが、類似団体平均よりも低く抑えられいている。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・扶助費は、住民一人当たり</a:t>
          </a:r>
          <a:r>
            <a:rPr kumimoji="1" lang="en-US" altLang="ja-JP" sz="1250">
              <a:latin typeface="ＭＳ Ｐゴシック" panose="020B0600070205080204" pitchFamily="50" charset="-128"/>
              <a:ea typeface="ＭＳ Ｐゴシック" panose="020B0600070205080204" pitchFamily="50" charset="-128"/>
            </a:rPr>
            <a:t>113,600</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15,336</a:t>
          </a:r>
          <a:r>
            <a:rPr kumimoji="1" lang="ja-JP" altLang="en-US" sz="1250">
              <a:latin typeface="ＭＳ Ｐゴシック" panose="020B0600070205080204" pitchFamily="50" charset="-128"/>
              <a:ea typeface="ＭＳ Ｐゴシック" panose="020B0600070205080204" pitchFamily="50" charset="-128"/>
            </a:rPr>
            <a:t>円増加している。これは、臨時特別給付金事業等によるものであるが、高齢化の影響で今後も高い水準で推移すると予想される。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250">
              <a:latin typeface="ＭＳ Ｐゴシック" panose="020B0600070205080204" pitchFamily="50" charset="-128"/>
              <a:ea typeface="ＭＳ Ｐゴシック" panose="020B0600070205080204" pitchFamily="50" charset="-128"/>
            </a:rPr>
            <a:t>504,477</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133,552</a:t>
          </a:r>
          <a:r>
            <a:rPr kumimoji="1" lang="ja-JP" altLang="en-US" sz="1250">
              <a:latin typeface="ＭＳ Ｐゴシック" panose="020B0600070205080204" pitchFamily="50" charset="-128"/>
              <a:ea typeface="ＭＳ Ｐゴシック" panose="020B0600070205080204" pitchFamily="50" charset="-128"/>
            </a:rPr>
            <a:t>円増加している。これは、単身者用集合住宅の建設や公共施設の耐震化改修工事によるもので、類似団体平均よりも上回っている要因でもある。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・積立金は、住民一人当たり</a:t>
          </a:r>
          <a:r>
            <a:rPr kumimoji="1" lang="en-US" altLang="ja-JP" sz="1250">
              <a:latin typeface="ＭＳ Ｐゴシック" panose="020B0600070205080204" pitchFamily="50" charset="-128"/>
              <a:ea typeface="ＭＳ Ｐゴシック" panose="020B0600070205080204" pitchFamily="50" charset="-128"/>
            </a:rPr>
            <a:t>127,627</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58,932</a:t>
          </a:r>
          <a:r>
            <a:rPr kumimoji="1" lang="ja-JP" altLang="en-US" sz="1250">
              <a:latin typeface="ＭＳ Ｐゴシック" panose="020B0600070205080204" pitchFamily="50" charset="-128"/>
              <a:ea typeface="ＭＳ Ｐゴシック" panose="020B0600070205080204" pitchFamily="50" charset="-128"/>
            </a:rPr>
            <a:t>円減少している。これは、財政調整基金への積立額が大幅に減少したことによるものであるが、類似団体平均よりも多く基金積立を行っている。</a:t>
          </a:r>
          <a:endParaRPr kumimoji="1" lang="en-US" altLang="ja-JP" sz="1250">
            <a:latin typeface="ＭＳ Ｐゴシック" panose="020B0600070205080204" pitchFamily="50" charset="-128"/>
            <a:ea typeface="ＭＳ Ｐゴシック" panose="020B0600070205080204" pitchFamily="50" charset="-128"/>
          </a:endParaRPr>
        </a:p>
        <a:p>
          <a:endParaRPr kumimoji="1" lang="ja-JP" altLang="en-US" sz="12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
1,401
79.58
2,854,874
2,669,499
178,837
1,433,991
3,058,059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84328</xdr:rowOff>
    </xdr:from>
    <xdr:to>
      <xdr:col>24</xdr:col>
      <xdr:colOff>63500</xdr:colOff>
      <xdr:row>37</xdr:row>
      <xdr:rowOff>90234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27978"/>
          <a:ext cx="8382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84328</xdr:rowOff>
    </xdr:from>
    <xdr:to>
      <xdr:col>19</xdr:col>
      <xdr:colOff>177800</xdr:colOff>
      <xdr:row>37</xdr:row>
      <xdr:rowOff>84861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797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84861</xdr:rowOff>
    </xdr:from>
    <xdr:to>
      <xdr:col>15</xdr:col>
      <xdr:colOff>50800</xdr:colOff>
      <xdr:row>37</xdr:row>
      <xdr:rowOff>89408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8511"/>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89408</xdr:rowOff>
    </xdr:from>
    <xdr:to>
      <xdr:col>10</xdr:col>
      <xdr:colOff>114300</xdr:colOff>
      <xdr:row>37</xdr:row>
      <xdr:rowOff>95593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33058"/>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39768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32580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39434</xdr:rowOff>
    </xdr:from>
    <xdr:to>
      <xdr:col>24</xdr:col>
      <xdr:colOff>114300</xdr:colOff>
      <xdr:row>37</xdr:row>
      <xdr:rowOff>141034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62311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3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33528</xdr:rowOff>
    </xdr:from>
    <xdr:to>
      <xdr:col>20</xdr:col>
      <xdr:colOff>38100</xdr:colOff>
      <xdr:row>37</xdr:row>
      <xdr:rowOff>135128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151655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34061</xdr:rowOff>
    </xdr:from>
    <xdr:to>
      <xdr:col>15</xdr:col>
      <xdr:colOff>101600</xdr:colOff>
      <xdr:row>37</xdr:row>
      <xdr:rowOff>135661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152188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38608</xdr:rowOff>
    </xdr:from>
    <xdr:to>
      <xdr:col>10</xdr:col>
      <xdr:colOff>165100</xdr:colOff>
      <xdr:row>37</xdr:row>
      <xdr:rowOff>140208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156735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44793</xdr:rowOff>
    </xdr:from>
    <xdr:to>
      <xdr:col>6</xdr:col>
      <xdr:colOff>38100</xdr:colOff>
      <xdr:row>37</xdr:row>
      <xdr:rowOff>146393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162920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35558</xdr:rowOff>
    </xdr:from>
    <xdr:to>
      <xdr:col>24</xdr:col>
      <xdr:colOff>63500</xdr:colOff>
      <xdr:row>58</xdr:row>
      <xdr:rowOff>50326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79658"/>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26608</xdr:rowOff>
    </xdr:from>
    <xdr:to>
      <xdr:col>19</xdr:col>
      <xdr:colOff>177800</xdr:colOff>
      <xdr:row>58</xdr:row>
      <xdr:rowOff>35558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70708"/>
          <a:ext cx="8890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26608</xdr:rowOff>
    </xdr:from>
    <xdr:to>
      <xdr:col>15</xdr:col>
      <xdr:colOff>50800</xdr:colOff>
      <xdr:row>58</xdr:row>
      <xdr:rowOff>30238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0708"/>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30238</xdr:rowOff>
    </xdr:from>
    <xdr:to>
      <xdr:col>10</xdr:col>
      <xdr:colOff>114300</xdr:colOff>
      <xdr:row>58</xdr:row>
      <xdr:rowOff>31464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74338"/>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170976</xdr:rowOff>
    </xdr:from>
    <xdr:to>
      <xdr:col>24</xdr:col>
      <xdr:colOff>114300</xdr:colOff>
      <xdr:row>58</xdr:row>
      <xdr:rowOff>101126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156208</xdr:rowOff>
    </xdr:from>
    <xdr:to>
      <xdr:col>20</xdr:col>
      <xdr:colOff>38100</xdr:colOff>
      <xdr:row>58</xdr:row>
      <xdr:rowOff>86358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77485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147258</xdr:rowOff>
    </xdr:from>
    <xdr:to>
      <xdr:col>15</xdr:col>
      <xdr:colOff>101600</xdr:colOff>
      <xdr:row>58</xdr:row>
      <xdr:rowOff>77408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68535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150888</xdr:rowOff>
    </xdr:from>
    <xdr:to>
      <xdr:col>10</xdr:col>
      <xdr:colOff>165100</xdr:colOff>
      <xdr:row>58</xdr:row>
      <xdr:rowOff>81038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97565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9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152114</xdr:rowOff>
    </xdr:from>
    <xdr:to>
      <xdr:col>6</xdr:col>
      <xdr:colOff>38100</xdr:colOff>
      <xdr:row>58</xdr:row>
      <xdr:rowOff>82264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2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98791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9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322</xdr:rowOff>
    </xdr:from>
    <xdr:to>
      <xdr:col>24</xdr:col>
      <xdr:colOff>63500</xdr:colOff>
      <xdr:row>75</xdr:row>
      <xdr:rowOff>19035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87622"/>
          <a:ext cx="838200" cy="19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19035</xdr:rowOff>
    </xdr:from>
    <xdr:to>
      <xdr:col>19</xdr:col>
      <xdr:colOff>177800</xdr:colOff>
      <xdr:row>75</xdr:row>
      <xdr:rowOff>132130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77785"/>
          <a:ext cx="889000" cy="1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132130</xdr:rowOff>
    </xdr:from>
    <xdr:to>
      <xdr:col>15</xdr:col>
      <xdr:colOff>50800</xdr:colOff>
      <xdr:row>76</xdr:row>
      <xdr:rowOff>107513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90880"/>
          <a:ext cx="889000" cy="14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15971</xdr:rowOff>
    </xdr:from>
    <xdr:to>
      <xdr:col>10</xdr:col>
      <xdr:colOff>114300</xdr:colOff>
      <xdr:row>76</xdr:row>
      <xdr:rowOff>107513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46171"/>
          <a:ext cx="889000" cy="9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41296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120972</xdr:rowOff>
    </xdr:from>
    <xdr:to>
      <xdr:col>24</xdr:col>
      <xdr:colOff>114300</xdr:colOff>
      <xdr:row>74</xdr:row>
      <xdr:rowOff>51122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3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143849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139685</xdr:rowOff>
    </xdr:from>
    <xdr:to>
      <xdr:col>20</xdr:col>
      <xdr:colOff>38100</xdr:colOff>
      <xdr:row>75</xdr:row>
      <xdr:rowOff>69835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86362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0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81330</xdr:rowOff>
    </xdr:from>
    <xdr:to>
      <xdr:col>15</xdr:col>
      <xdr:colOff>101600</xdr:colOff>
      <xdr:row>76</xdr:row>
      <xdr:rowOff>11480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28007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1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56713</xdr:rowOff>
    </xdr:from>
    <xdr:to>
      <xdr:col>10</xdr:col>
      <xdr:colOff>165100</xdr:colOff>
      <xdr:row>76</xdr:row>
      <xdr:rowOff>158313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3390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6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136622</xdr:rowOff>
    </xdr:from>
    <xdr:to>
      <xdr:col>6</xdr:col>
      <xdr:colOff>38100</xdr:colOff>
      <xdr:row>76</xdr:row>
      <xdr:rowOff>66771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95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83299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7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27046</xdr:rowOff>
    </xdr:from>
    <xdr:to>
      <xdr:col>24</xdr:col>
      <xdr:colOff>63500</xdr:colOff>
      <xdr:row>97</xdr:row>
      <xdr:rowOff>55048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57696"/>
          <a:ext cx="838200" cy="2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55048</xdr:rowOff>
    </xdr:from>
    <xdr:to>
      <xdr:col>19</xdr:col>
      <xdr:colOff>177800</xdr:colOff>
      <xdr:row>97</xdr:row>
      <xdr:rowOff>63233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85698"/>
          <a:ext cx="889000" cy="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63233</xdr:rowOff>
    </xdr:from>
    <xdr:to>
      <xdr:col>15</xdr:col>
      <xdr:colOff>50800</xdr:colOff>
      <xdr:row>97</xdr:row>
      <xdr:rowOff>105132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93883"/>
          <a:ext cx="8890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105132</xdr:rowOff>
    </xdr:from>
    <xdr:to>
      <xdr:col>10</xdr:col>
      <xdr:colOff>114300</xdr:colOff>
      <xdr:row>97</xdr:row>
      <xdr:rowOff>129186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35782"/>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88479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120502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147696</xdr:rowOff>
    </xdr:from>
    <xdr:to>
      <xdr:col>24</xdr:col>
      <xdr:colOff>114300</xdr:colOff>
      <xdr:row>97</xdr:row>
      <xdr:rowOff>77846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126123</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8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4248</xdr:rowOff>
    </xdr:from>
    <xdr:to>
      <xdr:col>20</xdr:col>
      <xdr:colOff>38100</xdr:colOff>
      <xdr:row>97</xdr:row>
      <xdr:rowOff>105848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96975</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72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12433</xdr:rowOff>
    </xdr:from>
    <xdr:to>
      <xdr:col>15</xdr:col>
      <xdr:colOff>101600</xdr:colOff>
      <xdr:row>97</xdr:row>
      <xdr:rowOff>114033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105160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3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54332</xdr:rowOff>
    </xdr:from>
    <xdr:to>
      <xdr:col>10</xdr:col>
      <xdr:colOff>165100</xdr:colOff>
      <xdr:row>97</xdr:row>
      <xdr:rowOff>155932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8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147059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78386</xdr:rowOff>
    </xdr:from>
    <xdr:to>
      <xdr:col>6</xdr:col>
      <xdr:colOff>38100</xdr:colOff>
      <xdr:row>98</xdr:row>
      <xdr:rowOff>8536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171113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44412</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30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43917</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0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97851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165062</xdr:rowOff>
    </xdr:from>
    <xdr:to>
      <xdr:col>55</xdr:col>
      <xdr:colOff>50800</xdr:colOff>
      <xdr:row>39</xdr:row>
      <xdr:rowOff>95212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164567</xdr:rowOff>
    </xdr:from>
    <xdr:to>
      <xdr:col>36</xdr:col>
      <xdr:colOff>165100</xdr:colOff>
      <xdr:row>39</xdr:row>
      <xdr:rowOff>94717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85844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150059</xdr:rowOff>
    </xdr:from>
    <xdr:to>
      <xdr:col>55</xdr:col>
      <xdr:colOff>0</xdr:colOff>
      <xdr:row>58</xdr:row>
      <xdr:rowOff>168508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94159"/>
          <a:ext cx="8382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150059</xdr:rowOff>
    </xdr:from>
    <xdr:to>
      <xdr:col>50</xdr:col>
      <xdr:colOff>114300</xdr:colOff>
      <xdr:row>59</xdr:row>
      <xdr:rowOff>17153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4159"/>
          <a:ext cx="889000" cy="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894</xdr:rowOff>
    </xdr:from>
    <xdr:to>
      <xdr:col>45</xdr:col>
      <xdr:colOff>177800</xdr:colOff>
      <xdr:row>59</xdr:row>
      <xdr:rowOff>17153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16444"/>
          <a:ext cx="889000" cy="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894</xdr:rowOff>
    </xdr:from>
    <xdr:to>
      <xdr:col>41</xdr:col>
      <xdr:colOff>50800</xdr:colOff>
      <xdr:row>59</xdr:row>
      <xdr:rowOff>5769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16444"/>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163495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166338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117708</xdr:rowOff>
    </xdr:from>
    <xdr:to>
      <xdr:col>55</xdr:col>
      <xdr:colOff>50800</xdr:colOff>
      <xdr:row>59</xdr:row>
      <xdr:rowOff>47858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99259</xdr:rowOff>
    </xdr:from>
    <xdr:to>
      <xdr:col>50</xdr:col>
      <xdr:colOff>165100</xdr:colOff>
      <xdr:row>59</xdr:row>
      <xdr:rowOff>29409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45936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1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137803</xdr:rowOff>
    </xdr:from>
    <xdr:to>
      <xdr:col>46</xdr:col>
      <xdr:colOff>38100</xdr:colOff>
      <xdr:row>59</xdr:row>
      <xdr:rowOff>67953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59080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121544</xdr:rowOff>
    </xdr:from>
    <xdr:to>
      <xdr:col>41</xdr:col>
      <xdr:colOff>101600</xdr:colOff>
      <xdr:row>59</xdr:row>
      <xdr:rowOff>51694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42821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126419</xdr:rowOff>
    </xdr:from>
    <xdr:to>
      <xdr:col>36</xdr:col>
      <xdr:colOff>165100</xdr:colOff>
      <xdr:row>59</xdr:row>
      <xdr:rowOff>56569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47696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166213</xdr:rowOff>
    </xdr:from>
    <xdr:to>
      <xdr:col>55</xdr:col>
      <xdr:colOff>0</xdr:colOff>
      <xdr:row>78</xdr:row>
      <xdr:rowOff>639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67863"/>
          <a:ext cx="8382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166213</xdr:rowOff>
    </xdr:from>
    <xdr:to>
      <xdr:col>50</xdr:col>
      <xdr:colOff>114300</xdr:colOff>
      <xdr:row>78</xdr:row>
      <xdr:rowOff>83810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67863"/>
          <a:ext cx="889000" cy="8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45202</xdr:rowOff>
    </xdr:from>
    <xdr:to>
      <xdr:col>45</xdr:col>
      <xdr:colOff>177800</xdr:colOff>
      <xdr:row>78</xdr:row>
      <xdr:rowOff>83810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1830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45202</xdr:rowOff>
    </xdr:from>
    <xdr:to>
      <xdr:col>41</xdr:col>
      <xdr:colOff>50800</xdr:colOff>
      <xdr:row>78</xdr:row>
      <xdr:rowOff>56317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18302"/>
          <a:ext cx="889000" cy="1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120060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121289</xdr:rowOff>
    </xdr:from>
    <xdr:to>
      <xdr:col>55</xdr:col>
      <xdr:colOff>50800</xdr:colOff>
      <xdr:row>78</xdr:row>
      <xdr:rowOff>51439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144166</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7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115413</xdr:rowOff>
    </xdr:from>
    <xdr:to>
      <xdr:col>50</xdr:col>
      <xdr:colOff>165100</xdr:colOff>
      <xdr:row>78</xdr:row>
      <xdr:rowOff>45563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62090</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9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33010</xdr:rowOff>
    </xdr:from>
    <xdr:to>
      <xdr:col>46</xdr:col>
      <xdr:colOff>38100</xdr:colOff>
      <xdr:row>78</xdr:row>
      <xdr:rowOff>134610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125737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9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165852</xdr:rowOff>
    </xdr:from>
    <xdr:to>
      <xdr:col>41</xdr:col>
      <xdr:colOff>101600</xdr:colOff>
      <xdr:row>78</xdr:row>
      <xdr:rowOff>96002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112529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4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5517</xdr:rowOff>
    </xdr:from>
    <xdr:to>
      <xdr:col>36</xdr:col>
      <xdr:colOff>165100</xdr:colOff>
      <xdr:row>78</xdr:row>
      <xdr:rowOff>107117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5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12517</xdr:rowOff>
    </xdr:from>
    <xdr:to>
      <xdr:col>55</xdr:col>
      <xdr:colOff>0</xdr:colOff>
      <xdr:row>98</xdr:row>
      <xdr:rowOff>90861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14617"/>
          <a:ext cx="838200" cy="7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90861</xdr:rowOff>
    </xdr:from>
    <xdr:to>
      <xdr:col>50</xdr:col>
      <xdr:colOff>114300</xdr:colOff>
      <xdr:row>98</xdr:row>
      <xdr:rowOff>111331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92961"/>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80200</xdr:rowOff>
    </xdr:from>
    <xdr:to>
      <xdr:col>45</xdr:col>
      <xdr:colOff>177800</xdr:colOff>
      <xdr:row>98</xdr:row>
      <xdr:rowOff>111331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82300"/>
          <a:ext cx="889000" cy="3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80200</xdr:rowOff>
    </xdr:from>
    <xdr:to>
      <xdr:col>41</xdr:col>
      <xdr:colOff>50800</xdr:colOff>
      <xdr:row>98</xdr:row>
      <xdr:rowOff>105363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82300"/>
          <a:ext cx="889000" cy="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139811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4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171282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3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133167</xdr:rowOff>
    </xdr:from>
    <xdr:to>
      <xdr:col>55</xdr:col>
      <xdr:colOff>50800</xdr:colOff>
      <xdr:row>98</xdr:row>
      <xdr:rowOff>63317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156044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1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40061</xdr:rowOff>
    </xdr:from>
    <xdr:to>
      <xdr:col>50</xdr:col>
      <xdr:colOff>165100</xdr:colOff>
      <xdr:row>98</xdr:row>
      <xdr:rowOff>141661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132788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3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60531</xdr:rowOff>
    </xdr:from>
    <xdr:to>
      <xdr:col>46</xdr:col>
      <xdr:colOff>38100</xdr:colOff>
      <xdr:row>98</xdr:row>
      <xdr:rowOff>162131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153258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5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29400</xdr:rowOff>
    </xdr:from>
    <xdr:to>
      <xdr:col>41</xdr:col>
      <xdr:colOff>101600</xdr:colOff>
      <xdr:row>98</xdr:row>
      <xdr:rowOff>131000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147527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0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54563</xdr:rowOff>
    </xdr:from>
    <xdr:to>
      <xdr:col>36</xdr:col>
      <xdr:colOff>165100</xdr:colOff>
      <xdr:row>98</xdr:row>
      <xdr:rowOff>156163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5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147290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4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149914</xdr:rowOff>
    </xdr:from>
    <xdr:to>
      <xdr:col>85</xdr:col>
      <xdr:colOff>127000</xdr:colOff>
      <xdr:row>36</xdr:row>
      <xdr:rowOff>151455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22114"/>
          <a:ext cx="8382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113306</xdr:rowOff>
    </xdr:from>
    <xdr:to>
      <xdr:col>81</xdr:col>
      <xdr:colOff>50800</xdr:colOff>
      <xdr:row>36</xdr:row>
      <xdr:rowOff>151455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285506"/>
          <a:ext cx="889000" cy="3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113306</xdr:rowOff>
    </xdr:from>
    <xdr:to>
      <xdr:col>76</xdr:col>
      <xdr:colOff>114300</xdr:colOff>
      <xdr:row>36</xdr:row>
      <xdr:rowOff>166021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85506"/>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113054</xdr:rowOff>
    </xdr:from>
    <xdr:to>
      <xdr:col>71</xdr:col>
      <xdr:colOff>177800</xdr:colOff>
      <xdr:row>36</xdr:row>
      <xdr:rowOff>166021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85254"/>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99114</xdr:rowOff>
    </xdr:from>
    <xdr:to>
      <xdr:col>85</xdr:col>
      <xdr:colOff>177800</xdr:colOff>
      <xdr:row>37</xdr:row>
      <xdr:rowOff>29264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121991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100655</xdr:rowOff>
    </xdr:from>
    <xdr:to>
      <xdr:col>81</xdr:col>
      <xdr:colOff>101600</xdr:colOff>
      <xdr:row>37</xdr:row>
      <xdr:rowOff>30805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47332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4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62506</xdr:rowOff>
    </xdr:from>
    <xdr:to>
      <xdr:col>76</xdr:col>
      <xdr:colOff>165100</xdr:colOff>
      <xdr:row>36</xdr:row>
      <xdr:rowOff>164106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0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115221</xdr:rowOff>
    </xdr:from>
    <xdr:to>
      <xdr:col>72</xdr:col>
      <xdr:colOff>38100</xdr:colOff>
      <xdr:row>37</xdr:row>
      <xdr:rowOff>45371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36498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62254</xdr:rowOff>
    </xdr:from>
    <xdr:to>
      <xdr:col>67</xdr:col>
      <xdr:colOff>101600</xdr:colOff>
      <xdr:row>36</xdr:row>
      <xdr:rowOff>163854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0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57166</xdr:rowOff>
    </xdr:from>
    <xdr:to>
      <xdr:col>85</xdr:col>
      <xdr:colOff>127000</xdr:colOff>
      <xdr:row>58</xdr:row>
      <xdr:rowOff>89697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01266"/>
          <a:ext cx="838200" cy="3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51279</xdr:rowOff>
    </xdr:from>
    <xdr:to>
      <xdr:col>81</xdr:col>
      <xdr:colOff>50800</xdr:colOff>
      <xdr:row>58</xdr:row>
      <xdr:rowOff>89697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23929"/>
          <a:ext cx="889000" cy="20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51279</xdr:rowOff>
    </xdr:from>
    <xdr:to>
      <xdr:col>76</xdr:col>
      <xdr:colOff>114300</xdr:colOff>
      <xdr:row>57</xdr:row>
      <xdr:rowOff>81856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23929"/>
          <a:ext cx="8890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81856</xdr:rowOff>
    </xdr:from>
    <xdr:to>
      <xdr:col>71</xdr:col>
      <xdr:colOff>177800</xdr:colOff>
      <xdr:row>58</xdr:row>
      <xdr:rowOff>89851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54506"/>
          <a:ext cx="889000" cy="17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151070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09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164706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6366</xdr:rowOff>
    </xdr:from>
    <xdr:to>
      <xdr:col>85</xdr:col>
      <xdr:colOff>177800</xdr:colOff>
      <xdr:row>58</xdr:row>
      <xdr:rowOff>107966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5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137193</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3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38897</xdr:rowOff>
    </xdr:from>
    <xdr:to>
      <xdr:col>81</xdr:col>
      <xdr:colOff>101600</xdr:colOff>
      <xdr:row>58</xdr:row>
      <xdr:rowOff>140497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157024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5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479</xdr:rowOff>
    </xdr:from>
    <xdr:to>
      <xdr:col>76</xdr:col>
      <xdr:colOff>165100</xdr:colOff>
      <xdr:row>57</xdr:row>
      <xdr:rowOff>102079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7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118606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54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31056</xdr:rowOff>
    </xdr:from>
    <xdr:to>
      <xdr:col>72</xdr:col>
      <xdr:colOff>38100</xdr:colOff>
      <xdr:row>57</xdr:row>
      <xdr:rowOff>132656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149183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57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39051</xdr:rowOff>
    </xdr:from>
    <xdr:to>
      <xdr:col>67</xdr:col>
      <xdr:colOff>101600</xdr:colOff>
      <xdr:row>58</xdr:row>
      <xdr:rowOff>140651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8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157178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5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14229</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58779"/>
          <a:ext cx="8382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13436</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57986"/>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21914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23956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134879</xdr:rowOff>
    </xdr:from>
    <xdr:to>
      <xdr:col>85</xdr:col>
      <xdr:colOff>177800</xdr:colOff>
      <xdr:row>79</xdr:row>
      <xdr:rowOff>65029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0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134086</xdr:rowOff>
    </xdr:from>
    <xdr:to>
      <xdr:col>67</xdr:col>
      <xdr:colOff>101600</xdr:colOff>
      <xdr:row>79</xdr:row>
      <xdr:rowOff>64236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55363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9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86878</xdr:rowOff>
    </xdr:from>
    <xdr:to>
      <xdr:col>85</xdr:col>
      <xdr:colOff>127000</xdr:colOff>
      <xdr:row>97</xdr:row>
      <xdr:rowOff>109925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17528"/>
          <a:ext cx="838200" cy="2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109925</xdr:rowOff>
    </xdr:from>
    <xdr:to>
      <xdr:col>81</xdr:col>
      <xdr:colOff>50800</xdr:colOff>
      <xdr:row>97</xdr:row>
      <xdr:rowOff>132651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40575"/>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132651</xdr:rowOff>
    </xdr:from>
    <xdr:to>
      <xdr:col>76</xdr:col>
      <xdr:colOff>114300</xdr:colOff>
      <xdr:row>97</xdr:row>
      <xdr:rowOff>165002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63301"/>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165002</xdr:rowOff>
    </xdr:from>
    <xdr:to>
      <xdr:col>71</xdr:col>
      <xdr:colOff>177800</xdr:colOff>
      <xdr:row>98</xdr:row>
      <xdr:rowOff>5131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95652"/>
          <a:ext cx="8890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36078</xdr:rowOff>
    </xdr:from>
    <xdr:to>
      <xdr:col>85</xdr:col>
      <xdr:colOff>177800</xdr:colOff>
      <xdr:row>97</xdr:row>
      <xdr:rowOff>137678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14505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4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59125</xdr:rowOff>
    </xdr:from>
    <xdr:to>
      <xdr:col>81</xdr:col>
      <xdr:colOff>101600</xdr:colOff>
      <xdr:row>97</xdr:row>
      <xdr:rowOff>160725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151852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78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81851</xdr:rowOff>
    </xdr:from>
    <xdr:to>
      <xdr:col>76</xdr:col>
      <xdr:colOff>165100</xdr:colOff>
      <xdr:row>98</xdr:row>
      <xdr:rowOff>12001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3128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0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114202</xdr:rowOff>
    </xdr:from>
    <xdr:to>
      <xdr:col>72</xdr:col>
      <xdr:colOff>38100</xdr:colOff>
      <xdr:row>98</xdr:row>
      <xdr:rowOff>44352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35479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125781</xdr:rowOff>
    </xdr:from>
    <xdr:to>
      <xdr:col>67</xdr:col>
      <xdr:colOff>101600</xdr:colOff>
      <xdr:row>98</xdr:row>
      <xdr:rowOff>55931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47058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4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128178</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43278"/>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8303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94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77378</xdr:rowOff>
    </xdr:from>
    <xdr:to>
      <xdr:col>98</xdr:col>
      <xdr:colOff>38100</xdr:colOff>
      <xdr:row>39</xdr:row>
      <xdr:rowOff>7528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59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24056</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3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・民生費は、住民一人当たり</a:t>
          </a:r>
          <a:r>
            <a:rPr kumimoji="1" lang="en-US" altLang="ja-JP" sz="1250">
              <a:latin typeface="ＭＳ Ｐゴシック" panose="020B0600070205080204" pitchFamily="50" charset="-128"/>
              <a:ea typeface="ＭＳ Ｐゴシック" panose="020B0600070205080204" pitchFamily="50" charset="-128"/>
            </a:rPr>
            <a:t>392,679</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58,230</a:t>
          </a:r>
          <a:r>
            <a:rPr kumimoji="1" lang="ja-JP" altLang="en-US" sz="1250">
              <a:latin typeface="ＭＳ Ｐゴシック" panose="020B0600070205080204" pitchFamily="50" charset="-128"/>
              <a:ea typeface="ＭＳ Ｐゴシック" panose="020B0600070205080204" pitchFamily="50" charset="-128"/>
            </a:rPr>
            <a:t>円増加している。これは、保育所改修工事や保健福祉センター長寿命化改修に向けた設計業務、さらには臨時特別給付金事業の実施によるもので、昨年度よりも大きく増加し、類似団体平均との比較でも大幅に上回っている。</a:t>
          </a:r>
        </a:p>
        <a:p>
          <a:r>
            <a:rPr kumimoji="1" lang="ja-JP" altLang="en-US" sz="1250">
              <a:latin typeface="ＭＳ Ｐゴシック" panose="020B0600070205080204" pitchFamily="50" charset="-128"/>
              <a:ea typeface="ＭＳ Ｐゴシック" panose="020B0600070205080204" pitchFamily="50" charset="-128"/>
            </a:rPr>
            <a:t>　・商工費は、住民一人当たり</a:t>
          </a:r>
          <a:r>
            <a:rPr kumimoji="1" lang="en-US" altLang="ja-JP" sz="1250">
              <a:latin typeface="ＭＳ Ｐゴシック" panose="020B0600070205080204" pitchFamily="50" charset="-128"/>
              <a:ea typeface="ＭＳ Ｐゴシック" panose="020B0600070205080204" pitchFamily="50" charset="-128"/>
            </a:rPr>
            <a:t>152,080</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6,425</a:t>
          </a:r>
          <a:r>
            <a:rPr kumimoji="1" lang="ja-JP" altLang="en-US" sz="1250">
              <a:latin typeface="ＭＳ Ｐゴシック" panose="020B0600070205080204" pitchFamily="50" charset="-128"/>
              <a:ea typeface="ＭＳ Ｐゴシック" panose="020B0600070205080204" pitchFamily="50" charset="-128"/>
            </a:rPr>
            <a:t>円減少している。これは、温泉施設の空調改修や薪ボイラー整備事業の完了によるものであるが、観光施設の大規模リニューアルを控えていることから、ここ数年は類似団体平均よりも高い水準を推移し続けると予想される。</a:t>
          </a:r>
        </a:p>
        <a:p>
          <a:r>
            <a:rPr kumimoji="1" lang="ja-JP" altLang="en-US" sz="1250">
              <a:latin typeface="ＭＳ Ｐゴシック" panose="020B0600070205080204" pitchFamily="50" charset="-128"/>
              <a:ea typeface="ＭＳ Ｐゴシック" panose="020B0600070205080204" pitchFamily="50" charset="-128"/>
            </a:rPr>
            <a:t>　・土木費は、住民一人当たり</a:t>
          </a:r>
          <a:r>
            <a:rPr kumimoji="1" lang="en-US" altLang="ja-JP" sz="1250">
              <a:latin typeface="ＭＳ Ｐゴシック" panose="020B0600070205080204" pitchFamily="50" charset="-128"/>
              <a:ea typeface="ＭＳ Ｐゴシック" panose="020B0600070205080204" pitchFamily="50" charset="-128"/>
            </a:rPr>
            <a:t>266,907</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102,814</a:t>
          </a:r>
          <a:r>
            <a:rPr kumimoji="1" lang="ja-JP" altLang="en-US" sz="1250">
              <a:latin typeface="ＭＳ Ｐゴシック" panose="020B0600070205080204" pitchFamily="50" charset="-128"/>
              <a:ea typeface="ＭＳ Ｐゴシック" panose="020B0600070205080204" pitchFamily="50" charset="-128"/>
            </a:rPr>
            <a:t>円増加している。これは、単身者用集合住宅の建設によるものであるが、道路や橋梁の補修・改良については計画的に実施しているため、今後は類似団体平均と同水準を維持すると推測される。</a:t>
          </a:r>
        </a:p>
        <a:p>
          <a:r>
            <a:rPr kumimoji="1" lang="ja-JP" altLang="en-US" sz="1250">
              <a:latin typeface="ＭＳ Ｐゴシック" panose="020B0600070205080204" pitchFamily="50" charset="-128"/>
              <a:ea typeface="ＭＳ Ｐゴシック" panose="020B0600070205080204" pitchFamily="50" charset="-128"/>
            </a:rPr>
            <a:t>　・教育費は、住民一人当たり</a:t>
          </a:r>
          <a:r>
            <a:rPr kumimoji="1" lang="en-US" altLang="ja-JP" sz="1250">
              <a:latin typeface="ＭＳ Ｐゴシック" panose="020B0600070205080204" pitchFamily="50" charset="-128"/>
              <a:ea typeface="ＭＳ Ｐゴシック" panose="020B0600070205080204" pitchFamily="50" charset="-128"/>
            </a:rPr>
            <a:t>208,313</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42,692</a:t>
          </a:r>
          <a:r>
            <a:rPr kumimoji="1" lang="ja-JP" altLang="en-US" sz="1250">
              <a:latin typeface="ＭＳ Ｐゴシック" panose="020B0600070205080204" pitchFamily="50" charset="-128"/>
              <a:ea typeface="ＭＳ Ｐゴシック" panose="020B0600070205080204" pitchFamily="50" charset="-128"/>
            </a:rPr>
            <a:t>円増加している。これは、体育館耐震化改修工事及び公民館や教員宿舎の改修工事によるもので、昨年度よりも増加しているが、各公民館・体育館の耐震改修事業が全て終了したため、今後は類似団体平均値まで減少すると予想される。</a:t>
          </a:r>
        </a:p>
        <a:p>
          <a:r>
            <a:rPr kumimoji="1" lang="ja-JP" altLang="en-US" sz="1250">
              <a:latin typeface="ＭＳ Ｐゴシック" panose="020B0600070205080204" pitchFamily="50" charset="-128"/>
              <a:ea typeface="ＭＳ Ｐゴシック" panose="020B0600070205080204" pitchFamily="50" charset="-128"/>
            </a:rPr>
            <a:t>　・公債費は、住民一人当たり</a:t>
          </a:r>
          <a:r>
            <a:rPr kumimoji="1" lang="en-US" altLang="ja-JP" sz="1250">
              <a:latin typeface="ＭＳ Ｐゴシック" panose="020B0600070205080204" pitchFamily="50" charset="-128"/>
              <a:ea typeface="ＭＳ Ｐゴシック" panose="020B0600070205080204" pitchFamily="50" charset="-128"/>
            </a:rPr>
            <a:t>157,728</a:t>
          </a:r>
          <a:r>
            <a:rPr kumimoji="1" lang="ja-JP" altLang="en-US" sz="1250">
              <a:latin typeface="ＭＳ Ｐゴシック" panose="020B0600070205080204" pitchFamily="50" charset="-128"/>
              <a:ea typeface="ＭＳ Ｐゴシック" panose="020B0600070205080204" pitchFamily="50" charset="-128"/>
            </a:rPr>
            <a:t>円で、前年度より</a:t>
          </a:r>
          <a:r>
            <a:rPr kumimoji="1" lang="en-US" altLang="ja-JP" sz="1250">
              <a:latin typeface="ＭＳ Ｐゴシック" panose="020B0600070205080204" pitchFamily="50" charset="-128"/>
              <a:ea typeface="ＭＳ Ｐゴシック" panose="020B0600070205080204" pitchFamily="50" charset="-128"/>
            </a:rPr>
            <a:t>12,098</a:t>
          </a:r>
          <a:r>
            <a:rPr kumimoji="1" lang="ja-JP" altLang="en-US" sz="1250">
              <a:latin typeface="ＭＳ Ｐゴシック" panose="020B0600070205080204" pitchFamily="50" charset="-128"/>
              <a:ea typeface="ＭＳ Ｐゴシック" panose="020B0600070205080204" pitchFamily="50" charset="-128"/>
            </a:rPr>
            <a:t>円増加している。近年は、小中学校の校舎統合や単身者用集合住宅の建設、老朽化施設の耐震化・長寿命化改修工事等の財源として村債を多く発行したため、しばらくは公債費の上昇が見込まれる。</a:t>
          </a:r>
        </a:p>
        <a:p>
          <a:r>
            <a:rPr kumimoji="1" lang="ja-JP" altLang="en-US" sz="1250">
              <a:latin typeface="ＭＳ Ｐゴシック" panose="020B0600070205080204" pitchFamily="50" charset="-128"/>
              <a:ea typeface="ＭＳ Ｐゴシック" panose="020B0600070205080204" pitchFamily="50" charset="-128"/>
            </a:rPr>
            <a:t>　　中長期的な見通しのもと計画的な事業の実施による地方債発行の抑制に取り組み、起債に大きく頼りすぎることのない財政運営に努める。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財政調整基金は、取崩を行わなかったことに加え、近年の積立額増加により、標準財政規模に対する基金残高が</a:t>
          </a:r>
          <a:r>
            <a:rPr kumimoji="1" lang="en-US" altLang="ja-JP" sz="1300">
              <a:latin typeface="ＭＳ ゴシック" pitchFamily="49" charset="-128"/>
              <a:ea typeface="ＭＳ ゴシック" pitchFamily="49" charset="-128"/>
            </a:rPr>
            <a:t>150</a:t>
          </a:r>
          <a:r>
            <a:rPr kumimoji="1" lang="ja-JP" altLang="en-US" sz="1300">
              <a:latin typeface="ＭＳ ゴシック" pitchFamily="49" charset="-128"/>
              <a:ea typeface="ＭＳ ゴシック" pitchFamily="49" charset="-128"/>
            </a:rPr>
            <a:t>％近くまで推移している。また、実質収支額は継続して黒字を確保しており、実質単年度収支についても平成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年度から黒字を維持している。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地方税は減少傾向にあり、歳入の多くを依存している地方交付税についても国調人口の減少等の理由により減額となる可能性もあることから、引き続き歳出全般にわたり見直しを進め、財政の健全化に努め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年度以前と比べると黒字額は減少しているが、これは決算余剰金として、令和元年度に</a:t>
          </a:r>
          <a:r>
            <a:rPr kumimoji="1" lang="en-US" altLang="ja-JP" sz="1400">
              <a:latin typeface="ＭＳ ゴシック" pitchFamily="49" charset="-128"/>
              <a:ea typeface="ＭＳ ゴシック" pitchFamily="49" charset="-128"/>
            </a:rPr>
            <a:t>300,000</a:t>
          </a:r>
          <a:r>
            <a:rPr kumimoji="1" lang="ja-JP" altLang="en-US" sz="1400">
              <a:latin typeface="ＭＳ ゴシック" pitchFamily="49" charset="-128"/>
              <a:ea typeface="ＭＳ ゴシック" pitchFamily="49" charset="-128"/>
            </a:rPr>
            <a:t>千円、令和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164,000</a:t>
          </a:r>
          <a:r>
            <a:rPr kumimoji="1" lang="ja-JP" altLang="en-US" sz="1400">
              <a:latin typeface="ＭＳ ゴシック" pitchFamily="49" charset="-128"/>
              <a:ea typeface="ＭＳ ゴシック" pitchFamily="49" charset="-128"/>
            </a:rPr>
            <a:t>千円、令和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410,000</a:t>
          </a:r>
          <a:r>
            <a:rPr kumimoji="1" lang="ja-JP" altLang="en-US" sz="1400">
              <a:latin typeface="ＭＳ ゴシック" pitchFamily="49" charset="-128"/>
              <a:ea typeface="ＭＳ ゴシック" pitchFamily="49" charset="-128"/>
            </a:rPr>
            <a:t>千円、令和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258,000</a:t>
          </a:r>
          <a:r>
            <a:rPr kumimoji="1" lang="ja-JP" altLang="en-US" sz="1400">
              <a:latin typeface="ＭＳ ゴシック" pitchFamily="49" charset="-128"/>
              <a:ea typeface="ＭＳ ゴシック" pitchFamily="49" charset="-128"/>
            </a:rPr>
            <a:t>千円、令和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166,000</a:t>
          </a:r>
          <a:r>
            <a:rPr kumimoji="1" lang="ja-JP" altLang="en-US" sz="1400">
              <a:latin typeface="ＭＳ ゴシック" pitchFamily="49" charset="-128"/>
              <a:ea typeface="ＭＳ ゴシック" pitchFamily="49" charset="-128"/>
            </a:rPr>
            <a:t>千円を、財政調整基金に積み立てているためである。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国民健康保険特別会計や介護保険特別会計、後期高齢者医療特別会計においては、生産年齢人口の減少や高齢者人口の増加等により、例年黒字を維持しているものの、厳しい運営状況となっている。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特に、国民健康保険特別会計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診療施設勘定</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患者数の減少に伴い診療収入が減少している。直営診療施設で村には欠かせない施設であるため、単年度収支が赤字となっても一般会計から補塡を行い、診療経営の維持に努めなければなら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一般会計、特別会計ともに赤字は発生しておらず、連結実質赤字比率は黒字で推移しているが、安定した運営に向けて今後も財政健全化に取り組んでいく。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morita/Desktop/20250822&#12304;9&#26376;1&#65298;&#26085;(&#37329;)&#12294;&#12305;&#20196;&#21644;&#65301;&#24180;&#24230;&#36001;&#25919;&#29366;&#27841;&#36039;&#26009;&#38598;&#12398;&#20316;&#25104;&#12395;&#12388;&#12356;&#12390;&#65288;2&#22238;&#30446;&#12539;&#22320;&#26041;&#20844;&#20250;&#35336;&#38306;&#20418;&#65289;/&#26862;&#30000;&#20250;&#35336;/&#26862;&#30000;&#20250;&#35336;&#20107;&#21209;&#25152;&#35352;&#20837;(&#24046;&#12375;&#26367;&#12360;&#20462;&#27491;&#29256;)&#12304;&#36001;&#25919;&#29366;&#27841;&#36039;&#26009;&#38598;&#12305;_293865_&#24481;&#26454;&#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63.8</v>
          </cell>
          <cell r="BX53">
            <v>64.8</v>
          </cell>
          <cell r="CF53">
            <v>64.900000000000006</v>
          </cell>
          <cell r="CN53">
            <v>66</v>
          </cell>
          <cell r="CV53">
            <v>66.7</v>
          </cell>
        </row>
        <row r="55">
          <cell r="AN55" t="str">
            <v>類似団体内平均値</v>
          </cell>
          <cell r="BP55">
            <v>0</v>
          </cell>
          <cell r="BX55">
            <v>0</v>
          </cell>
          <cell r="CF55">
            <v>0</v>
          </cell>
          <cell r="CN55">
            <v>0</v>
          </cell>
          <cell r="CV55">
            <v>0</v>
          </cell>
        </row>
        <row r="57">
          <cell r="BP57">
            <v>60.2</v>
          </cell>
          <cell r="BX57">
            <v>61</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4.2</v>
          </cell>
          <cell r="BX75">
            <v>4.3</v>
          </cell>
          <cell r="CF75">
            <v>3.7</v>
          </cell>
          <cell r="CN75">
            <v>4</v>
          </cell>
          <cell r="CV75">
            <v>4.3</v>
          </cell>
        </row>
        <row r="77">
          <cell r="AN77" t="str">
            <v>類似団体内平均値</v>
          </cell>
          <cell r="BP77">
            <v>0</v>
          </cell>
          <cell r="BX77">
            <v>0</v>
          </cell>
          <cell r="CF77">
            <v>0</v>
          </cell>
          <cell r="CN77">
            <v>0</v>
          </cell>
          <cell r="CV77">
            <v>0</v>
          </cell>
        </row>
        <row r="79">
          <cell r="BP79">
            <v>7.3</v>
          </cell>
          <cell r="BX79">
            <v>7.4</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2854874</v>
      </c>
      <c r="BO4" s="449"/>
      <c r="BP4" s="449"/>
      <c r="BQ4" s="449"/>
      <c r="BR4" s="449"/>
      <c r="BS4" s="449"/>
      <c r="BT4" s="449"/>
      <c r="BU4" s="450"/>
      <c r="BV4" s="448">
        <v>2717889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12.5</v>
      </c>
      <c r="CU4" s="589"/>
      <c r="CV4" s="589"/>
      <c r="CW4" s="589"/>
      <c r="CX4" s="589"/>
      <c r="CY4" s="589"/>
      <c r="CZ4" s="589"/>
      <c r="DA4" s="590"/>
      <c r="DB4" s="588">
        <v>11.8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2669499</v>
      </c>
      <c r="BO5" s="420"/>
      <c r="BP5" s="420"/>
      <c r="BQ5" s="420"/>
      <c r="BR5" s="420"/>
      <c r="BS5" s="420"/>
      <c r="BT5" s="420"/>
      <c r="BU5" s="421"/>
      <c r="BV5" s="419">
        <v>2540807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78.5</v>
      </c>
      <c r="CU5" s="417"/>
      <c r="CV5" s="417"/>
      <c r="CW5" s="417"/>
      <c r="CX5" s="417"/>
      <c r="CY5" s="417"/>
      <c r="CZ5" s="417"/>
      <c r="DA5" s="418"/>
      <c r="DB5" s="416">
        <v>76.099999999999994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185375</v>
      </c>
      <c r="BO6" s="420"/>
      <c r="BP6" s="420"/>
      <c r="BQ6" s="420"/>
      <c r="BR6" s="420"/>
      <c r="BS6" s="420"/>
      <c r="BT6" s="420"/>
      <c r="BU6" s="421"/>
      <c r="BV6" s="419">
        <v>177082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78.7</v>
      </c>
      <c r="CU6" s="563"/>
      <c r="CV6" s="563"/>
      <c r="CW6" s="563"/>
      <c r="CX6" s="563"/>
      <c r="CY6" s="563"/>
      <c r="CZ6" s="563"/>
      <c r="DA6" s="564"/>
      <c r="DB6" s="562">
        <v>76.7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6538</v>
      </c>
      <c r="BO7" s="420"/>
      <c r="BP7" s="420"/>
      <c r="BQ7" s="420"/>
      <c r="BR7" s="420"/>
      <c r="BS7" s="420"/>
      <c r="BT7" s="420"/>
      <c r="BU7" s="421"/>
      <c r="BV7" s="419">
        <v>5317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1433991</v>
      </c>
      <c r="CU7" s="420"/>
      <c r="CV7" s="420"/>
      <c r="CW7" s="420"/>
      <c r="CX7" s="420"/>
      <c r="CY7" s="420"/>
      <c r="CZ7" s="420"/>
      <c r="DA7" s="421"/>
      <c r="DB7" s="419">
        <v>1456751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178837</v>
      </c>
      <c r="BO8" s="420"/>
      <c r="BP8" s="420"/>
      <c r="BQ8" s="420"/>
      <c r="BR8" s="420"/>
      <c r="BS8" s="420"/>
      <c r="BT8" s="420"/>
      <c r="BU8" s="421"/>
      <c r="BV8" s="419">
        <v>171765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0.13</v>
      </c>
      <c r="CU8" s="523"/>
      <c r="CV8" s="523"/>
      <c r="CW8" s="523"/>
      <c r="CX8" s="523"/>
      <c r="CY8" s="523"/>
      <c r="CZ8" s="523"/>
      <c r="DA8" s="524"/>
      <c r="DB8" s="522">
        <v>0.13</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1479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7072</v>
      </c>
      <c r="BO9" s="420"/>
      <c r="BP9" s="420"/>
      <c r="BQ9" s="420"/>
      <c r="BR9" s="420"/>
      <c r="BS9" s="420"/>
      <c r="BT9" s="420"/>
      <c r="BU9" s="421"/>
      <c r="BV9" s="419">
        <v>4001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1759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169141</v>
      </c>
      <c r="BO10" s="420"/>
      <c r="BP10" s="420"/>
      <c r="BQ10" s="420"/>
      <c r="BR10" s="420"/>
      <c r="BS10" s="420"/>
      <c r="BT10" s="420"/>
      <c r="BU10" s="421"/>
      <c r="BV10" s="419">
        <v>261247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1412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1401</v>
      </c>
      <c r="S13" s="507"/>
      <c r="T13" s="507"/>
      <c r="U13" s="507"/>
      <c r="V13" s="508"/>
      <c r="W13" s="509" t="s">
        <v>131</v>
      </c>
      <c r="X13" s="405"/>
      <c r="Y13" s="405"/>
      <c r="Z13" s="405"/>
      <c r="AA13" s="405"/>
      <c r="AB13" s="406"/>
      <c r="AC13" s="372">
        <v>102</v>
      </c>
      <c r="AD13" s="373"/>
      <c r="AE13" s="373"/>
      <c r="AF13" s="373"/>
      <c r="AG13" s="374"/>
      <c r="AH13" s="372">
        <v>176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176213</v>
      </c>
      <c r="BO13" s="420"/>
      <c r="BP13" s="420"/>
      <c r="BQ13" s="420"/>
      <c r="BR13" s="420"/>
      <c r="BS13" s="420"/>
      <c r="BT13" s="420"/>
      <c r="BU13" s="421"/>
      <c r="BV13" s="419">
        <v>265248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4.3</v>
      </c>
      <c r="CU13" s="417"/>
      <c r="CV13" s="417"/>
      <c r="CW13" s="417"/>
      <c r="CX13" s="417"/>
      <c r="CY13" s="417"/>
      <c r="CZ13" s="417"/>
      <c r="DA13" s="418"/>
      <c r="DB13" s="416">
        <v>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1458</v>
      </c>
      <c r="S14" s="507"/>
      <c r="T14" s="507"/>
      <c r="U14" s="507"/>
      <c r="V14" s="508"/>
      <c r="W14" s="510"/>
      <c r="X14" s="408"/>
      <c r="Y14" s="408"/>
      <c r="Z14" s="408"/>
      <c r="AA14" s="408"/>
      <c r="AB14" s="409"/>
      <c r="AC14" s="499">
        <v>15.9</v>
      </c>
      <c r="AD14" s="500"/>
      <c r="AE14" s="500"/>
      <c r="AF14" s="500"/>
      <c r="AG14" s="501"/>
      <c r="AH14" s="499">
        <v>21.8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1449</v>
      </c>
      <c r="S15" s="507"/>
      <c r="T15" s="507"/>
      <c r="U15" s="507"/>
      <c r="V15" s="508"/>
      <c r="W15" s="509" t="s">
        <v>137</v>
      </c>
      <c r="X15" s="405"/>
      <c r="Y15" s="405"/>
      <c r="Z15" s="405"/>
      <c r="AA15" s="405"/>
      <c r="AB15" s="406"/>
      <c r="AC15" s="372">
        <v>149</v>
      </c>
      <c r="AD15" s="373"/>
      <c r="AE15" s="373"/>
      <c r="AF15" s="373"/>
      <c r="AG15" s="374"/>
      <c r="AH15" s="372">
        <v>187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180882</v>
      </c>
      <c r="BO15" s="449"/>
      <c r="BP15" s="449"/>
      <c r="BQ15" s="449"/>
      <c r="BR15" s="449"/>
      <c r="BS15" s="449"/>
      <c r="BT15" s="449"/>
      <c r="BU15" s="450"/>
      <c r="BV15" s="448">
        <v>178664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23.2</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1430887</v>
      </c>
      <c r="BO16" s="420"/>
      <c r="BP16" s="420"/>
      <c r="BQ16" s="420"/>
      <c r="BR16" s="420"/>
      <c r="BS16" s="420"/>
      <c r="BT16" s="420"/>
      <c r="BU16" s="421"/>
      <c r="BV16" s="419">
        <v>1415439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391</v>
      </c>
      <c r="AD17" s="373"/>
      <c r="AE17" s="373"/>
      <c r="AF17" s="373"/>
      <c r="AG17" s="374"/>
      <c r="AH17" s="372">
        <v>446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211660</v>
      </c>
      <c r="BO17" s="420"/>
      <c r="BP17" s="420"/>
      <c r="BQ17" s="420"/>
      <c r="BR17" s="420"/>
      <c r="BS17" s="420"/>
      <c r="BT17" s="420"/>
      <c r="BU17" s="421"/>
      <c r="BV17" s="419">
        <v>209004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79.58</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55.1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1126174</v>
      </c>
      <c r="BO18" s="420"/>
      <c r="BP18" s="420"/>
      <c r="BQ18" s="420"/>
      <c r="BR18" s="420"/>
      <c r="BS18" s="420"/>
      <c r="BT18" s="420"/>
      <c r="BU18" s="421"/>
      <c r="BV18" s="419">
        <v>1113276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1852886</v>
      </c>
      <c r="BO19" s="420"/>
      <c r="BP19" s="420"/>
      <c r="BQ19" s="420"/>
      <c r="BR19" s="420"/>
      <c r="BS19" s="420"/>
      <c r="BT19" s="420"/>
      <c r="BU19" s="421"/>
      <c r="BV19" s="419">
        <v>1924920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705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3058059</v>
      </c>
      <c r="BO22" s="449"/>
      <c r="BP22" s="449"/>
      <c r="BQ22" s="449"/>
      <c r="BR22" s="449"/>
      <c r="BS22" s="449"/>
      <c r="BT22" s="449"/>
      <c r="BU22" s="450"/>
      <c r="BV22" s="448">
        <v>2735048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2921556</v>
      </c>
      <c r="BO23" s="420"/>
      <c r="BP23" s="420"/>
      <c r="BQ23" s="420"/>
      <c r="BR23" s="420"/>
      <c r="BS23" s="420"/>
      <c r="BT23" s="420"/>
      <c r="BU23" s="421"/>
      <c r="BV23" s="419">
        <v>2562580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6000</v>
      </c>
      <c r="R24" s="373"/>
      <c r="S24" s="373"/>
      <c r="T24" s="373"/>
      <c r="U24" s="373"/>
      <c r="V24" s="374"/>
      <c r="W24" s="462"/>
      <c r="X24" s="399"/>
      <c r="Y24" s="400"/>
      <c r="Z24" s="375" t="s">
        <v>162</v>
      </c>
      <c r="AA24" s="376"/>
      <c r="AB24" s="376"/>
      <c r="AC24" s="376"/>
      <c r="AD24" s="376"/>
      <c r="AE24" s="376"/>
      <c r="AF24" s="376"/>
      <c r="AG24" s="377"/>
      <c r="AH24" s="372">
        <v>49</v>
      </c>
      <c r="AI24" s="373"/>
      <c r="AJ24" s="373"/>
      <c r="AK24" s="373"/>
      <c r="AL24" s="374"/>
      <c r="AM24" s="372">
        <v>138572</v>
      </c>
      <c r="AN24" s="373"/>
      <c r="AO24" s="373"/>
      <c r="AP24" s="373"/>
      <c r="AQ24" s="373"/>
      <c r="AR24" s="374"/>
      <c r="AS24" s="372">
        <v>2828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2534377</v>
      </c>
      <c r="BO24" s="420"/>
      <c r="BP24" s="420"/>
      <c r="BQ24" s="420"/>
      <c r="BR24" s="420"/>
      <c r="BS24" s="420"/>
      <c r="BT24" s="420"/>
      <c r="BU24" s="421"/>
      <c r="BV24" s="419">
        <v>2148668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4700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1920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247309</v>
      </c>
      <c r="BO27" s="454"/>
      <c r="BP27" s="454"/>
      <c r="BQ27" s="454"/>
      <c r="BR27" s="454"/>
      <c r="BS27" s="454"/>
      <c r="BT27" s="454"/>
      <c r="BU27" s="455"/>
      <c r="BV27" s="453">
        <v>247309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1520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2133491</v>
      </c>
      <c r="BO28" s="449"/>
      <c r="BP28" s="449"/>
      <c r="BQ28" s="449"/>
      <c r="BR28" s="449"/>
      <c r="BS28" s="449"/>
      <c r="BT28" s="449"/>
      <c r="BU28" s="450"/>
      <c r="BV28" s="448">
        <v>1964350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6</v>
      </c>
      <c r="M29" s="373"/>
      <c r="N29" s="373"/>
      <c r="O29" s="373"/>
      <c r="P29" s="374"/>
      <c r="Q29" s="372">
        <v>1470</v>
      </c>
      <c r="R29" s="373"/>
      <c r="S29" s="373"/>
      <c r="T29" s="373"/>
      <c r="U29" s="373"/>
      <c r="V29" s="374"/>
      <c r="W29" s="463"/>
      <c r="X29" s="464"/>
      <c r="Y29" s="465"/>
      <c r="Z29" s="375" t="s">
        <v>177</v>
      </c>
      <c r="AA29" s="376"/>
      <c r="AB29" s="376"/>
      <c r="AC29" s="376"/>
      <c r="AD29" s="376"/>
      <c r="AE29" s="376"/>
      <c r="AF29" s="376"/>
      <c r="AG29" s="377"/>
      <c r="AH29" s="372">
        <v>49</v>
      </c>
      <c r="AI29" s="373"/>
      <c r="AJ29" s="373"/>
      <c r="AK29" s="373"/>
      <c r="AL29" s="374"/>
      <c r="AM29" s="372">
        <v>138572</v>
      </c>
      <c r="AN29" s="373"/>
      <c r="AO29" s="373"/>
      <c r="AP29" s="373"/>
      <c r="AQ29" s="373"/>
      <c r="AR29" s="374"/>
      <c r="AS29" s="372">
        <v>2828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438848</v>
      </c>
      <c r="BO29" s="420"/>
      <c r="BP29" s="420"/>
      <c r="BQ29" s="420"/>
      <c r="BR29" s="420"/>
      <c r="BS29" s="420"/>
      <c r="BT29" s="420"/>
      <c r="BU29" s="421"/>
      <c r="BV29" s="419">
        <v>438357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1365360</v>
      </c>
      <c r="BO30" s="454"/>
      <c r="BP30" s="454"/>
      <c r="BQ30" s="454"/>
      <c r="BR30" s="454"/>
      <c r="BS30" s="454"/>
      <c r="BT30" s="454"/>
      <c r="BU30" s="455"/>
      <c r="BV30" s="453">
        <v>1404353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宇陀衛生一部事務組合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株式会社みつえ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国民健康保険特別会計（診療施設勘定）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曽爾御杖行政一部事務組合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東宇陀環境衛生組合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奈良広域水質検査センター組合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桜井宇陀広域連合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奈良県住宅新築資金貸付金回収管理組合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奈良県後期高齢者医療広域連合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奈良県広域消防組合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lRYbTB21d3A/Ldg5EGkd013XV70B9PRWoi6frx2HfXf9x2gCOc9/D3iAHYMtPMuotTYpJSnbW2A+s1XFwG2qA==" saltValue="FE3eCemb3U4J/WyYGeaZ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12.34</v>
      </c>
      <c r="G34" s="33">
        <v>14.98</v>
      </c>
      <c r="H34" s="33">
        <v>10.98</v>
      </c>
      <c r="I34" s="33">
        <v>11.79</v>
      </c>
      <c r="J34" s="34">
        <v>12.47</v>
      </c>
      <c r="K34" s="22"/>
      <c r="L34" s="22"/>
      <c r="M34" s="22"/>
      <c r="N34" s="22"/>
      <c r="O34" s="22"/>
      <c r="P34" s="22"/>
    </row>
    <row r="35" spans="1:16" ht="39" customHeight="1" x14ac:dyDescent="0.15">
      <c r="A35" s="22"/>
      <c r="B35" s="35"/>
      <c r="C35" s="1145" t="s">
        <v>530</v>
      </c>
      <c r="D35" s="1146"/>
      <c r="E35" s="1147"/>
      <c r="F35" s="36">
        <v>0</v>
      </c>
      <c r="G35" s="37">
        <v>1.87</v>
      </c>
      <c r="H35" s="37">
        <v>2.67</v>
      </c>
      <c r="I35" s="37">
        <v>3.36</v>
      </c>
      <c r="J35" s="38">
        <v>2.93</v>
      </c>
      <c r="K35" s="22"/>
      <c r="L35" s="22"/>
      <c r="M35" s="22"/>
      <c r="N35" s="22"/>
      <c r="O35" s="22"/>
      <c r="P35" s="22"/>
    </row>
    <row r="36" spans="1:16" ht="39" customHeight="1" x14ac:dyDescent="0.15">
      <c r="A36" s="22"/>
      <c r="B36" s="35"/>
      <c r="C36" s="1145" t="s">
        <v>531</v>
      </c>
      <c r="D36" s="1146"/>
      <c r="E36" s="1147"/>
      <c r="F36" s="36">
        <v>0.05</v>
      </c>
      <c r="G36" s="37">
        <v>0.01</v>
      </c>
      <c r="H36" s="37">
        <v>0.19</v>
      </c>
      <c r="I36" s="37">
        <v>0.06</v>
      </c>
      <c r="J36" s="38">
        <v>0.74</v>
      </c>
      <c r="K36" s="22"/>
      <c r="L36" s="22"/>
      <c r="M36" s="22"/>
      <c r="N36" s="22"/>
      <c r="O36" s="22"/>
      <c r="P36" s="22"/>
    </row>
    <row r="37" spans="1:16" ht="39" customHeight="1" x14ac:dyDescent="0.15">
      <c r="A37" s="22"/>
      <c r="B37" s="35"/>
      <c r="C37" s="1145" t="s">
        <v>532</v>
      </c>
      <c r="D37" s="1146"/>
      <c r="E37" s="1147"/>
      <c r="F37" s="36">
        <v>0.03</v>
      </c>
      <c r="G37" s="37">
        <v>0.39</v>
      </c>
      <c r="H37" s="37">
        <v>0.25</v>
      </c>
      <c r="I37" s="37">
        <v>0.01</v>
      </c>
      <c r="J37" s="38">
        <v>0.02</v>
      </c>
      <c r="K37" s="22"/>
      <c r="L37" s="22"/>
      <c r="M37" s="22"/>
      <c r="N37" s="22"/>
      <c r="O37" s="22"/>
      <c r="P37" s="22"/>
    </row>
    <row r="38" spans="1:16" ht="39" customHeight="1" x14ac:dyDescent="0.15">
      <c r="A38" s="22"/>
      <c r="B38" s="35"/>
      <c r="C38" s="1145" t="s">
        <v>533</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534</v>
      </c>
      <c r="D39" s="1146"/>
      <c r="E39" s="1147"/>
      <c r="F39" s="36">
        <v>0</v>
      </c>
      <c r="G39" s="37">
        <v>0</v>
      </c>
      <c r="H39" s="37">
        <v>0.49</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0/HczMxLra4MeTjqDv/gyKos38mvAr7RxFR8SaFxnVfC9lRm30zltDwJKjRTQD9usclSPpamdQscwHBECa8yQ==" saltValue="KV7nbfnkB1exBMoHv3lU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177</v>
      </c>
      <c r="L45" s="60">
        <v>183</v>
      </c>
      <c r="M45" s="60">
        <v>203</v>
      </c>
      <c r="N45" s="60">
        <v>214</v>
      </c>
      <c r="O45" s="61">
        <v>224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28</v>
      </c>
      <c r="L48" s="64">
        <v>27</v>
      </c>
      <c r="M48" s="64">
        <v>31</v>
      </c>
      <c r="N48" s="64">
        <v>28</v>
      </c>
      <c r="O48" s="65">
        <v>25</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6</v>
      </c>
      <c r="M49" s="64">
        <v>6</v>
      </c>
      <c r="N49" s="64">
        <v>5</v>
      </c>
      <c r="O49" s="65">
        <v>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165</v>
      </c>
      <c r="L52" s="64">
        <v>164</v>
      </c>
      <c r="M52" s="64">
        <v>207</v>
      </c>
      <c r="N52" s="64">
        <v>180</v>
      </c>
      <c r="O52" s="65">
        <v>185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46</v>
      </c>
      <c r="L53" s="69">
        <v>52</v>
      </c>
      <c r="M53" s="69">
        <v>33</v>
      </c>
      <c r="N53" s="69">
        <v>67</v>
      </c>
      <c r="O53" s="70">
        <v>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aV6yB84vqWdzDcGCnU46ym1qksGBGRwYKo9v+ZMKhB/UPBCNbjKrHwYl7aPJWFGI8E2R0uCJZ99Vh3OjzztGQ==" saltValue="yfHg0awshPPssbM8vsRM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45" sqref="L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1923</v>
      </c>
      <c r="J41" s="356">
        <v>2226</v>
      </c>
      <c r="K41" s="356">
        <v>2575</v>
      </c>
      <c r="L41" s="356">
        <v>2736</v>
      </c>
      <c r="M41" s="357">
        <v>3058</v>
      </c>
    </row>
    <row r="42" spans="2:13" ht="27.75" customHeight="1" x14ac:dyDescent="0.15">
      <c r="B42" s="1186"/>
      <c r="C42" s="1187"/>
      <c r="D42" s="106"/>
      <c r="E42" s="1190" t="s">
        <v>32</v>
      </c>
      <c r="F42" s="1190"/>
      <c r="G42" s="1190"/>
      <c r="H42" s="1191"/>
      <c r="I42" s="358" t="s">
        <v>485</v>
      </c>
      <c r="J42" s="359" t="s">
        <v>485</v>
      </c>
      <c r="K42" s="359" t="s">
        <v>485</v>
      </c>
      <c r="L42" s="359" t="s">
        <v>485</v>
      </c>
      <c r="M42" s="360" t="s">
        <v>485</v>
      </c>
    </row>
    <row r="43" spans="2:13" ht="27.75" customHeight="1" x14ac:dyDescent="0.15">
      <c r="B43" s="1186"/>
      <c r="C43" s="1187"/>
      <c r="D43" s="106"/>
      <c r="E43" s="1190" t="s">
        <v>33</v>
      </c>
      <c r="F43" s="1190"/>
      <c r="G43" s="1190"/>
      <c r="H43" s="1191"/>
      <c r="I43" s="358">
        <v>184</v>
      </c>
      <c r="J43" s="359">
        <v>179</v>
      </c>
      <c r="K43" s="359">
        <v>177</v>
      </c>
      <c r="L43" s="359">
        <v>179</v>
      </c>
      <c r="M43" s="360">
        <v>204</v>
      </c>
    </row>
    <row r="44" spans="2:13" ht="27.75" customHeight="1" x14ac:dyDescent="0.15">
      <c r="B44" s="1186"/>
      <c r="C44" s="1187"/>
      <c r="D44" s="106"/>
      <c r="E44" s="1190" t="s">
        <v>34</v>
      </c>
      <c r="F44" s="1190"/>
      <c r="G44" s="1190"/>
      <c r="H44" s="1191"/>
      <c r="I44" s="358">
        <v>24</v>
      </c>
      <c r="J44" s="359">
        <v>17</v>
      </c>
      <c r="K44" s="359">
        <v>21</v>
      </c>
      <c r="L44" s="359">
        <v>23</v>
      </c>
      <c r="M44" s="360">
        <v>21</v>
      </c>
    </row>
    <row r="45" spans="2:13" ht="27.75" customHeight="1" x14ac:dyDescent="0.15">
      <c r="B45" s="1186"/>
      <c r="C45" s="1187"/>
      <c r="D45" s="106"/>
      <c r="E45" s="1190" t="s">
        <v>35</v>
      </c>
      <c r="F45" s="1190"/>
      <c r="G45" s="1190"/>
      <c r="H45" s="1191"/>
      <c r="I45" s="358">
        <v>509</v>
      </c>
      <c r="J45" s="359">
        <v>486</v>
      </c>
      <c r="K45" s="359">
        <v>469</v>
      </c>
      <c r="L45" s="359">
        <v>447</v>
      </c>
      <c r="M45" s="360">
        <v>445</v>
      </c>
    </row>
    <row r="46" spans="2:13" ht="27.75" customHeight="1" x14ac:dyDescent="0.15">
      <c r="B46" s="1186"/>
      <c r="C46" s="1187"/>
      <c r="D46" s="107"/>
      <c r="E46" s="1190" t="s">
        <v>36</v>
      </c>
      <c r="F46" s="1190"/>
      <c r="G46" s="1190"/>
      <c r="H46" s="1191"/>
      <c r="I46" s="358" t="s">
        <v>485</v>
      </c>
      <c r="J46" s="359" t="s">
        <v>485</v>
      </c>
      <c r="K46" s="359" t="s">
        <v>485</v>
      </c>
      <c r="L46" s="359" t="s">
        <v>485</v>
      </c>
      <c r="M46" s="360" t="s">
        <v>485</v>
      </c>
    </row>
    <row r="47" spans="2:13" ht="27.75" customHeight="1" x14ac:dyDescent="0.15">
      <c r="B47" s="1186"/>
      <c r="C47" s="1187"/>
      <c r="D47" s="108"/>
      <c r="E47" s="1200" t="s">
        <v>37</v>
      </c>
      <c r="F47" s="1201"/>
      <c r="G47" s="1201"/>
      <c r="H47" s="1202"/>
      <c r="I47" s="358" t="s">
        <v>485</v>
      </c>
      <c r="J47" s="359" t="s">
        <v>485</v>
      </c>
      <c r="K47" s="359" t="s">
        <v>485</v>
      </c>
      <c r="L47" s="359" t="s">
        <v>485</v>
      </c>
      <c r="M47" s="360" t="s">
        <v>485</v>
      </c>
    </row>
    <row r="48" spans="2:13" ht="27.75" customHeight="1" x14ac:dyDescent="0.15">
      <c r="B48" s="1186"/>
      <c r="C48" s="1187"/>
      <c r="D48" s="106"/>
      <c r="E48" s="1190" t="s">
        <v>38</v>
      </c>
      <c r="F48" s="1190"/>
      <c r="G48" s="1190"/>
      <c r="H48" s="1191"/>
      <c r="I48" s="358" t="s">
        <v>485</v>
      </c>
      <c r="J48" s="359" t="s">
        <v>485</v>
      </c>
      <c r="K48" s="359" t="s">
        <v>485</v>
      </c>
      <c r="L48" s="359" t="s">
        <v>485</v>
      </c>
      <c r="M48" s="360" t="s">
        <v>485</v>
      </c>
    </row>
    <row r="49" spans="2:13" ht="27.75" customHeight="1" x14ac:dyDescent="0.15">
      <c r="B49" s="1188"/>
      <c r="C49" s="1189"/>
      <c r="D49" s="106"/>
      <c r="E49" s="1190" t="s">
        <v>39</v>
      </c>
      <c r="F49" s="1190"/>
      <c r="G49" s="1190"/>
      <c r="H49" s="1191"/>
      <c r="I49" s="358" t="s">
        <v>485</v>
      </c>
      <c r="J49" s="359" t="s">
        <v>485</v>
      </c>
      <c r="K49" s="359" t="s">
        <v>485</v>
      </c>
      <c r="L49" s="359" t="s">
        <v>485</v>
      </c>
      <c r="M49" s="360" t="s">
        <v>485</v>
      </c>
    </row>
    <row r="50" spans="2:13" ht="27.75" customHeight="1" x14ac:dyDescent="0.15">
      <c r="B50" s="1184" t="s">
        <v>40</v>
      </c>
      <c r="C50" s="1185"/>
      <c r="D50" s="109"/>
      <c r="E50" s="1190" t="s">
        <v>41</v>
      </c>
      <c r="F50" s="1190"/>
      <c r="G50" s="1190"/>
      <c r="H50" s="1191"/>
      <c r="I50" s="358">
        <v>3215</v>
      </c>
      <c r="J50" s="359">
        <v>3410</v>
      </c>
      <c r="K50" s="359">
        <v>3826</v>
      </c>
      <c r="L50" s="359">
        <v>4094</v>
      </c>
      <c r="M50" s="360">
        <v>4229</v>
      </c>
    </row>
    <row r="51" spans="2:13" ht="27.75" customHeight="1" x14ac:dyDescent="0.15">
      <c r="B51" s="1186"/>
      <c r="C51" s="1187"/>
      <c r="D51" s="106"/>
      <c r="E51" s="1190" t="s">
        <v>42</v>
      </c>
      <c r="F51" s="1190"/>
      <c r="G51" s="1190"/>
      <c r="H51" s="1191"/>
      <c r="I51" s="358" t="s">
        <v>485</v>
      </c>
      <c r="J51" s="359" t="s">
        <v>485</v>
      </c>
      <c r="K51" s="359" t="s">
        <v>485</v>
      </c>
      <c r="L51" s="359" t="s">
        <v>485</v>
      </c>
      <c r="M51" s="360" t="s">
        <v>485</v>
      </c>
    </row>
    <row r="52" spans="2:13" ht="27.75" customHeight="1" x14ac:dyDescent="0.15">
      <c r="B52" s="1188"/>
      <c r="C52" s="1189"/>
      <c r="D52" s="106"/>
      <c r="E52" s="1190" t="s">
        <v>43</v>
      </c>
      <c r="F52" s="1190"/>
      <c r="G52" s="1190"/>
      <c r="H52" s="1191"/>
      <c r="I52" s="358">
        <v>1720</v>
      </c>
      <c r="J52" s="359">
        <v>1918</v>
      </c>
      <c r="K52" s="359">
        <v>2152</v>
      </c>
      <c r="L52" s="359">
        <v>2251</v>
      </c>
      <c r="M52" s="360">
        <v>2459</v>
      </c>
    </row>
    <row r="53" spans="2:13" ht="27.75" customHeight="1" thickBot="1" x14ac:dyDescent="0.2">
      <c r="B53" s="1192" t="s">
        <v>19</v>
      </c>
      <c r="C53" s="1193"/>
      <c r="D53" s="110"/>
      <c r="E53" s="1194" t="s">
        <v>44</v>
      </c>
      <c r="F53" s="1194"/>
      <c r="G53" s="1194"/>
      <c r="H53" s="1195"/>
      <c r="I53" s="361">
        <v>-2296</v>
      </c>
      <c r="J53" s="362">
        <v>-2419</v>
      </c>
      <c r="K53" s="362">
        <v>-2736</v>
      </c>
      <c r="L53" s="362">
        <v>-2960</v>
      </c>
      <c r="M53" s="363">
        <v>-2959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6FiXm5PlJsXKlreECA8h2T78bbNt+DKirVCKUvLa8Tl51HjEP9jU/sMKOfcRXZBmVDN2rpyTueGsP6TcH+iaw==" saltValue="ICFyzuUBYC5Md4og2FfR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1703</v>
      </c>
      <c r="G55" s="122">
        <v>1964</v>
      </c>
      <c r="H55" s="123">
        <v>2133</v>
      </c>
    </row>
    <row r="56" spans="2:8" ht="52.5" customHeight="1" x14ac:dyDescent="0.15">
      <c r="B56" s="124"/>
      <c r="C56" s="1213" t="s">
        <v>47</v>
      </c>
      <c r="D56" s="1213"/>
      <c r="E56" s="1214"/>
      <c r="F56" s="125">
        <v>438</v>
      </c>
      <c r="G56" s="125">
        <v>438</v>
      </c>
      <c r="H56" s="126">
        <v>439</v>
      </c>
    </row>
    <row r="57" spans="2:8" ht="53.25" customHeight="1" x14ac:dyDescent="0.15">
      <c r="B57" s="124"/>
      <c r="C57" s="1215" t="s">
        <v>48</v>
      </c>
      <c r="D57" s="1215"/>
      <c r="E57" s="1216"/>
      <c r="F57" s="127">
        <v>1410</v>
      </c>
      <c r="G57" s="127">
        <v>1404</v>
      </c>
      <c r="H57" s="128">
        <v>1365</v>
      </c>
    </row>
    <row r="58" spans="2:8" ht="45.75" customHeight="1" x14ac:dyDescent="0.15">
      <c r="B58" s="129"/>
      <c r="C58" s="1203" t="s">
        <v>553</v>
      </c>
      <c r="D58" s="1204"/>
      <c r="E58" s="1205"/>
      <c r="F58" s="130">
        <v>880</v>
      </c>
      <c r="G58" s="130">
        <v>880</v>
      </c>
      <c r="H58" s="131">
        <v>847</v>
      </c>
    </row>
    <row r="59" spans="2:8" ht="45.75" customHeight="1" x14ac:dyDescent="0.15">
      <c r="B59" s="129"/>
      <c r="C59" s="1203" t="s">
        <v>554</v>
      </c>
      <c r="D59" s="1204"/>
      <c r="E59" s="1205"/>
      <c r="F59" s="130">
        <v>311</v>
      </c>
      <c r="G59" s="130">
        <v>312</v>
      </c>
      <c r="H59" s="131">
        <v>312</v>
      </c>
    </row>
    <row r="60" spans="2:8" ht="45.75" customHeight="1" x14ac:dyDescent="0.15">
      <c r="B60" s="129"/>
      <c r="C60" s="1203" t="s">
        <v>555</v>
      </c>
      <c r="D60" s="1204"/>
      <c r="E60" s="1205"/>
      <c r="F60" s="130">
        <v>123</v>
      </c>
      <c r="G60" s="130">
        <v>120</v>
      </c>
      <c r="H60" s="131">
        <v>120</v>
      </c>
    </row>
    <row r="61" spans="2:8" ht="45.75" customHeight="1" x14ac:dyDescent="0.15">
      <c r="B61" s="129"/>
      <c r="C61" s="1203" t="s">
        <v>556</v>
      </c>
      <c r="D61" s="1204"/>
      <c r="E61" s="1205"/>
      <c r="F61" s="130">
        <v>57</v>
      </c>
      <c r="G61" s="130">
        <v>59</v>
      </c>
      <c r="H61" s="131">
        <v>61</v>
      </c>
    </row>
    <row r="62" spans="2:8" ht="45.75" customHeight="1" thickBot="1" x14ac:dyDescent="0.2">
      <c r="B62" s="132"/>
      <c r="C62" s="1206" t="s">
        <v>557</v>
      </c>
      <c r="D62" s="1207"/>
      <c r="E62" s="1208"/>
      <c r="F62" s="133">
        <v>13</v>
      </c>
      <c r="G62" s="133">
        <v>13</v>
      </c>
      <c r="H62" s="134">
        <v>13</v>
      </c>
    </row>
    <row r="63" spans="2:8" ht="52.5" customHeight="1" thickBot="1" x14ac:dyDescent="0.2">
      <c r="B63" s="135"/>
      <c r="C63" s="1209" t="s">
        <v>49</v>
      </c>
      <c r="D63" s="1209"/>
      <c r="E63" s="1210"/>
      <c r="F63" s="136">
        <v>3551</v>
      </c>
      <c r="G63" s="136">
        <v>3807</v>
      </c>
      <c r="H63" s="137">
        <v>3938</v>
      </c>
    </row>
    <row r="64" spans="2:8" x14ac:dyDescent="0.15"/>
  </sheetData>
  <sheetProtection algorithmName="SHA-512" hashValue="RjfThb/njR4hY0dKmH9Al+Xu2Csgt5k42L6pkkQxx8kWL54oA7iDDibKEZlu+Ze0IC2FoD8U3xzzP3cSuB0y8A==" saltValue="FHEVDxpIFv24ls55oON3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26"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B29A3-B5E2-465D-8B18-1FC5AD469BE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562</v>
      </c>
      <c r="AO51" s="1254"/>
      <c r="AP51" s="1254"/>
      <c r="AQ51" s="1254"/>
      <c r="AR51" s="1254"/>
      <c r="AS51" s="1254"/>
      <c r="AT51" s="1254"/>
      <c r="AU51" s="1254"/>
      <c r="AV51" s="1254"/>
      <c r="AW51" s="1254"/>
      <c r="AX51" s="1254"/>
      <c r="AY51" s="1254"/>
      <c r="AZ51" s="1254"/>
      <c r="BA51" s="1254"/>
      <c r="BB51" s="1254" t="s">
        <v>563</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564</v>
      </c>
      <c r="BC53" s="1254"/>
      <c r="BD53" s="1254"/>
      <c r="BE53" s="1254"/>
      <c r="BF53" s="1254"/>
      <c r="BG53" s="1254"/>
      <c r="BH53" s="1254"/>
      <c r="BI53" s="1254"/>
      <c r="BJ53" s="1254"/>
      <c r="BK53" s="1254"/>
      <c r="BL53" s="1254"/>
      <c r="BM53" s="1254"/>
      <c r="BN53" s="1254"/>
      <c r="BO53" s="1254"/>
      <c r="BP53" s="1255">
        <v>63.8</v>
      </c>
      <c r="BQ53" s="1255"/>
      <c r="BR53" s="1255"/>
      <c r="BS53" s="1255"/>
      <c r="BT53" s="1255"/>
      <c r="BU53" s="1255"/>
      <c r="BV53" s="1255"/>
      <c r="BW53" s="1255"/>
      <c r="BX53" s="1255">
        <v>64.8</v>
      </c>
      <c r="BY53" s="1255"/>
      <c r="BZ53" s="1255"/>
      <c r="CA53" s="1255"/>
      <c r="CB53" s="1255"/>
      <c r="CC53" s="1255"/>
      <c r="CD53" s="1255"/>
      <c r="CE53" s="1255"/>
      <c r="CF53" s="1255">
        <v>64.900000000000006</v>
      </c>
      <c r="CG53" s="1255"/>
      <c r="CH53" s="1255"/>
      <c r="CI53" s="1255"/>
      <c r="CJ53" s="1255"/>
      <c r="CK53" s="1255"/>
      <c r="CL53" s="1255"/>
      <c r="CM53" s="1255"/>
      <c r="CN53" s="1255">
        <v>66</v>
      </c>
      <c r="CO53" s="1255"/>
      <c r="CP53" s="1255"/>
      <c r="CQ53" s="1255"/>
      <c r="CR53" s="1255"/>
      <c r="CS53" s="1255"/>
      <c r="CT53" s="1255"/>
      <c r="CU53" s="1255"/>
      <c r="CV53" s="1255">
        <v>66.7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565</v>
      </c>
      <c r="AO55" s="1250"/>
      <c r="AP55" s="1250"/>
      <c r="AQ55" s="1250"/>
      <c r="AR55" s="1250"/>
      <c r="AS55" s="1250"/>
      <c r="AT55" s="1250"/>
      <c r="AU55" s="1250"/>
      <c r="AV55" s="1250"/>
      <c r="AW55" s="1250"/>
      <c r="AX55" s="1250"/>
      <c r="AY55" s="1250"/>
      <c r="AZ55" s="1250"/>
      <c r="BA55" s="1250"/>
      <c r="BB55" s="1254" t="s">
        <v>563</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564</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566</v>
      </c>
    </row>
    <row r="64" spans="1:109" x14ac:dyDescent="0.15">
      <c r="B64" s="1225"/>
      <c r="G64" s="1232"/>
      <c r="I64" s="1265"/>
      <c r="J64" s="1265"/>
      <c r="K64" s="1265"/>
      <c r="L64" s="1265"/>
      <c r="M64" s="1265"/>
      <c r="N64" s="1266"/>
      <c r="AM64" s="1232"/>
      <c r="AN64" s="1232" t="s">
        <v>559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2.75" customHeight="1" x14ac:dyDescent="0.15">
      <c r="B65" s="1225"/>
      <c r="AN65" s="1234" t="s">
        <v>567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562</v>
      </c>
      <c r="AO73" s="1254"/>
      <c r="AP73" s="1254"/>
      <c r="AQ73" s="1254"/>
      <c r="AR73" s="1254"/>
      <c r="AS73" s="1254"/>
      <c r="AT73" s="1254"/>
      <c r="AU73" s="1254"/>
      <c r="AV73" s="1254"/>
      <c r="AW73" s="1254"/>
      <c r="AX73" s="1254"/>
      <c r="AY73" s="1254"/>
      <c r="AZ73" s="1254"/>
      <c r="BA73" s="1254"/>
      <c r="BB73" s="1254" t="s">
        <v>563</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568</v>
      </c>
      <c r="BC75" s="1254"/>
      <c r="BD75" s="1254"/>
      <c r="BE75" s="1254"/>
      <c r="BF75" s="1254"/>
      <c r="BG75" s="1254"/>
      <c r="BH75" s="1254"/>
      <c r="BI75" s="1254"/>
      <c r="BJ75" s="1254"/>
      <c r="BK75" s="1254"/>
      <c r="BL75" s="1254"/>
      <c r="BM75" s="1254"/>
      <c r="BN75" s="1254"/>
      <c r="BO75" s="1254"/>
      <c r="BP75" s="1255">
        <v>4.2</v>
      </c>
      <c r="BQ75" s="1255"/>
      <c r="BR75" s="1255"/>
      <c r="BS75" s="1255"/>
      <c r="BT75" s="1255"/>
      <c r="BU75" s="1255"/>
      <c r="BV75" s="1255"/>
      <c r="BW75" s="1255"/>
      <c r="BX75" s="1255">
        <v>4.3</v>
      </c>
      <c r="BY75" s="1255"/>
      <c r="BZ75" s="1255"/>
      <c r="CA75" s="1255"/>
      <c r="CB75" s="1255"/>
      <c r="CC75" s="1255"/>
      <c r="CD75" s="1255"/>
      <c r="CE75" s="1255"/>
      <c r="CF75" s="1255">
        <v>3.7</v>
      </c>
      <c r="CG75" s="1255"/>
      <c r="CH75" s="1255"/>
      <c r="CI75" s="1255"/>
      <c r="CJ75" s="1255"/>
      <c r="CK75" s="1255"/>
      <c r="CL75" s="1255"/>
      <c r="CM75" s="1255"/>
      <c r="CN75" s="1255">
        <v>4</v>
      </c>
      <c r="CO75" s="1255"/>
      <c r="CP75" s="1255"/>
      <c r="CQ75" s="1255"/>
      <c r="CR75" s="1255"/>
      <c r="CS75" s="1255"/>
      <c r="CT75" s="1255"/>
      <c r="CU75" s="1255"/>
      <c r="CV75" s="1255">
        <v>4.3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565</v>
      </c>
      <c r="AO77" s="1250"/>
      <c r="AP77" s="1250"/>
      <c r="AQ77" s="1250"/>
      <c r="AR77" s="1250"/>
      <c r="AS77" s="1250"/>
      <c r="AT77" s="1250"/>
      <c r="AU77" s="1250"/>
      <c r="AV77" s="1250"/>
      <c r="AW77" s="1250"/>
      <c r="AX77" s="1250"/>
      <c r="AY77" s="1250"/>
      <c r="AZ77" s="1250"/>
      <c r="BA77" s="1250"/>
      <c r="BB77" s="1254" t="s">
        <v>563</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568</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0yfO3drVNWfh/1ugI73ncl+zFoc2YWuFsaBQChqmdD4WMEgYLjrI/BmlE7nuWi+AvYktXLSOsWMZWUF9NFSWMw==" saltValue="Sl8Ec6657V6hMQeBUdq7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AFC2A-8E10-4907-8A1B-29E59484143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TaLXwVcMk+pwbM1B42s8tKLkG117BCS8Z3PM9Lwi+5RGKHcED6KBy/1mll11GUVaOvKqad9Wr/l7m9Ons+HfBw==" saltValue="bSVQ/0g9w3GbRXpWbg14h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BBACB-6642-4EBC-A385-72F76B241EE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XdqvapFyvKbB6iUrDJMQZdpKMiL8iMOt5her8mJzTps3a7p2Go06y9aUn+KoXp2oPsejJo2YmhkT4DTi1dym6Q==" saltValue="XDp1yYa4stbTUD1LVoJc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371245</v>
      </c>
      <c r="E3" s="156"/>
      <c r="F3" s="157">
        <v>268375</v>
      </c>
      <c r="G3" s="158"/>
      <c r="H3" s="159"/>
    </row>
    <row r="4" spans="1:8" x14ac:dyDescent="0.15">
      <c r="A4" s="160"/>
      <c r="B4" s="161"/>
      <c r="C4" s="162"/>
      <c r="D4" s="163">
        <v>252359</v>
      </c>
      <c r="E4" s="164"/>
      <c r="F4" s="165">
        <v>119602</v>
      </c>
      <c r="G4" s="166"/>
      <c r="H4" s="167"/>
    </row>
    <row r="5" spans="1:8" x14ac:dyDescent="0.15">
      <c r="A5" s="148" t="s">
        <v>518</v>
      </c>
      <c r="B5" s="153"/>
      <c r="C5" s="154"/>
      <c r="D5" s="155">
        <v>541778</v>
      </c>
      <c r="E5" s="156"/>
      <c r="F5" s="157">
        <v>301035</v>
      </c>
      <c r="G5" s="158"/>
      <c r="H5" s="159"/>
    </row>
    <row r="6" spans="1:8" x14ac:dyDescent="0.15">
      <c r="A6" s="160"/>
      <c r="B6" s="161"/>
      <c r="C6" s="162"/>
      <c r="D6" s="163">
        <v>106631</v>
      </c>
      <c r="E6" s="164"/>
      <c r="F6" s="165">
        <v>154376</v>
      </c>
      <c r="G6" s="166"/>
      <c r="H6" s="167"/>
    </row>
    <row r="7" spans="1:8" x14ac:dyDescent="0.15">
      <c r="A7" s="148" t="s">
        <v>519</v>
      </c>
      <c r="B7" s="153"/>
      <c r="C7" s="154"/>
      <c r="D7" s="155">
        <v>515017</v>
      </c>
      <c r="E7" s="156"/>
      <c r="F7" s="157">
        <v>362690</v>
      </c>
      <c r="G7" s="158"/>
      <c r="H7" s="159"/>
    </row>
    <row r="8" spans="1:8" x14ac:dyDescent="0.15">
      <c r="A8" s="160"/>
      <c r="B8" s="161"/>
      <c r="C8" s="162"/>
      <c r="D8" s="163">
        <v>117335</v>
      </c>
      <c r="E8" s="164"/>
      <c r="F8" s="165">
        <v>172580</v>
      </c>
      <c r="G8" s="166"/>
      <c r="H8" s="167"/>
    </row>
    <row r="9" spans="1:8" x14ac:dyDescent="0.15">
      <c r="A9" s="148" t="s">
        <v>520</v>
      </c>
      <c r="B9" s="153"/>
      <c r="C9" s="154"/>
      <c r="D9" s="155">
        <v>370925</v>
      </c>
      <c r="E9" s="156"/>
      <c r="F9" s="157">
        <v>296093</v>
      </c>
      <c r="G9" s="158"/>
      <c r="H9" s="159"/>
    </row>
    <row r="10" spans="1:8" x14ac:dyDescent="0.15">
      <c r="A10" s="160"/>
      <c r="B10" s="161"/>
      <c r="C10" s="162"/>
      <c r="D10" s="163">
        <v>144468</v>
      </c>
      <c r="E10" s="164"/>
      <c r="F10" s="165">
        <v>140545</v>
      </c>
      <c r="G10" s="166"/>
      <c r="H10" s="167"/>
    </row>
    <row r="11" spans="1:8" x14ac:dyDescent="0.15">
      <c r="A11" s="148" t="s">
        <v>521</v>
      </c>
      <c r="B11" s="153"/>
      <c r="C11" s="154"/>
      <c r="D11" s="155">
        <v>504477</v>
      </c>
      <c r="E11" s="156"/>
      <c r="F11" s="157">
        <v>308655</v>
      </c>
      <c r="G11" s="158"/>
      <c r="H11" s="159"/>
    </row>
    <row r="12" spans="1:8" x14ac:dyDescent="0.15">
      <c r="A12" s="160"/>
      <c r="B12" s="161"/>
      <c r="C12" s="168"/>
      <c r="D12" s="163">
        <v>297927</v>
      </c>
      <c r="E12" s="164"/>
      <c r="F12" s="165">
        <v>169887</v>
      </c>
      <c r="G12" s="166"/>
      <c r="H12" s="167"/>
    </row>
    <row r="13" spans="1:8" x14ac:dyDescent="0.15">
      <c r="A13" s="148"/>
      <c r="B13" s="153"/>
      <c r="C13" s="169"/>
      <c r="D13" s="170">
        <v>460688</v>
      </c>
      <c r="E13" s="171"/>
      <c r="F13" s="172">
        <v>307370</v>
      </c>
      <c r="G13" s="173"/>
      <c r="H13" s="159"/>
    </row>
    <row r="14" spans="1:8" x14ac:dyDescent="0.15">
      <c r="A14" s="160"/>
      <c r="B14" s="161"/>
      <c r="C14" s="162"/>
      <c r="D14" s="163">
        <v>183744</v>
      </c>
      <c r="E14" s="164"/>
      <c r="F14" s="165">
        <v>151398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12.35</v>
      </c>
      <c r="C19" s="174">
        <f>ROUND(VALUE(SUBSTITUTE(実質収支比率等に係る経年分析!G$48,"▲","-")),2)</f>
        <v>14.98</v>
      </c>
      <c r="D19" s="174">
        <f>ROUND(VALUE(SUBSTITUTE(実質収支比率等に係る経年分析!H$48,"▲","-")),2)</f>
        <v>10.99</v>
      </c>
      <c r="E19" s="174">
        <f>ROUND(VALUE(SUBSTITUTE(実質収支比率等に係る経年分析!I$48,"▲","-")),2)</f>
        <v>11.79</v>
      </c>
      <c r="F19" s="174">
        <f>ROUND(VALUE(SUBSTITUTE(実質収支比率等に係る経年分析!J$48,"▲","-")),2)</f>
        <v>12.47</v>
      </c>
    </row>
    <row r="20" spans="1:11" x14ac:dyDescent="0.15">
      <c r="A20" s="174" t="s">
        <v>53</v>
      </c>
      <c r="B20" s="174">
        <f>ROUND(VALUE(SUBSTITUTE(実質収支比率等に係る経年分析!F$47,"▲","-")),2)</f>
        <v>89.25</v>
      </c>
      <c r="C20" s="174">
        <f>ROUND(VALUE(SUBSTITUTE(実質収支比率等に係る経年分析!G$47,"▲","-")),2)</f>
        <v>96.33</v>
      </c>
      <c r="D20" s="174">
        <f>ROUND(VALUE(SUBSTITUTE(実質収支比率等に係る経年分析!H$47,"▲","-")),2)</f>
        <v>111.54</v>
      </c>
      <c r="E20" s="174">
        <f>ROUND(VALUE(SUBSTITUTE(実質収支比率等に係る経年分析!I$47,"▲","-")),2)</f>
        <v>134.84</v>
      </c>
      <c r="F20" s="174">
        <f>ROUND(VALUE(SUBSTITUTE(実質収支比率等に係る経年分析!J$47,"▲","-")),2)</f>
        <v>148.78</v>
      </c>
    </row>
    <row r="21" spans="1:11" x14ac:dyDescent="0.15">
      <c r="A21" s="174" t="s">
        <v>54</v>
      </c>
      <c r="B21" s="174">
        <f>IF(ISNUMBER(VALUE(SUBSTITUTE(実質収支比率等に係る経年分析!F$49,"▲","-"))),ROUND(VALUE(SUBSTITUTE(実質収支比率等に係る経年分析!F$49,"▲","-")),2),NA())</f>
        <v>11.24</v>
      </c>
      <c r="C21" s="174">
        <f>IF(ISNUMBER(VALUE(SUBSTITUTE(実質収支比率等に係る経年分析!G$49,"▲","-"))),ROUND(VALUE(SUBSTITUTE(実質収支比率等に係る経年分析!G$49,"▲","-")),2),NA())</f>
        <v>15.78</v>
      </c>
      <c r="D21" s="174">
        <f>IF(ISNUMBER(VALUE(SUBSTITUTE(実質収支比率等に係る経年分析!H$49,"▲","-"))),ROUND(VALUE(SUBSTITUTE(実質収支比率等に係る経年分析!H$49,"▲","-")),2),NA())</f>
        <v>24.83</v>
      </c>
      <c r="E21" s="174">
        <f>IF(ISNUMBER(VALUE(SUBSTITUTE(実質収支比率等に係る経年分析!I$49,"▲","-"))),ROUND(VALUE(SUBSTITUTE(実質収支比率等に係る経年分析!I$49,"▲","-")),2),NA())</f>
        <v>18.21</v>
      </c>
      <c r="F21" s="174">
        <f>IF(ISNUMBER(VALUE(SUBSTITUTE(実質収支比率等に係る経年分析!J$49,"▲","-"))),ROUND(VALUE(SUBSTITUTE(実質収支比率等に係る経年分析!J$49,"▲","-")),2),NA())</f>
        <v>12.29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国民健康保険特別会計（診療施設勘定）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0.74</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12.34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12.47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165</v>
      </c>
      <c r="E42" s="176"/>
      <c r="F42" s="176"/>
      <c r="G42" s="176">
        <f>'実質公債費比率（分子）の構造'!L$52</f>
        <v>164</v>
      </c>
      <c r="H42" s="176"/>
      <c r="I42" s="176"/>
      <c r="J42" s="176">
        <f>'実質公債費比率（分子）の構造'!M$52</f>
        <v>207</v>
      </c>
      <c r="K42" s="176"/>
      <c r="L42" s="176"/>
      <c r="M42" s="176">
        <f>'実質公債費比率（分子）の構造'!N$52</f>
        <v>180</v>
      </c>
      <c r="N42" s="176"/>
      <c r="O42" s="176"/>
      <c r="P42" s="176">
        <f>'実質公債費比率（分子）の構造'!O$52</f>
        <v>185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v>
      </c>
      <c r="C45" s="176"/>
      <c r="D45" s="176"/>
      <c r="E45" s="176">
        <f>'実質公債費比率（分子）の構造'!L$49</f>
        <v>6</v>
      </c>
      <c r="F45" s="176"/>
      <c r="G45" s="176"/>
      <c r="H45" s="176">
        <f>'実質公債費比率（分子）の構造'!M$49</f>
        <v>6</v>
      </c>
      <c r="I45" s="176"/>
      <c r="J45" s="176"/>
      <c r="K45" s="176">
        <f>'実質公債費比率（分子）の構造'!N$49</f>
        <v>5</v>
      </c>
      <c r="L45" s="176"/>
      <c r="M45" s="176"/>
      <c r="N45" s="176">
        <f>'実質公債費比率（分子）の構造'!O$49</f>
        <v>5</v>
      </c>
      <c r="O45" s="176"/>
      <c r="P45" s="176"/>
    </row>
    <row r="46" spans="1:16" x14ac:dyDescent="0.15">
      <c r="A46" s="176" t="s">
        <v>64</v>
      </c>
      <c r="B46" s="176">
        <f>'実質公債費比率（分子）の構造'!K$48</f>
        <v>28</v>
      </c>
      <c r="C46" s="176"/>
      <c r="D46" s="176"/>
      <c r="E46" s="176">
        <f>'実質公債費比率（分子）の構造'!L$48</f>
        <v>27</v>
      </c>
      <c r="F46" s="176"/>
      <c r="G46" s="176"/>
      <c r="H46" s="176">
        <f>'実質公債費比率（分子）の構造'!M$48</f>
        <v>31</v>
      </c>
      <c r="I46" s="176"/>
      <c r="J46" s="176"/>
      <c r="K46" s="176">
        <f>'実質公債費比率（分子）の構造'!N$48</f>
        <v>28</v>
      </c>
      <c r="L46" s="176"/>
      <c r="M46" s="176"/>
      <c r="N46" s="176">
        <f>'実質公債費比率（分子）の構造'!O$48</f>
        <v>25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177</v>
      </c>
      <c r="C49" s="176"/>
      <c r="D49" s="176"/>
      <c r="E49" s="176">
        <f>'実質公債費比率（分子）の構造'!L$45</f>
        <v>183</v>
      </c>
      <c r="F49" s="176"/>
      <c r="G49" s="176"/>
      <c r="H49" s="176">
        <f>'実質公債費比率（分子）の構造'!M$45</f>
        <v>203</v>
      </c>
      <c r="I49" s="176"/>
      <c r="J49" s="176"/>
      <c r="K49" s="176">
        <f>'実質公債費比率（分子）の構造'!N$45</f>
        <v>214</v>
      </c>
      <c r="L49" s="176"/>
      <c r="M49" s="176"/>
      <c r="N49" s="176">
        <f>'実質公債費比率（分子）の構造'!O$45</f>
        <v>224</v>
      </c>
      <c r="O49" s="176"/>
      <c r="P49" s="176"/>
    </row>
    <row r="50" spans="1:16" x14ac:dyDescent="0.15">
      <c r="A50" s="176" t="s">
        <v>67</v>
      </c>
      <c r="B50" s="176" t="e">
        <f>NA()</f>
        <v>#N/A</v>
      </c>
      <c r="C50" s="176">
        <f>IF(ISNUMBER('実質公債費比率（分子）の構造'!K$53),'実質公債費比率（分子）の構造'!K$53,NA())</f>
        <v>46</v>
      </c>
      <c r="D50" s="176" t="e">
        <f>NA()</f>
        <v>#N/A</v>
      </c>
      <c r="E50" s="176" t="e">
        <f>NA()</f>
        <v>#N/A</v>
      </c>
      <c r="F50" s="176">
        <f>IF(ISNUMBER('実質公債費比率（分子）の構造'!L$53),'実質公債費比率（分子）の構造'!L$53,NA())</f>
        <v>52</v>
      </c>
      <c r="G50" s="176" t="e">
        <f>NA()</f>
        <v>#N/A</v>
      </c>
      <c r="H50" s="176" t="e">
        <f>NA()</f>
        <v>#N/A</v>
      </c>
      <c r="I50" s="176">
        <f>IF(ISNUMBER('実質公債費比率（分子）の構造'!M$53),'実質公債費比率（分子）の構造'!M$53,NA())</f>
        <v>33</v>
      </c>
      <c r="J50" s="176" t="e">
        <f>NA()</f>
        <v>#N/A</v>
      </c>
      <c r="K50" s="176" t="e">
        <f>NA()</f>
        <v>#N/A</v>
      </c>
      <c r="L50" s="176">
        <f>IF(ISNUMBER('実質公債費比率（分子）の構造'!N$53),'実質公債費比率（分子）の構造'!N$53,NA())</f>
        <v>67</v>
      </c>
      <c r="M50" s="176" t="e">
        <f>NA()</f>
        <v>#N/A</v>
      </c>
      <c r="N50" s="176" t="e">
        <f>NA()</f>
        <v>#N/A</v>
      </c>
      <c r="O50" s="176">
        <f>IF(ISNUMBER('実質公債費比率（分子）の構造'!O$53),'実質公債費比率（分子）の構造'!O$53,NA())</f>
        <v>69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1720</v>
      </c>
      <c r="E56" s="175"/>
      <c r="F56" s="175"/>
      <c r="G56" s="175">
        <f>'将来負担比率（分子）の構造'!J$52</f>
        <v>1918</v>
      </c>
      <c r="H56" s="175"/>
      <c r="I56" s="175"/>
      <c r="J56" s="175">
        <f>'将来負担比率（分子）の構造'!K$52</f>
        <v>2152</v>
      </c>
      <c r="K56" s="175"/>
      <c r="L56" s="175"/>
      <c r="M56" s="175">
        <f>'将来負担比率（分子）の構造'!L$52</f>
        <v>2251</v>
      </c>
      <c r="N56" s="175"/>
      <c r="O56" s="175"/>
      <c r="P56" s="175">
        <f>'将来負担比率（分子）の構造'!M$52</f>
        <v>2459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3215</v>
      </c>
      <c r="E58" s="175"/>
      <c r="F58" s="175"/>
      <c r="G58" s="175">
        <f>'将来負担比率（分子）の構造'!J$50</f>
        <v>3410</v>
      </c>
      <c r="H58" s="175"/>
      <c r="I58" s="175"/>
      <c r="J58" s="175">
        <f>'将来負担比率（分子）の構造'!K$50</f>
        <v>3826</v>
      </c>
      <c r="K58" s="175"/>
      <c r="L58" s="175"/>
      <c r="M58" s="175">
        <f>'将来負担比率（分子）の構造'!L$50</f>
        <v>4094</v>
      </c>
      <c r="N58" s="175"/>
      <c r="O58" s="175"/>
      <c r="P58" s="175">
        <f>'将来負担比率（分子）の構造'!M$50</f>
        <v>4229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509</v>
      </c>
      <c r="C62" s="175"/>
      <c r="D62" s="175"/>
      <c r="E62" s="175">
        <f>'将来負担比率（分子）の構造'!J$45</f>
        <v>486</v>
      </c>
      <c r="F62" s="175"/>
      <c r="G62" s="175"/>
      <c r="H62" s="175">
        <f>'将来負担比率（分子）の構造'!K$45</f>
        <v>469</v>
      </c>
      <c r="I62" s="175"/>
      <c r="J62" s="175"/>
      <c r="K62" s="175">
        <f>'将来負担比率（分子）の構造'!L$45</f>
        <v>447</v>
      </c>
      <c r="L62" s="175"/>
      <c r="M62" s="175"/>
      <c r="N62" s="175">
        <f>'将来負担比率（分子）の構造'!M$45</f>
        <v>445</v>
      </c>
      <c r="O62" s="175"/>
      <c r="P62" s="175"/>
    </row>
    <row r="63" spans="1:16" x14ac:dyDescent="0.15">
      <c r="A63" s="175" t="s">
        <v>34</v>
      </c>
      <c r="B63" s="175">
        <f>'将来負担比率（分子）の構造'!I$44</f>
        <v>24</v>
      </c>
      <c r="C63" s="175"/>
      <c r="D63" s="175"/>
      <c r="E63" s="175">
        <f>'将来負担比率（分子）の構造'!J$44</f>
        <v>17</v>
      </c>
      <c r="F63" s="175"/>
      <c r="G63" s="175"/>
      <c r="H63" s="175">
        <f>'将来負担比率（分子）の構造'!K$44</f>
        <v>21</v>
      </c>
      <c r="I63" s="175"/>
      <c r="J63" s="175"/>
      <c r="K63" s="175">
        <f>'将来負担比率（分子）の構造'!L$44</f>
        <v>23</v>
      </c>
      <c r="L63" s="175"/>
      <c r="M63" s="175"/>
      <c r="N63" s="175">
        <f>'将来負担比率（分子）の構造'!M$44</f>
        <v>21</v>
      </c>
      <c r="O63" s="175"/>
      <c r="P63" s="175"/>
    </row>
    <row r="64" spans="1:16" x14ac:dyDescent="0.15">
      <c r="A64" s="175" t="s">
        <v>33</v>
      </c>
      <c r="B64" s="175">
        <f>'将来負担比率（分子）の構造'!I$43</f>
        <v>184</v>
      </c>
      <c r="C64" s="175"/>
      <c r="D64" s="175"/>
      <c r="E64" s="175">
        <f>'将来負担比率（分子）の構造'!J$43</f>
        <v>179</v>
      </c>
      <c r="F64" s="175"/>
      <c r="G64" s="175"/>
      <c r="H64" s="175">
        <f>'将来負担比率（分子）の構造'!K$43</f>
        <v>177</v>
      </c>
      <c r="I64" s="175"/>
      <c r="J64" s="175"/>
      <c r="K64" s="175">
        <f>'将来負担比率（分子）の構造'!L$43</f>
        <v>179</v>
      </c>
      <c r="L64" s="175"/>
      <c r="M64" s="175"/>
      <c r="N64" s="175">
        <f>'将来負担比率（分子）の構造'!M$43</f>
        <v>204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1923</v>
      </c>
      <c r="C66" s="175"/>
      <c r="D66" s="175"/>
      <c r="E66" s="175">
        <f>'将来負担比率（分子）の構造'!J$41</f>
        <v>2226</v>
      </c>
      <c r="F66" s="175"/>
      <c r="G66" s="175"/>
      <c r="H66" s="175">
        <f>'将来負担比率（分子）の構造'!K$41</f>
        <v>2575</v>
      </c>
      <c r="I66" s="175"/>
      <c r="J66" s="175"/>
      <c r="K66" s="175">
        <f>'将来負担比率（分子）の構造'!L$41</f>
        <v>2736</v>
      </c>
      <c r="L66" s="175"/>
      <c r="M66" s="175"/>
      <c r="N66" s="175">
        <f>'将来負担比率（分子）の構造'!M$41</f>
        <v>3058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1703</v>
      </c>
      <c r="C72" s="179">
        <f>基金残高に係る経年分析!G55</f>
        <v>1964</v>
      </c>
      <c r="D72" s="179">
        <f>基金残高に係る経年分析!H55</f>
        <v>2133</v>
      </c>
    </row>
    <row r="73" spans="1:16" x14ac:dyDescent="0.15">
      <c r="A73" s="178" t="s">
        <v>74</v>
      </c>
      <c r="B73" s="179">
        <f>基金残高に係る経年分析!F56</f>
        <v>438</v>
      </c>
      <c r="C73" s="179">
        <f>基金残高に係る経年分析!G56</f>
        <v>438</v>
      </c>
      <c r="D73" s="179">
        <f>基金残高に係る経年分析!H56</f>
        <v>439</v>
      </c>
    </row>
    <row r="74" spans="1:16" x14ac:dyDescent="0.15">
      <c r="A74" s="178" t="s">
        <v>75</v>
      </c>
      <c r="B74" s="179">
        <f>基金残高に係る経年分析!F57</f>
        <v>1410</v>
      </c>
      <c r="C74" s="179">
        <f>基金残高に係る経年分析!G57</f>
        <v>1404</v>
      </c>
      <c r="D74" s="179">
        <f>基金残高に係る経年分析!H57</f>
        <v>1365</v>
      </c>
    </row>
  </sheetData>
  <sheetProtection algorithmName="SHA-512" hashValue="J/R3+t4QCA8mF8631o2c+wJZFyH75LElPGKizVo6xsPvRjNkDxG1j7VIH2C7eb4r/lCCoq/noxFY0GYr+IYp7g==" saltValue="aRcXhKK5/1EZClSZ/sd6A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109544</v>
      </c>
      <c r="S5" s="677"/>
      <c r="T5" s="677"/>
      <c r="U5" s="677"/>
      <c r="V5" s="677"/>
      <c r="W5" s="677"/>
      <c r="X5" s="677"/>
      <c r="Y5" s="702"/>
      <c r="Z5" s="715">
        <v>3.8</v>
      </c>
      <c r="AA5" s="715"/>
      <c r="AB5" s="715"/>
      <c r="AC5" s="715"/>
      <c r="AD5" s="716">
        <v>109544</v>
      </c>
      <c r="AE5" s="716"/>
      <c r="AF5" s="716"/>
      <c r="AG5" s="716"/>
      <c r="AH5" s="716"/>
      <c r="AI5" s="716"/>
      <c r="AJ5" s="716"/>
      <c r="AK5" s="716"/>
      <c r="AL5" s="703">
        <v>7.7</v>
      </c>
      <c r="AM5" s="685"/>
      <c r="AN5" s="685"/>
      <c r="AO5" s="704"/>
      <c r="AP5" s="679" t="s">
        <v>216</v>
      </c>
      <c r="AQ5" s="680"/>
      <c r="AR5" s="680"/>
      <c r="AS5" s="680"/>
      <c r="AT5" s="680"/>
      <c r="AU5" s="680"/>
      <c r="AV5" s="680"/>
      <c r="AW5" s="680"/>
      <c r="AX5" s="680"/>
      <c r="AY5" s="680"/>
      <c r="AZ5" s="680"/>
      <c r="BA5" s="680"/>
      <c r="BB5" s="680"/>
      <c r="BC5" s="680"/>
      <c r="BD5" s="680"/>
      <c r="BE5" s="680"/>
      <c r="BF5" s="681"/>
      <c r="BG5" s="621">
        <v>109544</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59901</v>
      </c>
      <c r="S6" s="622"/>
      <c r="T6" s="622"/>
      <c r="U6" s="622"/>
      <c r="V6" s="622"/>
      <c r="W6" s="622"/>
      <c r="X6" s="622"/>
      <c r="Y6" s="623"/>
      <c r="Z6" s="659">
        <v>2.1</v>
      </c>
      <c r="AA6" s="659"/>
      <c r="AB6" s="659"/>
      <c r="AC6" s="659"/>
      <c r="AD6" s="660">
        <v>59901</v>
      </c>
      <c r="AE6" s="660"/>
      <c r="AF6" s="660"/>
      <c r="AG6" s="660"/>
      <c r="AH6" s="660"/>
      <c r="AI6" s="660"/>
      <c r="AJ6" s="660"/>
      <c r="AK6" s="660"/>
      <c r="AL6" s="624">
        <v>4.2</v>
      </c>
      <c r="AM6" s="625"/>
      <c r="AN6" s="625"/>
      <c r="AO6" s="661"/>
      <c r="AP6" s="618" t="s">
        <v>221</v>
      </c>
      <c r="AQ6" s="619"/>
      <c r="AR6" s="619"/>
      <c r="AS6" s="619"/>
      <c r="AT6" s="619"/>
      <c r="AU6" s="619"/>
      <c r="AV6" s="619"/>
      <c r="AW6" s="619"/>
      <c r="AX6" s="619"/>
      <c r="AY6" s="619"/>
      <c r="AZ6" s="619"/>
      <c r="BA6" s="619"/>
      <c r="BB6" s="619"/>
      <c r="BC6" s="619"/>
      <c r="BD6" s="619"/>
      <c r="BE6" s="619"/>
      <c r="BF6" s="620"/>
      <c r="BG6" s="621">
        <v>109544</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33034</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33034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40</v>
      </c>
      <c r="S7" s="622"/>
      <c r="T7" s="622"/>
      <c r="U7" s="622"/>
      <c r="V7" s="622"/>
      <c r="W7" s="622"/>
      <c r="X7" s="622"/>
      <c r="Y7" s="623"/>
      <c r="Z7" s="659">
        <v>0</v>
      </c>
      <c r="AA7" s="659"/>
      <c r="AB7" s="659"/>
      <c r="AC7" s="659"/>
      <c r="AD7" s="660">
        <v>40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37556</v>
      </c>
      <c r="BH7" s="622"/>
      <c r="BI7" s="622"/>
      <c r="BJ7" s="622"/>
      <c r="BK7" s="622"/>
      <c r="BL7" s="622"/>
      <c r="BM7" s="622"/>
      <c r="BN7" s="623"/>
      <c r="BO7" s="659">
        <v>34.299999999999997</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552037</v>
      </c>
      <c r="CS7" s="622"/>
      <c r="CT7" s="622"/>
      <c r="CU7" s="622"/>
      <c r="CV7" s="622"/>
      <c r="CW7" s="622"/>
      <c r="CX7" s="622"/>
      <c r="CY7" s="623"/>
      <c r="CZ7" s="659">
        <v>20.7</v>
      </c>
      <c r="DA7" s="659"/>
      <c r="DB7" s="659"/>
      <c r="DC7" s="659"/>
      <c r="DD7" s="627">
        <v>7882</v>
      </c>
      <c r="DE7" s="622"/>
      <c r="DF7" s="622"/>
      <c r="DG7" s="622"/>
      <c r="DH7" s="622"/>
      <c r="DI7" s="622"/>
      <c r="DJ7" s="622"/>
      <c r="DK7" s="622"/>
      <c r="DL7" s="622"/>
      <c r="DM7" s="622"/>
      <c r="DN7" s="622"/>
      <c r="DO7" s="622"/>
      <c r="DP7" s="623"/>
      <c r="DQ7" s="627">
        <v>480808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1181</v>
      </c>
      <c r="S8" s="622"/>
      <c r="T8" s="622"/>
      <c r="U8" s="622"/>
      <c r="V8" s="622"/>
      <c r="W8" s="622"/>
      <c r="X8" s="622"/>
      <c r="Y8" s="623"/>
      <c r="Z8" s="659">
        <v>0</v>
      </c>
      <c r="AA8" s="659"/>
      <c r="AB8" s="659"/>
      <c r="AC8" s="659"/>
      <c r="AD8" s="660">
        <v>1181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2061</v>
      </c>
      <c r="BH8" s="622"/>
      <c r="BI8" s="622"/>
      <c r="BJ8" s="622"/>
      <c r="BK8" s="622"/>
      <c r="BL8" s="622"/>
      <c r="BM8" s="622"/>
      <c r="BN8" s="623"/>
      <c r="BO8" s="659">
        <v>1.9</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554463</v>
      </c>
      <c r="CS8" s="622"/>
      <c r="CT8" s="622"/>
      <c r="CU8" s="622"/>
      <c r="CV8" s="622"/>
      <c r="CW8" s="622"/>
      <c r="CX8" s="622"/>
      <c r="CY8" s="623"/>
      <c r="CZ8" s="659">
        <v>20.8</v>
      </c>
      <c r="DA8" s="659"/>
      <c r="DB8" s="659"/>
      <c r="DC8" s="659"/>
      <c r="DD8" s="627">
        <v>67529</v>
      </c>
      <c r="DE8" s="622"/>
      <c r="DF8" s="622"/>
      <c r="DG8" s="622"/>
      <c r="DH8" s="622"/>
      <c r="DI8" s="622"/>
      <c r="DJ8" s="622"/>
      <c r="DK8" s="622"/>
      <c r="DL8" s="622"/>
      <c r="DM8" s="622"/>
      <c r="DN8" s="622"/>
      <c r="DO8" s="622"/>
      <c r="DP8" s="623"/>
      <c r="DQ8" s="627">
        <v>337817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1299</v>
      </c>
      <c r="S9" s="622"/>
      <c r="T9" s="622"/>
      <c r="U9" s="622"/>
      <c r="V9" s="622"/>
      <c r="W9" s="622"/>
      <c r="X9" s="622"/>
      <c r="Y9" s="623"/>
      <c r="Z9" s="659">
        <v>0</v>
      </c>
      <c r="AA9" s="659"/>
      <c r="AB9" s="659"/>
      <c r="AC9" s="659"/>
      <c r="AD9" s="660">
        <v>1299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32560</v>
      </c>
      <c r="BH9" s="622"/>
      <c r="BI9" s="622"/>
      <c r="BJ9" s="622"/>
      <c r="BK9" s="622"/>
      <c r="BL9" s="622"/>
      <c r="BM9" s="622"/>
      <c r="BN9" s="623"/>
      <c r="BO9" s="659">
        <v>29.7</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175483</v>
      </c>
      <c r="CS9" s="622"/>
      <c r="CT9" s="622"/>
      <c r="CU9" s="622"/>
      <c r="CV9" s="622"/>
      <c r="CW9" s="622"/>
      <c r="CX9" s="622"/>
      <c r="CY9" s="623"/>
      <c r="CZ9" s="659">
        <v>6.6</v>
      </c>
      <c r="DA9" s="659"/>
      <c r="DB9" s="659"/>
      <c r="DC9" s="659"/>
      <c r="DD9" s="627">
        <v>2074</v>
      </c>
      <c r="DE9" s="622"/>
      <c r="DF9" s="622"/>
      <c r="DG9" s="622"/>
      <c r="DH9" s="622"/>
      <c r="DI9" s="622"/>
      <c r="DJ9" s="622"/>
      <c r="DK9" s="622"/>
      <c r="DL9" s="622"/>
      <c r="DM9" s="622"/>
      <c r="DN9" s="622"/>
      <c r="DO9" s="622"/>
      <c r="DP9" s="623"/>
      <c r="DQ9" s="627">
        <v>107591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2165</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32639</v>
      </c>
      <c r="S11" s="622"/>
      <c r="T11" s="622"/>
      <c r="U11" s="622"/>
      <c r="V11" s="622"/>
      <c r="W11" s="622"/>
      <c r="X11" s="622"/>
      <c r="Y11" s="623"/>
      <c r="Z11" s="624">
        <v>1.1000000000000001</v>
      </c>
      <c r="AA11" s="625"/>
      <c r="AB11" s="625"/>
      <c r="AC11" s="626"/>
      <c r="AD11" s="627">
        <v>32639</v>
      </c>
      <c r="AE11" s="622"/>
      <c r="AF11" s="622"/>
      <c r="AG11" s="622"/>
      <c r="AH11" s="622"/>
      <c r="AI11" s="622"/>
      <c r="AJ11" s="622"/>
      <c r="AK11" s="623"/>
      <c r="AL11" s="624">
        <v>2.2999999999999998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770</v>
      </c>
      <c r="BH11" s="622"/>
      <c r="BI11" s="622"/>
      <c r="BJ11" s="622"/>
      <c r="BK11" s="622"/>
      <c r="BL11" s="622"/>
      <c r="BM11" s="622"/>
      <c r="BN11" s="623"/>
      <c r="BO11" s="659">
        <v>0.7</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132073</v>
      </c>
      <c r="CS11" s="622"/>
      <c r="CT11" s="622"/>
      <c r="CU11" s="622"/>
      <c r="CV11" s="622"/>
      <c r="CW11" s="622"/>
      <c r="CX11" s="622"/>
      <c r="CY11" s="623"/>
      <c r="CZ11" s="659">
        <v>4.9000000000000004</v>
      </c>
      <c r="DA11" s="659"/>
      <c r="DB11" s="659"/>
      <c r="DC11" s="659"/>
      <c r="DD11" s="627">
        <v>41698</v>
      </c>
      <c r="DE11" s="622"/>
      <c r="DF11" s="622"/>
      <c r="DG11" s="622"/>
      <c r="DH11" s="622"/>
      <c r="DI11" s="622"/>
      <c r="DJ11" s="622"/>
      <c r="DK11" s="622"/>
      <c r="DL11" s="622"/>
      <c r="DM11" s="622"/>
      <c r="DN11" s="622"/>
      <c r="DO11" s="622"/>
      <c r="DP11" s="623"/>
      <c r="DQ11" s="627">
        <v>91089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63313</v>
      </c>
      <c r="BH12" s="622"/>
      <c r="BI12" s="622"/>
      <c r="BJ12" s="622"/>
      <c r="BK12" s="622"/>
      <c r="BL12" s="622"/>
      <c r="BM12" s="622"/>
      <c r="BN12" s="623"/>
      <c r="BO12" s="659">
        <v>57.8</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214737</v>
      </c>
      <c r="CS12" s="622"/>
      <c r="CT12" s="622"/>
      <c r="CU12" s="622"/>
      <c r="CV12" s="622"/>
      <c r="CW12" s="622"/>
      <c r="CX12" s="622"/>
      <c r="CY12" s="623"/>
      <c r="CZ12" s="659">
        <v>8</v>
      </c>
      <c r="DA12" s="659"/>
      <c r="DB12" s="659"/>
      <c r="DC12" s="659"/>
      <c r="DD12" s="627">
        <v>103004</v>
      </c>
      <c r="DE12" s="622"/>
      <c r="DF12" s="622"/>
      <c r="DG12" s="622"/>
      <c r="DH12" s="622"/>
      <c r="DI12" s="622"/>
      <c r="DJ12" s="622"/>
      <c r="DK12" s="622"/>
      <c r="DL12" s="622"/>
      <c r="DM12" s="622"/>
      <c r="DN12" s="622"/>
      <c r="DO12" s="622"/>
      <c r="DP12" s="623"/>
      <c r="DQ12" s="627">
        <v>84314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63313</v>
      </c>
      <c r="BH13" s="622"/>
      <c r="BI13" s="622"/>
      <c r="BJ13" s="622"/>
      <c r="BK13" s="622"/>
      <c r="BL13" s="622"/>
      <c r="BM13" s="622"/>
      <c r="BN13" s="623"/>
      <c r="BO13" s="659">
        <v>57.8</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376873</v>
      </c>
      <c r="CS13" s="622"/>
      <c r="CT13" s="622"/>
      <c r="CU13" s="622"/>
      <c r="CV13" s="622"/>
      <c r="CW13" s="622"/>
      <c r="CX13" s="622"/>
      <c r="CY13" s="623"/>
      <c r="CZ13" s="659">
        <v>14.1</v>
      </c>
      <c r="DA13" s="659"/>
      <c r="DB13" s="659"/>
      <c r="DC13" s="659"/>
      <c r="DD13" s="627">
        <v>332026</v>
      </c>
      <c r="DE13" s="622"/>
      <c r="DF13" s="622"/>
      <c r="DG13" s="622"/>
      <c r="DH13" s="622"/>
      <c r="DI13" s="622"/>
      <c r="DJ13" s="622"/>
      <c r="DK13" s="622"/>
      <c r="DL13" s="622"/>
      <c r="DM13" s="622"/>
      <c r="DN13" s="622"/>
      <c r="DO13" s="622"/>
      <c r="DP13" s="623"/>
      <c r="DQ13" s="627">
        <v>81885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801</v>
      </c>
      <c r="S14" s="622"/>
      <c r="T14" s="622"/>
      <c r="U14" s="622"/>
      <c r="V14" s="622"/>
      <c r="W14" s="622"/>
      <c r="X14" s="622"/>
      <c r="Y14" s="623"/>
      <c r="Z14" s="659">
        <v>0</v>
      </c>
      <c r="AA14" s="659"/>
      <c r="AB14" s="659"/>
      <c r="AC14" s="659"/>
      <c r="AD14" s="660">
        <v>801</v>
      </c>
      <c r="AE14" s="660"/>
      <c r="AF14" s="660"/>
      <c r="AG14" s="660"/>
      <c r="AH14" s="660"/>
      <c r="AI14" s="660"/>
      <c r="AJ14" s="660"/>
      <c r="AK14" s="660"/>
      <c r="AL14" s="624">
        <v>0.1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7272</v>
      </c>
      <c r="BH14" s="622"/>
      <c r="BI14" s="622"/>
      <c r="BJ14" s="622"/>
      <c r="BK14" s="622"/>
      <c r="BL14" s="622"/>
      <c r="BM14" s="622"/>
      <c r="BN14" s="623"/>
      <c r="BO14" s="659">
        <v>6.6</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102746</v>
      </c>
      <c r="CS14" s="622"/>
      <c r="CT14" s="622"/>
      <c r="CU14" s="622"/>
      <c r="CV14" s="622"/>
      <c r="CW14" s="622"/>
      <c r="CX14" s="622"/>
      <c r="CY14" s="623"/>
      <c r="CZ14" s="659">
        <v>3.8</v>
      </c>
      <c r="DA14" s="659"/>
      <c r="DB14" s="659"/>
      <c r="DC14" s="659"/>
      <c r="DD14" s="627">
        <v>7631</v>
      </c>
      <c r="DE14" s="622"/>
      <c r="DF14" s="622"/>
      <c r="DG14" s="622"/>
      <c r="DH14" s="622"/>
      <c r="DI14" s="622"/>
      <c r="DJ14" s="622"/>
      <c r="DK14" s="622"/>
      <c r="DL14" s="622"/>
      <c r="DM14" s="622"/>
      <c r="DN14" s="622"/>
      <c r="DO14" s="622"/>
      <c r="DP14" s="623"/>
      <c r="DQ14" s="627">
        <v>91522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1403</v>
      </c>
      <c r="BH15" s="622"/>
      <c r="BI15" s="622"/>
      <c r="BJ15" s="622"/>
      <c r="BK15" s="622"/>
      <c r="BL15" s="622"/>
      <c r="BM15" s="622"/>
      <c r="BN15" s="623"/>
      <c r="BO15" s="659">
        <v>1.3</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294138</v>
      </c>
      <c r="CS15" s="622"/>
      <c r="CT15" s="622"/>
      <c r="CU15" s="622"/>
      <c r="CV15" s="622"/>
      <c r="CW15" s="622"/>
      <c r="CX15" s="622"/>
      <c r="CY15" s="623"/>
      <c r="CZ15" s="659">
        <v>11</v>
      </c>
      <c r="DA15" s="659"/>
      <c r="DB15" s="659"/>
      <c r="DC15" s="659"/>
      <c r="DD15" s="627">
        <v>150477</v>
      </c>
      <c r="DE15" s="622"/>
      <c r="DF15" s="622"/>
      <c r="DG15" s="622"/>
      <c r="DH15" s="622"/>
      <c r="DI15" s="622"/>
      <c r="DJ15" s="622"/>
      <c r="DK15" s="622"/>
      <c r="DL15" s="622"/>
      <c r="DM15" s="622"/>
      <c r="DN15" s="622"/>
      <c r="DO15" s="622"/>
      <c r="DP15" s="623"/>
      <c r="DQ15" s="627">
        <v>130616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5869</v>
      </c>
      <c r="S16" s="622"/>
      <c r="T16" s="622"/>
      <c r="U16" s="622"/>
      <c r="V16" s="622"/>
      <c r="W16" s="622"/>
      <c r="X16" s="622"/>
      <c r="Y16" s="623"/>
      <c r="Z16" s="659">
        <v>0.2</v>
      </c>
      <c r="AA16" s="659"/>
      <c r="AB16" s="659"/>
      <c r="AC16" s="659"/>
      <c r="AD16" s="660">
        <v>5869</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11200</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6154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1844</v>
      </c>
      <c r="S17" s="622"/>
      <c r="T17" s="622"/>
      <c r="U17" s="622"/>
      <c r="V17" s="622"/>
      <c r="W17" s="622"/>
      <c r="X17" s="622"/>
      <c r="Y17" s="623"/>
      <c r="Z17" s="659">
        <v>0.1</v>
      </c>
      <c r="AA17" s="659"/>
      <c r="AB17" s="659"/>
      <c r="AC17" s="659"/>
      <c r="AD17" s="660">
        <v>1844</v>
      </c>
      <c r="AE17" s="660"/>
      <c r="AF17" s="660"/>
      <c r="AG17" s="660"/>
      <c r="AH17" s="660"/>
      <c r="AI17" s="660"/>
      <c r="AJ17" s="660"/>
      <c r="AK17" s="660"/>
      <c r="AL17" s="624">
        <v>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222712</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222678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t="s">
        <v>122</v>
      </c>
      <c r="S18" s="622"/>
      <c r="T18" s="622"/>
      <c r="U18" s="622"/>
      <c r="V18" s="622"/>
      <c r="W18" s="622"/>
      <c r="X18" s="622"/>
      <c r="Y18" s="623"/>
      <c r="Z18" s="659" t="s">
        <v>122</v>
      </c>
      <c r="AA18" s="659"/>
      <c r="AB18" s="659"/>
      <c r="AC18" s="659"/>
      <c r="AD18" s="660" t="s">
        <v>122</v>
      </c>
      <c r="AE18" s="660"/>
      <c r="AF18" s="660"/>
      <c r="AG18" s="660"/>
      <c r="AH18" s="660"/>
      <c r="AI18" s="660"/>
      <c r="AJ18" s="660"/>
      <c r="AK18" s="660"/>
      <c r="AL18" s="624" t="s">
        <v>122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t="s">
        <v>122</v>
      </c>
      <c r="S19" s="622"/>
      <c r="T19" s="622"/>
      <c r="U19" s="622"/>
      <c r="V19" s="622"/>
      <c r="W19" s="622"/>
      <c r="X19" s="622"/>
      <c r="Y19" s="623"/>
      <c r="Z19" s="659" t="s">
        <v>122</v>
      </c>
      <c r="AA19" s="659"/>
      <c r="AB19" s="659"/>
      <c r="AC19" s="659"/>
      <c r="AD19" s="660" t="s">
        <v>122</v>
      </c>
      <c r="AE19" s="660"/>
      <c r="AF19" s="660"/>
      <c r="AG19" s="660"/>
      <c r="AH19" s="660"/>
      <c r="AI19" s="660"/>
      <c r="AJ19" s="660"/>
      <c r="AK19" s="660"/>
      <c r="AL19" s="624" t="s">
        <v>122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2669499</v>
      </c>
      <c r="CS20" s="622"/>
      <c r="CT20" s="622"/>
      <c r="CU20" s="622"/>
      <c r="CV20" s="622"/>
      <c r="CW20" s="622"/>
      <c r="CX20" s="622"/>
      <c r="CY20" s="623"/>
      <c r="CZ20" s="659">
        <v>100</v>
      </c>
      <c r="DA20" s="659"/>
      <c r="DB20" s="659"/>
      <c r="DC20" s="659"/>
      <c r="DD20" s="627">
        <v>712321</v>
      </c>
      <c r="DE20" s="622"/>
      <c r="DF20" s="622"/>
      <c r="DG20" s="622"/>
      <c r="DH20" s="622"/>
      <c r="DI20" s="622"/>
      <c r="DJ20" s="622"/>
      <c r="DK20" s="622"/>
      <c r="DL20" s="622"/>
      <c r="DM20" s="622"/>
      <c r="DN20" s="622"/>
      <c r="DO20" s="622"/>
      <c r="DP20" s="623"/>
      <c r="DQ20" s="627">
        <v>1667511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1380456</v>
      </c>
      <c r="S21" s="622"/>
      <c r="T21" s="622"/>
      <c r="U21" s="622"/>
      <c r="V21" s="622"/>
      <c r="W21" s="622"/>
      <c r="X21" s="622"/>
      <c r="Y21" s="623"/>
      <c r="Z21" s="659">
        <v>48.4</v>
      </c>
      <c r="AA21" s="659"/>
      <c r="AB21" s="659"/>
      <c r="AC21" s="659"/>
      <c r="AD21" s="660">
        <v>1217265</v>
      </c>
      <c r="AE21" s="660"/>
      <c r="AF21" s="660"/>
      <c r="AG21" s="660"/>
      <c r="AH21" s="660"/>
      <c r="AI21" s="660"/>
      <c r="AJ21" s="660"/>
      <c r="AK21" s="660"/>
      <c r="AL21" s="624">
        <v>85.1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1217265</v>
      </c>
      <c r="S22" s="622"/>
      <c r="T22" s="622"/>
      <c r="U22" s="622"/>
      <c r="V22" s="622"/>
      <c r="W22" s="622"/>
      <c r="X22" s="622"/>
      <c r="Y22" s="623"/>
      <c r="Z22" s="659">
        <v>42.6</v>
      </c>
      <c r="AA22" s="659"/>
      <c r="AB22" s="659"/>
      <c r="AC22" s="659"/>
      <c r="AD22" s="660">
        <v>1217265</v>
      </c>
      <c r="AE22" s="660"/>
      <c r="AF22" s="660"/>
      <c r="AG22" s="660"/>
      <c r="AH22" s="660"/>
      <c r="AI22" s="660"/>
      <c r="AJ22" s="660"/>
      <c r="AK22" s="660"/>
      <c r="AL22" s="624">
        <v>85.1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163191</v>
      </c>
      <c r="S23" s="622"/>
      <c r="T23" s="622"/>
      <c r="U23" s="622"/>
      <c r="V23" s="622"/>
      <c r="W23" s="622"/>
      <c r="X23" s="622"/>
      <c r="Y23" s="623"/>
      <c r="Z23" s="659">
        <v>5.7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845714</v>
      </c>
      <c r="CS24" s="677"/>
      <c r="CT24" s="677"/>
      <c r="CU24" s="677"/>
      <c r="CV24" s="677"/>
      <c r="CW24" s="677"/>
      <c r="CX24" s="677"/>
      <c r="CY24" s="702"/>
      <c r="CZ24" s="703">
        <v>31.7</v>
      </c>
      <c r="DA24" s="685"/>
      <c r="DB24" s="685"/>
      <c r="DC24" s="705"/>
      <c r="DD24" s="701">
        <v>698968</v>
      </c>
      <c r="DE24" s="677"/>
      <c r="DF24" s="677"/>
      <c r="DG24" s="677"/>
      <c r="DH24" s="677"/>
      <c r="DI24" s="677"/>
      <c r="DJ24" s="677"/>
      <c r="DK24" s="702"/>
      <c r="DL24" s="701">
        <v>632695</v>
      </c>
      <c r="DM24" s="677"/>
      <c r="DN24" s="677"/>
      <c r="DO24" s="677"/>
      <c r="DP24" s="677"/>
      <c r="DQ24" s="677"/>
      <c r="DR24" s="677"/>
      <c r="DS24" s="677"/>
      <c r="DT24" s="677"/>
      <c r="DU24" s="677"/>
      <c r="DV24" s="702"/>
      <c r="DW24" s="703">
        <v>44.1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1593574</v>
      </c>
      <c r="S25" s="622"/>
      <c r="T25" s="622"/>
      <c r="U25" s="622"/>
      <c r="V25" s="622"/>
      <c r="W25" s="622"/>
      <c r="X25" s="622"/>
      <c r="Y25" s="623"/>
      <c r="Z25" s="659">
        <v>55.8</v>
      </c>
      <c r="AA25" s="659"/>
      <c r="AB25" s="659"/>
      <c r="AC25" s="659"/>
      <c r="AD25" s="660">
        <v>1430383</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462599</v>
      </c>
      <c r="CS25" s="634"/>
      <c r="CT25" s="634"/>
      <c r="CU25" s="634"/>
      <c r="CV25" s="634"/>
      <c r="CW25" s="634"/>
      <c r="CX25" s="634"/>
      <c r="CY25" s="635"/>
      <c r="CZ25" s="624">
        <v>17.3</v>
      </c>
      <c r="DA25" s="636"/>
      <c r="DB25" s="636"/>
      <c r="DC25" s="637"/>
      <c r="DD25" s="627">
        <v>415361</v>
      </c>
      <c r="DE25" s="634"/>
      <c r="DF25" s="634"/>
      <c r="DG25" s="634"/>
      <c r="DH25" s="634"/>
      <c r="DI25" s="634"/>
      <c r="DJ25" s="634"/>
      <c r="DK25" s="635"/>
      <c r="DL25" s="627">
        <v>389926</v>
      </c>
      <c r="DM25" s="634"/>
      <c r="DN25" s="634"/>
      <c r="DO25" s="634"/>
      <c r="DP25" s="634"/>
      <c r="DQ25" s="634"/>
      <c r="DR25" s="634"/>
      <c r="DS25" s="634"/>
      <c r="DT25" s="634"/>
      <c r="DU25" s="634"/>
      <c r="DV25" s="635"/>
      <c r="DW25" s="624">
        <v>27.2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274313</v>
      </c>
      <c r="CS26" s="622"/>
      <c r="CT26" s="622"/>
      <c r="CU26" s="622"/>
      <c r="CV26" s="622"/>
      <c r="CW26" s="622"/>
      <c r="CX26" s="622"/>
      <c r="CY26" s="623"/>
      <c r="CZ26" s="624">
        <v>10.3</v>
      </c>
      <c r="DA26" s="636"/>
      <c r="DB26" s="636"/>
      <c r="DC26" s="637"/>
      <c r="DD26" s="627">
        <v>236663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487</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109544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160403</v>
      </c>
      <c r="CS27" s="634"/>
      <c r="CT27" s="634"/>
      <c r="CU27" s="634"/>
      <c r="CV27" s="634"/>
      <c r="CW27" s="634"/>
      <c r="CX27" s="634"/>
      <c r="CY27" s="635"/>
      <c r="CZ27" s="624">
        <v>6</v>
      </c>
      <c r="DA27" s="636"/>
      <c r="DB27" s="636"/>
      <c r="DC27" s="637"/>
      <c r="DD27" s="627">
        <v>60929</v>
      </c>
      <c r="DE27" s="634"/>
      <c r="DF27" s="634"/>
      <c r="DG27" s="634"/>
      <c r="DH27" s="634"/>
      <c r="DI27" s="634"/>
      <c r="DJ27" s="634"/>
      <c r="DK27" s="635"/>
      <c r="DL27" s="627">
        <v>20091</v>
      </c>
      <c r="DM27" s="634"/>
      <c r="DN27" s="634"/>
      <c r="DO27" s="634"/>
      <c r="DP27" s="634"/>
      <c r="DQ27" s="634"/>
      <c r="DR27" s="634"/>
      <c r="DS27" s="634"/>
      <c r="DT27" s="634"/>
      <c r="DU27" s="634"/>
      <c r="DV27" s="635"/>
      <c r="DW27" s="624">
        <v>1.4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17842</v>
      </c>
      <c r="S28" s="622"/>
      <c r="T28" s="622"/>
      <c r="U28" s="622"/>
      <c r="V28" s="622"/>
      <c r="W28" s="622"/>
      <c r="X28" s="622"/>
      <c r="Y28" s="623"/>
      <c r="Z28" s="659">
        <v>0.6</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222712</v>
      </c>
      <c r="CS28" s="622"/>
      <c r="CT28" s="622"/>
      <c r="CU28" s="622"/>
      <c r="CV28" s="622"/>
      <c r="CW28" s="622"/>
      <c r="CX28" s="622"/>
      <c r="CY28" s="623"/>
      <c r="CZ28" s="624">
        <v>8.3000000000000007</v>
      </c>
      <c r="DA28" s="636"/>
      <c r="DB28" s="636"/>
      <c r="DC28" s="637"/>
      <c r="DD28" s="627">
        <v>222678</v>
      </c>
      <c r="DE28" s="622"/>
      <c r="DF28" s="622"/>
      <c r="DG28" s="622"/>
      <c r="DH28" s="622"/>
      <c r="DI28" s="622"/>
      <c r="DJ28" s="622"/>
      <c r="DK28" s="623"/>
      <c r="DL28" s="627">
        <v>222678</v>
      </c>
      <c r="DM28" s="622"/>
      <c r="DN28" s="622"/>
      <c r="DO28" s="622"/>
      <c r="DP28" s="622"/>
      <c r="DQ28" s="622"/>
      <c r="DR28" s="622"/>
      <c r="DS28" s="622"/>
      <c r="DT28" s="622"/>
      <c r="DU28" s="622"/>
      <c r="DV28" s="623"/>
      <c r="DW28" s="624">
        <v>15.5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6404</v>
      </c>
      <c r="S29" s="622"/>
      <c r="T29" s="622"/>
      <c r="U29" s="622"/>
      <c r="V29" s="622"/>
      <c r="W29" s="622"/>
      <c r="X29" s="622"/>
      <c r="Y29" s="623"/>
      <c r="Z29" s="659">
        <v>0.2</v>
      </c>
      <c r="AA29" s="659"/>
      <c r="AB29" s="659"/>
      <c r="AC29" s="659"/>
      <c r="AD29" s="660">
        <v>27</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222709</v>
      </c>
      <c r="CS29" s="634"/>
      <c r="CT29" s="634"/>
      <c r="CU29" s="634"/>
      <c r="CV29" s="634"/>
      <c r="CW29" s="634"/>
      <c r="CX29" s="634"/>
      <c r="CY29" s="635"/>
      <c r="CZ29" s="624">
        <v>8.3000000000000007</v>
      </c>
      <c r="DA29" s="636"/>
      <c r="DB29" s="636"/>
      <c r="DC29" s="637"/>
      <c r="DD29" s="627">
        <v>222675</v>
      </c>
      <c r="DE29" s="634"/>
      <c r="DF29" s="634"/>
      <c r="DG29" s="634"/>
      <c r="DH29" s="634"/>
      <c r="DI29" s="634"/>
      <c r="DJ29" s="634"/>
      <c r="DK29" s="635"/>
      <c r="DL29" s="627">
        <v>222675</v>
      </c>
      <c r="DM29" s="634"/>
      <c r="DN29" s="634"/>
      <c r="DO29" s="634"/>
      <c r="DP29" s="634"/>
      <c r="DQ29" s="634"/>
      <c r="DR29" s="634"/>
      <c r="DS29" s="634"/>
      <c r="DT29" s="634"/>
      <c r="DU29" s="634"/>
      <c r="DV29" s="635"/>
      <c r="DW29" s="624">
        <v>15.5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297720</v>
      </c>
      <c r="S30" s="622"/>
      <c r="T30" s="622"/>
      <c r="U30" s="622"/>
      <c r="V30" s="622"/>
      <c r="W30" s="622"/>
      <c r="X30" s="622"/>
      <c r="Y30" s="623"/>
      <c r="Z30" s="659">
        <v>10.4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217588</v>
      </c>
      <c r="CS30" s="622"/>
      <c r="CT30" s="622"/>
      <c r="CU30" s="622"/>
      <c r="CV30" s="622"/>
      <c r="CW30" s="622"/>
      <c r="CX30" s="622"/>
      <c r="CY30" s="623"/>
      <c r="CZ30" s="624">
        <v>8.1999999999999993</v>
      </c>
      <c r="DA30" s="636"/>
      <c r="DB30" s="636"/>
      <c r="DC30" s="637"/>
      <c r="DD30" s="627">
        <v>217588</v>
      </c>
      <c r="DE30" s="622"/>
      <c r="DF30" s="622"/>
      <c r="DG30" s="622"/>
      <c r="DH30" s="622"/>
      <c r="DI30" s="622"/>
      <c r="DJ30" s="622"/>
      <c r="DK30" s="623"/>
      <c r="DL30" s="627">
        <v>217588</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96.8</v>
      </c>
      <c r="BN31" s="684"/>
      <c r="BO31" s="684"/>
      <c r="BP31" s="684"/>
      <c r="BQ31" s="686"/>
      <c r="BR31" s="683">
        <v>99.1</v>
      </c>
      <c r="BS31" s="684"/>
      <c r="BT31" s="684"/>
      <c r="BU31" s="684"/>
      <c r="BV31" s="684"/>
      <c r="BW31" s="684"/>
      <c r="BX31" s="685">
        <v>96.1</v>
      </c>
      <c r="BY31" s="684"/>
      <c r="BZ31" s="684"/>
      <c r="CA31" s="684"/>
      <c r="CB31" s="686"/>
      <c r="CD31" s="642"/>
      <c r="CE31" s="643"/>
      <c r="CF31" s="618" t="s">
        <v>300</v>
      </c>
      <c r="CG31" s="619"/>
      <c r="CH31" s="619"/>
      <c r="CI31" s="619"/>
      <c r="CJ31" s="619"/>
      <c r="CK31" s="619"/>
      <c r="CL31" s="619"/>
      <c r="CM31" s="619"/>
      <c r="CN31" s="619"/>
      <c r="CO31" s="619"/>
      <c r="CP31" s="619"/>
      <c r="CQ31" s="620"/>
      <c r="CR31" s="621">
        <v>5121</v>
      </c>
      <c r="CS31" s="634"/>
      <c r="CT31" s="634"/>
      <c r="CU31" s="634"/>
      <c r="CV31" s="634"/>
      <c r="CW31" s="634"/>
      <c r="CX31" s="634"/>
      <c r="CY31" s="635"/>
      <c r="CZ31" s="624">
        <v>0.2</v>
      </c>
      <c r="DA31" s="636"/>
      <c r="DB31" s="636"/>
      <c r="DC31" s="637"/>
      <c r="DD31" s="627">
        <v>5087</v>
      </c>
      <c r="DE31" s="634"/>
      <c r="DF31" s="634"/>
      <c r="DG31" s="634"/>
      <c r="DH31" s="634"/>
      <c r="DI31" s="634"/>
      <c r="DJ31" s="634"/>
      <c r="DK31" s="635"/>
      <c r="DL31" s="627">
        <v>5087</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103881</v>
      </c>
      <c r="S32" s="622"/>
      <c r="T32" s="622"/>
      <c r="U32" s="622"/>
      <c r="V32" s="622"/>
      <c r="W32" s="622"/>
      <c r="X32" s="622"/>
      <c r="Y32" s="623"/>
      <c r="Z32" s="659">
        <v>3.6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99.2</v>
      </c>
      <c r="BH32" s="634"/>
      <c r="BI32" s="634"/>
      <c r="BJ32" s="634"/>
      <c r="BK32" s="634"/>
      <c r="BL32" s="634"/>
      <c r="BM32" s="625">
        <v>98.5</v>
      </c>
      <c r="BN32" s="634"/>
      <c r="BO32" s="634"/>
      <c r="BP32" s="634"/>
      <c r="BQ32" s="657"/>
      <c r="BR32" s="687">
        <v>99.5</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v>3</v>
      </c>
      <c r="CS32" s="622"/>
      <c r="CT32" s="622"/>
      <c r="CU32" s="622"/>
      <c r="CV32" s="622"/>
      <c r="CW32" s="622"/>
      <c r="CX32" s="622"/>
      <c r="CY32" s="623"/>
      <c r="CZ32" s="624">
        <v>0</v>
      </c>
      <c r="DA32" s="636"/>
      <c r="DB32" s="636"/>
      <c r="DC32" s="637"/>
      <c r="DD32" s="627">
        <v>3</v>
      </c>
      <c r="DE32" s="622"/>
      <c r="DF32" s="622"/>
      <c r="DG32" s="622"/>
      <c r="DH32" s="622"/>
      <c r="DI32" s="622"/>
      <c r="DJ32" s="622"/>
      <c r="DK32" s="623"/>
      <c r="DL32" s="627">
        <v>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36145</v>
      </c>
      <c r="S33" s="622"/>
      <c r="T33" s="622"/>
      <c r="U33" s="622"/>
      <c r="V33" s="622"/>
      <c r="W33" s="622"/>
      <c r="X33" s="622"/>
      <c r="Y33" s="623"/>
      <c r="Z33" s="659">
        <v>1.3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99.1</v>
      </c>
      <c r="BH33" s="606"/>
      <c r="BI33" s="606"/>
      <c r="BJ33" s="606"/>
      <c r="BK33" s="606"/>
      <c r="BL33" s="606"/>
      <c r="BM33" s="652">
        <v>95.7</v>
      </c>
      <c r="BN33" s="606"/>
      <c r="BO33" s="606"/>
      <c r="BP33" s="606"/>
      <c r="BQ33" s="669"/>
      <c r="BR33" s="682">
        <v>98.7</v>
      </c>
      <c r="BS33" s="606"/>
      <c r="BT33" s="606"/>
      <c r="BU33" s="606"/>
      <c r="BV33" s="606"/>
      <c r="BW33" s="606"/>
      <c r="BX33" s="652">
        <v>95.1</v>
      </c>
      <c r="BY33" s="606"/>
      <c r="BZ33" s="606"/>
      <c r="CA33" s="606"/>
      <c r="CB33" s="669"/>
      <c r="CD33" s="618" t="s">
        <v>307</v>
      </c>
      <c r="CE33" s="619"/>
      <c r="CF33" s="619"/>
      <c r="CG33" s="619"/>
      <c r="CH33" s="619"/>
      <c r="CI33" s="619"/>
      <c r="CJ33" s="619"/>
      <c r="CK33" s="619"/>
      <c r="CL33" s="619"/>
      <c r="CM33" s="619"/>
      <c r="CN33" s="619"/>
      <c r="CO33" s="619"/>
      <c r="CP33" s="619"/>
      <c r="CQ33" s="620"/>
      <c r="CR33" s="621">
        <v>1100264</v>
      </c>
      <c r="CS33" s="634"/>
      <c r="CT33" s="634"/>
      <c r="CU33" s="634"/>
      <c r="CV33" s="634"/>
      <c r="CW33" s="634"/>
      <c r="CX33" s="634"/>
      <c r="CY33" s="635"/>
      <c r="CZ33" s="624">
        <v>41.2</v>
      </c>
      <c r="DA33" s="636"/>
      <c r="DB33" s="636"/>
      <c r="DC33" s="637"/>
      <c r="DD33" s="627">
        <v>866510</v>
      </c>
      <c r="DE33" s="634"/>
      <c r="DF33" s="634"/>
      <c r="DG33" s="634"/>
      <c r="DH33" s="634"/>
      <c r="DI33" s="634"/>
      <c r="DJ33" s="634"/>
      <c r="DK33" s="635"/>
      <c r="DL33" s="627">
        <v>493479</v>
      </c>
      <c r="DM33" s="634"/>
      <c r="DN33" s="634"/>
      <c r="DO33" s="634"/>
      <c r="DP33" s="634"/>
      <c r="DQ33" s="634"/>
      <c r="DR33" s="634"/>
      <c r="DS33" s="634"/>
      <c r="DT33" s="634"/>
      <c r="DU33" s="634"/>
      <c r="DV33" s="635"/>
      <c r="DW33" s="624">
        <v>34.4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10772</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315439</v>
      </c>
      <c r="CS34" s="622"/>
      <c r="CT34" s="622"/>
      <c r="CU34" s="622"/>
      <c r="CV34" s="622"/>
      <c r="CW34" s="622"/>
      <c r="CX34" s="622"/>
      <c r="CY34" s="623"/>
      <c r="CZ34" s="624">
        <v>11.8</v>
      </c>
      <c r="DA34" s="636"/>
      <c r="DB34" s="636"/>
      <c r="DC34" s="637"/>
      <c r="DD34" s="627">
        <v>246639</v>
      </c>
      <c r="DE34" s="622"/>
      <c r="DF34" s="622"/>
      <c r="DG34" s="622"/>
      <c r="DH34" s="622"/>
      <c r="DI34" s="622"/>
      <c r="DJ34" s="622"/>
      <c r="DK34" s="623"/>
      <c r="DL34" s="627">
        <v>146427</v>
      </c>
      <c r="DM34" s="622"/>
      <c r="DN34" s="622"/>
      <c r="DO34" s="622"/>
      <c r="DP34" s="622"/>
      <c r="DQ34" s="622"/>
      <c r="DR34" s="622"/>
      <c r="DS34" s="622"/>
      <c r="DT34" s="622"/>
      <c r="DU34" s="622"/>
      <c r="DV34" s="623"/>
      <c r="DW34" s="624">
        <v>10.199999999999999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49569</v>
      </c>
      <c r="S35" s="622"/>
      <c r="T35" s="622"/>
      <c r="U35" s="622"/>
      <c r="V35" s="622"/>
      <c r="W35" s="622"/>
      <c r="X35" s="622"/>
      <c r="Y35" s="623"/>
      <c r="Z35" s="659">
        <v>1.7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9980</v>
      </c>
      <c r="CS35" s="634"/>
      <c r="CT35" s="634"/>
      <c r="CU35" s="634"/>
      <c r="CV35" s="634"/>
      <c r="CW35" s="634"/>
      <c r="CX35" s="634"/>
      <c r="CY35" s="635"/>
      <c r="CZ35" s="624">
        <v>0.4</v>
      </c>
      <c r="DA35" s="636"/>
      <c r="DB35" s="636"/>
      <c r="DC35" s="637"/>
      <c r="DD35" s="627">
        <v>6984</v>
      </c>
      <c r="DE35" s="634"/>
      <c r="DF35" s="634"/>
      <c r="DG35" s="634"/>
      <c r="DH35" s="634"/>
      <c r="DI35" s="634"/>
      <c r="DJ35" s="634"/>
      <c r="DK35" s="635"/>
      <c r="DL35" s="627">
        <v>6984</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177082</v>
      </c>
      <c r="S36" s="622"/>
      <c r="T36" s="622"/>
      <c r="U36" s="622"/>
      <c r="V36" s="622"/>
      <c r="W36" s="622"/>
      <c r="X36" s="622"/>
      <c r="Y36" s="623"/>
      <c r="Z36" s="659">
        <v>6.2</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192809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421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401827</v>
      </c>
      <c r="CS36" s="622"/>
      <c r="CT36" s="622"/>
      <c r="CU36" s="622"/>
      <c r="CV36" s="622"/>
      <c r="CW36" s="622"/>
      <c r="CX36" s="622"/>
      <c r="CY36" s="623"/>
      <c r="CZ36" s="624">
        <v>15.1</v>
      </c>
      <c r="DA36" s="636"/>
      <c r="DB36" s="636"/>
      <c r="DC36" s="637"/>
      <c r="DD36" s="627">
        <v>277922</v>
      </c>
      <c r="DE36" s="622"/>
      <c r="DF36" s="622"/>
      <c r="DG36" s="622"/>
      <c r="DH36" s="622"/>
      <c r="DI36" s="622"/>
      <c r="DJ36" s="622"/>
      <c r="DK36" s="623"/>
      <c r="DL36" s="627">
        <v>191411</v>
      </c>
      <c r="DM36" s="622"/>
      <c r="DN36" s="622"/>
      <c r="DO36" s="622"/>
      <c r="DP36" s="622"/>
      <c r="DQ36" s="622"/>
      <c r="DR36" s="622"/>
      <c r="DS36" s="622"/>
      <c r="DT36" s="622"/>
      <c r="DU36" s="622"/>
      <c r="DV36" s="623"/>
      <c r="DW36" s="624">
        <v>13.3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20798</v>
      </c>
      <c r="S37" s="622"/>
      <c r="T37" s="622"/>
      <c r="U37" s="622"/>
      <c r="V37" s="622"/>
      <c r="W37" s="622"/>
      <c r="X37" s="622"/>
      <c r="Y37" s="623"/>
      <c r="Z37" s="659">
        <v>0.7</v>
      </c>
      <c r="AA37" s="659"/>
      <c r="AB37" s="659"/>
      <c r="AC37" s="659"/>
      <c r="AD37" s="660">
        <v>113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28230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185433</v>
      </c>
      <c r="CS37" s="634"/>
      <c r="CT37" s="634"/>
      <c r="CU37" s="634"/>
      <c r="CV37" s="634"/>
      <c r="CW37" s="634"/>
      <c r="CX37" s="634"/>
      <c r="CY37" s="635"/>
      <c r="CZ37" s="624">
        <v>6.9</v>
      </c>
      <c r="DA37" s="636"/>
      <c r="DB37" s="636"/>
      <c r="DC37" s="637"/>
      <c r="DD37" s="627">
        <v>128575</v>
      </c>
      <c r="DE37" s="634"/>
      <c r="DF37" s="634"/>
      <c r="DG37" s="634"/>
      <c r="DH37" s="634"/>
      <c r="DI37" s="634"/>
      <c r="DJ37" s="634"/>
      <c r="DK37" s="635"/>
      <c r="DL37" s="627">
        <v>128539</v>
      </c>
      <c r="DM37" s="634"/>
      <c r="DN37" s="634"/>
      <c r="DO37" s="634"/>
      <c r="DP37" s="634"/>
      <c r="DQ37" s="634"/>
      <c r="DR37" s="634"/>
      <c r="DS37" s="634"/>
      <c r="DT37" s="634"/>
      <c r="DU37" s="634"/>
      <c r="DV37" s="635"/>
      <c r="DW37" s="624">
        <v>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540600</v>
      </c>
      <c r="S38" s="622"/>
      <c r="T38" s="622"/>
      <c r="U38" s="622"/>
      <c r="V38" s="622"/>
      <c r="W38" s="622"/>
      <c r="X38" s="622"/>
      <c r="Y38" s="623"/>
      <c r="Z38" s="659">
        <v>18.899999999999999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1063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242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192809</v>
      </c>
      <c r="CS38" s="622"/>
      <c r="CT38" s="622"/>
      <c r="CU38" s="622"/>
      <c r="CV38" s="622"/>
      <c r="CW38" s="622"/>
      <c r="CX38" s="622"/>
      <c r="CY38" s="623"/>
      <c r="CZ38" s="624">
        <v>7.2</v>
      </c>
      <c r="DA38" s="636"/>
      <c r="DB38" s="636"/>
      <c r="DC38" s="637"/>
      <c r="DD38" s="627">
        <v>168965</v>
      </c>
      <c r="DE38" s="622"/>
      <c r="DF38" s="622"/>
      <c r="DG38" s="622"/>
      <c r="DH38" s="622"/>
      <c r="DI38" s="622"/>
      <c r="DJ38" s="622"/>
      <c r="DK38" s="623"/>
      <c r="DL38" s="627">
        <v>148657</v>
      </c>
      <c r="DM38" s="622"/>
      <c r="DN38" s="622"/>
      <c r="DO38" s="622"/>
      <c r="DP38" s="622"/>
      <c r="DQ38" s="622"/>
      <c r="DR38" s="622"/>
      <c r="DS38" s="622"/>
      <c r="DT38" s="622"/>
      <c r="DU38" s="622"/>
      <c r="DV38" s="623"/>
      <c r="DW38" s="624">
        <v>10.4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180209</v>
      </c>
      <c r="CS39" s="634"/>
      <c r="CT39" s="634"/>
      <c r="CU39" s="634"/>
      <c r="CV39" s="634"/>
      <c r="CW39" s="634"/>
      <c r="CX39" s="634"/>
      <c r="CY39" s="635"/>
      <c r="CZ39" s="624">
        <v>6.8</v>
      </c>
      <c r="DA39" s="636"/>
      <c r="DB39" s="636"/>
      <c r="DC39" s="637"/>
      <c r="DD39" s="627">
        <v>166000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77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2854874</v>
      </c>
      <c r="S41" s="646"/>
      <c r="T41" s="646"/>
      <c r="U41" s="646"/>
      <c r="V41" s="646"/>
      <c r="W41" s="646"/>
      <c r="X41" s="646"/>
      <c r="Y41" s="649"/>
      <c r="Z41" s="650">
        <v>100</v>
      </c>
      <c r="AA41" s="650"/>
      <c r="AB41" s="650"/>
      <c r="AC41" s="650"/>
      <c r="AD41" s="651">
        <v>1430523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39392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124124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469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723521</v>
      </c>
      <c r="CS42" s="634"/>
      <c r="CT42" s="634"/>
      <c r="CU42" s="634"/>
      <c r="CV42" s="634"/>
      <c r="CW42" s="634"/>
      <c r="CX42" s="634"/>
      <c r="CY42" s="635"/>
      <c r="CZ42" s="624">
        <v>27.1</v>
      </c>
      <c r="DA42" s="636"/>
      <c r="DB42" s="636"/>
      <c r="DC42" s="637"/>
      <c r="DD42" s="627">
        <v>102033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712321</v>
      </c>
      <c r="CS44" s="622"/>
      <c r="CT44" s="622"/>
      <c r="CU44" s="622"/>
      <c r="CV44" s="622"/>
      <c r="CW44" s="622"/>
      <c r="CX44" s="622"/>
      <c r="CY44" s="623"/>
      <c r="CZ44" s="624">
        <v>26.7</v>
      </c>
      <c r="DA44" s="625"/>
      <c r="DB44" s="625"/>
      <c r="DC44" s="626"/>
      <c r="DD44" s="627">
        <v>95879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291648</v>
      </c>
      <c r="CS45" s="634"/>
      <c r="CT45" s="634"/>
      <c r="CU45" s="634"/>
      <c r="CV45" s="634"/>
      <c r="CW45" s="634"/>
      <c r="CX45" s="634"/>
      <c r="CY45" s="635"/>
      <c r="CZ45" s="624">
        <v>10.9</v>
      </c>
      <c r="DA45" s="636"/>
      <c r="DB45" s="636"/>
      <c r="DC45" s="637"/>
      <c r="DD45" s="627">
        <v>18464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420673</v>
      </c>
      <c r="CS46" s="622"/>
      <c r="CT46" s="622"/>
      <c r="CU46" s="622"/>
      <c r="CV46" s="622"/>
      <c r="CW46" s="622"/>
      <c r="CX46" s="622"/>
      <c r="CY46" s="623"/>
      <c r="CZ46" s="624">
        <v>15.8</v>
      </c>
      <c r="DA46" s="625"/>
      <c r="DB46" s="625"/>
      <c r="DC46" s="626"/>
      <c r="DD46" s="627">
        <v>77415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11200</v>
      </c>
      <c r="CS47" s="634"/>
      <c r="CT47" s="634"/>
      <c r="CU47" s="634"/>
      <c r="CV47" s="634"/>
      <c r="CW47" s="634"/>
      <c r="CX47" s="634"/>
      <c r="CY47" s="635"/>
      <c r="CZ47" s="624">
        <v>0.4</v>
      </c>
      <c r="DA47" s="636"/>
      <c r="DB47" s="636"/>
      <c r="DC47" s="637"/>
      <c r="DD47" s="627">
        <v>6154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2669499</v>
      </c>
      <c r="CS49" s="606"/>
      <c r="CT49" s="606"/>
      <c r="CU49" s="606"/>
      <c r="CV49" s="606"/>
      <c r="CW49" s="606"/>
      <c r="CX49" s="606"/>
      <c r="CY49" s="607"/>
      <c r="CZ49" s="608">
        <v>100</v>
      </c>
      <c r="DA49" s="609"/>
      <c r="DB49" s="609"/>
      <c r="DC49" s="610"/>
      <c r="DD49" s="611">
        <v>1667511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EfUJvPeQVXUOT7aszs6p4oWP7QQVPPUZfpAh6V/msIGIpppjPVPhdMwTwpsf2AQj2L3vrT9M9SEspNqp0dPOQ==" saltValue="VzYgsE6NpEICsNpH9hLU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2854</v>
      </c>
      <c r="R7" s="1103"/>
      <c r="S7" s="1103"/>
      <c r="T7" s="1103"/>
      <c r="U7" s="1103"/>
      <c r="V7" s="1103">
        <v>2669</v>
      </c>
      <c r="W7" s="1103"/>
      <c r="X7" s="1103"/>
      <c r="Y7" s="1103"/>
      <c r="Z7" s="1103"/>
      <c r="AA7" s="1103">
        <v>185</v>
      </c>
      <c r="AB7" s="1103"/>
      <c r="AC7" s="1103"/>
      <c r="AD7" s="1103"/>
      <c r="AE7" s="1104"/>
      <c r="AF7" s="1105">
        <v>179</v>
      </c>
      <c r="AG7" s="1106"/>
      <c r="AH7" s="1106"/>
      <c r="AI7" s="1106"/>
      <c r="AJ7" s="1107"/>
      <c r="AK7" s="1108">
        <v>0</v>
      </c>
      <c r="AL7" s="1109"/>
      <c r="AM7" s="1109"/>
      <c r="AN7" s="1109"/>
      <c r="AO7" s="1109"/>
      <c r="AP7" s="1109">
        <v>3058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542</v>
      </c>
      <c r="BT7" s="1100"/>
      <c r="BU7" s="1100"/>
      <c r="BV7" s="1100"/>
      <c r="BW7" s="1100"/>
      <c r="BX7" s="1100"/>
      <c r="BY7" s="1100"/>
      <c r="BZ7" s="1100"/>
      <c r="CA7" s="1100"/>
      <c r="CB7" s="1100"/>
      <c r="CC7" s="1100"/>
      <c r="CD7" s="1100"/>
      <c r="CE7" s="1100"/>
      <c r="CF7" s="1100"/>
      <c r="CG7" s="1112"/>
      <c r="CH7" s="1096">
        <v>-22</v>
      </c>
      <c r="CI7" s="1097"/>
      <c r="CJ7" s="1097"/>
      <c r="CK7" s="1097"/>
      <c r="CL7" s="1098"/>
      <c r="CM7" s="1096">
        <v>-34</v>
      </c>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237</v>
      </c>
      <c r="R28" s="1051"/>
      <c r="S28" s="1051"/>
      <c r="T28" s="1051"/>
      <c r="U28" s="1051"/>
      <c r="V28" s="1051">
        <v>237</v>
      </c>
      <c r="W28" s="1051"/>
      <c r="X28" s="1051"/>
      <c r="Y28" s="1051"/>
      <c r="Z28" s="1051"/>
      <c r="AA28" s="1051">
        <v>0</v>
      </c>
      <c r="AB28" s="1051"/>
      <c r="AC28" s="1051"/>
      <c r="AD28" s="1051"/>
      <c r="AE28" s="1052"/>
      <c r="AF28" s="1053">
        <v>0</v>
      </c>
      <c r="AG28" s="1051"/>
      <c r="AH28" s="1051"/>
      <c r="AI28" s="1051"/>
      <c r="AJ28" s="1054"/>
      <c r="AK28" s="1042">
        <v>20</v>
      </c>
      <c r="AL28" s="1043"/>
      <c r="AM28" s="1043"/>
      <c r="AN28" s="1043"/>
      <c r="AO28" s="1043"/>
      <c r="AP28" s="1044" t="s">
        <v>122</v>
      </c>
      <c r="AQ28" s="1044"/>
      <c r="AR28" s="1044"/>
      <c r="AS28" s="1044"/>
      <c r="AT28" s="1044"/>
      <c r="AU28" s="1044" t="s">
        <v>122</v>
      </c>
      <c r="AV28" s="1044"/>
      <c r="AW28" s="1044"/>
      <c r="AX28" s="1044"/>
      <c r="AY28" s="1044"/>
      <c r="AZ28" s="1044" t="s">
        <v>122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92</v>
      </c>
      <c r="R29" s="1039"/>
      <c r="S29" s="1039"/>
      <c r="T29" s="1039"/>
      <c r="U29" s="1039"/>
      <c r="V29" s="1039">
        <v>92</v>
      </c>
      <c r="W29" s="1039"/>
      <c r="X29" s="1039"/>
      <c r="Y29" s="1039"/>
      <c r="Z29" s="1039"/>
      <c r="AA29" s="1039">
        <v>0</v>
      </c>
      <c r="AB29" s="1039"/>
      <c r="AC29" s="1039"/>
      <c r="AD29" s="1039"/>
      <c r="AE29" s="1040"/>
      <c r="AF29" s="1035">
        <v>0</v>
      </c>
      <c r="AG29" s="1036"/>
      <c r="AH29" s="1036"/>
      <c r="AI29" s="1036"/>
      <c r="AJ29" s="1037"/>
      <c r="AK29" s="980">
        <v>29</v>
      </c>
      <c r="AL29" s="971"/>
      <c r="AM29" s="971"/>
      <c r="AN29" s="971"/>
      <c r="AO29" s="971"/>
      <c r="AP29" s="971">
        <v>15</v>
      </c>
      <c r="AQ29" s="971"/>
      <c r="AR29" s="971"/>
      <c r="AS29" s="971"/>
      <c r="AT29" s="971"/>
      <c r="AU29" s="1041">
        <v>0.9</v>
      </c>
      <c r="AV29" s="1041"/>
      <c r="AW29" s="1041"/>
      <c r="AX29" s="1041"/>
      <c r="AY29" s="1041"/>
      <c r="AZ29" s="1041" t="s">
        <v>122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456</v>
      </c>
      <c r="R30" s="1039"/>
      <c r="S30" s="1039"/>
      <c r="T30" s="1039"/>
      <c r="U30" s="1039"/>
      <c r="V30" s="1039">
        <v>414</v>
      </c>
      <c r="W30" s="1039"/>
      <c r="X30" s="1039"/>
      <c r="Y30" s="1039"/>
      <c r="Z30" s="1039"/>
      <c r="AA30" s="1039">
        <v>42</v>
      </c>
      <c r="AB30" s="1039"/>
      <c r="AC30" s="1039"/>
      <c r="AD30" s="1039"/>
      <c r="AE30" s="1040"/>
      <c r="AF30" s="1035">
        <v>42</v>
      </c>
      <c r="AG30" s="1036"/>
      <c r="AH30" s="1036"/>
      <c r="AI30" s="1036"/>
      <c r="AJ30" s="1037"/>
      <c r="AK30" s="980">
        <v>65</v>
      </c>
      <c r="AL30" s="971"/>
      <c r="AM30" s="971"/>
      <c r="AN30" s="971"/>
      <c r="AO30" s="971"/>
      <c r="AP30" s="1041" t="s">
        <v>122</v>
      </c>
      <c r="AQ30" s="1041"/>
      <c r="AR30" s="1041"/>
      <c r="AS30" s="1041"/>
      <c r="AT30" s="1041"/>
      <c r="AU30" s="1041" t="s">
        <v>122</v>
      </c>
      <c r="AV30" s="1041"/>
      <c r="AW30" s="1041"/>
      <c r="AX30" s="1041"/>
      <c r="AY30" s="1041"/>
      <c r="AZ30" s="1041" t="s">
        <v>122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40</v>
      </c>
      <c r="R31" s="1039"/>
      <c r="S31" s="1039"/>
      <c r="T31" s="1039"/>
      <c r="U31" s="1039"/>
      <c r="V31" s="1039">
        <v>40</v>
      </c>
      <c r="W31" s="1039"/>
      <c r="X31" s="1039"/>
      <c r="Y31" s="1039"/>
      <c r="Z31" s="1039"/>
      <c r="AA31" s="1039">
        <v>0</v>
      </c>
      <c r="AB31" s="1039"/>
      <c r="AC31" s="1039"/>
      <c r="AD31" s="1039"/>
      <c r="AE31" s="1040"/>
      <c r="AF31" s="1035">
        <v>0</v>
      </c>
      <c r="AG31" s="1036"/>
      <c r="AH31" s="1036"/>
      <c r="AI31" s="1036"/>
      <c r="AJ31" s="1037"/>
      <c r="AK31" s="980">
        <v>19</v>
      </c>
      <c r="AL31" s="971"/>
      <c r="AM31" s="971"/>
      <c r="AN31" s="971"/>
      <c r="AO31" s="971"/>
      <c r="AP31" s="1041" t="s">
        <v>122</v>
      </c>
      <c r="AQ31" s="1041"/>
      <c r="AR31" s="1041"/>
      <c r="AS31" s="1041"/>
      <c r="AT31" s="1041"/>
      <c r="AU31" s="1041" t="s">
        <v>122</v>
      </c>
      <c r="AV31" s="1041"/>
      <c r="AW31" s="1041"/>
      <c r="AX31" s="1041"/>
      <c r="AY31" s="1041"/>
      <c r="AZ31" s="1041" t="s">
        <v>122</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119</v>
      </c>
      <c r="R32" s="1039"/>
      <c r="S32" s="1039"/>
      <c r="T32" s="1039"/>
      <c r="U32" s="1039"/>
      <c r="V32" s="1039">
        <v>108</v>
      </c>
      <c r="W32" s="1039"/>
      <c r="X32" s="1039"/>
      <c r="Y32" s="1039"/>
      <c r="Z32" s="1039"/>
      <c r="AA32" s="1039">
        <v>11</v>
      </c>
      <c r="AB32" s="1039"/>
      <c r="AC32" s="1039"/>
      <c r="AD32" s="1039"/>
      <c r="AE32" s="1040"/>
      <c r="AF32" s="1035">
        <v>11</v>
      </c>
      <c r="AG32" s="1036"/>
      <c r="AH32" s="1036"/>
      <c r="AI32" s="1036"/>
      <c r="AJ32" s="1037"/>
      <c r="AK32" s="980">
        <v>28</v>
      </c>
      <c r="AL32" s="971"/>
      <c r="AM32" s="971"/>
      <c r="AN32" s="971"/>
      <c r="AO32" s="971"/>
      <c r="AP32" s="971">
        <v>277</v>
      </c>
      <c r="AQ32" s="971"/>
      <c r="AR32" s="971"/>
      <c r="AS32" s="971"/>
      <c r="AT32" s="971"/>
      <c r="AU32" s="1041">
        <v>23.7</v>
      </c>
      <c r="AV32" s="1041"/>
      <c r="AW32" s="1041"/>
      <c r="AX32" s="1041"/>
      <c r="AY32" s="1041"/>
      <c r="AZ32" s="1041" t="s">
        <v>122</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543</v>
      </c>
      <c r="C68" s="986"/>
      <c r="D68" s="986"/>
      <c r="E68" s="986"/>
      <c r="F68" s="986"/>
      <c r="G68" s="986"/>
      <c r="H68" s="986"/>
      <c r="I68" s="986"/>
      <c r="J68" s="986"/>
      <c r="K68" s="986"/>
      <c r="L68" s="986"/>
      <c r="M68" s="986"/>
      <c r="N68" s="986"/>
      <c r="O68" s="986"/>
      <c r="P68" s="987"/>
      <c r="Q68" s="988">
        <v>821</v>
      </c>
      <c r="R68" s="982"/>
      <c r="S68" s="982"/>
      <c r="T68" s="982"/>
      <c r="U68" s="982"/>
      <c r="V68" s="982">
        <v>816</v>
      </c>
      <c r="W68" s="982"/>
      <c r="X68" s="982"/>
      <c r="Y68" s="982"/>
      <c r="Z68" s="982"/>
      <c r="AA68" s="971">
        <f>Q68-V68</f>
        <v>5</v>
      </c>
      <c r="AB68" s="971"/>
      <c r="AC68" s="971"/>
      <c r="AD68" s="971"/>
      <c r="AE68" s="971"/>
      <c r="AF68" s="982">
        <v>5</v>
      </c>
      <c r="AG68" s="982"/>
      <c r="AH68" s="982"/>
      <c r="AI68" s="982"/>
      <c r="AJ68" s="982"/>
      <c r="AK68" s="982" t="s">
        <v>552</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544</v>
      </c>
      <c r="C69" s="975"/>
      <c r="D69" s="975"/>
      <c r="E69" s="975"/>
      <c r="F69" s="975"/>
      <c r="G69" s="975"/>
      <c r="H69" s="975"/>
      <c r="I69" s="975"/>
      <c r="J69" s="975"/>
      <c r="K69" s="975"/>
      <c r="L69" s="975"/>
      <c r="M69" s="975"/>
      <c r="N69" s="975"/>
      <c r="O69" s="975"/>
      <c r="P69" s="976"/>
      <c r="Q69" s="977">
        <v>4092</v>
      </c>
      <c r="R69" s="971"/>
      <c r="S69" s="971"/>
      <c r="T69" s="971"/>
      <c r="U69" s="971"/>
      <c r="V69" s="971">
        <v>4076</v>
      </c>
      <c r="W69" s="971"/>
      <c r="X69" s="971"/>
      <c r="Y69" s="971"/>
      <c r="Z69" s="971"/>
      <c r="AA69" s="971">
        <f>Q69-V69</f>
        <v>16</v>
      </c>
      <c r="AB69" s="971"/>
      <c r="AC69" s="971"/>
      <c r="AD69" s="971"/>
      <c r="AE69" s="971"/>
      <c r="AF69" s="971">
        <v>16</v>
      </c>
      <c r="AG69" s="971"/>
      <c r="AH69" s="971"/>
      <c r="AI69" s="971"/>
      <c r="AJ69" s="971"/>
      <c r="AK69" s="971">
        <v>10</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545</v>
      </c>
      <c r="C70" s="975"/>
      <c r="D70" s="975"/>
      <c r="E70" s="975"/>
      <c r="F70" s="975"/>
      <c r="G70" s="975"/>
      <c r="H70" s="975"/>
      <c r="I70" s="975"/>
      <c r="J70" s="975"/>
      <c r="K70" s="975"/>
      <c r="L70" s="975"/>
      <c r="M70" s="975"/>
      <c r="N70" s="975"/>
      <c r="O70" s="975"/>
      <c r="P70" s="976"/>
      <c r="Q70" s="977">
        <v>36</v>
      </c>
      <c r="R70" s="971"/>
      <c r="S70" s="971"/>
      <c r="T70" s="971"/>
      <c r="U70" s="971"/>
      <c r="V70" s="971">
        <v>35</v>
      </c>
      <c r="W70" s="971"/>
      <c r="X70" s="971"/>
      <c r="Y70" s="971"/>
      <c r="Z70" s="971"/>
      <c r="AA70" s="971">
        <f t="shared" ref="AA70:AA76" si="0">Q70-V70</f>
        <v>1</v>
      </c>
      <c r="AB70" s="971"/>
      <c r="AC70" s="971"/>
      <c r="AD70" s="971"/>
      <c r="AE70" s="971"/>
      <c r="AF70" s="971">
        <v>1</v>
      </c>
      <c r="AG70" s="971"/>
      <c r="AH70" s="971"/>
      <c r="AI70" s="971"/>
      <c r="AJ70" s="971"/>
      <c r="AK70" s="971" t="s">
        <v>552</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546</v>
      </c>
      <c r="C71" s="975"/>
      <c r="D71" s="975"/>
      <c r="E71" s="975"/>
      <c r="F71" s="975"/>
      <c r="G71" s="975"/>
      <c r="H71" s="975"/>
      <c r="I71" s="975"/>
      <c r="J71" s="975"/>
      <c r="K71" s="975"/>
      <c r="L71" s="975"/>
      <c r="M71" s="975"/>
      <c r="N71" s="975"/>
      <c r="O71" s="975"/>
      <c r="P71" s="976"/>
      <c r="Q71" s="977">
        <v>222</v>
      </c>
      <c r="R71" s="971"/>
      <c r="S71" s="971"/>
      <c r="T71" s="971"/>
      <c r="U71" s="971"/>
      <c r="V71" s="971">
        <v>214</v>
      </c>
      <c r="W71" s="971"/>
      <c r="X71" s="971"/>
      <c r="Y71" s="971"/>
      <c r="Z71" s="971"/>
      <c r="AA71" s="971">
        <f t="shared" si="0"/>
        <v>8</v>
      </c>
      <c r="AB71" s="971"/>
      <c r="AC71" s="971"/>
      <c r="AD71" s="971"/>
      <c r="AE71" s="971"/>
      <c r="AF71" s="971">
        <v>8</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547</v>
      </c>
      <c r="C72" s="975"/>
      <c r="D72" s="975"/>
      <c r="E72" s="975"/>
      <c r="F72" s="975"/>
      <c r="G72" s="975"/>
      <c r="H72" s="975"/>
      <c r="I72" s="975"/>
      <c r="J72" s="975"/>
      <c r="K72" s="975"/>
      <c r="L72" s="975"/>
      <c r="M72" s="975"/>
      <c r="N72" s="975"/>
      <c r="O72" s="975"/>
      <c r="P72" s="976"/>
      <c r="Q72" s="977">
        <v>113</v>
      </c>
      <c r="R72" s="971"/>
      <c r="S72" s="971"/>
      <c r="T72" s="971"/>
      <c r="U72" s="971"/>
      <c r="V72" s="971">
        <v>106</v>
      </c>
      <c r="W72" s="971"/>
      <c r="X72" s="971"/>
      <c r="Y72" s="971"/>
      <c r="Z72" s="971"/>
      <c r="AA72" s="971">
        <f t="shared" si="0"/>
        <v>7</v>
      </c>
      <c r="AB72" s="971"/>
      <c r="AC72" s="971"/>
      <c r="AD72" s="971"/>
      <c r="AE72" s="971"/>
      <c r="AF72" s="971">
        <v>7</v>
      </c>
      <c r="AG72" s="971"/>
      <c r="AH72" s="971"/>
      <c r="AI72" s="971"/>
      <c r="AJ72" s="971"/>
      <c r="AK72" s="971">
        <v>15</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548</v>
      </c>
      <c r="C73" s="975"/>
      <c r="D73" s="975"/>
      <c r="E73" s="975"/>
      <c r="F73" s="975"/>
      <c r="G73" s="975"/>
      <c r="H73" s="975"/>
      <c r="I73" s="975"/>
      <c r="J73" s="975"/>
      <c r="K73" s="975"/>
      <c r="L73" s="975"/>
      <c r="M73" s="975"/>
      <c r="N73" s="975"/>
      <c r="O73" s="975"/>
      <c r="P73" s="976"/>
      <c r="Q73" s="977">
        <v>87</v>
      </c>
      <c r="R73" s="971"/>
      <c r="S73" s="971"/>
      <c r="T73" s="971"/>
      <c r="U73" s="971"/>
      <c r="V73" s="971">
        <v>72</v>
      </c>
      <c r="W73" s="971"/>
      <c r="X73" s="971"/>
      <c r="Y73" s="971"/>
      <c r="Z73" s="971"/>
      <c r="AA73" s="971">
        <f t="shared" si="0"/>
        <v>15</v>
      </c>
      <c r="AB73" s="971"/>
      <c r="AC73" s="971"/>
      <c r="AD73" s="971"/>
      <c r="AE73" s="971"/>
      <c r="AF73" s="971">
        <v>15</v>
      </c>
      <c r="AG73" s="971"/>
      <c r="AH73" s="971"/>
      <c r="AI73" s="971"/>
      <c r="AJ73" s="971"/>
      <c r="AK73" s="971" t="s">
        <v>552</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549</v>
      </c>
      <c r="C74" s="975"/>
      <c r="D74" s="975"/>
      <c r="E74" s="975"/>
      <c r="F74" s="975"/>
      <c r="G74" s="975"/>
      <c r="H74" s="975"/>
      <c r="I74" s="975"/>
      <c r="J74" s="975"/>
      <c r="K74" s="975"/>
      <c r="L74" s="975"/>
      <c r="M74" s="975"/>
      <c r="N74" s="975"/>
      <c r="O74" s="975"/>
      <c r="P74" s="976"/>
      <c r="Q74" s="977">
        <v>146</v>
      </c>
      <c r="R74" s="971"/>
      <c r="S74" s="971"/>
      <c r="T74" s="971"/>
      <c r="U74" s="971"/>
      <c r="V74" s="971">
        <v>146</v>
      </c>
      <c r="W74" s="971"/>
      <c r="X74" s="971"/>
      <c r="Y74" s="971"/>
      <c r="Z74" s="971"/>
      <c r="AA74" s="971">
        <f t="shared" si="0"/>
        <v>0</v>
      </c>
      <c r="AB74" s="971"/>
      <c r="AC74" s="971"/>
      <c r="AD74" s="971"/>
      <c r="AE74" s="971"/>
      <c r="AF74" s="971">
        <v>0</v>
      </c>
      <c r="AG74" s="971"/>
      <c r="AH74" s="971"/>
      <c r="AI74" s="971"/>
      <c r="AJ74" s="971"/>
      <c r="AK74" s="971">
        <v>1</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550</v>
      </c>
      <c r="C75" s="975"/>
      <c r="D75" s="975"/>
      <c r="E75" s="975"/>
      <c r="F75" s="975"/>
      <c r="G75" s="975"/>
      <c r="H75" s="975"/>
      <c r="I75" s="975"/>
      <c r="J75" s="975"/>
      <c r="K75" s="975"/>
      <c r="L75" s="975"/>
      <c r="M75" s="975"/>
      <c r="N75" s="975"/>
      <c r="O75" s="975"/>
      <c r="P75" s="976"/>
      <c r="Q75" s="978">
        <v>303</v>
      </c>
      <c r="R75" s="979"/>
      <c r="S75" s="979"/>
      <c r="T75" s="979"/>
      <c r="U75" s="980"/>
      <c r="V75" s="981">
        <v>280</v>
      </c>
      <c r="W75" s="979"/>
      <c r="X75" s="979"/>
      <c r="Y75" s="979"/>
      <c r="Z75" s="980"/>
      <c r="AA75" s="971">
        <f t="shared" si="0"/>
        <v>23</v>
      </c>
      <c r="AB75" s="971"/>
      <c r="AC75" s="971"/>
      <c r="AD75" s="971"/>
      <c r="AE75" s="971"/>
      <c r="AF75" s="981">
        <v>23</v>
      </c>
      <c r="AG75" s="979"/>
      <c r="AH75" s="979"/>
      <c r="AI75" s="979"/>
      <c r="AJ75" s="980"/>
      <c r="AK75" s="981">
        <v>193</v>
      </c>
      <c r="AL75" s="979"/>
      <c r="AM75" s="979"/>
      <c r="AN75" s="979"/>
      <c r="AO75" s="980"/>
      <c r="AP75" s="971" t="s">
        <v>552</v>
      </c>
      <c r="AQ75" s="971"/>
      <c r="AR75" s="971"/>
      <c r="AS75" s="971"/>
      <c r="AT75" s="971"/>
      <c r="AU75" s="971" t="s">
        <v>552</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551</v>
      </c>
      <c r="C76" s="975"/>
      <c r="D76" s="975"/>
      <c r="E76" s="975"/>
      <c r="F76" s="975"/>
      <c r="G76" s="975"/>
      <c r="H76" s="975"/>
      <c r="I76" s="975"/>
      <c r="J76" s="975"/>
      <c r="K76" s="975"/>
      <c r="L76" s="975"/>
      <c r="M76" s="975"/>
      <c r="N76" s="975"/>
      <c r="O76" s="975"/>
      <c r="P76" s="976"/>
      <c r="Q76" s="978">
        <v>14208</v>
      </c>
      <c r="R76" s="979"/>
      <c r="S76" s="979"/>
      <c r="T76" s="979"/>
      <c r="U76" s="980"/>
      <c r="V76" s="981">
        <v>13916</v>
      </c>
      <c r="W76" s="979"/>
      <c r="X76" s="979"/>
      <c r="Y76" s="979"/>
      <c r="Z76" s="980"/>
      <c r="AA76" s="971">
        <f t="shared" si="0"/>
        <v>292</v>
      </c>
      <c r="AB76" s="971"/>
      <c r="AC76" s="971"/>
      <c r="AD76" s="971"/>
      <c r="AE76" s="971"/>
      <c r="AF76" s="981">
        <v>268</v>
      </c>
      <c r="AG76" s="979"/>
      <c r="AH76" s="979"/>
      <c r="AI76" s="979"/>
      <c r="AJ76" s="980"/>
      <c r="AK76" s="981">
        <v>64</v>
      </c>
      <c r="AL76" s="979"/>
      <c r="AM76" s="979"/>
      <c r="AN76" s="979"/>
      <c r="AO76" s="980"/>
      <c r="AP76" s="981">
        <v>4474</v>
      </c>
      <c r="AQ76" s="979"/>
      <c r="AR76" s="979"/>
      <c r="AS76" s="979"/>
      <c r="AT76" s="980"/>
      <c r="AU76" s="981">
        <v>21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202947</v>
      </c>
      <c r="AB110" s="889"/>
      <c r="AC110" s="889"/>
      <c r="AD110" s="889"/>
      <c r="AE110" s="890"/>
      <c r="AF110" s="891">
        <v>213924</v>
      </c>
      <c r="AG110" s="889"/>
      <c r="AH110" s="889"/>
      <c r="AI110" s="889"/>
      <c r="AJ110" s="890"/>
      <c r="AK110" s="891">
        <v>223773</v>
      </c>
      <c r="AL110" s="889"/>
      <c r="AM110" s="889"/>
      <c r="AN110" s="889"/>
      <c r="AO110" s="890"/>
      <c r="AP110" s="892">
        <v>17.899999999999999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2575073</v>
      </c>
      <c r="BR110" s="842"/>
      <c r="BS110" s="842"/>
      <c r="BT110" s="842"/>
      <c r="BU110" s="842"/>
      <c r="BV110" s="842">
        <v>2736094</v>
      </c>
      <c r="BW110" s="842"/>
      <c r="BX110" s="842"/>
      <c r="BY110" s="842"/>
      <c r="BZ110" s="842"/>
      <c r="CA110" s="842">
        <v>3058057</v>
      </c>
      <c r="CB110" s="842"/>
      <c r="CC110" s="842"/>
      <c r="CD110" s="842"/>
      <c r="CE110" s="842"/>
      <c r="CF110" s="866">
        <v>245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176998</v>
      </c>
      <c r="BR112" s="817"/>
      <c r="BS112" s="817"/>
      <c r="BT112" s="817"/>
      <c r="BU112" s="817"/>
      <c r="BV112" s="817">
        <v>179086</v>
      </c>
      <c r="BW112" s="817"/>
      <c r="BX112" s="817"/>
      <c r="BY112" s="817"/>
      <c r="BZ112" s="817"/>
      <c r="CA112" s="817">
        <v>204196</v>
      </c>
      <c r="CB112" s="817"/>
      <c r="CC112" s="817"/>
      <c r="CD112" s="817"/>
      <c r="CE112" s="817"/>
      <c r="CF112" s="875">
        <v>16.399999999999999</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31190</v>
      </c>
      <c r="AB113" s="919"/>
      <c r="AC113" s="919"/>
      <c r="AD113" s="919"/>
      <c r="AE113" s="920"/>
      <c r="AF113" s="921">
        <v>28478</v>
      </c>
      <c r="AG113" s="919"/>
      <c r="AH113" s="919"/>
      <c r="AI113" s="919"/>
      <c r="AJ113" s="920"/>
      <c r="AK113" s="921">
        <v>24655</v>
      </c>
      <c r="AL113" s="919"/>
      <c r="AM113" s="919"/>
      <c r="AN113" s="919"/>
      <c r="AO113" s="920"/>
      <c r="AP113" s="922">
        <v>2</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21229</v>
      </c>
      <c r="BR113" s="817"/>
      <c r="BS113" s="817"/>
      <c r="BT113" s="817"/>
      <c r="BU113" s="817"/>
      <c r="BV113" s="817">
        <v>22510</v>
      </c>
      <c r="BW113" s="817"/>
      <c r="BX113" s="817"/>
      <c r="BY113" s="817"/>
      <c r="BZ113" s="817"/>
      <c r="CA113" s="817">
        <v>21220</v>
      </c>
      <c r="CB113" s="817"/>
      <c r="CC113" s="817"/>
      <c r="CD113" s="817"/>
      <c r="CE113" s="817"/>
      <c r="CF113" s="875">
        <v>1.7</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5706</v>
      </c>
      <c r="AB114" s="780"/>
      <c r="AC114" s="780"/>
      <c r="AD114" s="780"/>
      <c r="AE114" s="781"/>
      <c r="AF114" s="782">
        <v>4735</v>
      </c>
      <c r="AG114" s="780"/>
      <c r="AH114" s="780"/>
      <c r="AI114" s="780"/>
      <c r="AJ114" s="781"/>
      <c r="AK114" s="782">
        <v>5143</v>
      </c>
      <c r="AL114" s="780"/>
      <c r="AM114" s="780"/>
      <c r="AN114" s="780"/>
      <c r="AO114" s="781"/>
      <c r="AP114" s="824">
        <v>0.4</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468763</v>
      </c>
      <c r="BR114" s="817"/>
      <c r="BS114" s="817"/>
      <c r="BT114" s="817"/>
      <c r="BU114" s="817"/>
      <c r="BV114" s="817">
        <v>447290</v>
      </c>
      <c r="BW114" s="817"/>
      <c r="BX114" s="817"/>
      <c r="BY114" s="817"/>
      <c r="BZ114" s="817"/>
      <c r="CA114" s="817">
        <v>445052</v>
      </c>
      <c r="CB114" s="817"/>
      <c r="CC114" s="817"/>
      <c r="CD114" s="817"/>
      <c r="CE114" s="817"/>
      <c r="CF114" s="875">
        <v>35.700000000000003</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239843</v>
      </c>
      <c r="AB117" s="903"/>
      <c r="AC117" s="903"/>
      <c r="AD117" s="903"/>
      <c r="AE117" s="904"/>
      <c r="AF117" s="905">
        <v>247137</v>
      </c>
      <c r="AG117" s="903"/>
      <c r="AH117" s="903"/>
      <c r="AI117" s="903"/>
      <c r="AJ117" s="904"/>
      <c r="AK117" s="905">
        <v>253571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3242063</v>
      </c>
      <c r="BR119" s="845"/>
      <c r="BS119" s="845"/>
      <c r="BT119" s="845"/>
      <c r="BU119" s="845"/>
      <c r="BV119" s="845">
        <v>3384980</v>
      </c>
      <c r="BW119" s="845"/>
      <c r="BX119" s="845"/>
      <c r="BY119" s="845"/>
      <c r="BZ119" s="845"/>
      <c r="CA119" s="845">
        <v>3728525</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3825644</v>
      </c>
      <c r="BR120" s="842"/>
      <c r="BS120" s="842"/>
      <c r="BT120" s="842"/>
      <c r="BU120" s="842"/>
      <c r="BV120" s="842">
        <v>4093933</v>
      </c>
      <c r="BW120" s="842"/>
      <c r="BX120" s="842"/>
      <c r="BY120" s="842"/>
      <c r="BZ120" s="842"/>
      <c r="CA120" s="842">
        <v>4228572</v>
      </c>
      <c r="CB120" s="842"/>
      <c r="CC120" s="842"/>
      <c r="CD120" s="842"/>
      <c r="CE120" s="842"/>
      <c r="CF120" s="866">
        <v>338.8</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158418</v>
      </c>
      <c r="DH120" s="842"/>
      <c r="DI120" s="842"/>
      <c r="DJ120" s="842"/>
      <c r="DK120" s="842"/>
      <c r="DL120" s="842">
        <v>166826</v>
      </c>
      <c r="DM120" s="842"/>
      <c r="DN120" s="842"/>
      <c r="DO120" s="842"/>
      <c r="DP120" s="842"/>
      <c r="DQ120" s="842">
        <v>197222</v>
      </c>
      <c r="DR120" s="842"/>
      <c r="DS120" s="842"/>
      <c r="DT120" s="842"/>
      <c r="DU120" s="842"/>
      <c r="DV120" s="843">
        <v>15.8</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v>18580</v>
      </c>
      <c r="DH121" s="817"/>
      <c r="DI121" s="817"/>
      <c r="DJ121" s="817"/>
      <c r="DK121" s="817"/>
      <c r="DL121" s="817">
        <v>12260</v>
      </c>
      <c r="DM121" s="817"/>
      <c r="DN121" s="817"/>
      <c r="DO121" s="817"/>
      <c r="DP121" s="817"/>
      <c r="DQ121" s="817">
        <v>6974</v>
      </c>
      <c r="DR121" s="817"/>
      <c r="DS121" s="817"/>
      <c r="DT121" s="817"/>
      <c r="DU121" s="817"/>
      <c r="DV121" s="794">
        <v>0.6</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2152024</v>
      </c>
      <c r="BR122" s="845"/>
      <c r="BS122" s="845"/>
      <c r="BT122" s="845"/>
      <c r="BU122" s="845"/>
      <c r="BV122" s="845">
        <v>2250608</v>
      </c>
      <c r="BW122" s="845"/>
      <c r="BX122" s="845"/>
      <c r="BY122" s="845"/>
      <c r="BZ122" s="845"/>
      <c r="CA122" s="845">
        <v>2459178</v>
      </c>
      <c r="CB122" s="845"/>
      <c r="CC122" s="845"/>
      <c r="CD122" s="845"/>
      <c r="CE122" s="845"/>
      <c r="CF122" s="846">
        <v>197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5977668</v>
      </c>
      <c r="BR123" s="833"/>
      <c r="BS123" s="833"/>
      <c r="BT123" s="833"/>
      <c r="BU123" s="833"/>
      <c r="BV123" s="833">
        <v>6344541</v>
      </c>
      <c r="BW123" s="833"/>
      <c r="BX123" s="833"/>
      <c r="BY123" s="833"/>
      <c r="BZ123" s="833"/>
      <c r="CA123" s="833">
        <v>6687750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34</v>
      </c>
      <c r="AB128" s="801"/>
      <c r="AC128" s="801"/>
      <c r="AD128" s="801"/>
      <c r="AE128" s="802"/>
      <c r="AF128" s="803">
        <v>34</v>
      </c>
      <c r="AG128" s="801"/>
      <c r="AH128" s="801"/>
      <c r="AI128" s="801"/>
      <c r="AJ128" s="802"/>
      <c r="AK128" s="803">
        <v>34</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1526919</v>
      </c>
      <c r="AB129" s="780"/>
      <c r="AC129" s="780"/>
      <c r="AD129" s="780"/>
      <c r="AE129" s="781"/>
      <c r="AF129" s="782">
        <v>1456751</v>
      </c>
      <c r="AG129" s="780"/>
      <c r="AH129" s="780"/>
      <c r="AI129" s="780"/>
      <c r="AJ129" s="781"/>
      <c r="AK129" s="782">
        <v>1433991</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207019</v>
      </c>
      <c r="AB130" s="780"/>
      <c r="AC130" s="780"/>
      <c r="AD130" s="780"/>
      <c r="AE130" s="781"/>
      <c r="AF130" s="782">
        <v>179898</v>
      </c>
      <c r="AG130" s="780"/>
      <c r="AH130" s="780"/>
      <c r="AI130" s="780"/>
      <c r="AJ130" s="781"/>
      <c r="AK130" s="782">
        <v>185775</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4.3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1319900</v>
      </c>
      <c r="AB131" s="764"/>
      <c r="AC131" s="764"/>
      <c r="AD131" s="764"/>
      <c r="AE131" s="765"/>
      <c r="AF131" s="766">
        <v>1276853</v>
      </c>
      <c r="AG131" s="764"/>
      <c r="AH131" s="764"/>
      <c r="AI131" s="764"/>
      <c r="AJ131" s="765"/>
      <c r="AK131" s="766">
        <v>1248216</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2.4842791119999998</v>
      </c>
      <c r="AB132" s="745"/>
      <c r="AC132" s="745"/>
      <c r="AD132" s="745"/>
      <c r="AE132" s="746"/>
      <c r="AF132" s="747">
        <v>5.2633310179999997</v>
      </c>
      <c r="AG132" s="745"/>
      <c r="AH132" s="745"/>
      <c r="AI132" s="745"/>
      <c r="AJ132" s="746"/>
      <c r="AK132" s="747">
        <v>5.4287078519999996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3.7</v>
      </c>
      <c r="AB133" s="724"/>
      <c r="AC133" s="724"/>
      <c r="AD133" s="724"/>
      <c r="AE133" s="725"/>
      <c r="AF133" s="723">
        <v>4</v>
      </c>
      <c r="AG133" s="724"/>
      <c r="AH133" s="724"/>
      <c r="AI133" s="724"/>
      <c r="AJ133" s="725"/>
      <c r="AK133" s="723">
        <v>4.3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rRh6Ha4U6myi/jVMhvBorz65hIN+AIvQ7Ynac1wXqUa+BHQRxwJV+o/V6fngReIVrXnlnJ6SQnBx9QBqPA3HQ==" saltValue="NOSc3n/MNN/D+F2b3CRo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r+z0NBFjTPtEfwTy9kbG6tJwckkNkVnwTGzDz9pi83o3bOWHOUdCX9hvuiWsyAi2VKFYCgekHpxSNKW1gxusg==" saltValue="oobg9Pz4xjcp7gJxreFp/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GC3KPrg7C2O0a4WRfECKGf97vDIF0eUgfFHMbSrwWplcjjRRArdLGEbe+bTIV1+6IdZDPSPzSivycib3q6A==" saltValue="qWUzQp27+NBgOhrvhxY5H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462599</v>
      </c>
      <c r="AP9" s="281">
        <v>327620</v>
      </c>
      <c r="AQ9" s="282">
        <v>273733</v>
      </c>
      <c r="AR9" s="283">
        <v>19.7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95684</v>
      </c>
      <c r="AP10" s="284">
        <v>67765</v>
      </c>
      <c r="AQ10" s="285">
        <v>30345</v>
      </c>
      <c r="AR10" s="286">
        <v>123.3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t="s">
        <v>485</v>
      </c>
      <c r="AP11" s="284" t="s">
        <v>485</v>
      </c>
      <c r="AQ11" s="285">
        <v>4149</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18139</v>
      </c>
      <c r="AP13" s="284">
        <v>12846</v>
      </c>
      <c r="AQ13" s="285">
        <v>9494</v>
      </c>
      <c r="AR13" s="286">
        <v>35.299999999999997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t="s">
        <v>485</v>
      </c>
      <c r="AP14" s="284" t="s">
        <v>485</v>
      </c>
      <c r="AQ14" s="285">
        <v>5033</v>
      </c>
      <c r="AR14" s="286" t="s">
        <v>485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-36361</v>
      </c>
      <c r="AP15" s="284">
        <v>-25751</v>
      </c>
      <c r="AQ15" s="285">
        <v>-17000</v>
      </c>
      <c r="AR15" s="286">
        <v>51.5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540061</v>
      </c>
      <c r="AP16" s="284">
        <v>382479</v>
      </c>
      <c r="AQ16" s="285">
        <v>305754</v>
      </c>
      <c r="AR16" s="286">
        <v>25.1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34.700000000000003</v>
      </c>
      <c r="AP21" s="298">
        <v>26.54</v>
      </c>
      <c r="AQ21" s="299">
        <v>8.16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95.8</v>
      </c>
      <c r="AP22" s="303">
        <v>93.9</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223773</v>
      </c>
      <c r="AP32" s="312">
        <v>158479</v>
      </c>
      <c r="AQ32" s="313">
        <v>170830</v>
      </c>
      <c r="AR32" s="314">
        <v>-7.2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24655</v>
      </c>
      <c r="AP35" s="312">
        <v>17461</v>
      </c>
      <c r="AQ35" s="313">
        <v>32606</v>
      </c>
      <c r="AR35" s="314">
        <v>-46.4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5143</v>
      </c>
      <c r="AP36" s="312">
        <v>3642</v>
      </c>
      <c r="AQ36" s="313">
        <v>4875</v>
      </c>
      <c r="AR36" s="314">
        <v>-25.3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485</v>
      </c>
      <c r="AP37" s="312" t="s">
        <v>485</v>
      </c>
      <c r="AQ37" s="313">
        <v>993</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485</v>
      </c>
      <c r="AP38" s="315" t="s">
        <v>485</v>
      </c>
      <c r="AQ38" s="316">
        <v>50</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-34</v>
      </c>
      <c r="AP39" s="312">
        <v>-24</v>
      </c>
      <c r="AQ39" s="313">
        <v>-6626</v>
      </c>
      <c r="AR39" s="314">
        <v>-99.6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-185775</v>
      </c>
      <c r="AP40" s="312">
        <v>-131569</v>
      </c>
      <c r="AQ40" s="313">
        <v>-145454</v>
      </c>
      <c r="AR40" s="314">
        <v>-9.5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67762</v>
      </c>
      <c r="AP41" s="312">
        <v>47990</v>
      </c>
      <c r="AQ41" s="313">
        <v>57274</v>
      </c>
      <c r="AR41" s="314">
        <v>-16.2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589166</v>
      </c>
      <c r="AN51" s="334">
        <v>371245</v>
      </c>
      <c r="AO51" s="335">
        <v>33.6</v>
      </c>
      <c r="AP51" s="336">
        <v>268375</v>
      </c>
      <c r="AQ51" s="337">
        <v>-1.2</v>
      </c>
      <c r="AR51" s="338">
        <v>34.799999999999997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400494</v>
      </c>
      <c r="AN52" s="342">
        <v>252359</v>
      </c>
      <c r="AO52" s="343">
        <v>142.9</v>
      </c>
      <c r="AP52" s="344">
        <v>119602</v>
      </c>
      <c r="AQ52" s="345">
        <v>1.5</v>
      </c>
      <c r="AR52" s="346">
        <v>141.4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841381</v>
      </c>
      <c r="AN53" s="334">
        <v>541778</v>
      </c>
      <c r="AO53" s="335">
        <v>45.9</v>
      </c>
      <c r="AP53" s="336">
        <v>301035</v>
      </c>
      <c r="AQ53" s="337">
        <v>12.2</v>
      </c>
      <c r="AR53" s="338">
        <v>33.700000000000003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165598</v>
      </c>
      <c r="AN54" s="342">
        <v>106631</v>
      </c>
      <c r="AO54" s="343">
        <v>-57.7</v>
      </c>
      <c r="AP54" s="344">
        <v>154376</v>
      </c>
      <c r="AQ54" s="345">
        <v>29.1</v>
      </c>
      <c r="AR54" s="346">
        <v>-86.8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775615</v>
      </c>
      <c r="AN55" s="334">
        <v>515017</v>
      </c>
      <c r="AO55" s="335">
        <v>-4.9000000000000004</v>
      </c>
      <c r="AP55" s="336">
        <v>362690</v>
      </c>
      <c r="AQ55" s="337">
        <v>20.5</v>
      </c>
      <c r="AR55" s="338">
        <v>-25.4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176707</v>
      </c>
      <c r="AN56" s="342">
        <v>117335</v>
      </c>
      <c r="AO56" s="343">
        <v>10</v>
      </c>
      <c r="AP56" s="344">
        <v>172580</v>
      </c>
      <c r="AQ56" s="345">
        <v>11.8</v>
      </c>
      <c r="AR56" s="346">
        <v>-1.8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540808</v>
      </c>
      <c r="AN57" s="334">
        <v>370925</v>
      </c>
      <c r="AO57" s="335">
        <v>-28</v>
      </c>
      <c r="AP57" s="336">
        <v>296093</v>
      </c>
      <c r="AQ57" s="337">
        <v>-18.399999999999999</v>
      </c>
      <c r="AR57" s="338">
        <v>-9.6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210634</v>
      </c>
      <c r="AN58" s="342">
        <v>144468</v>
      </c>
      <c r="AO58" s="343">
        <v>23.1</v>
      </c>
      <c r="AP58" s="344">
        <v>140545</v>
      </c>
      <c r="AQ58" s="345">
        <v>-18.600000000000001</v>
      </c>
      <c r="AR58" s="346">
        <v>41.7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712321</v>
      </c>
      <c r="AN59" s="334">
        <v>504477</v>
      </c>
      <c r="AO59" s="335">
        <v>36</v>
      </c>
      <c r="AP59" s="336">
        <v>308655</v>
      </c>
      <c r="AQ59" s="337">
        <v>4.2</v>
      </c>
      <c r="AR59" s="338">
        <v>31.8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420673</v>
      </c>
      <c r="AN60" s="342">
        <v>297927</v>
      </c>
      <c r="AO60" s="343">
        <v>106.2</v>
      </c>
      <c r="AP60" s="344">
        <v>169887</v>
      </c>
      <c r="AQ60" s="345">
        <v>20.9</v>
      </c>
      <c r="AR60" s="346">
        <v>85.3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691858</v>
      </c>
      <c r="AN61" s="349">
        <v>460688</v>
      </c>
      <c r="AO61" s="350">
        <v>16.5</v>
      </c>
      <c r="AP61" s="351">
        <v>307370</v>
      </c>
      <c r="AQ61" s="352">
        <v>3.5</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274821</v>
      </c>
      <c r="AN62" s="342">
        <v>183744</v>
      </c>
      <c r="AO62" s="343">
        <v>44.9</v>
      </c>
      <c r="AP62" s="344">
        <v>151398</v>
      </c>
      <c r="AQ62" s="345">
        <v>8.9</v>
      </c>
      <c r="AR62" s="346">
        <v>36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3uIo6Iru3BHX2+Dry9xvcEiQRZ2a33XfhXv55Maps6OmCg6ew5CcHwW2AFT998Mu9HyxXjTYLct6HnY1GOfgg==" saltValue="kZHDH94QYeroN49GbjeB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kzCUasT3+eohGfFKiuqYFIVuLzELUDKI4SorFtCKQHWUMcoQ6x48+KagbuHdZCyPyjxVbsNHm8XGofT5izmN5Q==" saltValue="fzGFImjtplvHVsG2xnKt4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muIGwFYqb47/tpBJyJ/R31quAM+2fCJr8zfWxOhQSy4mlY/U8DaA0k6qTtdaCoADuR3LR0DI+s1F7DA7CJuvpQ==" saltValue="IcV5lrAj6uyiBnjDLQX1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89.25</v>
      </c>
      <c r="G47" s="12">
        <v>96.33</v>
      </c>
      <c r="H47" s="12">
        <v>111.54</v>
      </c>
      <c r="I47" s="12">
        <v>134.84</v>
      </c>
      <c r="J47" s="13">
        <v>148.78</v>
      </c>
    </row>
    <row r="48" spans="2:10" ht="57.75" customHeight="1" x14ac:dyDescent="0.15">
      <c r="B48" s="14"/>
      <c r="C48" s="1141" t="s">
        <v>4</v>
      </c>
      <c r="D48" s="1141"/>
      <c r="E48" s="1142"/>
      <c r="F48" s="15">
        <v>12.35</v>
      </c>
      <c r="G48" s="16">
        <v>14.98</v>
      </c>
      <c r="H48" s="16">
        <v>10.99</v>
      </c>
      <c r="I48" s="16">
        <v>11.79</v>
      </c>
      <c r="J48" s="17">
        <v>12.47</v>
      </c>
    </row>
    <row r="49" spans="2:10" ht="57.75" customHeight="1" thickBot="1" x14ac:dyDescent="0.2">
      <c r="B49" s="18"/>
      <c r="C49" s="1143" t="s">
        <v>5</v>
      </c>
      <c r="D49" s="1143"/>
      <c r="E49" s="1144"/>
      <c r="F49" s="19">
        <v>11.24</v>
      </c>
      <c r="G49" s="20">
        <v>15.78</v>
      </c>
      <c r="H49" s="20">
        <v>24.83</v>
      </c>
      <c r="I49" s="20">
        <v>18.21</v>
      </c>
      <c r="J49" s="21">
        <v>12.29</v>
      </c>
    </row>
    <row r="50" spans="2:10" x14ac:dyDescent="0.15"/>
  </sheetData>
  <sheetProtection algorithmName="SHA-512" hashValue="wMG2f8aW0MdZjOtWEVrtYIVcZSmLma/STmzXZEbtclRDftWs/zRi2q9Pd4dmH2gFLORsqBs+uqFlPTnUCUsjjQ==" saltValue="TzoDNeBlh5HaNTF3MX9v/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2025-03-12T05:02:16Z</cp:lastPrinted>
  <dcterms:created xsi:type="dcterms:W3CDTF">2025-02-19T03:48:10Z</dcterms:created>
  <dcterms:modified xsi:type="dcterms:W3CDTF">2025-08-31T23:51:29Z</dcterms:modified>
  <cp:category/>
</cp:coreProperties>
</file>