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1"/>
  <workbookPr/>
  <mc:AlternateContent xmlns:mc="http://schemas.openxmlformats.org/markup-compatibility/2006">
    <mc:Choice Requires="x15">
      <x15ac:absPath xmlns:x15ac="http://schemas.microsoft.com/office/spreadsheetml/2010/11/ac" url="\\172.16.1.21\020_企画財政課\財政\050_財政課\財政係\財政係\R7年度ファイル\財政状況資料集\250822【9月1２日(金)〆】令和５年度財政状況資料集の作成について（2回目・地方公会計関係）\県に提出\"/>
    </mc:Choice>
  </mc:AlternateContent>
  <xr:revisionPtr revIDLastSave="0" documentId="13_ncr:1_{0E5A9538-B14E-496D-8195-387B5645DC8F}" xr6:coauthVersionLast="36" xr6:coauthVersionMax="36" xr10:uidLastSave="{00000000-0000-0000-0000-000000000000}"/>
  <bookViews>
    <workbookView xWindow="0" yWindow="0" windowWidth="19410" windowHeight="113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5" i="10"/>
  <c r="CO34" i="10"/>
  <c r="BW34" i="10"/>
  <c r="BW35" i="10" s="1"/>
  <c r="BW36" i="10" s="1"/>
  <c r="BW37" i="10" s="1"/>
  <c r="BW38" i="10" s="1"/>
  <c r="BW39" i="10" s="1"/>
  <c r="BW40" i="10" s="1"/>
  <c r="BE34" i="10"/>
  <c r="C34" i="10"/>
  <c r="U34" i="10" s="1"/>
  <c r="U35" i="10" s="1"/>
  <c r="U36" i="10" s="1"/>
  <c r="U37"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<sst xmlns="http://schemas.openxmlformats.org/spreadsheetml/2006/main" count="1136" uniqueCount="572">
  <si>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</si>
  <si>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</si>
  <si>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</si>
  <si>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</si>
  <si>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</si>
  <si>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</si>
  <si>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</si>
  <si>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</si>
  <si>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</si>
  <si>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</si>
  <si>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</si>
  <si>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</si>
  <si>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</si>
  <si>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</si>
  <si>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</si>
  <si>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</si>
  <si>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</si>
  <si>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</si>
  <si>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</si>
  <si>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</si>
  <si>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</si>
  <si>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</si>
  <si>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</si>
  <si>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</si>
  <si>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</si>
  <si>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</si>
  <si>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</si>
  <si>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</si>
  <si>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</si>
  <si>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</si>
  <si>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</si>
  <si>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</si>
  <si>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</si>
  <si>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</si>
  <si>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</si>
  <si>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</si>
  <si>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</si>
  <si>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</si>
  <si>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</si>
  <si>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</si>
  <si>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</si>
  <si>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</si>
  <si>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</si>
  <si>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</si>
  <si>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</si>
  <si>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</si>
  <si>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</si>
  <si>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</si>
  <si>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</si>
  <si>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</si>
  <si>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</si>
  <si>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</si>
  <si>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</si>
  <si>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</si>
  <si>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</si>
  <si>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</si>
  <si>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</si>
  <si>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</si>
  <si>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</si>
  <si>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</si>
  <si>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</si>
  <si>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</si>
  <si>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</si>
  <si>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</si>
  <si>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</si>
  <si>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</si>
  <si>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</si>
  <si>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</si>
  <si>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</si>
  <si>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</si>
  <si>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</si>
  <si>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</si>
  <si>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</si>
  <si>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</si>
  <si>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</si>
  <si>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</si>
  <si>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</si>
  <si>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</si>
  <si>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</si>
  <si>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</si>
  <si>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</si>
  <si>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</si>
  <si>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</si>
  <si>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</si>
  <si>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</si>
  <si>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</si>
  <si>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</si>
  <si>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</si>
  <si>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</si>
  <si>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</si>
  <si>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</si>
  <si>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</si>
  <si>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</si>
  <si>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</si>
  <si>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田原本町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</si>
  <si>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</si>
  <si>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</si>
  <si>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</si>
  <si>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</si>
  <si>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</si>
  <si>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</si>
  <si>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</si>
  <si>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</si>
  <si>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</si>
  <si>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</si>
  <si>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</si>
  <si>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</si>
  <si>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</si>
  <si>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</si>
  <si>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</si>
  <si>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</si>
  <si>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</si>
  <si>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</si>
  <si>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</si>
  <si>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</si>
  <si>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</si>
  <si>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</si>
  <si>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</si>
  <si>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</si>
  <si>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</si>
  <si>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</si>
  <si>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</si>
  <si>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</si>
  <si>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</si>
  <si>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</si>
  <si>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</si>
  <si>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</si>
  <si>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</si>
  <si>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</si>
  <si>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</si>
  <si>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</si>
  <si>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</si>
  <si>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</si>
  <si>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</si>
  <si>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</si>
  <si>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</si>
  <si>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</si>
  <si>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</si>
  <si>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</si>
  <si>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</si>
  <si>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</si>
  <si>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</si>
  <si>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</si>
  <si>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</si>
  <si>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-0.6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</si>
  <si>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</si>
  <si>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</si>
  <si>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</si>
  <si>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</si>
  <si>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</si>
  <si>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</si>
  <si>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</si>
  <si>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</si>
  <si>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</si>
  <si>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</si>
  <si>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</si>
  <si>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</si>
  <si>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</si>
  <si>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</si>
  <si>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</si>
  <si>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</si>
  <si>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</si>
  <si>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</si>
  <si>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</si>
  <si>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</si>
  <si>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</si>
  <si>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</si>
  <si>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</si>
  <si>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</si>
  <si>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</si>
  <si>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</si>
  <si>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</si>
  <si>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</si>
  <si>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</si>
  <si>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</si>
  <si>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</si>
  <si>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</si>
  <si>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</si>
  <si>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</si>
  <si>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</si>
  <si>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</si>
  <si>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</si>
  <si>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</si>
  <si>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</si>
  <si>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</si>
  <si>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</si>
  <si>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</si>
  <si>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</si>
  <si>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</si>
  <si>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</si>
  <si>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</si>
  <si>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</si>
  <si>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</si>
  <si>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</si>
  <si>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</si>
  <si>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</si>
  <si>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</si>
  <si>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</si>
  <si>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</si>
  <si>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</si>
  <si>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</si>
  <si>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</si>
  <si>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</si>
  <si>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奈良県田原本町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</si>
  <si>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</si>
  <si>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</si>
  <si>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</si>
  <si>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</si>
  <si>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</si>
  <si>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</si>
  <si>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</si>
  <si>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</si>
  <si>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</si>
  <si>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</si>
  <si>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</si>
  <si>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</si>
  <si>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</si>
  <si>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</si>
  <si>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</si>
  <si>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</si>
  <si>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</si>
  <si>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</si>
  <si>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</si>
  <si>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</si>
  <si>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</si>
  <si>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</si>
  <si>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</si>
  <si>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</si>
  <si>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</si>
  <si>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</si>
  <si>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</si>
  <si>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</si>
  <si>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</si>
  <si>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</si>
  <si>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</si>
  <si>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</si>
  <si>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</si>
  <si>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</si>
  <si>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</si>
  <si>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</si>
  <si>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</si>
  <si>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</si>
  <si>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</si>
  <si>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</si>
  <si>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</si>
  <si>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</si>
  <si>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</si>
  <si>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</si>
  <si>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</si>
  <si>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</si>
  <si>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</si>
  <si>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</si>
  <si>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</si>
  <si>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</si>
  <si>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</si>
  <si>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</si>
  <si>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</si>
  <si>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</si>
  <si>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</si>
  <si>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</si>
  <si>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</si>
  <si>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</si>
  <si>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</si>
  <si>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</si>
  <si>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</si>
  <si>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</si>
  <si>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</si>
  <si>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</si>
  <si>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</si>
  <si>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</si>
  <si>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</si>
  <si>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</si>
  <si>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</si>
  <si>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</si>
  <si>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</si>
  <si>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</si>
  <si>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</si>
  <si>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</si>
  <si>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</si>
  <si>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</si>
  <si>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</si>
  <si>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</si>
  <si>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</si>
  <si>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</si>
  <si>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</si>
  <si>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</si>
  <si>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</si>
  <si>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</si>
  <si>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</si>
  <si>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</si>
  <si>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</si>
  <si>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</si>
  <si>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</si>
  <si>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</si>
  <si>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</si>
  <si>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</si>
  <si>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</si>
  <si>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</si>
  <si>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</si>
  <si>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</si>
  <si>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</si>
  <si>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</si>
  <si>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</si>
  <si>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</si>
  <si>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</si>
  <si>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</si>
  <si>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</si>
  <si>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</si>
  <si>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</si>
  <si>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</si>
  <si>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</si>
  <si>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</si>
  <si>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</si>
  <si>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</si>
  <si>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</si>
  <si>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</si>
  <si>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</si>
  <si>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</si>
  <si>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</si>
  <si>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</si>
  <si>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</si>
  <si>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</si>
  <si>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</si>
  <si>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</si>
  <si>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</si>
  <si>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</si>
  <si>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</si>
  <si>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</si>
  <si>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</si>
  <si>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</si>
  <si>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</si>
  <si>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</si>
  <si>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</si>
  <si>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</si>
  <si>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</si>
  <si>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</si>
  <si>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</si>
  <si>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</si>
  <si>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</si>
  <si>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</si>
  <si>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</si>
  <si>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</si>
  <si>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</si>
  <si>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</si>
  <si>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</si>
  <si>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</si>
  <si>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</si>
  <si>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</si>
  <si>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</si>
  <si>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</si>
  <si>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</si>
  <si>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</si>
  <si>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</si>
  <si>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</si>
  <si>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奈良県田原本町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</si>
  <si>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</si>
  <si>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</si>
  <si>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</si>
  <si>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</si>
  <si>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</si>
  <si>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</si>
  <si>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</si>
  <si>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</si>
  <si>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</si>
  <si>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</si>
  <si>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</si>
  <si>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</si>
  <si>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</si>
  <si>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</si>
  <si>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</si>
  <si>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</si>
  <si>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</si>
  <si>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</si>
  <si>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</si>
  <si>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</si>
  <si>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</si>
  <si>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</si>
  <si>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</si>
  <si>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</si>
  <si>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</si>
  <si>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</si>
  <si>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</si>
  <si>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</si>
  <si>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</si>
  <si>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</si>
  <si>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</si>
  <si>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</si>
  <si>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</si>
  <si>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</si>
  <si>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</si>
  <si>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</si>
  <si>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磯城郡介護認定審査会共同設置特別会計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</si>
  <si>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</si>
  <si>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</si>
  <si>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</si>
  <si>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</si>
  <si>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</si>
  <si>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</si>
  <si>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</si>
  <si>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</si>
  <si>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</si>
  <si>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</si>
  <si>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</si>
  <si>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</si>
  <si>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</si>
  <si>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</si>
  <si>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</si>
  <si>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</si>
  <si>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</si>
  <si>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</si>
  <si>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</si>
  <si>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</si>
  <si>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</si>
  <si>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</si>
  <si>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</si>
  <si>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</si>
  <si>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</si>
  <si>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</si>
  <si>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</si>
  <si>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</si>
  <si>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</si>
  <si>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</si>
  <si>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</si>
  <si>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</si>
  <si>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</si>
  <si>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</si>
  <si>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</si>
  <si>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</si>
  <si>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</si>
  <si>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</si>
  <si>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</si>
  <si>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</si>
  <si>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</si>
  <si>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</si>
  <si>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</si>
  <si>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</si>
  <si>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</si>
  <si>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</si>
  <si>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</si>
  <si>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</si>
  <si>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</si>
  <si>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</si>
  <si>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</si>
  <si>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</si>
  <si>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</si>
  <si>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</si>
  <si>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</si>
  <si>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</si>
  <si>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</si>
  <si>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</si>
  <si>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</si>
  <si>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</si>
  <si>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</si>
  <si>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</si>
  <si>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</si>
  <si>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</si>
  <si>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</si>
  <si>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</si>
  <si>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</si>
  <si>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</si>
  <si>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</si>
  <si>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</si>
  <si>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</si>
  <si>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</si>
  <si>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</si>
  <si>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</si>
  <si>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</si>
  <si>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</si>
  <si>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</si>
  <si>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</si>
  <si>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</si>
  <si>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</si>
  <si>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</si>
  <si>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</si>
  <si>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</si>
  <si>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</si>
  <si>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</si>
  <si>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</si>
  <si>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</si>
  <si>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</si>
  <si>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</si>
  <si>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</si>
  <si>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</si>
  <si>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</si>
  <si>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</si>
  <si>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</si>
  <si>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</si>
  <si>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</si>
  <si>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</si>
  <si>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</si>
  <si>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</si>
  <si>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</si>
  <si>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</si>
  <si>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</si>
  <si>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</si>
  <si>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</si>
  <si>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</si>
  <si>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</si>
  <si>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</si>
  <si>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</si>
  <si>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</si>
  <si>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</si>
  <si>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</si>
  <si>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</si>
  <si>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</si>
  <si>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</si>
  <si>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</si>
  <si>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</si>
  <si>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</si>
  <si>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</si>
  <si>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</si>
  <si>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</si>
  <si>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</si>
  <si>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</si>
  <si>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</si>
  <si>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</si>
  <si>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</si>
  <si>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</si>
  <si>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</si>
  <si>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</si>
  <si>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</si>
  <si>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</si>
  <si>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</si>
  <si>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</si>
  <si>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</si>
  <si>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</si>
  <si>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</si>
  <si>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</si>
  <si>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</si>
  <si>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3.61</t>
  </si>
  <si>
    <t>▲ 3.12</t>
  </si>
  <si>
    <t>一般会計</t>
  </si>
  <si>
    <t>介護保険特別会計</t>
  </si>
  <si>
    <t>国民健康保険特別会計</t>
  </si>
  <si>
    <t>下水道事業会計</t>
  </si>
  <si>
    <t>後期高齢者医療特別会計</t>
  </si>
  <si>
    <t>磯城郡介護認定審査会共同設置特別会計</t>
  </si>
  <si>
    <t>その他会計（赤字）</t>
  </si>
  <si>
    <t>その他会計（黒字）</t>
  </si>
  <si>
    <t>R01</t>
    <phoneticPr fontId="5"/>
  </si>
  <si>
    <t>R02</t>
    <phoneticPr fontId="5"/>
  </si>
  <si>
    <t>R03</t>
    <phoneticPr fontId="5"/>
  </si>
  <si>
    <t>R04</t>
    <phoneticPr fontId="5"/>
  </si>
  <si>
    <t>R05</t>
    <phoneticPr fontId="5"/>
  </si>
  <si>
    <t>_</t>
  </si>
  <si>
    <t>_</t>
    <phoneticPr fontId="2"/>
  </si>
  <si>
    <t>奈良県市町村総合事務組合</t>
    <rPh sb="0" eb="6">
      <t>ナラケンシチョウソン</t>
    </rPh>
    <rPh sb="6" eb="12">
      <t>ソウゴウジムクミアイ</t>
    </rPh>
    <phoneticPr fontId="10"/>
  </si>
  <si>
    <t>奈良広域水質検査センター組合</t>
    <rPh sb="0" eb="2">
      <t>ナラ</t>
    </rPh>
    <rPh sb="2" eb="4">
      <t>コウイキ</t>
    </rPh>
    <rPh sb="4" eb="6">
      <t>スイシツ</t>
    </rPh>
    <rPh sb="6" eb="8">
      <t>ケンサ</t>
    </rPh>
    <rPh sb="12" eb="14">
      <t>クミアイ</t>
    </rPh>
    <phoneticPr fontId="10"/>
  </si>
  <si>
    <t>奈良県後期高齢者医療広域連合</t>
    <rPh sb="0" eb="3">
      <t>ナラケン</t>
    </rPh>
    <rPh sb="3" eb="8">
      <t>コウキコウレイシャ</t>
    </rPh>
    <rPh sb="8" eb="10">
      <t>イリョウ</t>
    </rPh>
    <rPh sb="10" eb="14">
      <t>コウイキレンゴウ</t>
    </rPh>
    <phoneticPr fontId="10"/>
  </si>
  <si>
    <t>やまと広域環境衛生事務組合</t>
    <rPh sb="3" eb="5">
      <t>コウイキ</t>
    </rPh>
    <rPh sb="5" eb="9">
      <t>カンキョウエイセイ</t>
    </rPh>
    <rPh sb="9" eb="13">
      <t>ジムクミアイ</t>
    </rPh>
    <phoneticPr fontId="10"/>
  </si>
  <si>
    <t>奈良県広域消防組合</t>
    <rPh sb="0" eb="5">
      <t>ナラケンコウイキ</t>
    </rPh>
    <rPh sb="5" eb="7">
      <t>ショウボウ</t>
    </rPh>
    <rPh sb="7" eb="9">
      <t>クミアイ</t>
    </rPh>
    <phoneticPr fontId="10"/>
  </si>
  <si>
    <t>国保中央病院組合</t>
    <rPh sb="0" eb="6">
      <t>コクホチュウオウビョウイン</t>
    </rPh>
    <rPh sb="6" eb="8">
      <t>クミアイ</t>
    </rPh>
    <phoneticPr fontId="10"/>
  </si>
  <si>
    <t>磯城郡水道企業団</t>
    <rPh sb="0" eb="8">
      <t>シキグンスイドウキギョウダン</t>
    </rPh>
    <phoneticPr fontId="10"/>
  </si>
  <si>
    <t>法適用企業</t>
  </si>
  <si>
    <t>田原本町土地開発公社</t>
    <phoneticPr fontId="10"/>
  </si>
  <si>
    <t>公共施設等整備基金</t>
    <rPh sb="0" eb="2">
      <t>コウキョウ</t>
    </rPh>
    <rPh sb="2" eb="4">
      <t>シセツ</t>
    </rPh>
    <rPh sb="4" eb="5">
      <t>トウ</t>
    </rPh>
    <rPh sb="5" eb="7">
      <t>セイビ</t>
    </rPh>
    <rPh sb="7" eb="9">
      <t>キキン</t>
    </rPh>
    <phoneticPr fontId="5"/>
  </si>
  <si>
    <t>福祉基金</t>
    <rPh sb="0" eb="2">
      <t>フクシ</t>
    </rPh>
    <rPh sb="2" eb="4">
      <t>キキン</t>
    </rPh>
    <phoneticPr fontId="2"/>
  </si>
  <si>
    <t>森林環境整備促進基金</t>
    <rPh sb="0" eb="2">
      <t>シンリン</t>
    </rPh>
    <rPh sb="2" eb="4">
      <t>カンキョウ</t>
    </rPh>
    <rPh sb="4" eb="6">
      <t>セイビ</t>
    </rPh>
    <rPh sb="6" eb="8">
      <t>ソクシン</t>
    </rPh>
    <rPh sb="8" eb="10">
      <t>キキン</t>
    </rPh>
    <phoneticPr fontId="2"/>
  </si>
  <si>
    <t>企業版ふるさと納税基金</t>
    <rPh sb="0" eb="3">
      <t>キギョウバン</t>
    </rPh>
    <rPh sb="7" eb="9">
      <t>ノウゼイ</t>
    </rPh>
    <rPh sb="9" eb="11">
      <t>キキン</t>
    </rPh>
    <phoneticPr fontId="2"/>
  </si>
  <si>
    <t>_</t>
    <phoneticPr fontId="2"/>
  </si>
  <si>
    <t>ふるさと応援基金</t>
    <rPh sb="4" eb="6">
      <t>オウエン</t>
    </rPh>
    <rPh sb="6" eb="8">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</si>
  <si>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</si>
  <si>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</si>
  <si>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有形固定資産減価償却率共に高い水準にある。今後も公共施設の老朽化対策等に地方債の発行を伴うことが見込まれるため、必要以上に事業費が増大しないよう公共施設の統廃合や改修内容を精査していく必要があり、令和５年８月に公共施設等総合管理計画の見直しを行った。</t>
    <phoneticPr fontId="10"/>
  </si>
  <si>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</si>
  <si>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</si>
  <si>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</si>
  <si>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</si>
  <si>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</si>
  <si>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</si>
  <si>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令和元年度より進めていた内水対策事業の地方債の償還が始まったことなどにより、実質公債費比率については近年上昇傾向にある。将来負担比率については、一般会計地方債残高、公営企業や一部事務組合への繰出金、負担金が減ったことにより減少傾向にある。今後については学校施設の再配置など起債を伴う大型事業が見込まれるため、将来負担比率、実質公債費比率共に高い水準を維持する見込みであるが、税収や充当可能財源の確保に努めると共に、新規事業の実施時期を見直し平準化を図るなど、計画的な起債に努める。</t>
    <rPh sb="72" eb="74">
      <t>イッパン</t>
    </rPh>
    <rPh sb="74" eb="76">
      <t>カイケイ</t>
    </rPh>
    <rPh sb="76" eb="78">
      <t>チホウ</t>
    </rPh>
    <rPh sb="78" eb="79">
      <t>サイ</t>
    </rPh>
    <rPh sb="79" eb="81">
      <t>ザンダカ</t>
    </rPh>
    <phoneticPr fontId="10"/>
  </si>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</sst>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87" fontId="35" fillId="0" borderId="117" xfId="12" applyNumberFormat="1" applyFont="1" applyBorder="1" applyAlignment="1" applyProtection="1">
      <alignment horizontal="right" vertical="center" shrinkToFit="1"/>
      <protection locked="0"/>
    </xf>
    <xf numFmtId="187" fontId="35" fillId="0" borderId="113" xfId="12" applyNumberFormat="1" applyFont="1" applyBorder="1" applyAlignment="1" applyProtection="1">
      <alignment horizontal="right" vertical="center" shrinkToFit="1"/>
      <protection locked="0"/>
    </xf>
    <xf numFmtId="187" fontId="35" fillId="0" borderId="120"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7DB6892-FD2E-452B-8A6B-2E8E64BD1A2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F9CC-46C0-B213-D03C28F3FEC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59852</c:v>
                </c:pt>
                <c:pt idx="1">
                  <c:v>55680</c:v>
                </c:pt>
                <c:pt idx="2">
                  <c:v>54306</c:v>
                </c:pt>
                <c:pt idx="3">
                  <c:v>46728</c:v>
                </c:pt>
                <c:pt idx="4">
                  <c:v>62859</c:v>
                </c:pt>
              </c:numCache>
            </c:numRef>
          </c:val>
          <c:smooth val="0"/>
          <c:extLst>
            <c:ext xmlns:c16="http://schemas.microsoft.com/office/drawing/2014/chart" uri="{C3380CC4-5D6E-409C-BE32-E72D297353CC}">
              <c16:uniqueId val="{00000001-F9CC-46C0-B213-D03C28F3FEC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5.51</c:v>
                </c:pt>
                <c:pt idx="1">
                  <c:v>6.79</c:v>
                </c:pt>
                <c:pt idx="2">
                  <c:v>10.15</c:v>
                </c:pt>
                <c:pt idx="3">
                  <c:v>11.93</c:v>
                </c:pt>
                <c:pt idx="4">
                  <c:v>8.5399999999999991</c:v>
                </c:pt>
              </c:numCache>
            </c:numRef>
          </c:val>
          <c:extLst>
            <c:ext xmlns:c16="http://schemas.microsoft.com/office/drawing/2014/chart" uri="{C3380CC4-5D6E-409C-BE32-E72D297353CC}">
              <c16:uniqueId val="{00000000-D72E-4D8E-B435-83C3446649E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27.2</c:v>
                </c:pt>
                <c:pt idx="1">
                  <c:v>25.89</c:v>
                </c:pt>
                <c:pt idx="2">
                  <c:v>24.23</c:v>
                </c:pt>
                <c:pt idx="3">
                  <c:v>24.94</c:v>
                </c:pt>
                <c:pt idx="4">
                  <c:v>24.39</c:v>
                </c:pt>
              </c:numCache>
            </c:numRef>
          </c:val>
          <c:extLst>
            <c:ext xmlns:c16="http://schemas.microsoft.com/office/drawing/2014/chart" uri="{C3380CC4-5D6E-409C-BE32-E72D297353CC}">
              <c16:uniqueId val="{00000001-D72E-4D8E-B435-83C3446649E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-3.61</c:v>
                </c:pt>
                <c:pt idx="1">
                  <c:v>1.27</c:v>
                </c:pt>
                <c:pt idx="2">
                  <c:v>3.8</c:v>
                </c:pt>
                <c:pt idx="3">
                  <c:v>1.5</c:v>
                </c:pt>
                <c:pt idx="4">
                  <c:v>-3.12</c:v>
                </c:pt>
              </c:numCache>
            </c:numRef>
          </c:val>
          <c:smooth val="0"/>
          <c:extLst>
            <c:ext xmlns:c16="http://schemas.microsoft.com/office/drawing/2014/chart" uri="{C3380CC4-5D6E-409C-BE32-E72D297353CC}">
              <c16:uniqueId val="{00000002-D72E-4D8E-B435-83C3446649E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9.6199999999999992</c:v>
                </c:pt>
                <c:pt idx="2">
                  <c:v>#N/A</c:v>
                </c:pt>
                <c:pt idx="3">
                  <c:v>9.84</c:v>
                </c:pt>
                <c:pt idx="4">
                  <c:v>#N/A</c:v>
                </c:pt>
                <c:pt idx="5">
                  <c:v>9.43</c:v>
                </c:pt>
                <c:pt idx="6">
                  <c:v>0</c:v>
                </c:pt>
                <c:pt idx="7">
                  <c:v>0</c:v>
                </c:pt>
                <c:pt idx="8">
                  <c:v>0</c:v>
                </c:pt>
                <c:pt idx="9">
                  <c:v>0</c:v>
                </c:pt>
              </c:numCache>
            </c:numRef>
          </c:val>
          <c:extLst>
            <c:ext xmlns:c16="http://schemas.microsoft.com/office/drawing/2014/chart" uri="{C3380CC4-5D6E-409C-BE32-E72D297353CC}">
              <c16:uniqueId val="{00000000-7419-4EC3-AF02-2D63C6CAB0B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419-4EC3-AF02-2D63C6CAB0B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419-4EC3-AF02-2D63C6CAB0B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419-4EC3-AF02-2D63C6CAB0B9}"/>
            </c:ext>
          </c:extLst>
        </c:ser>
        <c:ser>
          <c:idx val="4"/>
          <c:order val="4"/>
          <c:tx>
            <c:strRef>
              <c:f>データシート!$A$31</c:f>
              <c:strCache>
                <c:ptCount val="1"/>
                <c:pt idx="0">
                  <c:v>磯城郡介護認定審査会共同設置特別会計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0.04</c:v>
                </c:pt>
                <c:pt idx="2">
                  <c:v>#N/A</c:v>
                </c:pt>
                <c:pt idx="3">
                  <c:v>0.04</c:v>
                </c:pt>
                <c:pt idx="4">
                  <c:v>#N/A</c:v>
                </c:pt>
                <c:pt idx="5">
                  <c:v>0.03</c:v>
                </c:pt>
                <c:pt idx="6">
                  <c:v>#N/A</c:v>
                </c:pt>
                <c:pt idx="7">
                  <c:v>0.01</c:v>
                </c:pt>
                <c:pt idx="8">
                  <c:v>#N/A</c:v>
                </c:pt>
                <c:pt idx="9">
                  <c:v>0.01</c:v>
                </c:pt>
              </c:numCache>
            </c:numRef>
          </c:val>
          <c:extLst>
            <c:ext xmlns:c16="http://schemas.microsoft.com/office/drawing/2014/chart" uri="{C3380CC4-5D6E-409C-BE32-E72D297353CC}">
              <c16:uniqueId val="{00000004-7419-4EC3-AF02-2D63C6CAB0B9}"/>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0.13</c:v>
                </c:pt>
                <c:pt idx="2">
                  <c:v>#N/A</c:v>
                </c:pt>
                <c:pt idx="3">
                  <c:v>0.16</c:v>
                </c:pt>
                <c:pt idx="4">
                  <c:v>#N/A</c:v>
                </c:pt>
                <c:pt idx="5">
                  <c:v>0.15</c:v>
                </c:pt>
                <c:pt idx="6">
                  <c:v>#N/A</c:v>
                </c:pt>
                <c:pt idx="7">
                  <c:v>0.16</c:v>
                </c:pt>
                <c:pt idx="8">
                  <c:v>#N/A</c:v>
                </c:pt>
                <c:pt idx="9">
                  <c:v>0.15</c:v>
                </c:pt>
              </c:numCache>
            </c:numRef>
          </c:val>
          <c:extLst>
            <c:ext xmlns:c16="http://schemas.microsoft.com/office/drawing/2014/chart" uri="{C3380CC4-5D6E-409C-BE32-E72D297353CC}">
              <c16:uniqueId val="{00000005-7419-4EC3-AF02-2D63C6CAB0B9}"/>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1.32</c:v>
                </c:pt>
                <c:pt idx="2">
                  <c:v>#N/A</c:v>
                </c:pt>
                <c:pt idx="3">
                  <c:v>1.42</c:v>
                </c:pt>
                <c:pt idx="4">
                  <c:v>#N/A</c:v>
                </c:pt>
                <c:pt idx="5">
                  <c:v>1.72</c:v>
                </c:pt>
                <c:pt idx="6">
                  <c:v>#N/A</c:v>
                </c:pt>
                <c:pt idx="7">
                  <c:v>1.84</c:v>
                </c:pt>
                <c:pt idx="8">
                  <c:v>#N/A</c:v>
                </c:pt>
                <c:pt idx="9">
                  <c:v>1.95</c:v>
                </c:pt>
              </c:numCache>
            </c:numRef>
          </c:val>
          <c:extLst>
            <c:ext xmlns:c16="http://schemas.microsoft.com/office/drawing/2014/chart" uri="{C3380CC4-5D6E-409C-BE32-E72D297353CC}">
              <c16:uniqueId val="{00000006-7419-4EC3-AF02-2D63C6CAB0B9}"/>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8.5500000000000007</c:v>
                </c:pt>
                <c:pt idx="2">
                  <c:v>#N/A</c:v>
                </c:pt>
                <c:pt idx="3">
                  <c:v>7.58</c:v>
                </c:pt>
                <c:pt idx="4">
                  <c:v>#N/A</c:v>
                </c:pt>
                <c:pt idx="5">
                  <c:v>6.08</c:v>
                </c:pt>
                <c:pt idx="6">
                  <c:v>#N/A</c:v>
                </c:pt>
                <c:pt idx="7">
                  <c:v>5.68</c:v>
                </c:pt>
                <c:pt idx="8">
                  <c:v>#N/A</c:v>
                </c:pt>
                <c:pt idx="9">
                  <c:v>4.8099999999999996</c:v>
                </c:pt>
              </c:numCache>
            </c:numRef>
          </c:val>
          <c:extLst>
            <c:ext xmlns:c16="http://schemas.microsoft.com/office/drawing/2014/chart" uri="{C3380CC4-5D6E-409C-BE32-E72D297353CC}">
              <c16:uniqueId val="{00000007-7419-4EC3-AF02-2D63C6CAB0B9}"/>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1.58</c:v>
                </c:pt>
                <c:pt idx="2">
                  <c:v>#N/A</c:v>
                </c:pt>
                <c:pt idx="3">
                  <c:v>0.63</c:v>
                </c:pt>
                <c:pt idx="4">
                  <c:v>#N/A</c:v>
                </c:pt>
                <c:pt idx="5">
                  <c:v>2.74</c:v>
                </c:pt>
                <c:pt idx="6">
                  <c:v>#N/A</c:v>
                </c:pt>
                <c:pt idx="7">
                  <c:v>4.1900000000000004</c:v>
                </c:pt>
                <c:pt idx="8">
                  <c:v>#N/A</c:v>
                </c:pt>
                <c:pt idx="9">
                  <c:v>5.18</c:v>
                </c:pt>
              </c:numCache>
            </c:numRef>
          </c:val>
          <c:extLst>
            <c:ext xmlns:c16="http://schemas.microsoft.com/office/drawing/2014/chart" uri="{C3380CC4-5D6E-409C-BE32-E72D297353CC}">
              <c16:uniqueId val="{00000008-7419-4EC3-AF02-2D63C6CAB0B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5.5</c:v>
                </c:pt>
                <c:pt idx="2">
                  <c:v>#N/A</c:v>
                </c:pt>
                <c:pt idx="3">
                  <c:v>6.78</c:v>
                </c:pt>
                <c:pt idx="4">
                  <c:v>#N/A</c:v>
                </c:pt>
                <c:pt idx="5">
                  <c:v>10.14</c:v>
                </c:pt>
                <c:pt idx="6">
                  <c:v>#N/A</c:v>
                </c:pt>
                <c:pt idx="7">
                  <c:v>11.92</c:v>
                </c:pt>
                <c:pt idx="8">
                  <c:v>#N/A</c:v>
                </c:pt>
                <c:pt idx="9">
                  <c:v>8.5399999999999991</c:v>
                </c:pt>
              </c:numCache>
            </c:numRef>
          </c:val>
          <c:extLst>
            <c:ext xmlns:c16="http://schemas.microsoft.com/office/drawing/2014/chart" uri="{C3380CC4-5D6E-409C-BE32-E72D297353CC}">
              <c16:uniqueId val="{00000009-7419-4EC3-AF02-2D63C6CAB0B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1226</c:v>
                </c:pt>
                <c:pt idx="5">
                  <c:v>1191</c:v>
                </c:pt>
                <c:pt idx="8">
                  <c:v>1209</c:v>
                </c:pt>
                <c:pt idx="11">
                  <c:v>1208</c:v>
                </c:pt>
                <c:pt idx="14">
                  <c:v>1182</c:v>
                </c:pt>
              </c:numCache>
            </c:numRef>
          </c:val>
          <c:extLst>
            <c:ext xmlns:c16="http://schemas.microsoft.com/office/drawing/2014/chart" uri="{C3380CC4-5D6E-409C-BE32-E72D297353CC}">
              <c16:uniqueId val="{00000000-6E0A-4FB9-BC6D-390F500F792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E0A-4FB9-BC6D-390F500F792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E0A-4FB9-BC6D-390F500F792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135</c:v>
                </c:pt>
                <c:pt idx="3">
                  <c:v>140</c:v>
                </c:pt>
                <c:pt idx="6">
                  <c:v>132</c:v>
                </c:pt>
                <c:pt idx="9">
                  <c:v>130</c:v>
                </c:pt>
                <c:pt idx="12">
                  <c:v>72</c:v>
                </c:pt>
              </c:numCache>
            </c:numRef>
          </c:val>
          <c:extLst>
            <c:ext xmlns:c16="http://schemas.microsoft.com/office/drawing/2014/chart" uri="{C3380CC4-5D6E-409C-BE32-E72D297353CC}">
              <c16:uniqueId val="{00000003-6E0A-4FB9-BC6D-390F500F792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415</c:v>
                </c:pt>
                <c:pt idx="3">
                  <c:v>393</c:v>
                </c:pt>
                <c:pt idx="6">
                  <c:v>401</c:v>
                </c:pt>
                <c:pt idx="9">
                  <c:v>391</c:v>
                </c:pt>
                <c:pt idx="12">
                  <c:v>371</c:v>
                </c:pt>
              </c:numCache>
            </c:numRef>
          </c:val>
          <c:extLst>
            <c:ext xmlns:c16="http://schemas.microsoft.com/office/drawing/2014/chart" uri="{C3380CC4-5D6E-409C-BE32-E72D297353CC}">
              <c16:uniqueId val="{00000004-6E0A-4FB9-BC6D-390F500F792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E0A-4FB9-BC6D-390F500F792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E0A-4FB9-BC6D-390F500F792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1295</c:v>
                </c:pt>
                <c:pt idx="3">
                  <c:v>1327</c:v>
                </c:pt>
                <c:pt idx="6">
                  <c:v>1460</c:v>
                </c:pt>
                <c:pt idx="9">
                  <c:v>1513</c:v>
                </c:pt>
                <c:pt idx="12">
                  <c:v>1545</c:v>
                </c:pt>
              </c:numCache>
            </c:numRef>
          </c:val>
          <c:extLst>
            <c:ext xmlns:c16="http://schemas.microsoft.com/office/drawing/2014/chart" uri="{C3380CC4-5D6E-409C-BE32-E72D297353CC}">
              <c16:uniqueId val="{00000007-6E0A-4FB9-BC6D-390F500F792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619</c:v>
                </c:pt>
                <c:pt idx="2">
                  <c:v>#N/A</c:v>
                </c:pt>
                <c:pt idx="3">
                  <c:v>#N/A</c:v>
                </c:pt>
                <c:pt idx="4">
                  <c:v>669</c:v>
                </c:pt>
                <c:pt idx="5">
                  <c:v>#N/A</c:v>
                </c:pt>
                <c:pt idx="6">
                  <c:v>#N/A</c:v>
                </c:pt>
                <c:pt idx="7">
                  <c:v>784</c:v>
                </c:pt>
                <c:pt idx="8">
                  <c:v>#N/A</c:v>
                </c:pt>
                <c:pt idx="9">
                  <c:v>#N/A</c:v>
                </c:pt>
                <c:pt idx="10">
                  <c:v>826</c:v>
                </c:pt>
                <c:pt idx="11">
                  <c:v>#N/A</c:v>
                </c:pt>
                <c:pt idx="12">
                  <c:v>#N/A</c:v>
                </c:pt>
                <c:pt idx="13">
                  <c:v>806</c:v>
                </c:pt>
                <c:pt idx="14">
                  <c:v>#N/A</c:v>
                </c:pt>
              </c:numCache>
            </c:numRef>
          </c:val>
          <c:smooth val="0"/>
          <c:extLst>
            <c:ext xmlns:c16="http://schemas.microsoft.com/office/drawing/2014/chart" uri="{C3380CC4-5D6E-409C-BE32-E72D297353CC}">
              <c16:uniqueId val="{00000008-6E0A-4FB9-BC6D-390F500F792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13840</c:v>
                </c:pt>
                <c:pt idx="5">
                  <c:v>14034</c:v>
                </c:pt>
                <c:pt idx="8">
                  <c:v>13490</c:v>
                </c:pt>
                <c:pt idx="11">
                  <c:v>12946</c:v>
                </c:pt>
                <c:pt idx="14">
                  <c:v>12362</c:v>
                </c:pt>
              </c:numCache>
            </c:numRef>
          </c:val>
          <c:extLst>
            <c:ext xmlns:c16="http://schemas.microsoft.com/office/drawing/2014/chart" uri="{C3380CC4-5D6E-409C-BE32-E72D297353CC}">
              <c16:uniqueId val="{00000000-8338-417D-BE8B-FCF6DC6D03A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2146</c:v>
                </c:pt>
                <c:pt idx="5">
                  <c:v>2117</c:v>
                </c:pt>
                <c:pt idx="8">
                  <c:v>2039</c:v>
                </c:pt>
                <c:pt idx="11">
                  <c:v>1884</c:v>
                </c:pt>
                <c:pt idx="14">
                  <c:v>1856</c:v>
                </c:pt>
              </c:numCache>
            </c:numRef>
          </c:val>
          <c:extLst>
            <c:ext xmlns:c16="http://schemas.microsoft.com/office/drawing/2014/chart" uri="{C3380CC4-5D6E-409C-BE32-E72D297353CC}">
              <c16:uniqueId val="{00000001-8338-417D-BE8B-FCF6DC6D03A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3375</c:v>
                </c:pt>
                <c:pt idx="5">
                  <c:v>3356</c:v>
                </c:pt>
                <c:pt idx="8">
                  <c:v>3451</c:v>
                </c:pt>
                <c:pt idx="11">
                  <c:v>3541</c:v>
                </c:pt>
                <c:pt idx="14">
                  <c:v>3671</c:v>
                </c:pt>
              </c:numCache>
            </c:numRef>
          </c:val>
          <c:extLst>
            <c:ext xmlns:c16="http://schemas.microsoft.com/office/drawing/2014/chart" uri="{C3380CC4-5D6E-409C-BE32-E72D297353CC}">
              <c16:uniqueId val="{00000002-8338-417D-BE8B-FCF6DC6D03A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338-417D-BE8B-FCF6DC6D03A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338-417D-BE8B-FCF6DC6D03A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338-417D-BE8B-FCF6DC6D03A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2058</c:v>
                </c:pt>
                <c:pt idx="3">
                  <c:v>1973</c:v>
                </c:pt>
                <c:pt idx="6">
                  <c:v>1926</c:v>
                </c:pt>
                <c:pt idx="9">
                  <c:v>1702</c:v>
                </c:pt>
                <c:pt idx="12">
                  <c:v>1591</c:v>
                </c:pt>
              </c:numCache>
            </c:numRef>
          </c:val>
          <c:extLst>
            <c:ext xmlns:c16="http://schemas.microsoft.com/office/drawing/2014/chart" uri="{C3380CC4-5D6E-409C-BE32-E72D297353CC}">
              <c16:uniqueId val="{00000006-8338-417D-BE8B-FCF6DC6D03A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867</c:v>
                </c:pt>
                <c:pt idx="3">
                  <c:v>803</c:v>
                </c:pt>
                <c:pt idx="6">
                  <c:v>577</c:v>
                </c:pt>
                <c:pt idx="9">
                  <c:v>490</c:v>
                </c:pt>
                <c:pt idx="12">
                  <c:v>469</c:v>
                </c:pt>
              </c:numCache>
            </c:numRef>
          </c:val>
          <c:extLst>
            <c:ext xmlns:c16="http://schemas.microsoft.com/office/drawing/2014/chart" uri="{C3380CC4-5D6E-409C-BE32-E72D297353CC}">
              <c16:uniqueId val="{00000007-8338-417D-BE8B-FCF6DC6D03A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7898</c:v>
                </c:pt>
                <c:pt idx="3">
                  <c:v>6897</c:v>
                </c:pt>
                <c:pt idx="6">
                  <c:v>6446</c:v>
                </c:pt>
                <c:pt idx="9">
                  <c:v>6072</c:v>
                </c:pt>
                <c:pt idx="12">
                  <c:v>5673</c:v>
                </c:pt>
              </c:numCache>
            </c:numRef>
          </c:val>
          <c:extLst>
            <c:ext xmlns:c16="http://schemas.microsoft.com/office/drawing/2014/chart" uri="{C3380CC4-5D6E-409C-BE32-E72D297353CC}">
              <c16:uniqueId val="{00000008-8338-417D-BE8B-FCF6DC6D03A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338-417D-BE8B-FCF6DC6D03A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13300</c:v>
                </c:pt>
                <c:pt idx="3">
                  <c:v>13364</c:v>
                </c:pt>
                <c:pt idx="6">
                  <c:v>13374</c:v>
                </c:pt>
                <c:pt idx="9">
                  <c:v>12593</c:v>
                </c:pt>
                <c:pt idx="12">
                  <c:v>12031</c:v>
                </c:pt>
              </c:numCache>
            </c:numRef>
          </c:val>
          <c:extLst>
            <c:ext xmlns:c16="http://schemas.microsoft.com/office/drawing/2014/chart" uri="{C3380CC4-5D6E-409C-BE32-E72D297353CC}">
              <c16:uniqueId val="{0000000A-8338-417D-BE8B-FCF6DC6D03A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4762</c:v>
                </c:pt>
                <c:pt idx="2">
                  <c:v>#N/A</c:v>
                </c:pt>
                <c:pt idx="3">
                  <c:v>#N/A</c:v>
                </c:pt>
                <c:pt idx="4">
                  <c:v>3531</c:v>
                </c:pt>
                <c:pt idx="5">
                  <c:v>#N/A</c:v>
                </c:pt>
                <c:pt idx="6">
                  <c:v>#N/A</c:v>
                </c:pt>
                <c:pt idx="7">
                  <c:v>3343</c:v>
                </c:pt>
                <c:pt idx="8">
                  <c:v>#N/A</c:v>
                </c:pt>
                <c:pt idx="9">
                  <c:v>#N/A</c:v>
                </c:pt>
                <c:pt idx="10">
                  <c:v>2485</c:v>
                </c:pt>
                <c:pt idx="11">
                  <c:v>#N/A</c:v>
                </c:pt>
                <c:pt idx="12">
                  <c:v>#N/A</c:v>
                </c:pt>
                <c:pt idx="13">
                  <c:v>1874</c:v>
                </c:pt>
                <c:pt idx="14">
                  <c:v>#N/A</c:v>
                </c:pt>
              </c:numCache>
            </c:numRef>
          </c:val>
          <c:smooth val="0"/>
          <c:extLst>
            <c:ext xmlns:c16="http://schemas.microsoft.com/office/drawing/2014/chart" uri="{C3380CC4-5D6E-409C-BE32-E72D297353CC}">
              <c16:uniqueId val="{0000000B-8338-417D-BE8B-FCF6DC6D03A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1905</c:v>
                </c:pt>
                <c:pt idx="1">
                  <c:v>1905</c:v>
                </c:pt>
                <c:pt idx="2">
                  <c:v>1906</c:v>
                </c:pt>
              </c:numCache>
            </c:numRef>
          </c:val>
          <c:extLst>
            <c:ext xmlns:c16="http://schemas.microsoft.com/office/drawing/2014/chart" uri="{C3380CC4-5D6E-409C-BE32-E72D297353CC}">
              <c16:uniqueId val="{00000000-7A22-45E6-8223-8488F698093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656</c:v>
                </c:pt>
                <c:pt idx="1">
                  <c:v>593</c:v>
                </c:pt>
                <c:pt idx="2">
                  <c:v>572</c:v>
                </c:pt>
              </c:numCache>
            </c:numRef>
          </c:val>
          <c:extLst>
            <c:ext xmlns:c16="http://schemas.microsoft.com/office/drawing/2014/chart" uri="{C3380CC4-5D6E-409C-BE32-E72D297353CC}">
              <c16:uniqueId val="{00000001-7A22-45E6-8223-8488F698093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403</c:v>
                </c:pt>
                <c:pt idx="1">
                  <c:v>556</c:v>
                </c:pt>
                <c:pt idx="2">
                  <c:v>706</c:v>
                </c:pt>
              </c:numCache>
            </c:numRef>
          </c:val>
          <c:extLst>
            <c:ext xmlns:c16="http://schemas.microsoft.com/office/drawing/2014/chart" uri="{C3380CC4-5D6E-409C-BE32-E72D297353CC}">
              <c16:uniqueId val="{00000002-7A22-45E6-8223-8488F698093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{8098B1D9-BB71-450D-B695-457C1235B690}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A2E-4202-8FD0-51E3D5CB95A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{5E9FBD35-B587-4809-BBFD-F6766002EA79}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A2E-4202-8FD0-51E3D5CB95A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{FAB6178B-2958-490A-878B-85E414C72481}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A2E-4202-8FD0-51E3D5CB95A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{35E3197D-6F75-4DE5-B4B8-C6EF72C3E5D0}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A2E-4202-8FD0-51E3D5CB95A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{7416574B-65E7-4B7A-B932-2D7B96755363}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A2E-4202-8FD0-51E3D5CB95AB}"/>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{812E3C4D-5C32-4F1F-9939-26DCF5547B0A}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A2E-4202-8FD0-51E3D5CB95AB}"/>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{DDAF7546-FC11-4B12-A7B8-A8C28E1C9A47}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A2E-4202-8FD0-51E3D5CB95AB}"/>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{42DAB46F-770C-4B53-9E9A-7777D5963241}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A2E-4202-8FD0-51E3D5CB95A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{0A143057-F344-4839-9021-7EB5A180C206}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A2E-4202-8FD0-51E3D5CB95A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69.2</c:v>
                </c:pt>
                <c:pt idx="8">
                  <c:v>70.400000000000006</c:v>
                </c:pt>
                <c:pt idx="16">
                  <c:v>69.900000000000006</c:v>
                </c:pt>
                <c:pt idx="24">
                  <c:v>70.7</c:v>
                </c:pt>
              </c:numCache>
            </c:numRef>
          </c:xVal>
          <c:yVal>
            <c:numRef>
              <c:f>公会計指標分析・財政指標組合せ分析表!$BP$51:$DC$51</c:f>
              <c:numCache>
                <c:formatCode>#,##0.0;"▲ "#,##0.0</c:formatCode>
                <c:ptCount val="40"/>
                <c:pt idx="0">
                  <c:v>79.7</c:v>
                </c:pt>
                <c:pt idx="8">
                  <c:v>56</c:v>
                </c:pt>
                <c:pt idx="16">
                  <c:v>49.3</c:v>
                </c:pt>
                <c:pt idx="24">
                  <c:v>37.9</c:v>
                </c:pt>
              </c:numCache>
            </c:numRef>
          </c:yVal>
          <c:smooth val="0"/>
          <c:extLst>
            <c:ext xmlns:c16="http://schemas.microsoft.com/office/drawing/2014/chart" uri="{C3380CC4-5D6E-409C-BE32-E72D297353CC}">
              <c16:uniqueId val="{00000009-9A2E-4202-8FD0-51E3D5CB95A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{AB7A5038-F13D-4245-8A60-C455B7A51EE7}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A2E-4202-8FD0-51E3D5CB95A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{452079E6-8E21-4955-B2A4-A99D56A2017E}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A2E-4202-8FD0-51E3D5CB95A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{289A88DB-C0C7-4456-92F0-6C421F7927B0}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A2E-4202-8FD0-51E3D5CB95A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{7A34798B-390B-4AB5-AE16-CD8D0AE451E9}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A2E-4202-8FD0-51E3D5CB95A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{A8CE098C-4C6E-4DC1-9DC7-96AF48E3166A}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A2E-4202-8FD0-51E3D5CB95AB}"/>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{D9C31D4C-1281-4AF8-BAD0-5E99EE27FB04}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A2E-4202-8FD0-51E3D5CB95AB}"/>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{76DFB1FB-72F9-4270-923F-4AF1351CFB0B}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A2E-4202-8FD0-51E3D5CB95AB}"/>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{1141A098-9C24-45B1-9A8A-81696348E6BB}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A2E-4202-8FD0-51E3D5CB95A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{11AC8083-C9D8-4EE9-9AE3-35A30E84BABD}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A2E-4202-8FD0-51E3D5CB95A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numCache>
            </c:numRef>
          </c:xVal>
          <c:yVal>
            <c:numRef>
              <c:f>公会計指標分析・財政指標組合せ分析表!$BP$55:$DC$55</c:f>
              <c:numCache>
                <c:formatCode>#,##0.0;"▲ "#,##0.0</c:formatCode>
                <c:ptCount val="40"/>
                <c:pt idx="0">
                  <c:v>20.3</c:v>
                </c:pt>
                <c:pt idx="8">
                  <c:v>15.5</c:v>
                </c:pt>
                <c:pt idx="16">
                  <c:v>4.5999999999999996</c:v>
                </c:pt>
                <c:pt idx="24">
                  <c:v>1.6</c:v>
                </c:pt>
              </c:numCache>
            </c:numRef>
          </c:yVal>
          <c:smooth val="0"/>
          <c:extLst>
            <c:ext xmlns:c16="http://schemas.microsoft.com/office/drawing/2014/chart" uri="{C3380CC4-5D6E-409C-BE32-E72D297353CC}">
              <c16:uniqueId val="{00000013-9A2E-4202-8FD0-51E3D5CB95AB}"/>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{CC6D8A62-C544-4F04-A0DB-421250F6B752}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349-436C-9538-C84F332C77D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{41810364-7984-4FF2-92A7-49AC5647128A}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349-436C-9538-C84F332C77D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{69793CB2-F56E-494B-8F35-B1C905E709D9}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349-436C-9538-C84F332C77D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{1D0B675D-8A49-4ED4-B53D-1D4B9D782CEC}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349-436C-9538-C84F332C77D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{67512291-83CE-4E2C-B735-BAECBE208CE0}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349-436C-9538-C84F332C77D8}"/>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{BBBE4800-793B-44B3-BA58-E41E189C301D}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349-436C-9538-C84F332C77D8}"/>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{334F6D5D-CFB8-4A7C-B025-FB6F6073C45C}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349-436C-9538-C84F332C77D8}"/>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{65190FEB-EE24-4985-82CA-554AE479B98A}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349-436C-9538-C84F332C77D8}"/>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{E39F2CE6-EB90-4E55-A469-F88513B7DDFC}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349-436C-9538-C84F332C77D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c:v>
                </c:pt>
                <c:pt idx="8">
                  <c:v>9.6999999999999993</c:v>
                </c:pt>
                <c:pt idx="16">
                  <c:v>10.8</c:v>
                </c:pt>
                <c:pt idx="24">
                  <c:v>11.6</c:v>
                </c:pt>
                <c:pt idx="32">
                  <c:v>12</c:v>
                </c:pt>
              </c:numCache>
            </c:numRef>
          </c:xVal>
          <c:yVal>
            <c:numRef>
              <c:f>公会計指標分析・財政指標組合せ分析表!$BP$73:$DC$73</c:f>
              <c:numCache>
                <c:formatCode>#,##0.0;"▲ "#,##0.0</c:formatCode>
                <c:ptCount val="40"/>
                <c:pt idx="0">
                  <c:v>79.7</c:v>
                </c:pt>
                <c:pt idx="8">
                  <c:v>56</c:v>
                </c:pt>
                <c:pt idx="16">
                  <c:v>49.3</c:v>
                </c:pt>
                <c:pt idx="24">
                  <c:v>37.9</c:v>
                </c:pt>
                <c:pt idx="32">
                  <c:v>27.7</c:v>
                </c:pt>
              </c:numCache>
            </c:numRef>
          </c:yVal>
          <c:smooth val="0"/>
          <c:extLst>
            <c:ext xmlns:c16="http://schemas.microsoft.com/office/drawing/2014/chart" uri="{C3380CC4-5D6E-409C-BE32-E72D297353CC}">
              <c16:uniqueId val="{00000009-B349-436C-9538-C84F332C77D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9213552644106783E-3"/>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{8C5B0FB6-6E8D-4DE0-897C-2191784BD220}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349-436C-9538-C84F332C77D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{623BBF55-1A80-4212-A93D-FE9F318C87C9}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349-436C-9538-C84F332C77D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{5ADADF34-1B7E-421B-8E26-B27C8CFD5840}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349-436C-9538-C84F332C77D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{DCF4B808-B0BF-4775-B558-01C9833A39AD}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349-436C-9538-C84F332C77D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{AC48D583-889A-479E-9356-931547D638B9}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349-436C-9538-C84F332C77D8}"/>
                </c:ext>
              </c:extLst>
            </c:dLbl>
            <c:dLbl>
              <c:idx val="8"/>
              <c:layout>
                <c:manualLayout>
                  <c:x val="0"/>
                  <c:y val="-1.9213552644107182E-3"/>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{88049F6F-7219-43B3-BF12-3BEBD69C18F7}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349-436C-9538-C84F332C77D8}"/>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{8D629BF2-313C-4876-AC07-723E5875153F}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349-436C-9538-C84F332C77D8}"/>
                </c:ext>
              </c:extLst>
            </c:dLbl>
            <c:dLbl>
              <c:idx val="24"/>
              <c:layout>
                <c:manualLayout>
                  <c:x val="0"/>
                  <c:y val="1.3254268936308957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{A46E3F8F-21D8-4D21-B525-65206BC671E9}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349-436C-9538-C84F332C77D8}"/>
                </c:ext>
              </c:extLst>
            </c:dLbl>
            <c:dLbl>
              <c:idx val="32"/>
              <c:layout>
                <c:manualLayout>
                  <c:x val="0"/>
                  <c:y val="-1.3254268936308976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{BE3FDC2B-A8A3-4B2F-B1CA-D7B12C35FF58}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349-436C-9538-C84F332C77D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B349-436C-9538-C84F332C77D8}"/>
            </c:ext>
          </c:extLst>
        </c:ser>
        <c:dLbls>
          <c:showLegendKey val="0"/>
          <c:showVal val="1"/>
          <c:showCatName val="0"/>
          <c:showSerName val="0"/>
          <c:showPercent val="0"/>
          <c:showBubbleSize val="0"/>
        </c:dLbls>
        <c:axId val="84219776"/>
        <c:axId val="84234240"/>
      </c:scatterChart>
      <c:valAx>
        <c:axId val="84219776"/>
        <c:scaling>
          <c:orientation val="maxMin"/>
          <c:max val="13"/>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奈良県田原本町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年度の実質公債費比率は</a:t>
          </a:r>
          <a:r>
            <a:rPr kumimoji="1" lang="en-US" altLang="ja-JP" sz="1400">
              <a:latin typeface="ＭＳ ゴシック" pitchFamily="49" charset="-128"/>
              <a:ea typeface="ＭＳ ゴシック" pitchFamily="49" charset="-128"/>
            </a:rPr>
            <a:t>12.0%</a:t>
          </a:r>
          <a:r>
            <a:rPr kumimoji="1" lang="ja-JP" altLang="en-US" sz="1400">
              <a:latin typeface="ＭＳ ゴシック" pitchFamily="49" charset="-128"/>
              <a:ea typeface="ＭＳ ゴシック" pitchFamily="49" charset="-128"/>
            </a:rPr>
            <a:t>となっており、令和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年度と比して</a:t>
          </a:r>
          <a:r>
            <a:rPr kumimoji="1" lang="en-US" altLang="ja-JP" sz="1400">
              <a:latin typeface="ＭＳ ゴシック" pitchFamily="49" charset="-128"/>
              <a:ea typeface="ＭＳ ゴシック" pitchFamily="49" charset="-128"/>
            </a:rPr>
            <a:t>0.4%</a:t>
          </a:r>
          <a:r>
            <a:rPr kumimoji="1" lang="ja-JP" altLang="en-US" sz="1400">
              <a:latin typeface="ＭＳ ゴシック" pitchFamily="49" charset="-128"/>
              <a:ea typeface="ＭＳ ゴシック" pitchFamily="49" charset="-128"/>
            </a:rPr>
            <a:t>増となっている。これは令和元年度及び令和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年度に借り入れた地方債の元金償還が令和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年度より開始されたこと等による。平成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年度に借り入れたごみ処理運搬のための中継施設整備事業等の償還が終了する令和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度頃まで高止まりで推移していくと見込まれており、実質公債費比率も高い水準で推移していくと考えられる。元利償還金と交付税算入率のバランスをより考慮し、算入率の高い地方債を活用していくなどして、実質公債費比率の改善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奈良県田原本町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年度の将来負担比率は</a:t>
          </a:r>
          <a:r>
            <a:rPr kumimoji="1" lang="en-US" altLang="ja-JP" sz="1400">
              <a:latin typeface="ＭＳ ゴシック" pitchFamily="49" charset="-128"/>
              <a:ea typeface="ＭＳ ゴシック" pitchFamily="49" charset="-128"/>
            </a:rPr>
            <a:t>27.7%</a:t>
          </a:r>
          <a:r>
            <a:rPr kumimoji="1" lang="ja-JP" altLang="en-US" sz="1400">
              <a:latin typeface="ＭＳ ゴシック" pitchFamily="49" charset="-128"/>
              <a:ea typeface="ＭＳ ゴシック" pitchFamily="49" charset="-128"/>
            </a:rPr>
            <a:t>で前年度に比して</a:t>
          </a:r>
          <a:r>
            <a:rPr kumimoji="1" lang="en-US" altLang="ja-JP" sz="1400">
              <a:latin typeface="ＭＳ ゴシック" pitchFamily="49" charset="-128"/>
              <a:ea typeface="ＭＳ ゴシック" pitchFamily="49" charset="-128"/>
            </a:rPr>
            <a:t>10.2</a:t>
          </a:r>
          <a:r>
            <a:rPr kumimoji="1" lang="ja-JP" altLang="en-US" sz="1400">
              <a:latin typeface="ＭＳ ゴシック" pitchFamily="49" charset="-128"/>
              <a:ea typeface="ＭＳ ゴシック" pitchFamily="49" charset="-128"/>
            </a:rPr>
            <a:t>ポイント改善した。主な要因は分子となっている地方債の現在高の減、公営企業債等繰入見込額の減及び退職手当負担見込額の減による。しかしながら公債費について令和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年度頃まで高止まりで推移していくと考えられ、今後も交付税算入の有利な起債の活用や積極的な基金の積立などをおこない、将来負担比率の適正な維持に努める。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奈良県田原本町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年度残高は、前年度に比べて約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129,898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300,701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21,091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98,909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150,226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163,338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13,112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今後見込まれる地方債償還の増加に対応し、弾力的な財政運営ができるよう、全般的な基金の積立に努める。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公共施設等整備基金については、公共施設等にかかる更新費用の適正な管理のため運用している。</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福祉基金については、運用益である利息を福祉関係の事業などに活用する果実運用型基金として運用している。</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森林環境整備促進基金については、木材利用の促進、普及啓発等の森林整備の促進のため運用している。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企業版ふるさと納税基金については田原本町まち・ひと・しごと創生推進計画に掲げた事業に要する経費の財源に充てるため運用している。</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ふるさと応援基金については、寄附の際選択いただいた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「子育ての願いをかなえるまちづくり」、「健康で安心な暮らしを支えるまちづくり」、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「潤いや喜びを与える学びとスポーツのまちづくり」「安全で快適な暮らしを支えるまちづくり」、「賑わいと活力あふれるまちづくり」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の５つのメニューに沿った事業を実施するのに活用する。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年度残高は、前年度に比べて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150,226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千円の増となっている。主な要因は繰越金の一部を公共施設整備基金へ積み立てたことによる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千円の増による。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ついては、公共施設等にかかる更新費用の適正な管理のため、運用していく。福祉基金については現在の残高を維持していく。森林環境整備促進基金については、森林環境学習などの普及啓発にかかる事業などを実施していく。企業版ふるさと納税基金については、田原本町まち・ひと・しごと創生推進計画に掲げた事業に要する経費の財源に充てるため運用していく。ふるさと応援基金については、ふるさと応援寄附金により、メニューに沿った事業を実施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年度残高は、前年度に比して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財政調整基金については現在の残高を維持し、今後大規模な投資的経費が必要となるときに備えて適正に運用していく。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年度残高は前年度に比べて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21,091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千円の減となっている。同年度中に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98,909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千円の積立を行っており、ごみ処理広域化施設整備事業に係る償還金等に対して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千円の取崩を行った。また積立の原資には平成緊急内水対策事業償還金補助金等があり、補助金として交付された分を積み立てている。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ごみ処理広域化施設整備事業については後年度に至るまで償還額が多額に上っており、令和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年度頃まで計画的に取崩を実施する見込みである。各年度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千円程度の取崩になる想定である。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1466656-CA5A-4462-ACBB-A41C26A007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43EDD7-64F7-42F6-9538-25AE18CBFD0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BDC056F7-BCD3-47FA-96F6-7621E46555D1}"/>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7C2DBE91-3804-4A08-BD7D-99625231974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40A6DB78-DF6A-4D71-BDA4-1C76D2BA794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B0BC0423-3039-4421-AE87-B5D758B3944B}"/>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奈良県田原本町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7A60F8CC-10E9-4A81-96F2-FC03F41FFEE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75F1CF71-812B-4B41-AAAC-A6E500B4815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5D339062-BDF1-42D7-A73E-A19363A307A6}"/>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7E7E6CA6-B36A-4431-A5E9-27CC1FC24C5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ED7F8720-D367-491E-9E95-35110102A18C}"/>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3A948840-5B30-4F88-9153-E7DE7002C0B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31,570
31,240
21.09
15,195,655
14,495,860
667,288
7,813,093
12,030,899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8076827C-D97C-4B42-B268-F0C40194AE6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B1C83C99-8EB1-4523-B60B-C8D88DA033D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9D35B3DA-8CC8-479A-BE3B-0AEC81D9972D}"/>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27.7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1D4F57DF-FAAF-451B-A731-9B55E121EAC1}"/>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E39CF3E7-7C95-450F-9997-3528C18BF39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C42A96CF-3B37-435C-A40A-4FBF809DA18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E7D29791-7A22-4A5B-912F-82A532BEFC5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EFB6F931-E66E-4541-B6DB-4F59F8F29E3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1EE7DD4F-01A5-4F97-A1C9-6BD71C798AE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8309F5D5-6207-4544-8C11-1B5599FE10E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3DA4F6D5-CF40-4280-8C24-40D9711BA85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FE175BD9-0D35-4FAA-97A9-7ACAD851E14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EBFD6DC4-3431-4451-9C19-90EF4F735FB4}"/>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6840693D-0D5E-4317-AA10-83886632020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868EEF69-C319-4CC2-989C-F9E3AB2C187A}"/>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B0CADA5A-9D2F-4060-86E2-5ABB2789B04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10D25191-74B2-4160-B4E2-9707C2EF531F}"/>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CD9B8308-76C4-4692-8A70-C7529D441FEB}"/>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2C6CB2EF-36BC-45CA-8DDB-2CFC0325A808}"/>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F2F9D98B-CB1B-4C1B-BCE1-5E7614AB97EB}"/>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3B42AA00-F38D-4219-B2B3-786A3B4FF4DC}"/>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B94BA533-CAA0-41AD-9DD7-51BA73648A6F}"/>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7DFFC5BD-F056-4909-98E3-A59D6A86C91E}"/>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F73D3497-5453-4B8F-950E-57252461136C}"/>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a:extLst>
            <a:ext uri="{FF2B5EF4-FFF2-40B4-BE49-F238E27FC236}">
              <a16:creationId xmlns:a16="http://schemas.microsoft.com/office/drawing/2014/main" id="{4E7DA6A8-6A63-49B2-A259-17DED0B24B97}"/>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47591205-E08F-4BC4-8AF8-FA2C8780CD1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EEC50796-087C-4937-AEC5-8BAB6E0CFA8E}"/>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EA1B2561-C18A-47DA-8450-4F9A745360B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BE30CA77-5824-4754-95C5-36B807B2DAB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1BE86172-4A46-43F9-9A0D-3D965FA7C10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713C923E-008F-4680-975E-D82BB9A5CEB9}"/>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8EA90806-E9C6-4B60-A08F-8EB39F71632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E894B7F8-2F3E-436C-A5CD-DF72B3713342}"/>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28D422BA-5698-4791-873B-FA7CA15154ED}"/>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D97F8269-4E7D-4615-A3E9-3015BB0FC8B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有形固定資産減価償却率は類似団体より高い水準にある。老朽化する施設の適正管理のため、令和２年度より公共施設等整備基金を設置し、計画的な施設の更新に努めている。また、令和５年８月に公共施設等総合管理計画の見直しを行い、当該計画等に基づき、</a:t>
          </a:r>
          <a:r>
            <a:rPr kumimoji="1" lang="ja-JP" altLang="en-US" sz="1100">
              <a:solidFill>
                <a:schemeClr val="dk1"/>
              </a:solidFill>
              <a:effectLst/>
              <a:latin typeface="+mn-lt"/>
              <a:ea typeface="+mn-ea"/>
              <a:cs typeface="+mn-cs"/>
            </a:rPr>
            <a:t>施設の集約化の検討や老朽化対策等、適切な施設の維持管理を目指していく。</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DD1682E3-7855-4019-9B23-B8165D2948B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FE34029B-6D12-442C-A893-796BE7E4D0B9}"/>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F924D807-32E3-4B9C-909A-281FC53A9585}"/>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2EC9535F-2A14-4FDA-AAA4-3F1624957EF2}"/>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B122E8DC-1704-40F7-B50C-C78D5FEE6FCE}"/>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A91D582B-5889-4B6B-956D-1A504947DF9D}"/>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DD5BE427-8FB0-4482-8002-3776C4B0AE84}"/>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186127E2-D203-4232-9CCF-E9C928D5701C}"/>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6A5F5C29-78FF-4F75-8BFA-9883F68656E7}"/>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89F4479D-7239-4168-A6FC-52B58826033F}"/>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BEF0F173-D71D-40F6-8C82-48A3B02C06FB}"/>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2C0A31E6-FFC9-4513-9802-5E4DECCF26E5}"/>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B4B5A035-752E-4D93-AFCF-42EA8801F203}"/>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8039B43E-C5AE-482A-AE18-480C6AA81CA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1D18FFE6-1DA1-4566-8A4E-B954BB76CDB3}"/>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11C4226-246A-42EB-B516-9C3DA37A2DA5}"/>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65" name="直線コネクタ 64">
          <a:extLst>
            <a:ext uri="{FF2B5EF4-FFF2-40B4-BE49-F238E27FC236}">
              <a16:creationId xmlns:a16="http://schemas.microsoft.com/office/drawing/2014/main" id="{1BD2C8F4-7609-4E6B-8EA1-6B63CF63EDB4}"/>
            </a:ext>
          </a:extLst>
        </xdr:cNvPr>
        <xdr:cNvCxnSpPr/>
      </xdr:nvCxnSpPr>
      <xdr:spPr>
        <a:xfrm flipV="1">
          <a:off x="4760595" y="5280448"/>
          <a:ext cx="1270" cy="1543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66" name="有形固定資産減価償却率最小値テキスト">
          <a:extLst>
            <a:ext uri="{FF2B5EF4-FFF2-40B4-BE49-F238E27FC236}">
              <a16:creationId xmlns:a16="http://schemas.microsoft.com/office/drawing/2014/main" id="{53DB296F-DEA7-4AD5-B373-BEC7FAA71509}"/>
            </a:ext>
          </a:extLst>
        </xdr:cNvPr>
        <xdr:cNvSpPr txBox="1"/>
      </xdr:nvSpPr>
      <xdr:spPr>
        <a:xfrm>
          <a:off x="4813300" y="6827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67" name="直線コネクタ 66">
          <a:extLst>
            <a:ext uri="{FF2B5EF4-FFF2-40B4-BE49-F238E27FC236}">
              <a16:creationId xmlns:a16="http://schemas.microsoft.com/office/drawing/2014/main" id="{8A2E6DA5-CDE5-41E4-A600-7F1AA44CABDC}"/>
            </a:ext>
          </a:extLst>
        </xdr:cNvPr>
        <xdr:cNvCxnSpPr/>
      </xdr:nvCxnSpPr>
      <xdr:spPr>
        <a:xfrm>
          <a:off x="4673600" y="682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68" name="有形固定資産減価償却率最大値テキスト">
          <a:extLst>
            <a:ext uri="{FF2B5EF4-FFF2-40B4-BE49-F238E27FC236}">
              <a16:creationId xmlns:a16="http://schemas.microsoft.com/office/drawing/2014/main" id="{75302465-08A3-4CB6-AC3C-1AC87E91CA03}"/>
            </a:ext>
          </a:extLst>
        </xdr:cNvPr>
        <xdr:cNvSpPr txBox="1"/>
      </xdr:nvSpPr>
      <xdr:spPr>
        <a:xfrm>
          <a:off x="4813300" y="5055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69" name="直線コネクタ 68">
          <a:extLst>
            <a:ext uri="{FF2B5EF4-FFF2-40B4-BE49-F238E27FC236}">
              <a16:creationId xmlns:a16="http://schemas.microsoft.com/office/drawing/2014/main" id="{0E6ADDF4-55CE-4110-A427-D611BA11F7A4}"/>
            </a:ext>
          </a:extLst>
        </xdr:cNvPr>
        <xdr:cNvCxnSpPr/>
      </xdr:nvCxnSpPr>
      <xdr:spPr>
        <a:xfrm>
          <a:off x="4673600" y="528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171044</xdr:rowOff>
    </xdr:from>
    <xdr:ext cx="405111" cy="259045"/>
    <xdr:sp macro="" textlink="">
      <xdr:nvSpPr>
        <xdr:cNvPr id="70" name="有形固定資産減価償却率平均値テキスト">
          <a:extLst>
            <a:ext uri="{FF2B5EF4-FFF2-40B4-BE49-F238E27FC236}">
              <a16:creationId xmlns:a16="http://schemas.microsoft.com/office/drawing/2014/main" id="{BC410E55-DBA2-4F72-8DD4-2B3B74D39D9F}"/>
            </a:ext>
          </a:extLst>
        </xdr:cNvPr>
        <xdr:cNvSpPr txBox="1"/>
      </xdr:nvSpPr>
      <xdr:spPr>
        <a:xfrm>
          <a:off x="4813300" y="6086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1" name="フローチャート: 判断 70">
          <a:extLst>
            <a:ext uri="{FF2B5EF4-FFF2-40B4-BE49-F238E27FC236}">
              <a16:creationId xmlns:a16="http://schemas.microsoft.com/office/drawing/2014/main" id="{D6A6561E-C99D-4705-9044-2A82173EC1B5}"/>
            </a:ext>
          </a:extLst>
        </xdr:cNvPr>
        <xdr:cNvSpPr/>
      </xdr:nvSpPr>
      <xdr:spPr>
        <a:xfrm>
          <a:off x="47117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72" name="フローチャート: 判断 71">
          <a:extLst>
            <a:ext uri="{FF2B5EF4-FFF2-40B4-BE49-F238E27FC236}">
              <a16:creationId xmlns:a16="http://schemas.microsoft.com/office/drawing/2014/main" id="{1667018A-AF3E-4CE5-A058-B6F64B8FCAA6}"/>
            </a:ext>
          </a:extLst>
        </xdr:cNvPr>
        <xdr:cNvSpPr/>
      </xdr:nvSpPr>
      <xdr:spPr>
        <a:xfrm>
          <a:off x="40005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73" name="フローチャート: 判断 72">
          <a:extLst>
            <a:ext uri="{FF2B5EF4-FFF2-40B4-BE49-F238E27FC236}">
              <a16:creationId xmlns:a16="http://schemas.microsoft.com/office/drawing/2014/main" id="{3C371E4F-3AF2-4C31-88B7-13382714B7F8}"/>
            </a:ext>
          </a:extLst>
        </xdr:cNvPr>
        <xdr:cNvSpPr/>
      </xdr:nvSpPr>
      <xdr:spPr>
        <a:xfrm>
          <a:off x="3238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74" name="フローチャート: 判断 73">
          <a:extLst>
            <a:ext uri="{FF2B5EF4-FFF2-40B4-BE49-F238E27FC236}">
              <a16:creationId xmlns:a16="http://schemas.microsoft.com/office/drawing/2014/main" id="{9E03DFEB-62E8-4912-80E4-4E0B72A50816}"/>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75" name="フローチャート: 判断 74">
          <a:extLst>
            <a:ext uri="{FF2B5EF4-FFF2-40B4-BE49-F238E27FC236}">
              <a16:creationId xmlns:a16="http://schemas.microsoft.com/office/drawing/2014/main" id="{D556FF6C-069C-4635-91BB-6A3E77CB3EDB}"/>
            </a:ext>
          </a:extLst>
        </xdr:cNvPr>
        <xdr:cNvSpPr/>
      </xdr:nvSpPr>
      <xdr:spPr>
        <a:xfrm>
          <a:off x="1714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6E63DC0C-2114-4439-B6B5-BBD40A79418D}"/>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8F543723-9CD4-47E1-AD2C-92F3D410B08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19D4AE49-67CD-4BCE-B3BA-59BAED1129D5}"/>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206557FA-87DF-4100-968C-891A5C311A8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E6E56C1F-781D-4B32-93CF-D9B721A70B3F}"/>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108797</xdr:rowOff>
    </xdr:from>
    <xdr:to>
      <xdr:col>19</xdr:col>
      <xdr:colOff>187325</xdr:colOff>
      <xdr:row>33</xdr:row>
      <xdr:rowOff>38947</xdr:rowOff>
    </xdr:to>
    <xdr:sp macro="" textlink="">
      <xdr:nvSpPr>
        <xdr:cNvPr id="81" name="楕円 80">
          <a:extLst>
            <a:ext uri="{FF2B5EF4-FFF2-40B4-BE49-F238E27FC236}">
              <a16:creationId xmlns:a16="http://schemas.microsoft.com/office/drawing/2014/main" id="{8FB22D8A-9EA3-4261-B616-582B7A60DC3D}"/>
            </a:ext>
          </a:extLst>
        </xdr:cNvPr>
        <xdr:cNvSpPr/>
      </xdr:nvSpPr>
      <xdr:spPr>
        <a:xfrm>
          <a:off x="4000500" y="636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80010</xdr:rowOff>
    </xdr:from>
    <xdr:to>
      <xdr:col>15</xdr:col>
      <xdr:colOff>187325</xdr:colOff>
      <xdr:row>33</xdr:row>
      <xdr:rowOff>10160</xdr:rowOff>
    </xdr:to>
    <xdr:sp macro="" textlink="">
      <xdr:nvSpPr>
        <xdr:cNvPr id="82" name="楕円 81">
          <a:extLst>
            <a:ext uri="{FF2B5EF4-FFF2-40B4-BE49-F238E27FC236}">
              <a16:creationId xmlns:a16="http://schemas.microsoft.com/office/drawing/2014/main" id="{0AEE616C-122B-4415-A11F-C79EAB04D5D2}"/>
            </a:ext>
          </a:extLst>
        </xdr:cNvPr>
        <xdr:cNvSpPr/>
      </xdr:nvSpPr>
      <xdr:spPr>
        <a:xfrm>
          <a:off x="3238500" y="633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130810</xdr:rowOff>
    </xdr:from>
    <xdr:to>
      <xdr:col>19</xdr:col>
      <xdr:colOff>136525</xdr:colOff>
      <xdr:row>32</xdr:row>
      <xdr:rowOff>159597</xdr:rowOff>
    </xdr:to>
    <xdr:cxnSp macro="">
      <xdr:nvCxnSpPr>
        <xdr:cNvPr id="83" name="直線コネクタ 82">
          <a:extLst>
            <a:ext uri="{FF2B5EF4-FFF2-40B4-BE49-F238E27FC236}">
              <a16:creationId xmlns:a16="http://schemas.microsoft.com/office/drawing/2014/main" id="{6982A6A5-A770-455A-8AD3-9F7064E763D5}"/>
            </a:ext>
          </a:extLst>
        </xdr:cNvPr>
        <xdr:cNvCxnSpPr/>
      </xdr:nvCxnSpPr>
      <xdr:spPr>
        <a:xfrm>
          <a:off x="3289300" y="6388735"/>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98002</xdr:rowOff>
    </xdr:from>
    <xdr:to>
      <xdr:col>11</xdr:col>
      <xdr:colOff>187325</xdr:colOff>
      <xdr:row>33</xdr:row>
      <xdr:rowOff>28152</xdr:rowOff>
    </xdr:to>
    <xdr:sp macro="" textlink="">
      <xdr:nvSpPr>
        <xdr:cNvPr id="84" name="楕円 83">
          <a:extLst>
            <a:ext uri="{FF2B5EF4-FFF2-40B4-BE49-F238E27FC236}">
              <a16:creationId xmlns:a16="http://schemas.microsoft.com/office/drawing/2014/main" id="{D5F4FDC3-4512-4DC6-8A19-A45F120FAC65}"/>
            </a:ext>
          </a:extLst>
        </xdr:cNvPr>
        <xdr:cNvSpPr/>
      </xdr:nvSpPr>
      <xdr:spPr>
        <a:xfrm>
          <a:off x="2476500" y="635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130810</xdr:rowOff>
    </xdr:from>
    <xdr:to>
      <xdr:col>15</xdr:col>
      <xdr:colOff>136525</xdr:colOff>
      <xdr:row>32</xdr:row>
      <xdr:rowOff>148802</xdr:rowOff>
    </xdr:to>
    <xdr:cxnSp macro="">
      <xdr:nvCxnSpPr>
        <xdr:cNvPr id="85" name="直線コネクタ 84">
          <a:extLst>
            <a:ext uri="{FF2B5EF4-FFF2-40B4-BE49-F238E27FC236}">
              <a16:creationId xmlns:a16="http://schemas.microsoft.com/office/drawing/2014/main" id="{89E031C2-C720-4966-80F8-F8C1990633F8}"/>
            </a:ext>
          </a:extLst>
        </xdr:cNvPr>
        <xdr:cNvCxnSpPr/>
      </xdr:nvCxnSpPr>
      <xdr:spPr>
        <a:xfrm flipV="1">
          <a:off x="2527300" y="6388735"/>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54822</xdr:rowOff>
    </xdr:from>
    <xdr:to>
      <xdr:col>7</xdr:col>
      <xdr:colOff>187325</xdr:colOff>
      <xdr:row>32</xdr:row>
      <xdr:rowOff>156422</xdr:rowOff>
    </xdr:to>
    <xdr:sp macro="" textlink="">
      <xdr:nvSpPr>
        <xdr:cNvPr id="86" name="楕円 85">
          <a:extLst>
            <a:ext uri="{FF2B5EF4-FFF2-40B4-BE49-F238E27FC236}">
              <a16:creationId xmlns:a16="http://schemas.microsoft.com/office/drawing/2014/main" id="{86A2300E-2B8D-4682-A2E3-A74ED18F980E}"/>
            </a:ext>
          </a:extLst>
        </xdr:cNvPr>
        <xdr:cNvSpPr/>
      </xdr:nvSpPr>
      <xdr:spPr>
        <a:xfrm>
          <a:off x="1714500" y="631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105622</xdr:rowOff>
    </xdr:from>
    <xdr:to>
      <xdr:col>11</xdr:col>
      <xdr:colOff>136525</xdr:colOff>
      <xdr:row>32</xdr:row>
      <xdr:rowOff>148802</xdr:rowOff>
    </xdr:to>
    <xdr:cxnSp macro="">
      <xdr:nvCxnSpPr>
        <xdr:cNvPr id="87" name="直線コネクタ 86">
          <a:extLst>
            <a:ext uri="{FF2B5EF4-FFF2-40B4-BE49-F238E27FC236}">
              <a16:creationId xmlns:a16="http://schemas.microsoft.com/office/drawing/2014/main" id="{119E6D28-B7FB-47F4-9AC0-B2A90C439874}"/>
            </a:ext>
          </a:extLst>
        </xdr:cNvPr>
        <xdr:cNvCxnSpPr/>
      </xdr:nvCxnSpPr>
      <xdr:spPr>
        <a:xfrm>
          <a:off x="1765300" y="6363547"/>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99712</xdr:rowOff>
    </xdr:from>
    <xdr:ext cx="405111" cy="259045"/>
    <xdr:sp macro="" textlink="">
      <xdr:nvSpPr>
        <xdr:cNvPr id="88" name="n_1aveValue有形固定資産減価償却率">
          <a:extLst>
            <a:ext uri="{FF2B5EF4-FFF2-40B4-BE49-F238E27FC236}">
              <a16:creationId xmlns:a16="http://schemas.microsoft.com/office/drawing/2014/main" id="{522A3E9D-FAC6-44D4-8DA7-757ED1E0F04C}"/>
            </a:ext>
          </a:extLst>
        </xdr:cNvPr>
        <xdr:cNvSpPr txBox="1"/>
      </xdr:nvSpPr>
      <xdr:spPr>
        <a:xfrm>
          <a:off x="38360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60130</xdr:rowOff>
    </xdr:from>
    <xdr:ext cx="405111" cy="259045"/>
    <xdr:sp macro="" textlink="">
      <xdr:nvSpPr>
        <xdr:cNvPr id="89" name="n_2aveValue有形固定資産減価償却率">
          <a:extLst>
            <a:ext uri="{FF2B5EF4-FFF2-40B4-BE49-F238E27FC236}">
              <a16:creationId xmlns:a16="http://schemas.microsoft.com/office/drawing/2014/main" id="{A0C07333-21CD-4271-8E4D-85FF0315EAC3}"/>
            </a:ext>
          </a:extLst>
        </xdr:cNvPr>
        <xdr:cNvSpPr txBox="1"/>
      </xdr:nvSpPr>
      <xdr:spPr>
        <a:xfrm>
          <a:off x="3086744" y="5803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67327</xdr:rowOff>
    </xdr:from>
    <xdr:ext cx="405111" cy="259045"/>
    <xdr:sp macro="" textlink="">
      <xdr:nvSpPr>
        <xdr:cNvPr id="90" name="n_3aveValue有形固定資産減価償却率">
          <a:extLst>
            <a:ext uri="{FF2B5EF4-FFF2-40B4-BE49-F238E27FC236}">
              <a16:creationId xmlns:a16="http://schemas.microsoft.com/office/drawing/2014/main" id="{EE81B590-3961-4ADB-9670-C63C0B48BA0A}"/>
            </a:ext>
          </a:extLst>
        </xdr:cNvPr>
        <xdr:cNvSpPr txBox="1"/>
      </xdr:nvSpPr>
      <xdr:spPr>
        <a:xfrm>
          <a:off x="2324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27745</xdr:rowOff>
    </xdr:from>
    <xdr:ext cx="405111" cy="259045"/>
    <xdr:sp macro="" textlink="">
      <xdr:nvSpPr>
        <xdr:cNvPr id="91" name="n_4aveValue有形固定資産減価償却率">
          <a:extLst>
            <a:ext uri="{FF2B5EF4-FFF2-40B4-BE49-F238E27FC236}">
              <a16:creationId xmlns:a16="http://schemas.microsoft.com/office/drawing/2014/main" id="{C9FE0121-92F1-4FDD-9516-36311E1068D0}"/>
            </a:ext>
          </a:extLst>
        </xdr:cNvPr>
        <xdr:cNvSpPr txBox="1"/>
      </xdr:nvSpPr>
      <xdr:spPr>
        <a:xfrm>
          <a:off x="1562744" y="5771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30074</xdr:rowOff>
    </xdr:from>
    <xdr:ext cx="405111" cy="259045"/>
    <xdr:sp macro="" textlink="">
      <xdr:nvSpPr>
        <xdr:cNvPr id="92" name="n_1mainValue有形固定資産減価償却率">
          <a:extLst>
            <a:ext uri="{FF2B5EF4-FFF2-40B4-BE49-F238E27FC236}">
              <a16:creationId xmlns:a16="http://schemas.microsoft.com/office/drawing/2014/main" id="{3E13C81F-2084-405E-9FCC-A924B50ED380}"/>
            </a:ext>
          </a:extLst>
        </xdr:cNvPr>
        <xdr:cNvSpPr txBox="1"/>
      </xdr:nvSpPr>
      <xdr:spPr>
        <a:xfrm>
          <a:off x="3836044" y="6459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1287</xdr:rowOff>
    </xdr:from>
    <xdr:ext cx="405111" cy="259045"/>
    <xdr:sp macro="" textlink="">
      <xdr:nvSpPr>
        <xdr:cNvPr id="93" name="n_2mainValue有形固定資産減価償却率">
          <a:extLst>
            <a:ext uri="{FF2B5EF4-FFF2-40B4-BE49-F238E27FC236}">
              <a16:creationId xmlns:a16="http://schemas.microsoft.com/office/drawing/2014/main" id="{AD4F3F3E-8563-4B2D-A682-28907E9B1039}"/>
            </a:ext>
          </a:extLst>
        </xdr:cNvPr>
        <xdr:cNvSpPr txBox="1"/>
      </xdr:nvSpPr>
      <xdr:spPr>
        <a:xfrm>
          <a:off x="3086744" y="6430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19279</xdr:rowOff>
    </xdr:from>
    <xdr:ext cx="405111" cy="259045"/>
    <xdr:sp macro="" textlink="">
      <xdr:nvSpPr>
        <xdr:cNvPr id="94" name="n_3mainValue有形固定資産減価償却率">
          <a:extLst>
            <a:ext uri="{FF2B5EF4-FFF2-40B4-BE49-F238E27FC236}">
              <a16:creationId xmlns:a16="http://schemas.microsoft.com/office/drawing/2014/main" id="{40C51728-F993-4604-8341-397AC4B5CC3F}"/>
            </a:ext>
          </a:extLst>
        </xdr:cNvPr>
        <xdr:cNvSpPr txBox="1"/>
      </xdr:nvSpPr>
      <xdr:spPr>
        <a:xfrm>
          <a:off x="2324744" y="6448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147549</xdr:rowOff>
    </xdr:from>
    <xdr:ext cx="405111" cy="259045"/>
    <xdr:sp macro="" textlink="">
      <xdr:nvSpPr>
        <xdr:cNvPr id="95" name="n_4mainValue有形固定資産減価償却率">
          <a:extLst>
            <a:ext uri="{FF2B5EF4-FFF2-40B4-BE49-F238E27FC236}">
              <a16:creationId xmlns:a16="http://schemas.microsoft.com/office/drawing/2014/main" id="{622C117F-BC10-470D-ACA0-8C47BC653089}"/>
            </a:ext>
          </a:extLst>
        </xdr:cNvPr>
        <xdr:cNvSpPr txBox="1"/>
      </xdr:nvSpPr>
      <xdr:spPr>
        <a:xfrm>
          <a:off x="1562744" y="6405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a:extLst>
            <a:ext uri="{FF2B5EF4-FFF2-40B4-BE49-F238E27FC236}">
              <a16:creationId xmlns:a16="http://schemas.microsoft.com/office/drawing/2014/main" id="{0217A9D8-E860-4A2A-93AA-A9540B51696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a:extLst>
            <a:ext uri="{FF2B5EF4-FFF2-40B4-BE49-F238E27FC236}">
              <a16:creationId xmlns:a16="http://schemas.microsoft.com/office/drawing/2014/main" id="{55D6B2AD-0839-414E-AABA-10A9FFD020F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8" name="正方形/長方形 97">
          <a:extLst>
            <a:ext uri="{FF2B5EF4-FFF2-40B4-BE49-F238E27FC236}">
              <a16:creationId xmlns:a16="http://schemas.microsoft.com/office/drawing/2014/main" id="{0C8987A5-F3B3-4583-A16C-73F1A1FADFD5}"/>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a:extLst>
            <a:ext uri="{FF2B5EF4-FFF2-40B4-BE49-F238E27FC236}">
              <a16:creationId xmlns:a16="http://schemas.microsoft.com/office/drawing/2014/main" id="{308E3C91-88C6-4713-B0B4-1F3CFFC5F17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a:extLst>
            <a:ext uri="{FF2B5EF4-FFF2-40B4-BE49-F238E27FC236}">
              <a16:creationId xmlns:a16="http://schemas.microsoft.com/office/drawing/2014/main" id="{D7C43FEA-39EB-4C82-AF99-44D30CE75FC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a:extLst>
            <a:ext uri="{FF2B5EF4-FFF2-40B4-BE49-F238E27FC236}">
              <a16:creationId xmlns:a16="http://schemas.microsoft.com/office/drawing/2014/main" id="{8622150A-E538-41E7-9C7A-260BD931D452}"/>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a:extLst>
            <a:ext uri="{FF2B5EF4-FFF2-40B4-BE49-F238E27FC236}">
              <a16:creationId xmlns:a16="http://schemas.microsoft.com/office/drawing/2014/main" id="{D187B74B-9087-4199-9AA0-236877B21E6E}"/>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a:extLst>
            <a:ext uri="{FF2B5EF4-FFF2-40B4-BE49-F238E27FC236}">
              <a16:creationId xmlns:a16="http://schemas.microsoft.com/office/drawing/2014/main" id="{A22444AC-A2C2-4FDD-B239-FD7DC612B72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a:extLst>
            <a:ext uri="{FF2B5EF4-FFF2-40B4-BE49-F238E27FC236}">
              <a16:creationId xmlns:a16="http://schemas.microsoft.com/office/drawing/2014/main" id="{13DE3706-8C33-4B68-81CE-33FCC21531D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a:extLst>
            <a:ext uri="{FF2B5EF4-FFF2-40B4-BE49-F238E27FC236}">
              <a16:creationId xmlns:a16="http://schemas.microsoft.com/office/drawing/2014/main" id="{1EE14155-0011-47B5-B5B4-ACF5E82A7E4E}"/>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a:extLst>
            <a:ext uri="{FF2B5EF4-FFF2-40B4-BE49-F238E27FC236}">
              <a16:creationId xmlns:a16="http://schemas.microsoft.com/office/drawing/2014/main" id="{0B1316B4-39C0-40D9-AA01-69DE2BB44F71}"/>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a:extLst>
            <a:ext uri="{FF2B5EF4-FFF2-40B4-BE49-F238E27FC236}">
              <a16:creationId xmlns:a16="http://schemas.microsoft.com/office/drawing/2014/main" id="{94E6B057-C1A2-4B62-829E-2F5482A01F0B}"/>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a:extLst>
            <a:ext uri="{FF2B5EF4-FFF2-40B4-BE49-F238E27FC236}">
              <a16:creationId xmlns:a16="http://schemas.microsoft.com/office/drawing/2014/main" id="{A39CAC1F-85AB-48C0-9B91-E946C6ED822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年度は市街地再開発、流域貯留施設、道路の新設改良や</a:t>
          </a:r>
          <a:r>
            <a:rPr kumimoji="1" lang="ja-JP" altLang="en-US" sz="1100">
              <a:solidFill>
                <a:schemeClr val="dk1"/>
              </a:solidFill>
              <a:effectLst/>
              <a:latin typeface="+mn-lt"/>
              <a:ea typeface="+mn-ea"/>
              <a:cs typeface="+mn-cs"/>
            </a:rPr>
            <a:t>防災公園の整備</a:t>
          </a:r>
          <a:r>
            <a:rPr kumimoji="1" lang="ja-JP" altLang="ja-JP" sz="1100">
              <a:solidFill>
                <a:schemeClr val="dk1"/>
              </a:solidFill>
              <a:effectLst/>
              <a:latin typeface="+mn-lt"/>
              <a:ea typeface="+mn-ea"/>
              <a:cs typeface="+mn-cs"/>
            </a:rPr>
            <a:t>などに地方債の借入を行った。</a:t>
          </a:r>
          <a:endParaRPr lang="ja-JP" altLang="ja-JP">
            <a:effectLst/>
          </a:endParaRPr>
        </a:p>
        <a:p>
          <a:r>
            <a:rPr kumimoji="1" lang="ja-JP" altLang="ja-JP" sz="1100">
              <a:solidFill>
                <a:schemeClr val="dk1"/>
              </a:solidFill>
              <a:effectLst/>
              <a:latin typeface="+mn-lt"/>
              <a:ea typeface="+mn-ea"/>
              <a:cs typeface="+mn-cs"/>
            </a:rPr>
            <a:t>今後も学校施設の再配置、公共施設の老朽化対策などがあり、地方債残高は高い水準を維持することが見込まれることから、交付税算入率が高い地方債を積極的に活用するなど、債務償還比率の抑制に努めてい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9" name="テキスト ボックス 108">
          <a:extLst>
            <a:ext uri="{FF2B5EF4-FFF2-40B4-BE49-F238E27FC236}">
              <a16:creationId xmlns:a16="http://schemas.microsoft.com/office/drawing/2014/main" id="{8E06F9A6-E514-4A50-829A-C1ED2C0B327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a:extLst>
            <a:ext uri="{FF2B5EF4-FFF2-40B4-BE49-F238E27FC236}">
              <a16:creationId xmlns:a16="http://schemas.microsoft.com/office/drawing/2014/main" id="{903B36CE-0E37-46A4-9507-1BBDE987C15F}"/>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1" name="テキスト ボックス 110">
          <a:extLst>
            <a:ext uri="{FF2B5EF4-FFF2-40B4-BE49-F238E27FC236}">
              <a16:creationId xmlns:a16="http://schemas.microsoft.com/office/drawing/2014/main" id="{AC09D957-D418-4A6F-B24D-5396E28AD4DC}"/>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2" name="直線コネクタ 111">
          <a:extLst>
            <a:ext uri="{FF2B5EF4-FFF2-40B4-BE49-F238E27FC236}">
              <a16:creationId xmlns:a16="http://schemas.microsoft.com/office/drawing/2014/main" id="{9DD9553F-2F80-4869-B3B9-1DFFC5A5E93E}"/>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3" name="テキスト ボックス 112">
          <a:extLst>
            <a:ext uri="{FF2B5EF4-FFF2-40B4-BE49-F238E27FC236}">
              <a16:creationId xmlns:a16="http://schemas.microsoft.com/office/drawing/2014/main" id="{B99D3097-ACDA-484B-9CD9-AEC2AC043274}"/>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4" name="直線コネクタ 113">
          <a:extLst>
            <a:ext uri="{FF2B5EF4-FFF2-40B4-BE49-F238E27FC236}">
              <a16:creationId xmlns:a16="http://schemas.microsoft.com/office/drawing/2014/main" id="{2F4666AF-1356-4644-B21F-9E7BF0694623}"/>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5" name="テキスト ボックス 114">
          <a:extLst>
            <a:ext uri="{FF2B5EF4-FFF2-40B4-BE49-F238E27FC236}">
              <a16:creationId xmlns:a16="http://schemas.microsoft.com/office/drawing/2014/main" id="{BFB78237-89FB-4388-BFBF-10971B85AEBB}"/>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6" name="直線コネクタ 115">
          <a:extLst>
            <a:ext uri="{FF2B5EF4-FFF2-40B4-BE49-F238E27FC236}">
              <a16:creationId xmlns:a16="http://schemas.microsoft.com/office/drawing/2014/main" id="{9596B2B0-C7C5-440F-998D-C7A612988B4B}"/>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7" name="テキスト ボックス 116">
          <a:extLst>
            <a:ext uri="{FF2B5EF4-FFF2-40B4-BE49-F238E27FC236}">
              <a16:creationId xmlns:a16="http://schemas.microsoft.com/office/drawing/2014/main" id="{F2C38ABF-2D30-4215-BB9A-2D4E03D5562E}"/>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8" name="直線コネクタ 117">
          <a:extLst>
            <a:ext uri="{FF2B5EF4-FFF2-40B4-BE49-F238E27FC236}">
              <a16:creationId xmlns:a16="http://schemas.microsoft.com/office/drawing/2014/main" id="{E740E2E8-97D8-4AD6-97B1-7F68B71A0D9B}"/>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9" name="テキスト ボックス 118">
          <a:extLst>
            <a:ext uri="{FF2B5EF4-FFF2-40B4-BE49-F238E27FC236}">
              <a16:creationId xmlns:a16="http://schemas.microsoft.com/office/drawing/2014/main" id="{B6135CD1-D3F5-40B3-84FE-337C9DAC9AC4}"/>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0" name="直線コネクタ 119">
          <a:extLst>
            <a:ext uri="{FF2B5EF4-FFF2-40B4-BE49-F238E27FC236}">
              <a16:creationId xmlns:a16="http://schemas.microsoft.com/office/drawing/2014/main" id="{F67401DF-9A67-45AD-BC82-721877A65E5B}"/>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1" name="テキスト ボックス 120">
          <a:extLst>
            <a:ext uri="{FF2B5EF4-FFF2-40B4-BE49-F238E27FC236}">
              <a16:creationId xmlns:a16="http://schemas.microsoft.com/office/drawing/2014/main" id="{CCE7C8DA-73D5-472A-AD87-A55D8AF8F251}"/>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a:extLst>
            <a:ext uri="{FF2B5EF4-FFF2-40B4-BE49-F238E27FC236}">
              <a16:creationId xmlns:a16="http://schemas.microsoft.com/office/drawing/2014/main" id="{08CD3B9E-F3C7-4624-85E6-E4081D31D53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a:extLst>
            <a:ext uri="{FF2B5EF4-FFF2-40B4-BE49-F238E27FC236}">
              <a16:creationId xmlns:a16="http://schemas.microsoft.com/office/drawing/2014/main" id="{AFA56BF5-FA16-49CB-83C6-304DAF2A2A9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24" name="直線コネクタ 123">
          <a:extLst>
            <a:ext uri="{FF2B5EF4-FFF2-40B4-BE49-F238E27FC236}">
              <a16:creationId xmlns:a16="http://schemas.microsoft.com/office/drawing/2014/main" id="{9BC2D75D-9C3D-4E00-9F22-6FD000C3B64D}"/>
            </a:ext>
          </a:extLst>
        </xdr:cNvPr>
        <xdr:cNvCxnSpPr/>
      </xdr:nvCxnSpPr>
      <xdr:spPr>
        <a:xfrm flipV="1">
          <a:off x="14793595" y="5312833"/>
          <a:ext cx="1269" cy="1506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25" name="債務償還比率最小値テキスト">
          <a:extLst>
            <a:ext uri="{FF2B5EF4-FFF2-40B4-BE49-F238E27FC236}">
              <a16:creationId xmlns:a16="http://schemas.microsoft.com/office/drawing/2014/main" id="{FD9574AF-EF69-4678-84AC-F4D89698C513}"/>
            </a:ext>
          </a:extLst>
        </xdr:cNvPr>
        <xdr:cNvSpPr txBox="1"/>
      </xdr:nvSpPr>
      <xdr:spPr>
        <a:xfrm>
          <a:off x="14846300" y="68235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26" name="直線コネクタ 125">
          <a:extLst>
            <a:ext uri="{FF2B5EF4-FFF2-40B4-BE49-F238E27FC236}">
              <a16:creationId xmlns:a16="http://schemas.microsoft.com/office/drawing/2014/main" id="{69F120D7-4BE4-4E8D-849F-769BAF54AF5C}"/>
            </a:ext>
          </a:extLst>
        </xdr:cNvPr>
        <xdr:cNvCxnSpPr/>
      </xdr:nvCxnSpPr>
      <xdr:spPr>
        <a:xfrm>
          <a:off x="14706600" y="6819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7" name="債務償還比率最大値テキスト">
          <a:extLst>
            <a:ext uri="{FF2B5EF4-FFF2-40B4-BE49-F238E27FC236}">
              <a16:creationId xmlns:a16="http://schemas.microsoft.com/office/drawing/2014/main" id="{B3E9739F-8E8F-4FBD-8CA3-D8A1AE4B2221}"/>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8" name="直線コネクタ 127">
          <a:extLst>
            <a:ext uri="{FF2B5EF4-FFF2-40B4-BE49-F238E27FC236}">
              <a16:creationId xmlns:a16="http://schemas.microsoft.com/office/drawing/2014/main" id="{4BFC860E-1B23-4E5B-BF1D-800412C6A2CD}"/>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79526</xdr:rowOff>
    </xdr:from>
    <xdr:ext cx="469744" cy="259045"/>
    <xdr:sp macro="" textlink="">
      <xdr:nvSpPr>
        <xdr:cNvPr id="129" name="債務償還比率平均値テキスト">
          <a:extLst>
            <a:ext uri="{FF2B5EF4-FFF2-40B4-BE49-F238E27FC236}">
              <a16:creationId xmlns:a16="http://schemas.microsoft.com/office/drawing/2014/main" id="{F31A2C67-B99B-41DC-A6A1-BA5D6502C32E}"/>
            </a:ext>
          </a:extLst>
        </xdr:cNvPr>
        <xdr:cNvSpPr txBox="1"/>
      </xdr:nvSpPr>
      <xdr:spPr>
        <a:xfrm>
          <a:off x="14846300" y="5651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30" name="フローチャート: 判断 129">
          <a:extLst>
            <a:ext uri="{FF2B5EF4-FFF2-40B4-BE49-F238E27FC236}">
              <a16:creationId xmlns:a16="http://schemas.microsoft.com/office/drawing/2014/main" id="{9270FEED-1035-4B32-B457-C8409255C802}"/>
            </a:ext>
          </a:extLst>
        </xdr:cNvPr>
        <xdr:cNvSpPr/>
      </xdr:nvSpPr>
      <xdr:spPr>
        <a:xfrm>
          <a:off x="14744700" y="580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31" name="フローチャート: 判断 130">
          <a:extLst>
            <a:ext uri="{FF2B5EF4-FFF2-40B4-BE49-F238E27FC236}">
              <a16:creationId xmlns:a16="http://schemas.microsoft.com/office/drawing/2014/main" id="{8E02C86A-445F-4195-89B2-63848860C2BD}"/>
            </a:ext>
          </a:extLst>
        </xdr:cNvPr>
        <xdr:cNvSpPr/>
      </xdr:nvSpPr>
      <xdr:spPr>
        <a:xfrm>
          <a:off x="14033500" y="580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32" name="フローチャート: 判断 131">
          <a:extLst>
            <a:ext uri="{FF2B5EF4-FFF2-40B4-BE49-F238E27FC236}">
              <a16:creationId xmlns:a16="http://schemas.microsoft.com/office/drawing/2014/main" id="{5345F9B6-262F-4EC3-8910-47E6289BC6F3}"/>
            </a:ext>
          </a:extLst>
        </xdr:cNvPr>
        <xdr:cNvSpPr/>
      </xdr:nvSpPr>
      <xdr:spPr>
        <a:xfrm>
          <a:off x="132715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33" name="フローチャート: 判断 132">
          <a:extLst>
            <a:ext uri="{FF2B5EF4-FFF2-40B4-BE49-F238E27FC236}">
              <a16:creationId xmlns:a16="http://schemas.microsoft.com/office/drawing/2014/main" id="{A6A1E65C-F8D9-4446-97F3-27288AEC6DEF}"/>
            </a:ext>
          </a:extLst>
        </xdr:cNvPr>
        <xdr:cNvSpPr/>
      </xdr:nvSpPr>
      <xdr:spPr>
        <a:xfrm>
          <a:off x="12509500" y="59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34" name="フローチャート: 判断 133">
          <a:extLst>
            <a:ext uri="{FF2B5EF4-FFF2-40B4-BE49-F238E27FC236}">
              <a16:creationId xmlns:a16="http://schemas.microsoft.com/office/drawing/2014/main" id="{7948772A-9EF9-4BB7-A365-D3FBC65F9B06}"/>
            </a:ext>
          </a:extLst>
        </xdr:cNvPr>
        <xdr:cNvSpPr/>
      </xdr:nvSpPr>
      <xdr:spPr>
        <a:xfrm>
          <a:off x="11747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70FCBF99-C8A9-4A8E-8AF6-F23225F7F6DC}"/>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4168920B-A372-4948-85CD-D7ABF428003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C82AAEAB-953B-47B4-A093-653D0E8EB7D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F58D4163-90EA-49E8-A816-EDF72DDE389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C8F5645-1504-470F-870A-5AAF82D02FA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536</xdr:rowOff>
    </xdr:from>
    <xdr:to>
      <xdr:col>76</xdr:col>
      <xdr:colOff>73025</xdr:colOff>
      <xdr:row>31</xdr:row>
      <xdr:rowOff>102136</xdr:rowOff>
    </xdr:to>
    <xdr:sp macro="" textlink="">
      <xdr:nvSpPr>
        <xdr:cNvPr id="140" name="楕円 139">
          <a:extLst>
            <a:ext uri="{FF2B5EF4-FFF2-40B4-BE49-F238E27FC236}">
              <a16:creationId xmlns:a16="http://schemas.microsoft.com/office/drawing/2014/main" id="{EBC5AA80-080D-409F-AC6B-AA09BC7FAD28}"/>
            </a:ext>
          </a:extLst>
        </xdr:cNvPr>
        <xdr:cNvSpPr/>
      </xdr:nvSpPr>
      <xdr:spPr>
        <a:xfrm>
          <a:off x="14744700" y="608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150413</xdr:rowOff>
    </xdr:from>
    <xdr:ext cx="469744" cy="259045"/>
    <xdr:sp macro="" textlink="">
      <xdr:nvSpPr>
        <xdr:cNvPr id="141" name="債務償還比率該当値テキスト">
          <a:extLst>
            <a:ext uri="{FF2B5EF4-FFF2-40B4-BE49-F238E27FC236}">
              <a16:creationId xmlns:a16="http://schemas.microsoft.com/office/drawing/2014/main" id="{1A0C7AEF-F0D6-49D6-9DA2-D7FEE9948A86}"/>
            </a:ext>
          </a:extLst>
        </xdr:cNvPr>
        <xdr:cNvSpPr txBox="1"/>
      </xdr:nvSpPr>
      <xdr:spPr>
        <a:xfrm>
          <a:off x="14846300" y="6065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18528</xdr:rowOff>
    </xdr:from>
    <xdr:to>
      <xdr:col>72</xdr:col>
      <xdr:colOff>123825</xdr:colOff>
      <xdr:row>31</xdr:row>
      <xdr:rowOff>120128</xdr:rowOff>
    </xdr:to>
    <xdr:sp macro="" textlink="">
      <xdr:nvSpPr>
        <xdr:cNvPr id="142" name="楕円 141">
          <a:extLst>
            <a:ext uri="{FF2B5EF4-FFF2-40B4-BE49-F238E27FC236}">
              <a16:creationId xmlns:a16="http://schemas.microsoft.com/office/drawing/2014/main" id="{79BA68C0-3DF6-4A84-8731-2A7F6D59ECFD}"/>
            </a:ext>
          </a:extLst>
        </xdr:cNvPr>
        <xdr:cNvSpPr/>
      </xdr:nvSpPr>
      <xdr:spPr>
        <a:xfrm>
          <a:off x="14033500" y="610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51336</xdr:rowOff>
    </xdr:from>
    <xdr:to>
      <xdr:col>76</xdr:col>
      <xdr:colOff>22225</xdr:colOff>
      <xdr:row>31</xdr:row>
      <xdr:rowOff>69328</xdr:rowOff>
    </xdr:to>
    <xdr:cxnSp macro="">
      <xdr:nvCxnSpPr>
        <xdr:cNvPr id="143" name="直線コネクタ 142">
          <a:extLst>
            <a:ext uri="{FF2B5EF4-FFF2-40B4-BE49-F238E27FC236}">
              <a16:creationId xmlns:a16="http://schemas.microsoft.com/office/drawing/2014/main" id="{7C94A34F-DC38-4E1F-94E3-B5437F32E023}"/>
            </a:ext>
          </a:extLst>
        </xdr:cNvPr>
        <xdr:cNvCxnSpPr/>
      </xdr:nvCxnSpPr>
      <xdr:spPr>
        <a:xfrm flipV="1">
          <a:off x="14084300" y="6137811"/>
          <a:ext cx="7112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147997</xdr:rowOff>
    </xdr:from>
    <xdr:to>
      <xdr:col>68</xdr:col>
      <xdr:colOff>123825</xdr:colOff>
      <xdr:row>31</xdr:row>
      <xdr:rowOff>78147</xdr:rowOff>
    </xdr:to>
    <xdr:sp macro="" textlink="">
      <xdr:nvSpPr>
        <xdr:cNvPr id="144" name="楕円 143">
          <a:extLst>
            <a:ext uri="{FF2B5EF4-FFF2-40B4-BE49-F238E27FC236}">
              <a16:creationId xmlns:a16="http://schemas.microsoft.com/office/drawing/2014/main" id="{EC513CAA-F04D-4ADB-9CBC-7488C6AF07D3}"/>
            </a:ext>
          </a:extLst>
        </xdr:cNvPr>
        <xdr:cNvSpPr/>
      </xdr:nvSpPr>
      <xdr:spPr>
        <a:xfrm>
          <a:off x="13271500" y="606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27347</xdr:rowOff>
    </xdr:from>
    <xdr:to>
      <xdr:col>72</xdr:col>
      <xdr:colOff>73025</xdr:colOff>
      <xdr:row>31</xdr:row>
      <xdr:rowOff>69328</xdr:rowOff>
    </xdr:to>
    <xdr:cxnSp macro="">
      <xdr:nvCxnSpPr>
        <xdr:cNvPr id="145" name="直線コネクタ 144">
          <a:extLst>
            <a:ext uri="{FF2B5EF4-FFF2-40B4-BE49-F238E27FC236}">
              <a16:creationId xmlns:a16="http://schemas.microsoft.com/office/drawing/2014/main" id="{7F948830-3CE9-4729-BC9A-FEE2DD2E66D3}"/>
            </a:ext>
          </a:extLst>
        </xdr:cNvPr>
        <xdr:cNvCxnSpPr/>
      </xdr:nvCxnSpPr>
      <xdr:spPr>
        <a:xfrm>
          <a:off x="13322300" y="6113822"/>
          <a:ext cx="762000" cy="4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143340</xdr:rowOff>
    </xdr:from>
    <xdr:to>
      <xdr:col>64</xdr:col>
      <xdr:colOff>123825</xdr:colOff>
      <xdr:row>33</xdr:row>
      <xdr:rowOff>73490</xdr:rowOff>
    </xdr:to>
    <xdr:sp macro="" textlink="">
      <xdr:nvSpPr>
        <xdr:cNvPr id="146" name="楕円 145">
          <a:extLst>
            <a:ext uri="{FF2B5EF4-FFF2-40B4-BE49-F238E27FC236}">
              <a16:creationId xmlns:a16="http://schemas.microsoft.com/office/drawing/2014/main" id="{12E3B6F8-3E92-4C08-876A-6F111A2FC140}"/>
            </a:ext>
          </a:extLst>
        </xdr:cNvPr>
        <xdr:cNvSpPr/>
      </xdr:nvSpPr>
      <xdr:spPr>
        <a:xfrm>
          <a:off x="12509500" y="640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27347</xdr:rowOff>
    </xdr:from>
    <xdr:to>
      <xdr:col>68</xdr:col>
      <xdr:colOff>73025</xdr:colOff>
      <xdr:row>33</xdr:row>
      <xdr:rowOff>22690</xdr:rowOff>
    </xdr:to>
    <xdr:cxnSp macro="">
      <xdr:nvCxnSpPr>
        <xdr:cNvPr id="147" name="直線コネクタ 146">
          <a:extLst>
            <a:ext uri="{FF2B5EF4-FFF2-40B4-BE49-F238E27FC236}">
              <a16:creationId xmlns:a16="http://schemas.microsoft.com/office/drawing/2014/main" id="{B689BD80-79BA-4FA9-A974-E1A0233863B7}"/>
            </a:ext>
          </a:extLst>
        </xdr:cNvPr>
        <xdr:cNvCxnSpPr/>
      </xdr:nvCxnSpPr>
      <xdr:spPr>
        <a:xfrm flipV="1">
          <a:off x="12560300" y="6113822"/>
          <a:ext cx="762000" cy="338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60649</xdr:rowOff>
    </xdr:from>
    <xdr:to>
      <xdr:col>60</xdr:col>
      <xdr:colOff>123825</xdr:colOff>
      <xdr:row>33</xdr:row>
      <xdr:rowOff>162249</xdr:rowOff>
    </xdr:to>
    <xdr:sp macro="" textlink="">
      <xdr:nvSpPr>
        <xdr:cNvPr id="148" name="楕円 147">
          <a:extLst>
            <a:ext uri="{FF2B5EF4-FFF2-40B4-BE49-F238E27FC236}">
              <a16:creationId xmlns:a16="http://schemas.microsoft.com/office/drawing/2014/main" id="{8411C214-8AC3-4B5B-8B05-ADDC91C1FF5F}"/>
            </a:ext>
          </a:extLst>
        </xdr:cNvPr>
        <xdr:cNvSpPr/>
      </xdr:nvSpPr>
      <xdr:spPr>
        <a:xfrm>
          <a:off x="11747500" y="649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22690</xdr:rowOff>
    </xdr:from>
    <xdr:to>
      <xdr:col>64</xdr:col>
      <xdr:colOff>73025</xdr:colOff>
      <xdr:row>33</xdr:row>
      <xdr:rowOff>111450</xdr:rowOff>
    </xdr:to>
    <xdr:cxnSp macro="">
      <xdr:nvCxnSpPr>
        <xdr:cNvPr id="149" name="直線コネクタ 148">
          <a:extLst>
            <a:ext uri="{FF2B5EF4-FFF2-40B4-BE49-F238E27FC236}">
              <a16:creationId xmlns:a16="http://schemas.microsoft.com/office/drawing/2014/main" id="{C286D144-B644-4718-A5AD-E631381143FC}"/>
            </a:ext>
          </a:extLst>
        </xdr:cNvPr>
        <xdr:cNvCxnSpPr/>
      </xdr:nvCxnSpPr>
      <xdr:spPr>
        <a:xfrm flipV="1">
          <a:off x="11798300" y="6452065"/>
          <a:ext cx="762000" cy="8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7884</xdr:rowOff>
    </xdr:from>
    <xdr:ext cx="469744" cy="259045"/>
    <xdr:sp macro="" textlink="">
      <xdr:nvSpPr>
        <xdr:cNvPr id="150" name="n_1aveValue債務償還比率">
          <a:extLst>
            <a:ext uri="{FF2B5EF4-FFF2-40B4-BE49-F238E27FC236}">
              <a16:creationId xmlns:a16="http://schemas.microsoft.com/office/drawing/2014/main" id="{B8201941-E4DE-4779-835A-F8D3043829FC}"/>
            </a:ext>
          </a:extLst>
        </xdr:cNvPr>
        <xdr:cNvSpPr txBox="1"/>
      </xdr:nvSpPr>
      <xdr:spPr>
        <a:xfrm>
          <a:off x="13836727" y="5580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125599</xdr:rowOff>
    </xdr:from>
    <xdr:ext cx="469744" cy="259045"/>
    <xdr:sp macro="" textlink="">
      <xdr:nvSpPr>
        <xdr:cNvPr id="151" name="n_2aveValue債務償還比率">
          <a:extLst>
            <a:ext uri="{FF2B5EF4-FFF2-40B4-BE49-F238E27FC236}">
              <a16:creationId xmlns:a16="http://schemas.microsoft.com/office/drawing/2014/main" id="{0CE7F11F-2C60-4D96-BB4C-0B34FAC30760}"/>
            </a:ext>
          </a:extLst>
        </xdr:cNvPr>
        <xdr:cNvSpPr txBox="1"/>
      </xdr:nvSpPr>
      <xdr:spPr>
        <a:xfrm>
          <a:off x="13087427" y="5526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131666</xdr:rowOff>
    </xdr:from>
    <xdr:ext cx="469744" cy="259045"/>
    <xdr:sp macro="" textlink="">
      <xdr:nvSpPr>
        <xdr:cNvPr id="152" name="n_3aveValue債務償還比率">
          <a:extLst>
            <a:ext uri="{FF2B5EF4-FFF2-40B4-BE49-F238E27FC236}">
              <a16:creationId xmlns:a16="http://schemas.microsoft.com/office/drawing/2014/main" id="{6FD1F408-82F7-40FE-9771-3DE19294CA76}"/>
            </a:ext>
          </a:extLst>
        </xdr:cNvPr>
        <xdr:cNvSpPr txBox="1"/>
      </xdr:nvSpPr>
      <xdr:spPr>
        <a:xfrm>
          <a:off x="12325427" y="570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20069</xdr:rowOff>
    </xdr:from>
    <xdr:ext cx="469744" cy="259045"/>
    <xdr:sp macro="" textlink="">
      <xdr:nvSpPr>
        <xdr:cNvPr id="153" name="n_4aveValue債務償還比率">
          <a:extLst>
            <a:ext uri="{FF2B5EF4-FFF2-40B4-BE49-F238E27FC236}">
              <a16:creationId xmlns:a16="http://schemas.microsoft.com/office/drawing/2014/main" id="{DDD529EE-54C9-48B6-A367-AF0622D8763B}"/>
            </a:ext>
          </a:extLst>
        </xdr:cNvPr>
        <xdr:cNvSpPr txBox="1"/>
      </xdr:nvSpPr>
      <xdr:spPr>
        <a:xfrm>
          <a:off x="11563427" y="576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111255</xdr:rowOff>
    </xdr:from>
    <xdr:ext cx="469744" cy="259045"/>
    <xdr:sp macro="" textlink="">
      <xdr:nvSpPr>
        <xdr:cNvPr id="154" name="n_1mainValue債務償還比率">
          <a:extLst>
            <a:ext uri="{FF2B5EF4-FFF2-40B4-BE49-F238E27FC236}">
              <a16:creationId xmlns:a16="http://schemas.microsoft.com/office/drawing/2014/main" id="{45A43D8D-E5C6-4A15-9756-1C7CC5B6FEDF}"/>
            </a:ext>
          </a:extLst>
        </xdr:cNvPr>
        <xdr:cNvSpPr txBox="1"/>
      </xdr:nvSpPr>
      <xdr:spPr>
        <a:xfrm>
          <a:off x="13836727" y="619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69274</xdr:rowOff>
    </xdr:from>
    <xdr:ext cx="469744" cy="259045"/>
    <xdr:sp macro="" textlink="">
      <xdr:nvSpPr>
        <xdr:cNvPr id="155" name="n_2mainValue債務償還比率">
          <a:extLst>
            <a:ext uri="{FF2B5EF4-FFF2-40B4-BE49-F238E27FC236}">
              <a16:creationId xmlns:a16="http://schemas.microsoft.com/office/drawing/2014/main" id="{1137BC2E-0D78-443C-90F4-76F992FB3F4C}"/>
            </a:ext>
          </a:extLst>
        </xdr:cNvPr>
        <xdr:cNvSpPr txBox="1"/>
      </xdr:nvSpPr>
      <xdr:spPr>
        <a:xfrm>
          <a:off x="13087427" y="6155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64618</xdr:rowOff>
    </xdr:from>
    <xdr:ext cx="469744" cy="259045"/>
    <xdr:sp macro="" textlink="">
      <xdr:nvSpPr>
        <xdr:cNvPr id="156" name="n_3mainValue債務償還比率">
          <a:extLst>
            <a:ext uri="{FF2B5EF4-FFF2-40B4-BE49-F238E27FC236}">
              <a16:creationId xmlns:a16="http://schemas.microsoft.com/office/drawing/2014/main" id="{7386973C-A3CC-489D-BA8C-373727757B78}"/>
            </a:ext>
          </a:extLst>
        </xdr:cNvPr>
        <xdr:cNvSpPr txBox="1"/>
      </xdr:nvSpPr>
      <xdr:spPr>
        <a:xfrm>
          <a:off x="12325427" y="6493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33</xdr:row>
      <xdr:rowOff>153377</xdr:rowOff>
    </xdr:from>
    <xdr:ext cx="560923" cy="259045"/>
    <xdr:sp macro="" textlink="">
      <xdr:nvSpPr>
        <xdr:cNvPr id="157" name="n_4mainValue債務償還比率">
          <a:extLst>
            <a:ext uri="{FF2B5EF4-FFF2-40B4-BE49-F238E27FC236}">
              <a16:creationId xmlns:a16="http://schemas.microsoft.com/office/drawing/2014/main" id="{626CD23C-F4E8-4B56-AEE4-ADBECC66CDCF}"/>
            </a:ext>
          </a:extLst>
        </xdr:cNvPr>
        <xdr:cNvSpPr txBox="1"/>
      </xdr:nvSpPr>
      <xdr:spPr>
        <a:xfrm>
          <a:off x="11517838" y="658275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a:extLst>
            <a:ext uri="{FF2B5EF4-FFF2-40B4-BE49-F238E27FC236}">
              <a16:creationId xmlns:a16="http://schemas.microsoft.com/office/drawing/2014/main" id="{2D6FB5F5-E43F-4C3F-B5CA-B52815B68BC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a:extLst>
            <a:ext uri="{FF2B5EF4-FFF2-40B4-BE49-F238E27FC236}">
              <a16:creationId xmlns:a16="http://schemas.microsoft.com/office/drawing/2014/main" id="{7F2BA5A5-E069-4A04-9DA2-463086FBEB2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a:extLst>
            <a:ext uri="{FF2B5EF4-FFF2-40B4-BE49-F238E27FC236}">
              <a16:creationId xmlns:a16="http://schemas.microsoft.com/office/drawing/2014/main" id="{BC3403F8-4002-4BD6-A36F-67D435B7B02E}"/>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a:extLst>
            <a:ext uri="{FF2B5EF4-FFF2-40B4-BE49-F238E27FC236}">
              <a16:creationId xmlns:a16="http://schemas.microsoft.com/office/drawing/2014/main" id="{8DCF90E8-F3D5-4CD8-B9D7-906362D4B7C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a:extLst>
            <a:ext uri="{FF2B5EF4-FFF2-40B4-BE49-F238E27FC236}">
              <a16:creationId xmlns:a16="http://schemas.microsoft.com/office/drawing/2014/main" id="{DAD783F4-E07B-410D-8BE7-D7D5CF28C128}"/>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a:extLst>
            <a:ext uri="{FF2B5EF4-FFF2-40B4-BE49-F238E27FC236}">
              <a16:creationId xmlns:a16="http://schemas.microsoft.com/office/drawing/2014/main" id="{A34A30F1-6BB2-4884-A6D3-60BC5A39E95B}"/>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F6CD8F6-3F44-46A6-B4D8-501FD309CF3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83BF28F-A101-4DED-87E7-1B5A179BDA2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C74A569-FE68-4428-903F-F95425440BE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A4DAE0C-FAE3-4F6F-9FBA-0C62AE23C50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奈良県田原本町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A5AEAF8-B407-4132-A855-73763B36ABF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6473D76-835B-4037-91CD-0166404BF53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63C467B-65C9-4750-81C6-49D64D871D5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8CB425C-A927-43E6-978D-D574D083151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E12428B-8FB4-4E3D-AF50-E2FEE2676AD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B3349A4-93C9-4890-A62B-827C918590B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31,570
31,240
21.09
15,195,655
14,495,860
667,288
7,813,093
12,030,899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B18D89D-8EC7-4C77-85EC-B66569ACF11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F9C6790-AD51-412D-A0A1-1D8FC36177A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1E1CECD-8E11-4634-AF02-5709D775617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27.7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770D8F8-4FCB-4F52-B2C7-5665AC802BB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6260C3E-20AE-4D4B-BDD4-1B2330B79D1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883FC70-3F7B-4333-A5C8-C4063F3E5A8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5854ABC-CB5D-4C34-84D1-FCB1EB3A37E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0BFF2FF-8F21-4336-AB1E-26D049BF612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E9D7E11-2B82-476E-B095-DC9215CF4FF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EA8AF63-292D-41A3-93CB-37B5E939618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477AA0D-BD02-4834-8E47-286CCE7453B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2F430D4-6BD3-4BAD-B522-0D9C5B3C8C6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E8FC357-7FD0-4309-96E7-FA6CEC8F6AE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0FDE320-99AE-43DB-A5A9-8BB903762BC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F4F2696-B252-4841-9DB1-046DFA5D41B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831BCF6-5A3A-4692-B2E9-8A16CA5EC54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E504754-F233-47C1-B977-242AE107C7C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74C7E45-E550-4B1C-A228-59EF2CACD37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6CF42E3-1CCD-483C-97B2-F9FE06878ED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1322BF3-9FA9-4515-BF65-95893AE14D8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000D695-A2B3-4B7A-8ED4-B416F07CEF4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0ECB4FE-FA0D-447D-B62C-94864867732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906BDA5-558F-4451-8037-DE66C016EC9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F40EBE4-8D5F-4489-8D86-F86CACC6D94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E2A54F6-706F-49A4-B60E-4D8FCBDB0DC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96130C4-0D89-414B-873F-9514F56394C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16D9F9E-1B1E-4490-BBE4-D0E9EF57420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B04207D-2AB0-4279-8498-E42B5F1C9FB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0326C45-A3B7-4C75-8FFB-F9E8AE59593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2D2B746-F90C-456E-A67B-6885C05DF1D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8B57685-A598-45AB-B3DA-B1A66ECEEC2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2AF45B9-8131-4C35-B9B3-6A65BFDF38D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FB201135-7C8A-4C8C-8D06-363A6FCFDB7C}"/>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92B889DD-C6C2-4BAF-B924-0F2FB8FF6559}"/>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7645C6E0-B4BD-4597-A7F4-9F2396B4976C}"/>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26CB68CF-2F81-43A0-8211-4CF94CFEBACB}"/>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29023F05-C7DD-4217-9020-09AC845FDC9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E3D86234-E89D-4288-9712-7F43FD5683D8}"/>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104BEF01-23AA-4ED7-8588-677B9E876EBE}"/>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C84B5BE5-8A00-45D1-9A55-9CE182C4D05A}"/>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ECF1BF1-0C4C-40B5-8211-D3709C7E8BC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1682C26D-6C4A-466D-AEC9-46FCF8BD1213}"/>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E8156E0E-3B54-4360-BB78-0BBA47CFC10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D54CD919-5AB2-454D-A3B2-9C78ADDBB8FF}"/>
            </a:ext>
          </a:extLst>
        </xdr:cNvPr>
        <xdr:cNvCxnSpPr/>
      </xdr:nvCxnSpPr>
      <xdr:spPr>
        <a:xfrm flipV="1">
          <a:off x="4634865" y="56814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a:extLst>
            <a:ext uri="{FF2B5EF4-FFF2-40B4-BE49-F238E27FC236}">
              <a16:creationId xmlns:a16="http://schemas.microsoft.com/office/drawing/2014/main" id="{7FD1A3CD-18F7-462B-A857-CC3DD5EEE82B}"/>
            </a:ext>
          </a:extLst>
        </xdr:cNvPr>
        <xdr:cNvSpPr txBox="1"/>
      </xdr:nvSpPr>
      <xdr:spPr>
        <a:xfrm>
          <a:off x="4673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1E1362C1-55A5-4049-8F92-CCFB505739BA}"/>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a:extLst>
            <a:ext uri="{FF2B5EF4-FFF2-40B4-BE49-F238E27FC236}">
              <a16:creationId xmlns:a16="http://schemas.microsoft.com/office/drawing/2014/main" id="{7AD64269-EC03-4A82-A6E5-CA9A95EB8640}"/>
            </a:ext>
          </a:extLst>
        </xdr:cNvPr>
        <xdr:cNvSpPr txBox="1"/>
      </xdr:nvSpPr>
      <xdr:spPr>
        <a:xfrm>
          <a:off x="4673600" y="545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a:extLst>
            <a:ext uri="{FF2B5EF4-FFF2-40B4-BE49-F238E27FC236}">
              <a16:creationId xmlns:a16="http://schemas.microsoft.com/office/drawing/2014/main" id="{2B022187-EBD5-477A-B60F-AFD1CD1C2192}"/>
            </a:ext>
          </a:extLst>
        </xdr:cNvPr>
        <xdr:cNvCxnSpPr/>
      </xdr:nvCxnSpPr>
      <xdr:spPr>
        <a:xfrm>
          <a:off x="4546600" y="568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10685</xdr:rowOff>
    </xdr:from>
    <xdr:ext cx="405111" cy="259045"/>
    <xdr:sp macro="" textlink="">
      <xdr:nvSpPr>
        <xdr:cNvPr id="60" name="【道路】&#10;有形固定資産減価償却率平均値テキスト">
          <a:extLst>
            <a:ext uri="{FF2B5EF4-FFF2-40B4-BE49-F238E27FC236}">
              <a16:creationId xmlns:a16="http://schemas.microsoft.com/office/drawing/2014/main" id="{9FD1C05C-F1A8-412E-89BF-6FE62DA8F96F}"/>
            </a:ext>
          </a:extLst>
        </xdr:cNvPr>
        <xdr:cNvSpPr txBox="1"/>
      </xdr:nvSpPr>
      <xdr:spPr>
        <a:xfrm>
          <a:off x="4673600" y="6354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a:extLst>
            <a:ext uri="{FF2B5EF4-FFF2-40B4-BE49-F238E27FC236}">
              <a16:creationId xmlns:a16="http://schemas.microsoft.com/office/drawing/2014/main" id="{AAB7F6DC-FDDD-4155-AAE5-3E36B9F80C39}"/>
            </a:ext>
          </a:extLst>
        </xdr:cNvPr>
        <xdr:cNvSpPr/>
      </xdr:nvSpPr>
      <xdr:spPr>
        <a:xfrm>
          <a:off x="45847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a:extLst>
            <a:ext uri="{FF2B5EF4-FFF2-40B4-BE49-F238E27FC236}">
              <a16:creationId xmlns:a16="http://schemas.microsoft.com/office/drawing/2014/main" id="{01AD9218-149C-4277-A095-3C01D4611C48}"/>
            </a:ext>
          </a:extLst>
        </xdr:cNvPr>
        <xdr:cNvSpPr/>
      </xdr:nvSpPr>
      <xdr:spPr>
        <a:xfrm>
          <a:off x="3746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5B4B2E32-1198-4102-9EAE-2190E9595325}"/>
            </a:ext>
          </a:extLst>
        </xdr:cNvPr>
        <xdr:cNvSpPr/>
      </xdr:nvSpPr>
      <xdr:spPr>
        <a:xfrm>
          <a:off x="2857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a:extLst>
            <a:ext uri="{FF2B5EF4-FFF2-40B4-BE49-F238E27FC236}">
              <a16:creationId xmlns:a16="http://schemas.microsoft.com/office/drawing/2014/main" id="{FCE0F128-8CB1-44DF-9DA0-6FA3EB1C1962}"/>
            </a:ext>
          </a:extLst>
        </xdr:cNvPr>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a:extLst>
            <a:ext uri="{FF2B5EF4-FFF2-40B4-BE49-F238E27FC236}">
              <a16:creationId xmlns:a16="http://schemas.microsoft.com/office/drawing/2014/main" id="{14148C5B-8646-4943-8919-B1095A241619}"/>
            </a:ext>
          </a:extLst>
        </xdr:cNvPr>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232C3584-23C4-4A9D-8F33-393D7814288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A1969647-4A4D-4CBD-B612-C487D36581B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331B772-9CB8-4FBA-9D05-A6FE01FE831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A5100E5-7707-4E98-ABBF-950A24BFCD3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06F56C3-9CF9-426F-A14F-9784F44D576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61976</xdr:rowOff>
    </xdr:from>
    <xdr:to>
      <xdr:col>20</xdr:col>
      <xdr:colOff>38100</xdr:colOff>
      <xdr:row>35</xdr:row>
      <xdr:rowOff>163576</xdr:rowOff>
    </xdr:to>
    <xdr:sp macro="" textlink="">
      <xdr:nvSpPr>
        <xdr:cNvPr id="71" name="楕円 70">
          <a:extLst>
            <a:ext uri="{FF2B5EF4-FFF2-40B4-BE49-F238E27FC236}">
              <a16:creationId xmlns:a16="http://schemas.microsoft.com/office/drawing/2014/main" id="{29B6B2B8-B25F-4C62-BE5F-B821EEB132CA}"/>
            </a:ext>
          </a:extLst>
        </xdr:cNvPr>
        <xdr:cNvSpPr/>
      </xdr:nvSpPr>
      <xdr:spPr>
        <a:xfrm>
          <a:off x="3746500" y="606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11684</xdr:rowOff>
    </xdr:from>
    <xdr:to>
      <xdr:col>15</xdr:col>
      <xdr:colOff>101600</xdr:colOff>
      <xdr:row>35</xdr:row>
      <xdr:rowOff>113284</xdr:rowOff>
    </xdr:to>
    <xdr:sp macro="" textlink="">
      <xdr:nvSpPr>
        <xdr:cNvPr id="72" name="楕円 71">
          <a:extLst>
            <a:ext uri="{FF2B5EF4-FFF2-40B4-BE49-F238E27FC236}">
              <a16:creationId xmlns:a16="http://schemas.microsoft.com/office/drawing/2014/main" id="{FB8D9AA8-A899-44A9-BAFE-D35668628496}"/>
            </a:ext>
          </a:extLst>
        </xdr:cNvPr>
        <xdr:cNvSpPr/>
      </xdr:nvSpPr>
      <xdr:spPr>
        <a:xfrm>
          <a:off x="2857500" y="601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62484</xdr:rowOff>
    </xdr:from>
    <xdr:to>
      <xdr:col>19</xdr:col>
      <xdr:colOff>177800</xdr:colOff>
      <xdr:row>35</xdr:row>
      <xdr:rowOff>112776</xdr:rowOff>
    </xdr:to>
    <xdr:cxnSp macro="">
      <xdr:nvCxnSpPr>
        <xdr:cNvPr id="73" name="直線コネクタ 72">
          <a:extLst>
            <a:ext uri="{FF2B5EF4-FFF2-40B4-BE49-F238E27FC236}">
              <a16:creationId xmlns:a16="http://schemas.microsoft.com/office/drawing/2014/main" id="{9A362064-4FCA-4260-AD8C-22B518524964}"/>
            </a:ext>
          </a:extLst>
        </xdr:cNvPr>
        <xdr:cNvCxnSpPr/>
      </xdr:nvCxnSpPr>
      <xdr:spPr>
        <a:xfrm>
          <a:off x="2908300" y="606323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9398</xdr:rowOff>
    </xdr:from>
    <xdr:to>
      <xdr:col>10</xdr:col>
      <xdr:colOff>165100</xdr:colOff>
      <xdr:row>35</xdr:row>
      <xdr:rowOff>110998</xdr:rowOff>
    </xdr:to>
    <xdr:sp macro="" textlink="">
      <xdr:nvSpPr>
        <xdr:cNvPr id="74" name="楕円 73">
          <a:extLst>
            <a:ext uri="{FF2B5EF4-FFF2-40B4-BE49-F238E27FC236}">
              <a16:creationId xmlns:a16="http://schemas.microsoft.com/office/drawing/2014/main" id="{1C16143E-6F76-4706-BE80-81FCAA89F6BE}"/>
            </a:ext>
          </a:extLst>
        </xdr:cNvPr>
        <xdr:cNvSpPr/>
      </xdr:nvSpPr>
      <xdr:spPr>
        <a:xfrm>
          <a:off x="1968500" y="601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60198</xdr:rowOff>
    </xdr:from>
    <xdr:to>
      <xdr:col>15</xdr:col>
      <xdr:colOff>50800</xdr:colOff>
      <xdr:row>35</xdr:row>
      <xdr:rowOff>62484</xdr:rowOff>
    </xdr:to>
    <xdr:cxnSp macro="">
      <xdr:nvCxnSpPr>
        <xdr:cNvPr id="75" name="直線コネクタ 74">
          <a:extLst>
            <a:ext uri="{FF2B5EF4-FFF2-40B4-BE49-F238E27FC236}">
              <a16:creationId xmlns:a16="http://schemas.microsoft.com/office/drawing/2014/main" id="{A50E058B-82B3-4387-94AC-63A32CA1E943}"/>
            </a:ext>
          </a:extLst>
        </xdr:cNvPr>
        <xdr:cNvCxnSpPr/>
      </xdr:nvCxnSpPr>
      <xdr:spPr>
        <a:xfrm>
          <a:off x="2019300" y="606094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148844</xdr:rowOff>
    </xdr:from>
    <xdr:to>
      <xdr:col>6</xdr:col>
      <xdr:colOff>38100</xdr:colOff>
      <xdr:row>35</xdr:row>
      <xdr:rowOff>78994</xdr:rowOff>
    </xdr:to>
    <xdr:sp macro="" textlink="">
      <xdr:nvSpPr>
        <xdr:cNvPr id="76" name="楕円 75">
          <a:extLst>
            <a:ext uri="{FF2B5EF4-FFF2-40B4-BE49-F238E27FC236}">
              <a16:creationId xmlns:a16="http://schemas.microsoft.com/office/drawing/2014/main" id="{2CB48640-E3D6-4E9D-BA14-9BD5DC807B04}"/>
            </a:ext>
          </a:extLst>
        </xdr:cNvPr>
        <xdr:cNvSpPr/>
      </xdr:nvSpPr>
      <xdr:spPr>
        <a:xfrm>
          <a:off x="1079500" y="597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28194</xdr:rowOff>
    </xdr:from>
    <xdr:to>
      <xdr:col>10</xdr:col>
      <xdr:colOff>114300</xdr:colOff>
      <xdr:row>35</xdr:row>
      <xdr:rowOff>60198</xdr:rowOff>
    </xdr:to>
    <xdr:cxnSp macro="">
      <xdr:nvCxnSpPr>
        <xdr:cNvPr id="77" name="直線コネクタ 76">
          <a:extLst>
            <a:ext uri="{FF2B5EF4-FFF2-40B4-BE49-F238E27FC236}">
              <a16:creationId xmlns:a16="http://schemas.microsoft.com/office/drawing/2014/main" id="{B6458CD4-BD44-4DC8-AE15-E661C72ED933}"/>
            </a:ext>
          </a:extLst>
        </xdr:cNvPr>
        <xdr:cNvCxnSpPr/>
      </xdr:nvCxnSpPr>
      <xdr:spPr>
        <a:xfrm>
          <a:off x="1130300" y="60289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76979</xdr:rowOff>
    </xdr:from>
    <xdr:ext cx="405111" cy="259045"/>
    <xdr:sp macro="" textlink="">
      <xdr:nvSpPr>
        <xdr:cNvPr id="78" name="n_1aveValue【道路】&#10;有形固定資産減価償却率">
          <a:extLst>
            <a:ext uri="{FF2B5EF4-FFF2-40B4-BE49-F238E27FC236}">
              <a16:creationId xmlns:a16="http://schemas.microsoft.com/office/drawing/2014/main" id="{AB4B641E-C658-4B34-A290-5A735E7376A6}"/>
            </a:ext>
          </a:extLst>
        </xdr:cNvPr>
        <xdr:cNvSpPr txBox="1"/>
      </xdr:nvSpPr>
      <xdr:spPr>
        <a:xfrm>
          <a:off x="3582044" y="642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54119</xdr:rowOff>
    </xdr:from>
    <xdr:ext cx="405111" cy="259045"/>
    <xdr:sp macro="" textlink="">
      <xdr:nvSpPr>
        <xdr:cNvPr id="79" name="n_2aveValue【道路】&#10;有形固定資産減価償却率">
          <a:extLst>
            <a:ext uri="{FF2B5EF4-FFF2-40B4-BE49-F238E27FC236}">
              <a16:creationId xmlns:a16="http://schemas.microsoft.com/office/drawing/2014/main" id="{0E33C5CB-E8B8-484B-9347-1D01E8899C87}"/>
            </a:ext>
          </a:extLst>
        </xdr:cNvPr>
        <xdr:cNvSpPr txBox="1"/>
      </xdr:nvSpPr>
      <xdr:spPr>
        <a:xfrm>
          <a:off x="2705744" y="639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60977</xdr:rowOff>
    </xdr:from>
    <xdr:ext cx="405111" cy="259045"/>
    <xdr:sp macro="" textlink="">
      <xdr:nvSpPr>
        <xdr:cNvPr id="80" name="n_3aveValue【道路】&#10;有形固定資産減価償却率">
          <a:extLst>
            <a:ext uri="{FF2B5EF4-FFF2-40B4-BE49-F238E27FC236}">
              <a16:creationId xmlns:a16="http://schemas.microsoft.com/office/drawing/2014/main" id="{97B5053A-99AB-4984-9A1D-44054DA32E68}"/>
            </a:ext>
          </a:extLst>
        </xdr:cNvPr>
        <xdr:cNvSpPr txBox="1"/>
      </xdr:nvSpPr>
      <xdr:spPr>
        <a:xfrm>
          <a:off x="18167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macro="" textlink="">
      <xdr:nvSpPr>
        <xdr:cNvPr id="81" name="n_4aveValue【道路】&#10;有形固定資産減価償却率">
          <a:extLst>
            <a:ext uri="{FF2B5EF4-FFF2-40B4-BE49-F238E27FC236}">
              <a16:creationId xmlns:a16="http://schemas.microsoft.com/office/drawing/2014/main" id="{D440E12F-FBD8-4195-AB21-3F95012D0E68}"/>
            </a:ext>
          </a:extLst>
        </xdr:cNvPr>
        <xdr:cNvSpPr txBox="1"/>
      </xdr:nvSpPr>
      <xdr:spPr>
        <a:xfrm>
          <a:off x="927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8653</xdr:rowOff>
    </xdr:from>
    <xdr:ext cx="405111" cy="259045"/>
    <xdr:sp macro="" textlink="">
      <xdr:nvSpPr>
        <xdr:cNvPr id="82" name="n_1mainValue【道路】&#10;有形固定資産減価償却率">
          <a:extLst>
            <a:ext uri="{FF2B5EF4-FFF2-40B4-BE49-F238E27FC236}">
              <a16:creationId xmlns:a16="http://schemas.microsoft.com/office/drawing/2014/main" id="{015E4DF4-1CB3-4999-9C27-1FDA874E0AEE}"/>
            </a:ext>
          </a:extLst>
        </xdr:cNvPr>
        <xdr:cNvSpPr txBox="1"/>
      </xdr:nvSpPr>
      <xdr:spPr>
        <a:xfrm>
          <a:off x="3582044" y="583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129811</xdr:rowOff>
    </xdr:from>
    <xdr:ext cx="405111" cy="259045"/>
    <xdr:sp macro="" textlink="">
      <xdr:nvSpPr>
        <xdr:cNvPr id="83" name="n_2mainValue【道路】&#10;有形固定資産減価償却率">
          <a:extLst>
            <a:ext uri="{FF2B5EF4-FFF2-40B4-BE49-F238E27FC236}">
              <a16:creationId xmlns:a16="http://schemas.microsoft.com/office/drawing/2014/main" id="{57C76E92-02A3-45D8-B069-C7BB2A035E58}"/>
            </a:ext>
          </a:extLst>
        </xdr:cNvPr>
        <xdr:cNvSpPr txBox="1"/>
      </xdr:nvSpPr>
      <xdr:spPr>
        <a:xfrm>
          <a:off x="2705744" y="578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127525</xdr:rowOff>
    </xdr:from>
    <xdr:ext cx="405111" cy="259045"/>
    <xdr:sp macro="" textlink="">
      <xdr:nvSpPr>
        <xdr:cNvPr id="84" name="n_3mainValue【道路】&#10;有形固定資産減価償却率">
          <a:extLst>
            <a:ext uri="{FF2B5EF4-FFF2-40B4-BE49-F238E27FC236}">
              <a16:creationId xmlns:a16="http://schemas.microsoft.com/office/drawing/2014/main" id="{89F2C0AF-4407-403A-AA0D-7BFE2F6EF135}"/>
            </a:ext>
          </a:extLst>
        </xdr:cNvPr>
        <xdr:cNvSpPr txBox="1"/>
      </xdr:nvSpPr>
      <xdr:spPr>
        <a:xfrm>
          <a:off x="1816744" y="5785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95521</xdr:rowOff>
    </xdr:from>
    <xdr:ext cx="405111" cy="259045"/>
    <xdr:sp macro="" textlink="">
      <xdr:nvSpPr>
        <xdr:cNvPr id="85" name="n_4mainValue【道路】&#10;有形固定資産減価償却率">
          <a:extLst>
            <a:ext uri="{FF2B5EF4-FFF2-40B4-BE49-F238E27FC236}">
              <a16:creationId xmlns:a16="http://schemas.microsoft.com/office/drawing/2014/main" id="{EECA8ED4-5C0B-4CB7-B06C-908DEA1A89F7}"/>
            </a:ext>
          </a:extLst>
        </xdr:cNvPr>
        <xdr:cNvSpPr txBox="1"/>
      </xdr:nvSpPr>
      <xdr:spPr>
        <a:xfrm>
          <a:off x="927744" y="575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10F03EF3-7B9A-410D-B538-C0DABBE67B5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959D6552-F9A5-40ED-948A-ADA6805BB07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C8785894-34E3-4408-8A04-A5EB2AA502C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592F3FEB-4839-4BF5-B6F9-CDC7F783270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634ACEEA-3513-4076-8222-4433FF48CE9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DBEDE807-8285-4DA8-AE65-6A5A75CAD75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62F99DD3-F678-409E-B000-9EE2D6C2CBA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6A338A91-DB91-491F-9465-CDA69656086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a:extLst>
            <a:ext uri="{FF2B5EF4-FFF2-40B4-BE49-F238E27FC236}">
              <a16:creationId xmlns:a16="http://schemas.microsoft.com/office/drawing/2014/main" id="{74AA39EB-510B-4435-9B67-6559D22F660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85F57C6D-B57B-4E42-BB55-5D9782B213D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9891411D-5F72-4743-8467-50BD27B1D41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64F32D17-1B60-461B-A0B5-18E547F411E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0035199C-F482-41F8-BA81-4DB19B99943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a:extLst>
            <a:ext uri="{FF2B5EF4-FFF2-40B4-BE49-F238E27FC236}">
              <a16:creationId xmlns:a16="http://schemas.microsoft.com/office/drawing/2014/main" id="{6300018D-CC3D-4483-8A9B-D31AF7258B46}"/>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18D05F40-2736-435B-A224-7CD52867141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a:extLst>
            <a:ext uri="{FF2B5EF4-FFF2-40B4-BE49-F238E27FC236}">
              <a16:creationId xmlns:a16="http://schemas.microsoft.com/office/drawing/2014/main" id="{CB9604EE-F5CA-4493-A3A4-55608CEC1CCD}"/>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0E010521-548B-4D0D-A52F-A1B49D3D0AA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a:extLst>
            <a:ext uri="{FF2B5EF4-FFF2-40B4-BE49-F238E27FC236}">
              <a16:creationId xmlns:a16="http://schemas.microsoft.com/office/drawing/2014/main" id="{9450947B-A8F6-4182-A7C7-66278A957DDF}"/>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E4B65956-FB92-42EE-966D-FCEAE38C9FD2}"/>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5" name="テキスト ボックス 104">
          <a:extLst>
            <a:ext uri="{FF2B5EF4-FFF2-40B4-BE49-F238E27FC236}">
              <a16:creationId xmlns:a16="http://schemas.microsoft.com/office/drawing/2014/main" id="{6EC074BD-67DE-4AE2-BB45-4F317E401489}"/>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8B54A2E7-6539-40F5-AF3D-B38744A8673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7" name="テキスト ボックス 106">
          <a:extLst>
            <a:ext uri="{FF2B5EF4-FFF2-40B4-BE49-F238E27FC236}">
              <a16:creationId xmlns:a16="http://schemas.microsoft.com/office/drawing/2014/main" id="{567DFA5E-4B30-4ED4-9BBC-EEC8FBF0F519}"/>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id="{55B65287-F87D-4C5E-8DE2-249E42770FB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09" name="直線コネクタ 108">
          <a:extLst>
            <a:ext uri="{FF2B5EF4-FFF2-40B4-BE49-F238E27FC236}">
              <a16:creationId xmlns:a16="http://schemas.microsoft.com/office/drawing/2014/main" id="{A9C3957B-B923-4352-8AF0-F44FE2C29247}"/>
            </a:ext>
          </a:extLst>
        </xdr:cNvPr>
        <xdr:cNvCxnSpPr/>
      </xdr:nvCxnSpPr>
      <xdr:spPr>
        <a:xfrm flipV="1">
          <a:off x="10476865" y="5926684"/>
          <a:ext cx="0" cy="1224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0" name="【道路】&#10;一人当たり延長最小値テキスト">
          <a:extLst>
            <a:ext uri="{FF2B5EF4-FFF2-40B4-BE49-F238E27FC236}">
              <a16:creationId xmlns:a16="http://schemas.microsoft.com/office/drawing/2014/main" id="{D1783174-5A33-44A5-97C7-5D2AFF5BF25E}"/>
            </a:ext>
          </a:extLst>
        </xdr:cNvPr>
        <xdr:cNvSpPr txBox="1"/>
      </xdr:nvSpPr>
      <xdr:spPr>
        <a:xfrm>
          <a:off x="10515600" y="71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1" name="直線コネクタ 110">
          <a:extLst>
            <a:ext uri="{FF2B5EF4-FFF2-40B4-BE49-F238E27FC236}">
              <a16:creationId xmlns:a16="http://schemas.microsoft.com/office/drawing/2014/main" id="{78B25005-0687-4EF1-8A24-81DCEC4BC048}"/>
            </a:ext>
          </a:extLst>
        </xdr:cNvPr>
        <xdr:cNvCxnSpPr/>
      </xdr:nvCxnSpPr>
      <xdr:spPr>
        <a:xfrm>
          <a:off x="10388600" y="71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2" name="【道路】&#10;一人当たり延長最大値テキスト">
          <a:extLst>
            <a:ext uri="{FF2B5EF4-FFF2-40B4-BE49-F238E27FC236}">
              <a16:creationId xmlns:a16="http://schemas.microsoft.com/office/drawing/2014/main" id="{3EEDA1C0-E70D-4C13-B991-47BBFD4715A6}"/>
            </a:ext>
          </a:extLst>
        </xdr:cNvPr>
        <xdr:cNvSpPr txBox="1"/>
      </xdr:nvSpPr>
      <xdr:spPr>
        <a:xfrm>
          <a:off x="10515600" y="570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3" name="直線コネクタ 112">
          <a:extLst>
            <a:ext uri="{FF2B5EF4-FFF2-40B4-BE49-F238E27FC236}">
              <a16:creationId xmlns:a16="http://schemas.microsoft.com/office/drawing/2014/main" id="{9E05EB87-4B10-43D7-B16E-A70AE36822D5}"/>
            </a:ext>
          </a:extLst>
        </xdr:cNvPr>
        <xdr:cNvCxnSpPr/>
      </xdr:nvCxnSpPr>
      <xdr:spPr>
        <a:xfrm>
          <a:off x="10388600" y="59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98620</xdr:rowOff>
    </xdr:from>
    <xdr:ext cx="534377" cy="259045"/>
    <xdr:sp macro="" textlink="">
      <xdr:nvSpPr>
        <xdr:cNvPr id="114" name="【道路】&#10;一人当たり延長平均値テキスト">
          <a:extLst>
            <a:ext uri="{FF2B5EF4-FFF2-40B4-BE49-F238E27FC236}">
              <a16:creationId xmlns:a16="http://schemas.microsoft.com/office/drawing/2014/main" id="{5EEFCE1D-6A68-45E0-932C-E7C522507F1C}"/>
            </a:ext>
          </a:extLst>
        </xdr:cNvPr>
        <xdr:cNvSpPr txBox="1"/>
      </xdr:nvSpPr>
      <xdr:spPr>
        <a:xfrm>
          <a:off x="10515600" y="6785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5" name="フローチャート: 判断 114">
          <a:extLst>
            <a:ext uri="{FF2B5EF4-FFF2-40B4-BE49-F238E27FC236}">
              <a16:creationId xmlns:a16="http://schemas.microsoft.com/office/drawing/2014/main" id="{12466099-E3AE-4D1F-A2CA-DA2BCD77D773}"/>
            </a:ext>
          </a:extLst>
        </xdr:cNvPr>
        <xdr:cNvSpPr/>
      </xdr:nvSpPr>
      <xdr:spPr>
        <a:xfrm>
          <a:off x="10426700" y="680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6" name="フローチャート: 判断 115">
          <a:extLst>
            <a:ext uri="{FF2B5EF4-FFF2-40B4-BE49-F238E27FC236}">
              <a16:creationId xmlns:a16="http://schemas.microsoft.com/office/drawing/2014/main" id="{FF33F9D7-F999-488D-A4C8-2F45DD8310D3}"/>
            </a:ext>
          </a:extLst>
        </xdr:cNvPr>
        <xdr:cNvSpPr/>
      </xdr:nvSpPr>
      <xdr:spPr>
        <a:xfrm>
          <a:off x="9588500" y="681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17" name="フローチャート: 判断 116">
          <a:extLst>
            <a:ext uri="{FF2B5EF4-FFF2-40B4-BE49-F238E27FC236}">
              <a16:creationId xmlns:a16="http://schemas.microsoft.com/office/drawing/2014/main" id="{94FFB613-29C5-489D-942B-1BA7C5D157AE}"/>
            </a:ext>
          </a:extLst>
        </xdr:cNvPr>
        <xdr:cNvSpPr/>
      </xdr:nvSpPr>
      <xdr:spPr>
        <a:xfrm>
          <a:off x="8699500" y="68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18" name="フローチャート: 判断 117">
          <a:extLst>
            <a:ext uri="{FF2B5EF4-FFF2-40B4-BE49-F238E27FC236}">
              <a16:creationId xmlns:a16="http://schemas.microsoft.com/office/drawing/2014/main" id="{F2AE40AF-929D-4DE5-863B-3ABB0C26E7A8}"/>
            </a:ext>
          </a:extLst>
        </xdr:cNvPr>
        <xdr:cNvSpPr/>
      </xdr:nvSpPr>
      <xdr:spPr>
        <a:xfrm>
          <a:off x="7810500" y="68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19" name="フローチャート: 判断 118">
          <a:extLst>
            <a:ext uri="{FF2B5EF4-FFF2-40B4-BE49-F238E27FC236}">
              <a16:creationId xmlns:a16="http://schemas.microsoft.com/office/drawing/2014/main" id="{D2AF06DF-94F6-4BA9-8DFF-B8708A51BB08}"/>
            </a:ext>
          </a:extLst>
        </xdr:cNvPr>
        <xdr:cNvSpPr/>
      </xdr:nvSpPr>
      <xdr:spPr>
        <a:xfrm>
          <a:off x="6921500" y="68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5FA4DD75-983C-4CB8-8ED6-B51602CAD56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1D01084A-1BBD-4678-9A89-0F0F22FE747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E733D753-65A5-4705-B887-1BDFCC38454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6AFAE38E-3C4A-4D25-8348-4CACA54F3B2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E809393-BFBB-4252-BE2F-441EE4FB884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10731</xdr:rowOff>
    </xdr:from>
    <xdr:to>
      <xdr:col>50</xdr:col>
      <xdr:colOff>165100</xdr:colOff>
      <xdr:row>40</xdr:row>
      <xdr:rowOff>112331</xdr:rowOff>
    </xdr:to>
    <xdr:sp macro="" textlink="">
      <xdr:nvSpPr>
        <xdr:cNvPr id="125" name="楕円 124">
          <a:extLst>
            <a:ext uri="{FF2B5EF4-FFF2-40B4-BE49-F238E27FC236}">
              <a16:creationId xmlns:a16="http://schemas.microsoft.com/office/drawing/2014/main" id="{4D32227D-4917-4034-A9C6-534E556262BF}"/>
            </a:ext>
          </a:extLst>
        </xdr:cNvPr>
        <xdr:cNvSpPr/>
      </xdr:nvSpPr>
      <xdr:spPr>
        <a:xfrm>
          <a:off x="9588500" y="686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11761</xdr:rowOff>
    </xdr:from>
    <xdr:to>
      <xdr:col>46</xdr:col>
      <xdr:colOff>38100</xdr:colOff>
      <xdr:row>40</xdr:row>
      <xdr:rowOff>113361</xdr:rowOff>
    </xdr:to>
    <xdr:sp macro="" textlink="">
      <xdr:nvSpPr>
        <xdr:cNvPr id="126" name="楕円 125">
          <a:extLst>
            <a:ext uri="{FF2B5EF4-FFF2-40B4-BE49-F238E27FC236}">
              <a16:creationId xmlns:a16="http://schemas.microsoft.com/office/drawing/2014/main" id="{A39A3512-2C75-4FDE-9F6C-777C6F3712C7}"/>
            </a:ext>
          </a:extLst>
        </xdr:cNvPr>
        <xdr:cNvSpPr/>
      </xdr:nvSpPr>
      <xdr:spPr>
        <a:xfrm>
          <a:off x="8699500" y="686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61531</xdr:rowOff>
    </xdr:from>
    <xdr:to>
      <xdr:col>50</xdr:col>
      <xdr:colOff>114300</xdr:colOff>
      <xdr:row>40</xdr:row>
      <xdr:rowOff>62561</xdr:rowOff>
    </xdr:to>
    <xdr:cxnSp macro="">
      <xdr:nvCxnSpPr>
        <xdr:cNvPr id="127" name="直線コネクタ 126">
          <a:extLst>
            <a:ext uri="{FF2B5EF4-FFF2-40B4-BE49-F238E27FC236}">
              <a16:creationId xmlns:a16="http://schemas.microsoft.com/office/drawing/2014/main" id="{CED9A7AC-3861-4407-975C-586149F2074A}"/>
            </a:ext>
          </a:extLst>
        </xdr:cNvPr>
        <xdr:cNvCxnSpPr/>
      </xdr:nvCxnSpPr>
      <xdr:spPr>
        <a:xfrm flipV="1">
          <a:off x="8750300" y="6919531"/>
          <a:ext cx="889000" cy="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12256</xdr:rowOff>
    </xdr:from>
    <xdr:to>
      <xdr:col>41</xdr:col>
      <xdr:colOff>101600</xdr:colOff>
      <xdr:row>40</xdr:row>
      <xdr:rowOff>113856</xdr:rowOff>
    </xdr:to>
    <xdr:sp macro="" textlink="">
      <xdr:nvSpPr>
        <xdr:cNvPr id="128" name="楕円 127">
          <a:extLst>
            <a:ext uri="{FF2B5EF4-FFF2-40B4-BE49-F238E27FC236}">
              <a16:creationId xmlns:a16="http://schemas.microsoft.com/office/drawing/2014/main" id="{5C7E1826-526C-47E2-82D6-9B4180EF5833}"/>
            </a:ext>
          </a:extLst>
        </xdr:cNvPr>
        <xdr:cNvSpPr/>
      </xdr:nvSpPr>
      <xdr:spPr>
        <a:xfrm>
          <a:off x="7810500" y="687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62561</xdr:rowOff>
    </xdr:from>
    <xdr:to>
      <xdr:col>45</xdr:col>
      <xdr:colOff>177800</xdr:colOff>
      <xdr:row>40</xdr:row>
      <xdr:rowOff>63056</xdr:rowOff>
    </xdr:to>
    <xdr:cxnSp macro="">
      <xdr:nvCxnSpPr>
        <xdr:cNvPr id="129" name="直線コネクタ 128">
          <a:extLst>
            <a:ext uri="{FF2B5EF4-FFF2-40B4-BE49-F238E27FC236}">
              <a16:creationId xmlns:a16="http://schemas.microsoft.com/office/drawing/2014/main" id="{9E001581-3B37-4635-8C93-F4D1D704446D}"/>
            </a:ext>
          </a:extLst>
        </xdr:cNvPr>
        <xdr:cNvCxnSpPr/>
      </xdr:nvCxnSpPr>
      <xdr:spPr>
        <a:xfrm flipV="1">
          <a:off x="7861300" y="6920561"/>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14008</xdr:rowOff>
    </xdr:from>
    <xdr:to>
      <xdr:col>36</xdr:col>
      <xdr:colOff>165100</xdr:colOff>
      <xdr:row>40</xdr:row>
      <xdr:rowOff>115608</xdr:rowOff>
    </xdr:to>
    <xdr:sp macro="" textlink="">
      <xdr:nvSpPr>
        <xdr:cNvPr id="130" name="楕円 129">
          <a:extLst>
            <a:ext uri="{FF2B5EF4-FFF2-40B4-BE49-F238E27FC236}">
              <a16:creationId xmlns:a16="http://schemas.microsoft.com/office/drawing/2014/main" id="{CD8D74F5-2878-4F4D-8473-2D4CD5B76DF0}"/>
            </a:ext>
          </a:extLst>
        </xdr:cNvPr>
        <xdr:cNvSpPr/>
      </xdr:nvSpPr>
      <xdr:spPr>
        <a:xfrm>
          <a:off x="6921500" y="687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63056</xdr:rowOff>
    </xdr:from>
    <xdr:to>
      <xdr:col>41</xdr:col>
      <xdr:colOff>50800</xdr:colOff>
      <xdr:row>40</xdr:row>
      <xdr:rowOff>64808</xdr:rowOff>
    </xdr:to>
    <xdr:cxnSp macro="">
      <xdr:nvCxnSpPr>
        <xdr:cNvPr id="131" name="直線コネクタ 130">
          <a:extLst>
            <a:ext uri="{FF2B5EF4-FFF2-40B4-BE49-F238E27FC236}">
              <a16:creationId xmlns:a16="http://schemas.microsoft.com/office/drawing/2014/main" id="{C2E2A3F4-5651-4F25-BE9C-9D2C776D22B6}"/>
            </a:ext>
          </a:extLst>
        </xdr:cNvPr>
        <xdr:cNvCxnSpPr/>
      </xdr:nvCxnSpPr>
      <xdr:spPr>
        <a:xfrm flipV="1">
          <a:off x="6972300" y="6921056"/>
          <a:ext cx="8890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77347</xdr:rowOff>
    </xdr:from>
    <xdr:ext cx="469744" cy="259045"/>
    <xdr:sp macro="" textlink="">
      <xdr:nvSpPr>
        <xdr:cNvPr id="132" name="n_1aveValue【道路】&#10;一人当たり延長">
          <a:extLst>
            <a:ext uri="{FF2B5EF4-FFF2-40B4-BE49-F238E27FC236}">
              <a16:creationId xmlns:a16="http://schemas.microsoft.com/office/drawing/2014/main" id="{548C7F58-2DBF-4964-8716-7C2C16069087}"/>
            </a:ext>
          </a:extLst>
        </xdr:cNvPr>
        <xdr:cNvSpPr txBox="1"/>
      </xdr:nvSpPr>
      <xdr:spPr>
        <a:xfrm>
          <a:off x="9391727" y="659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84320</xdr:rowOff>
    </xdr:from>
    <xdr:ext cx="469744" cy="259045"/>
    <xdr:sp macro="" textlink="">
      <xdr:nvSpPr>
        <xdr:cNvPr id="133" name="n_2aveValue【道路】&#10;一人当たり延長">
          <a:extLst>
            <a:ext uri="{FF2B5EF4-FFF2-40B4-BE49-F238E27FC236}">
              <a16:creationId xmlns:a16="http://schemas.microsoft.com/office/drawing/2014/main" id="{6DE55D11-EB80-4D88-8B33-2B6582759301}"/>
            </a:ext>
          </a:extLst>
        </xdr:cNvPr>
        <xdr:cNvSpPr txBox="1"/>
      </xdr:nvSpPr>
      <xdr:spPr>
        <a:xfrm>
          <a:off x="8515427" y="6599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100969</xdr:rowOff>
    </xdr:from>
    <xdr:ext cx="469744" cy="259045"/>
    <xdr:sp macro="" textlink="">
      <xdr:nvSpPr>
        <xdr:cNvPr id="134" name="n_3aveValue【道路】&#10;一人当たり延長">
          <a:extLst>
            <a:ext uri="{FF2B5EF4-FFF2-40B4-BE49-F238E27FC236}">
              <a16:creationId xmlns:a16="http://schemas.microsoft.com/office/drawing/2014/main" id="{28E35B8D-1DBF-4BC3-8605-07F40D7D732C}"/>
            </a:ext>
          </a:extLst>
        </xdr:cNvPr>
        <xdr:cNvSpPr txBox="1"/>
      </xdr:nvSpPr>
      <xdr:spPr>
        <a:xfrm>
          <a:off x="7626427" y="661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85462</xdr:rowOff>
    </xdr:from>
    <xdr:ext cx="469744" cy="259045"/>
    <xdr:sp macro="" textlink="">
      <xdr:nvSpPr>
        <xdr:cNvPr id="135" name="n_4aveValue【道路】&#10;一人当たり延長">
          <a:extLst>
            <a:ext uri="{FF2B5EF4-FFF2-40B4-BE49-F238E27FC236}">
              <a16:creationId xmlns:a16="http://schemas.microsoft.com/office/drawing/2014/main" id="{9F940FDB-F5FB-4F13-A438-9A1A1D9A31D3}"/>
            </a:ext>
          </a:extLst>
        </xdr:cNvPr>
        <xdr:cNvSpPr txBox="1"/>
      </xdr:nvSpPr>
      <xdr:spPr>
        <a:xfrm>
          <a:off x="6737427" y="660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103458</xdr:rowOff>
    </xdr:from>
    <xdr:ext cx="469744" cy="259045"/>
    <xdr:sp macro="" textlink="">
      <xdr:nvSpPr>
        <xdr:cNvPr id="136" name="n_1mainValue【道路】&#10;一人当たり延長">
          <a:extLst>
            <a:ext uri="{FF2B5EF4-FFF2-40B4-BE49-F238E27FC236}">
              <a16:creationId xmlns:a16="http://schemas.microsoft.com/office/drawing/2014/main" id="{091DCFA2-8A07-4A0E-93FF-93889568B226}"/>
            </a:ext>
          </a:extLst>
        </xdr:cNvPr>
        <xdr:cNvSpPr txBox="1"/>
      </xdr:nvSpPr>
      <xdr:spPr>
        <a:xfrm>
          <a:off x="9391727" y="696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104488</xdr:rowOff>
    </xdr:from>
    <xdr:ext cx="469744" cy="259045"/>
    <xdr:sp macro="" textlink="">
      <xdr:nvSpPr>
        <xdr:cNvPr id="137" name="n_2mainValue【道路】&#10;一人当たり延長">
          <a:extLst>
            <a:ext uri="{FF2B5EF4-FFF2-40B4-BE49-F238E27FC236}">
              <a16:creationId xmlns:a16="http://schemas.microsoft.com/office/drawing/2014/main" id="{88AC2D5F-E509-47AD-BA7E-1648988C8C97}"/>
            </a:ext>
          </a:extLst>
        </xdr:cNvPr>
        <xdr:cNvSpPr txBox="1"/>
      </xdr:nvSpPr>
      <xdr:spPr>
        <a:xfrm>
          <a:off x="8515427" y="696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104983</xdr:rowOff>
    </xdr:from>
    <xdr:ext cx="469744" cy="259045"/>
    <xdr:sp macro="" textlink="">
      <xdr:nvSpPr>
        <xdr:cNvPr id="138" name="n_3mainValue【道路】&#10;一人当たり延長">
          <a:extLst>
            <a:ext uri="{FF2B5EF4-FFF2-40B4-BE49-F238E27FC236}">
              <a16:creationId xmlns:a16="http://schemas.microsoft.com/office/drawing/2014/main" id="{916638F6-2B40-458F-9C7C-77DD27AAD01D}"/>
            </a:ext>
          </a:extLst>
        </xdr:cNvPr>
        <xdr:cNvSpPr txBox="1"/>
      </xdr:nvSpPr>
      <xdr:spPr>
        <a:xfrm>
          <a:off x="7626427" y="696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106735</xdr:rowOff>
    </xdr:from>
    <xdr:ext cx="469744" cy="259045"/>
    <xdr:sp macro="" textlink="">
      <xdr:nvSpPr>
        <xdr:cNvPr id="139" name="n_4mainValue【道路】&#10;一人当たり延長">
          <a:extLst>
            <a:ext uri="{FF2B5EF4-FFF2-40B4-BE49-F238E27FC236}">
              <a16:creationId xmlns:a16="http://schemas.microsoft.com/office/drawing/2014/main" id="{C1390623-5C03-4D4F-AB89-9CF8A83F4735}"/>
            </a:ext>
          </a:extLst>
        </xdr:cNvPr>
        <xdr:cNvSpPr txBox="1"/>
      </xdr:nvSpPr>
      <xdr:spPr>
        <a:xfrm>
          <a:off x="6737427" y="69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a:extLst>
            <a:ext uri="{FF2B5EF4-FFF2-40B4-BE49-F238E27FC236}">
              <a16:creationId xmlns:a16="http://schemas.microsoft.com/office/drawing/2014/main" id="{6D9467B3-CED2-4844-8698-3DE58EA7C83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a:extLst>
            <a:ext uri="{FF2B5EF4-FFF2-40B4-BE49-F238E27FC236}">
              <a16:creationId xmlns:a16="http://schemas.microsoft.com/office/drawing/2014/main" id="{EF11A7B3-A590-41F3-B25F-560D59FB3A1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a:extLst>
            <a:ext uri="{FF2B5EF4-FFF2-40B4-BE49-F238E27FC236}">
              <a16:creationId xmlns:a16="http://schemas.microsoft.com/office/drawing/2014/main" id="{56615363-D970-4FFE-938F-C1A14AFACE6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a:extLst>
            <a:ext uri="{FF2B5EF4-FFF2-40B4-BE49-F238E27FC236}">
              <a16:creationId xmlns:a16="http://schemas.microsoft.com/office/drawing/2014/main" id="{E5832A2C-95A0-4170-B40E-0F3F38A8926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a:extLst>
            <a:ext uri="{FF2B5EF4-FFF2-40B4-BE49-F238E27FC236}">
              <a16:creationId xmlns:a16="http://schemas.microsoft.com/office/drawing/2014/main" id="{5D4ADC32-AD05-4009-8569-29DEDB93154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a:extLst>
            <a:ext uri="{FF2B5EF4-FFF2-40B4-BE49-F238E27FC236}">
              <a16:creationId xmlns:a16="http://schemas.microsoft.com/office/drawing/2014/main" id="{22013FB9-360A-419D-97BB-A777ACEBA25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a:extLst>
            <a:ext uri="{FF2B5EF4-FFF2-40B4-BE49-F238E27FC236}">
              <a16:creationId xmlns:a16="http://schemas.microsoft.com/office/drawing/2014/main" id="{B6FE23C4-8507-4FE5-92D7-42391538C8D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a:extLst>
            <a:ext uri="{FF2B5EF4-FFF2-40B4-BE49-F238E27FC236}">
              <a16:creationId xmlns:a16="http://schemas.microsoft.com/office/drawing/2014/main" id="{8CA3A7F7-42F7-45BA-A1B6-079F4368C9E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a:extLst>
            <a:ext uri="{FF2B5EF4-FFF2-40B4-BE49-F238E27FC236}">
              <a16:creationId xmlns:a16="http://schemas.microsoft.com/office/drawing/2014/main" id="{9098A4A4-CE50-4AF7-83ED-DD3B5636B1B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a:extLst>
            <a:ext uri="{FF2B5EF4-FFF2-40B4-BE49-F238E27FC236}">
              <a16:creationId xmlns:a16="http://schemas.microsoft.com/office/drawing/2014/main" id="{3CD35548-5D32-4489-90F6-F99EE5E6326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a:extLst>
            <a:ext uri="{FF2B5EF4-FFF2-40B4-BE49-F238E27FC236}">
              <a16:creationId xmlns:a16="http://schemas.microsoft.com/office/drawing/2014/main" id="{01C279A5-CCBB-4F4D-9A43-034784A74A8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1" name="直線コネクタ 150">
          <a:extLst>
            <a:ext uri="{FF2B5EF4-FFF2-40B4-BE49-F238E27FC236}">
              <a16:creationId xmlns:a16="http://schemas.microsoft.com/office/drawing/2014/main" id="{C08C0584-75C6-442C-8E6A-06DB5B3C565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2" name="テキスト ボックス 151">
          <a:extLst>
            <a:ext uri="{FF2B5EF4-FFF2-40B4-BE49-F238E27FC236}">
              <a16:creationId xmlns:a16="http://schemas.microsoft.com/office/drawing/2014/main" id="{C68C2714-3B2B-494F-AAEC-E57EFD63BB4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3" name="直線コネクタ 152">
          <a:extLst>
            <a:ext uri="{FF2B5EF4-FFF2-40B4-BE49-F238E27FC236}">
              <a16:creationId xmlns:a16="http://schemas.microsoft.com/office/drawing/2014/main" id="{68A6E2E5-A193-4253-9698-1DCCD9C9B76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4" name="テキスト ボックス 153">
          <a:extLst>
            <a:ext uri="{FF2B5EF4-FFF2-40B4-BE49-F238E27FC236}">
              <a16:creationId xmlns:a16="http://schemas.microsoft.com/office/drawing/2014/main" id="{13080517-B9E0-4007-B180-EA8D7A7D9A6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5" name="直線コネクタ 154">
          <a:extLst>
            <a:ext uri="{FF2B5EF4-FFF2-40B4-BE49-F238E27FC236}">
              <a16:creationId xmlns:a16="http://schemas.microsoft.com/office/drawing/2014/main" id="{501223E4-C9FF-4CCE-A491-40CD2F10158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6" name="テキスト ボックス 155">
          <a:extLst>
            <a:ext uri="{FF2B5EF4-FFF2-40B4-BE49-F238E27FC236}">
              <a16:creationId xmlns:a16="http://schemas.microsoft.com/office/drawing/2014/main" id="{431B0585-9A4C-4982-A62F-960F8763E6F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7" name="直線コネクタ 156">
          <a:extLst>
            <a:ext uri="{FF2B5EF4-FFF2-40B4-BE49-F238E27FC236}">
              <a16:creationId xmlns:a16="http://schemas.microsoft.com/office/drawing/2014/main" id="{B10C3372-F227-46C4-B5A5-E9D99CA52A9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8" name="テキスト ボックス 157">
          <a:extLst>
            <a:ext uri="{FF2B5EF4-FFF2-40B4-BE49-F238E27FC236}">
              <a16:creationId xmlns:a16="http://schemas.microsoft.com/office/drawing/2014/main" id="{6272F64F-B32D-4759-AD44-40C2D2E0336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9" name="直線コネクタ 158">
          <a:extLst>
            <a:ext uri="{FF2B5EF4-FFF2-40B4-BE49-F238E27FC236}">
              <a16:creationId xmlns:a16="http://schemas.microsoft.com/office/drawing/2014/main" id="{AC57828C-9BA5-457D-AD1E-ACA66193939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0" name="テキスト ボックス 159">
          <a:extLst>
            <a:ext uri="{FF2B5EF4-FFF2-40B4-BE49-F238E27FC236}">
              <a16:creationId xmlns:a16="http://schemas.microsoft.com/office/drawing/2014/main" id="{DC89FDBD-043D-4EFF-86F3-A4A347CF861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1" name="直線コネクタ 160">
          <a:extLst>
            <a:ext uri="{FF2B5EF4-FFF2-40B4-BE49-F238E27FC236}">
              <a16:creationId xmlns:a16="http://schemas.microsoft.com/office/drawing/2014/main" id="{799E8458-77F0-483B-9B1B-9DFC3DAC541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2" name="テキスト ボックス 161">
          <a:extLst>
            <a:ext uri="{FF2B5EF4-FFF2-40B4-BE49-F238E27FC236}">
              <a16:creationId xmlns:a16="http://schemas.microsoft.com/office/drawing/2014/main" id="{9EF2A98C-F39D-4885-93B1-B7C9A981EFC9}"/>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a:extLst>
            <a:ext uri="{FF2B5EF4-FFF2-40B4-BE49-F238E27FC236}">
              <a16:creationId xmlns:a16="http://schemas.microsoft.com/office/drawing/2014/main" id="{0129DEB6-07A9-4189-A4A9-D05111F1233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4" name="【橋りょう・トンネル】&#10;有形固定資産減価償却率グラフ枠">
          <a:extLst>
            <a:ext uri="{FF2B5EF4-FFF2-40B4-BE49-F238E27FC236}">
              <a16:creationId xmlns:a16="http://schemas.microsoft.com/office/drawing/2014/main" id="{4B604D23-06AE-45C4-BDE2-06FA49B6651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65" name="直線コネクタ 164">
          <a:extLst>
            <a:ext uri="{FF2B5EF4-FFF2-40B4-BE49-F238E27FC236}">
              <a16:creationId xmlns:a16="http://schemas.microsoft.com/office/drawing/2014/main" id="{A68C2CED-08B2-4F83-8C3E-02A9340FDE4B}"/>
            </a:ext>
          </a:extLst>
        </xdr:cNvPr>
        <xdr:cNvCxnSpPr/>
      </xdr:nvCxnSpPr>
      <xdr:spPr>
        <a:xfrm flipV="1">
          <a:off x="4634865" y="9552215"/>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66" name="【橋りょう・トンネル】&#10;有形固定資産減価償却率最小値テキスト">
          <a:extLst>
            <a:ext uri="{FF2B5EF4-FFF2-40B4-BE49-F238E27FC236}">
              <a16:creationId xmlns:a16="http://schemas.microsoft.com/office/drawing/2014/main" id="{178C86DD-A5C7-4F0E-9BB4-E3AFF33BC731}"/>
            </a:ext>
          </a:extLst>
        </xdr:cNvPr>
        <xdr:cNvSpPr txBox="1"/>
      </xdr:nvSpPr>
      <xdr:spPr>
        <a:xfrm>
          <a:off x="4673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67" name="直線コネクタ 166">
          <a:extLst>
            <a:ext uri="{FF2B5EF4-FFF2-40B4-BE49-F238E27FC236}">
              <a16:creationId xmlns:a16="http://schemas.microsoft.com/office/drawing/2014/main" id="{6D731651-F5D8-46A2-97A0-1F8D2880EAED}"/>
            </a:ext>
          </a:extLst>
        </xdr:cNvPr>
        <xdr:cNvCxnSpPr/>
      </xdr:nvCxnSpPr>
      <xdr:spPr>
        <a:xfrm>
          <a:off x="4546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68" name="【橋りょう・トンネル】&#10;有形固定資産減価償却率最大値テキスト">
          <a:extLst>
            <a:ext uri="{FF2B5EF4-FFF2-40B4-BE49-F238E27FC236}">
              <a16:creationId xmlns:a16="http://schemas.microsoft.com/office/drawing/2014/main" id="{3D53AB75-9CFD-4184-8915-8BD766D72199}"/>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69" name="直線コネクタ 168">
          <a:extLst>
            <a:ext uri="{FF2B5EF4-FFF2-40B4-BE49-F238E27FC236}">
              <a16:creationId xmlns:a16="http://schemas.microsoft.com/office/drawing/2014/main" id="{637D017C-B2DB-49DB-B08A-479E0C8B79F7}"/>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138265</xdr:rowOff>
    </xdr:from>
    <xdr:ext cx="405111" cy="259045"/>
    <xdr:sp macro="" textlink="">
      <xdr:nvSpPr>
        <xdr:cNvPr id="170" name="【橋りょう・トンネル】&#10;有形固定資産減価償却率平均値テキスト">
          <a:extLst>
            <a:ext uri="{FF2B5EF4-FFF2-40B4-BE49-F238E27FC236}">
              <a16:creationId xmlns:a16="http://schemas.microsoft.com/office/drawing/2014/main" id="{D5CC6CAA-951E-4290-B9C4-6AA127DEC1DD}"/>
            </a:ext>
          </a:extLst>
        </xdr:cNvPr>
        <xdr:cNvSpPr txBox="1"/>
      </xdr:nvSpPr>
      <xdr:spPr>
        <a:xfrm>
          <a:off x="4673600" y="1042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1" name="フローチャート: 判断 170">
          <a:extLst>
            <a:ext uri="{FF2B5EF4-FFF2-40B4-BE49-F238E27FC236}">
              <a16:creationId xmlns:a16="http://schemas.microsoft.com/office/drawing/2014/main" id="{2A618A53-9E1F-4A3D-A8FB-D2803A497A23}"/>
            </a:ext>
          </a:extLst>
        </xdr:cNvPr>
        <xdr:cNvSpPr/>
      </xdr:nvSpPr>
      <xdr:spPr>
        <a:xfrm>
          <a:off x="4584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72" name="フローチャート: 判断 171">
          <a:extLst>
            <a:ext uri="{FF2B5EF4-FFF2-40B4-BE49-F238E27FC236}">
              <a16:creationId xmlns:a16="http://schemas.microsoft.com/office/drawing/2014/main" id="{7D02958C-B300-4524-8C7C-C438DDE508E1}"/>
            </a:ext>
          </a:extLst>
        </xdr:cNvPr>
        <xdr:cNvSpPr/>
      </xdr:nvSpPr>
      <xdr:spPr>
        <a:xfrm>
          <a:off x="3746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3" name="フローチャート: 判断 172">
          <a:extLst>
            <a:ext uri="{FF2B5EF4-FFF2-40B4-BE49-F238E27FC236}">
              <a16:creationId xmlns:a16="http://schemas.microsoft.com/office/drawing/2014/main" id="{8CD62D5C-01CC-4229-91C3-335C40B02592}"/>
            </a:ext>
          </a:extLst>
        </xdr:cNvPr>
        <xdr:cNvSpPr/>
      </xdr:nvSpPr>
      <xdr:spPr>
        <a:xfrm>
          <a:off x="2857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74" name="フローチャート: 判断 173">
          <a:extLst>
            <a:ext uri="{FF2B5EF4-FFF2-40B4-BE49-F238E27FC236}">
              <a16:creationId xmlns:a16="http://schemas.microsoft.com/office/drawing/2014/main" id="{4BA659F1-2051-4F65-8A52-EA67F1121B33}"/>
            </a:ext>
          </a:extLst>
        </xdr:cNvPr>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macro="" textlink="">
      <xdr:nvSpPr>
        <xdr:cNvPr id="175" name="フローチャート: 判断 174">
          <a:extLst>
            <a:ext uri="{FF2B5EF4-FFF2-40B4-BE49-F238E27FC236}">
              <a16:creationId xmlns:a16="http://schemas.microsoft.com/office/drawing/2014/main" id="{655FAC39-1FE8-42F9-AE75-F0B3CBCB7FE0}"/>
            </a:ext>
          </a:extLst>
        </xdr:cNvPr>
        <xdr:cNvSpPr/>
      </xdr:nvSpPr>
      <xdr:spPr>
        <a:xfrm>
          <a:off x="1079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691BEF79-51FF-4725-ACB0-8BD0DC7842F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BA5F5085-53FC-440D-ABB4-6BEE6E25F47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8A42CA48-A395-40EE-8FA7-BCE701E1735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D61D11AA-13EF-462C-9260-6AD820B87D5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5FC47BF9-19BC-4FDD-9F31-3DB045B3706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128815</xdr:rowOff>
    </xdr:from>
    <xdr:to>
      <xdr:col>20</xdr:col>
      <xdr:colOff>38100</xdr:colOff>
      <xdr:row>62</xdr:row>
      <xdr:rowOff>58965</xdr:rowOff>
    </xdr:to>
    <xdr:sp macro="" textlink="">
      <xdr:nvSpPr>
        <xdr:cNvPr id="181" name="楕円 180">
          <a:extLst>
            <a:ext uri="{FF2B5EF4-FFF2-40B4-BE49-F238E27FC236}">
              <a16:creationId xmlns:a16="http://schemas.microsoft.com/office/drawing/2014/main" id="{E60CE55D-79B8-450E-9CA8-E9F84C0E952B}"/>
            </a:ext>
          </a:extLst>
        </xdr:cNvPr>
        <xdr:cNvSpPr/>
      </xdr:nvSpPr>
      <xdr:spPr>
        <a:xfrm>
          <a:off x="3746500" y="1058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102688</xdr:rowOff>
    </xdr:from>
    <xdr:to>
      <xdr:col>15</xdr:col>
      <xdr:colOff>101600</xdr:colOff>
      <xdr:row>62</xdr:row>
      <xdr:rowOff>32838</xdr:rowOff>
    </xdr:to>
    <xdr:sp macro="" textlink="">
      <xdr:nvSpPr>
        <xdr:cNvPr id="182" name="楕円 181">
          <a:extLst>
            <a:ext uri="{FF2B5EF4-FFF2-40B4-BE49-F238E27FC236}">
              <a16:creationId xmlns:a16="http://schemas.microsoft.com/office/drawing/2014/main" id="{38635F96-9415-4BCF-949F-BA0B9A5BC0B2}"/>
            </a:ext>
          </a:extLst>
        </xdr:cNvPr>
        <xdr:cNvSpPr/>
      </xdr:nvSpPr>
      <xdr:spPr>
        <a:xfrm>
          <a:off x="2857500" y="1056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153488</xdr:rowOff>
    </xdr:from>
    <xdr:to>
      <xdr:col>19</xdr:col>
      <xdr:colOff>177800</xdr:colOff>
      <xdr:row>62</xdr:row>
      <xdr:rowOff>8165</xdr:rowOff>
    </xdr:to>
    <xdr:cxnSp macro="">
      <xdr:nvCxnSpPr>
        <xdr:cNvPr id="183" name="直線コネクタ 182">
          <a:extLst>
            <a:ext uri="{FF2B5EF4-FFF2-40B4-BE49-F238E27FC236}">
              <a16:creationId xmlns:a16="http://schemas.microsoft.com/office/drawing/2014/main" id="{20B750FB-2A5A-423E-BCAD-0082410F0CA9}"/>
            </a:ext>
          </a:extLst>
        </xdr:cNvPr>
        <xdr:cNvCxnSpPr/>
      </xdr:nvCxnSpPr>
      <xdr:spPr>
        <a:xfrm>
          <a:off x="2908300" y="10611938"/>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97790</xdr:rowOff>
    </xdr:from>
    <xdr:to>
      <xdr:col>10</xdr:col>
      <xdr:colOff>165100</xdr:colOff>
      <xdr:row>62</xdr:row>
      <xdr:rowOff>27940</xdr:rowOff>
    </xdr:to>
    <xdr:sp macro="" textlink="">
      <xdr:nvSpPr>
        <xdr:cNvPr id="184" name="楕円 183">
          <a:extLst>
            <a:ext uri="{FF2B5EF4-FFF2-40B4-BE49-F238E27FC236}">
              <a16:creationId xmlns:a16="http://schemas.microsoft.com/office/drawing/2014/main" id="{AE2D09B1-A4CC-4E07-98BD-893E79B777B6}"/>
            </a:ext>
          </a:extLst>
        </xdr:cNvPr>
        <xdr:cNvSpPr/>
      </xdr:nvSpPr>
      <xdr:spPr>
        <a:xfrm>
          <a:off x="1968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148590</xdr:rowOff>
    </xdr:from>
    <xdr:to>
      <xdr:col>15</xdr:col>
      <xdr:colOff>50800</xdr:colOff>
      <xdr:row>61</xdr:row>
      <xdr:rowOff>153488</xdr:rowOff>
    </xdr:to>
    <xdr:cxnSp macro="">
      <xdr:nvCxnSpPr>
        <xdr:cNvPr id="185" name="直線コネクタ 184">
          <a:extLst>
            <a:ext uri="{FF2B5EF4-FFF2-40B4-BE49-F238E27FC236}">
              <a16:creationId xmlns:a16="http://schemas.microsoft.com/office/drawing/2014/main" id="{9B7E0FCB-1D6E-4B36-B08A-F484430AF7A0}"/>
            </a:ext>
          </a:extLst>
        </xdr:cNvPr>
        <xdr:cNvCxnSpPr/>
      </xdr:nvCxnSpPr>
      <xdr:spPr>
        <a:xfrm>
          <a:off x="2019300" y="10607040"/>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76563</xdr:rowOff>
    </xdr:from>
    <xdr:to>
      <xdr:col>6</xdr:col>
      <xdr:colOff>38100</xdr:colOff>
      <xdr:row>62</xdr:row>
      <xdr:rowOff>6713</xdr:rowOff>
    </xdr:to>
    <xdr:sp macro="" textlink="">
      <xdr:nvSpPr>
        <xdr:cNvPr id="186" name="楕円 185">
          <a:extLst>
            <a:ext uri="{FF2B5EF4-FFF2-40B4-BE49-F238E27FC236}">
              <a16:creationId xmlns:a16="http://schemas.microsoft.com/office/drawing/2014/main" id="{AB0AB7D9-81FD-454D-964E-8FEA24AF59C7}"/>
            </a:ext>
          </a:extLst>
        </xdr:cNvPr>
        <xdr:cNvSpPr/>
      </xdr:nvSpPr>
      <xdr:spPr>
        <a:xfrm>
          <a:off x="1079500" y="1053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127363</xdr:rowOff>
    </xdr:from>
    <xdr:to>
      <xdr:col>10</xdr:col>
      <xdr:colOff>114300</xdr:colOff>
      <xdr:row>61</xdr:row>
      <xdr:rowOff>148590</xdr:rowOff>
    </xdr:to>
    <xdr:cxnSp macro="">
      <xdr:nvCxnSpPr>
        <xdr:cNvPr id="187" name="直線コネクタ 186">
          <a:extLst>
            <a:ext uri="{FF2B5EF4-FFF2-40B4-BE49-F238E27FC236}">
              <a16:creationId xmlns:a16="http://schemas.microsoft.com/office/drawing/2014/main" id="{0DA0A3D0-E8FC-4642-A69C-958DF5B18DF8}"/>
            </a:ext>
          </a:extLst>
        </xdr:cNvPr>
        <xdr:cNvCxnSpPr/>
      </xdr:nvCxnSpPr>
      <xdr:spPr>
        <a:xfrm>
          <a:off x="1130300" y="1058581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91820</xdr:rowOff>
    </xdr:from>
    <xdr:ext cx="405111" cy="259045"/>
    <xdr:sp macro="" textlink="">
      <xdr:nvSpPr>
        <xdr:cNvPr id="188" name="n_1aveValue【橋りょう・トンネル】&#10;有形固定資産減価償却率">
          <a:extLst>
            <a:ext uri="{FF2B5EF4-FFF2-40B4-BE49-F238E27FC236}">
              <a16:creationId xmlns:a16="http://schemas.microsoft.com/office/drawing/2014/main" id="{83E62A3A-D7C5-4B90-B387-AC85B6534600}"/>
            </a:ext>
          </a:extLst>
        </xdr:cNvPr>
        <xdr:cNvSpPr txBox="1"/>
      </xdr:nvSpPr>
      <xdr:spPr>
        <a:xfrm>
          <a:off x="35820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86921</xdr:rowOff>
    </xdr:from>
    <xdr:ext cx="405111" cy="259045"/>
    <xdr:sp macro="" textlink="">
      <xdr:nvSpPr>
        <xdr:cNvPr id="189" name="n_2aveValue【橋りょう・トンネル】&#10;有形固定資産減価償却率">
          <a:extLst>
            <a:ext uri="{FF2B5EF4-FFF2-40B4-BE49-F238E27FC236}">
              <a16:creationId xmlns:a16="http://schemas.microsoft.com/office/drawing/2014/main" id="{9D7DC1C6-CBB3-4CE9-B2A5-46E0299B3792}"/>
            </a:ext>
          </a:extLst>
        </xdr:cNvPr>
        <xdr:cNvSpPr txBox="1"/>
      </xdr:nvSpPr>
      <xdr:spPr>
        <a:xfrm>
          <a:off x="2705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82023</xdr:rowOff>
    </xdr:from>
    <xdr:ext cx="405111" cy="259045"/>
    <xdr:sp macro="" textlink="">
      <xdr:nvSpPr>
        <xdr:cNvPr id="190" name="n_3aveValue【橋りょう・トンネル】&#10;有形固定資産減価償却率">
          <a:extLst>
            <a:ext uri="{FF2B5EF4-FFF2-40B4-BE49-F238E27FC236}">
              <a16:creationId xmlns:a16="http://schemas.microsoft.com/office/drawing/2014/main" id="{D6190F2C-0CE9-4588-8B92-8B38917C4A9A}"/>
            </a:ext>
          </a:extLst>
        </xdr:cNvPr>
        <xdr:cNvSpPr txBox="1"/>
      </xdr:nvSpPr>
      <xdr:spPr>
        <a:xfrm>
          <a:off x="1816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39568</xdr:rowOff>
    </xdr:from>
    <xdr:ext cx="405111" cy="259045"/>
    <xdr:sp macro="" textlink="">
      <xdr:nvSpPr>
        <xdr:cNvPr id="191" name="n_4aveValue【橋りょう・トンネル】&#10;有形固定資産減価償却率">
          <a:extLst>
            <a:ext uri="{FF2B5EF4-FFF2-40B4-BE49-F238E27FC236}">
              <a16:creationId xmlns:a16="http://schemas.microsoft.com/office/drawing/2014/main" id="{8564B887-E361-4917-BD09-45DB45295D55}"/>
            </a:ext>
          </a:extLst>
        </xdr:cNvPr>
        <xdr:cNvSpPr txBox="1"/>
      </xdr:nvSpPr>
      <xdr:spPr>
        <a:xfrm>
          <a:off x="927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50092</xdr:rowOff>
    </xdr:from>
    <xdr:ext cx="405111" cy="259045"/>
    <xdr:sp macro="" textlink="">
      <xdr:nvSpPr>
        <xdr:cNvPr id="192" name="n_1mainValue【橋りょう・トンネル】&#10;有形固定資産減価償却率">
          <a:extLst>
            <a:ext uri="{FF2B5EF4-FFF2-40B4-BE49-F238E27FC236}">
              <a16:creationId xmlns:a16="http://schemas.microsoft.com/office/drawing/2014/main" id="{16E1A36D-468B-4BFE-86BB-7499A1E2C2D4}"/>
            </a:ext>
          </a:extLst>
        </xdr:cNvPr>
        <xdr:cNvSpPr txBox="1"/>
      </xdr:nvSpPr>
      <xdr:spPr>
        <a:xfrm>
          <a:off x="3582044" y="1067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23965</xdr:rowOff>
    </xdr:from>
    <xdr:ext cx="405111" cy="259045"/>
    <xdr:sp macro="" textlink="">
      <xdr:nvSpPr>
        <xdr:cNvPr id="193" name="n_2mainValue【橋りょう・トンネル】&#10;有形固定資産減価償却率">
          <a:extLst>
            <a:ext uri="{FF2B5EF4-FFF2-40B4-BE49-F238E27FC236}">
              <a16:creationId xmlns:a16="http://schemas.microsoft.com/office/drawing/2014/main" id="{42B69FF6-8B2D-4DD4-A520-EFD2783EFFB4}"/>
            </a:ext>
          </a:extLst>
        </xdr:cNvPr>
        <xdr:cNvSpPr txBox="1"/>
      </xdr:nvSpPr>
      <xdr:spPr>
        <a:xfrm>
          <a:off x="2705744" y="1065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19067</xdr:rowOff>
    </xdr:from>
    <xdr:ext cx="405111" cy="259045"/>
    <xdr:sp macro="" textlink="">
      <xdr:nvSpPr>
        <xdr:cNvPr id="194" name="n_3mainValue【橋りょう・トンネル】&#10;有形固定資産減価償却率">
          <a:extLst>
            <a:ext uri="{FF2B5EF4-FFF2-40B4-BE49-F238E27FC236}">
              <a16:creationId xmlns:a16="http://schemas.microsoft.com/office/drawing/2014/main" id="{D52F170A-7AA5-4C2D-98AE-D1988286D8E2}"/>
            </a:ext>
          </a:extLst>
        </xdr:cNvPr>
        <xdr:cNvSpPr txBox="1"/>
      </xdr:nvSpPr>
      <xdr:spPr>
        <a:xfrm>
          <a:off x="1816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169290</xdr:rowOff>
    </xdr:from>
    <xdr:ext cx="405111" cy="259045"/>
    <xdr:sp macro="" textlink="">
      <xdr:nvSpPr>
        <xdr:cNvPr id="195" name="n_4mainValue【橋りょう・トンネル】&#10;有形固定資産減価償却率">
          <a:extLst>
            <a:ext uri="{FF2B5EF4-FFF2-40B4-BE49-F238E27FC236}">
              <a16:creationId xmlns:a16="http://schemas.microsoft.com/office/drawing/2014/main" id="{063D756D-C788-4DB0-876B-704023BC6DD2}"/>
            </a:ext>
          </a:extLst>
        </xdr:cNvPr>
        <xdr:cNvSpPr txBox="1"/>
      </xdr:nvSpPr>
      <xdr:spPr>
        <a:xfrm>
          <a:off x="927744"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93879EBF-CD54-4CD1-B9F7-E10562A2A4B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E6FACE07-2361-4CFC-BDA3-24B7F89B26D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41CD1D4A-ED47-4924-AAC9-A4BBD2B08AD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BE3D0DAA-D733-40FB-AF8A-1D17C027B4B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B741FBED-F76F-4491-B198-C4EFD183F64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2B2E2E7B-4800-4F87-B3C6-880FC27CE7F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FB59E35F-3344-4E5F-BBFD-6EB2DDCE724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1590BBA5-5B9B-4F5E-9417-589AE0D5C55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853CC26F-27A1-4C53-8C4F-29370DB95D6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F4AB591E-C632-49DF-AA73-3EB096AFCFA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a:extLst>
            <a:ext uri="{FF2B5EF4-FFF2-40B4-BE49-F238E27FC236}">
              <a16:creationId xmlns:a16="http://schemas.microsoft.com/office/drawing/2014/main" id="{46BD943B-26F8-44DF-A4CD-FDFDB817790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7" name="テキスト ボックス 206">
          <a:extLst>
            <a:ext uri="{FF2B5EF4-FFF2-40B4-BE49-F238E27FC236}">
              <a16:creationId xmlns:a16="http://schemas.microsoft.com/office/drawing/2014/main" id="{D096388D-90A8-4021-98F5-A654395B0763}"/>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a:extLst>
            <a:ext uri="{FF2B5EF4-FFF2-40B4-BE49-F238E27FC236}">
              <a16:creationId xmlns:a16="http://schemas.microsoft.com/office/drawing/2014/main" id="{15B0086C-81A7-4581-AF56-84D44FF4CCB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9" name="テキスト ボックス 208">
          <a:extLst>
            <a:ext uri="{FF2B5EF4-FFF2-40B4-BE49-F238E27FC236}">
              <a16:creationId xmlns:a16="http://schemas.microsoft.com/office/drawing/2014/main" id="{8EBD0510-3295-49CD-9D14-2350049194C9}"/>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a:extLst>
            <a:ext uri="{FF2B5EF4-FFF2-40B4-BE49-F238E27FC236}">
              <a16:creationId xmlns:a16="http://schemas.microsoft.com/office/drawing/2014/main" id="{53900A10-9B90-416E-9AD0-13232D6746A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1" name="テキスト ボックス 210">
          <a:extLst>
            <a:ext uri="{FF2B5EF4-FFF2-40B4-BE49-F238E27FC236}">
              <a16:creationId xmlns:a16="http://schemas.microsoft.com/office/drawing/2014/main" id="{8565C8DD-8E37-4CFF-8CCF-5445AA40D692}"/>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a:extLst>
            <a:ext uri="{FF2B5EF4-FFF2-40B4-BE49-F238E27FC236}">
              <a16:creationId xmlns:a16="http://schemas.microsoft.com/office/drawing/2014/main" id="{E2A195DD-9516-4E68-811F-2D97F72F6F3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3" name="テキスト ボックス 212">
          <a:extLst>
            <a:ext uri="{FF2B5EF4-FFF2-40B4-BE49-F238E27FC236}">
              <a16:creationId xmlns:a16="http://schemas.microsoft.com/office/drawing/2014/main" id="{85D5EF6B-325D-4977-98A7-37052594A5E4}"/>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a:extLst>
            <a:ext uri="{FF2B5EF4-FFF2-40B4-BE49-F238E27FC236}">
              <a16:creationId xmlns:a16="http://schemas.microsoft.com/office/drawing/2014/main" id="{4C7F9338-8C78-47C1-8DDC-1EF0AB4FCA6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5" name="テキスト ボックス 214">
          <a:extLst>
            <a:ext uri="{FF2B5EF4-FFF2-40B4-BE49-F238E27FC236}">
              <a16:creationId xmlns:a16="http://schemas.microsoft.com/office/drawing/2014/main" id="{6B7FC719-4E75-4E3F-A847-A5FE776E9B19}"/>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a:extLst>
            <a:ext uri="{FF2B5EF4-FFF2-40B4-BE49-F238E27FC236}">
              <a16:creationId xmlns:a16="http://schemas.microsoft.com/office/drawing/2014/main" id="{6BB9C794-EE9B-4076-A5EE-EC276F2A72D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7" name="テキスト ボックス 216">
          <a:extLst>
            <a:ext uri="{FF2B5EF4-FFF2-40B4-BE49-F238E27FC236}">
              <a16:creationId xmlns:a16="http://schemas.microsoft.com/office/drawing/2014/main" id="{8D831183-CE20-4CB5-9769-4D5A49531914}"/>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橋りょう・トンネル】&#10;一人当たり有形固定資産（償却資産）額グラフ枠">
          <a:extLst>
            <a:ext uri="{FF2B5EF4-FFF2-40B4-BE49-F238E27FC236}">
              <a16:creationId xmlns:a16="http://schemas.microsoft.com/office/drawing/2014/main" id="{0306F697-3314-42DE-9953-A9F4D76CDD2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19" name="直線コネクタ 218">
          <a:extLst>
            <a:ext uri="{FF2B5EF4-FFF2-40B4-BE49-F238E27FC236}">
              <a16:creationId xmlns:a16="http://schemas.microsoft.com/office/drawing/2014/main" id="{26972A27-41EC-4D82-8500-A905714D9676}"/>
            </a:ext>
          </a:extLst>
        </xdr:cNvPr>
        <xdr:cNvCxnSpPr/>
      </xdr:nvCxnSpPr>
      <xdr:spPr>
        <a:xfrm flipV="1">
          <a:off x="10476865" y="9588585"/>
          <a:ext cx="0" cy="145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20" name="【橋りょう・トンネル】&#10;一人当たり有形固定資産（償却資産）額最小値テキスト">
          <a:extLst>
            <a:ext uri="{FF2B5EF4-FFF2-40B4-BE49-F238E27FC236}">
              <a16:creationId xmlns:a16="http://schemas.microsoft.com/office/drawing/2014/main" id="{2EDE173D-A648-4969-8F7C-A561D0AD5C34}"/>
            </a:ext>
          </a:extLst>
        </xdr:cNvPr>
        <xdr:cNvSpPr txBox="1"/>
      </xdr:nvSpPr>
      <xdr:spPr>
        <a:xfrm>
          <a:off x="10515600" y="1105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21" name="直線コネクタ 220">
          <a:extLst>
            <a:ext uri="{FF2B5EF4-FFF2-40B4-BE49-F238E27FC236}">
              <a16:creationId xmlns:a16="http://schemas.microsoft.com/office/drawing/2014/main" id="{1E363BA8-816A-41D3-96B8-4994C64A1116}"/>
            </a:ext>
          </a:extLst>
        </xdr:cNvPr>
        <xdr:cNvCxnSpPr/>
      </xdr:nvCxnSpPr>
      <xdr:spPr>
        <a:xfrm>
          <a:off x="10388600" y="1104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22" name="【橋りょう・トンネル】&#10;一人当たり有形固定資産（償却資産）額最大値テキスト">
          <a:extLst>
            <a:ext uri="{FF2B5EF4-FFF2-40B4-BE49-F238E27FC236}">
              <a16:creationId xmlns:a16="http://schemas.microsoft.com/office/drawing/2014/main" id="{F09C114E-8228-4126-8277-129286E66F80}"/>
            </a:ext>
          </a:extLst>
        </xdr:cNvPr>
        <xdr:cNvSpPr txBox="1"/>
      </xdr:nvSpPr>
      <xdr:spPr>
        <a:xfrm>
          <a:off x="10515600" y="9363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23" name="直線コネクタ 222">
          <a:extLst>
            <a:ext uri="{FF2B5EF4-FFF2-40B4-BE49-F238E27FC236}">
              <a16:creationId xmlns:a16="http://schemas.microsoft.com/office/drawing/2014/main" id="{316860D8-B950-4D00-8202-AE2DC0D7DE16}"/>
            </a:ext>
          </a:extLst>
        </xdr:cNvPr>
        <xdr:cNvCxnSpPr/>
      </xdr:nvCxnSpPr>
      <xdr:spPr>
        <a:xfrm>
          <a:off x="10388600" y="958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128174</xdr:rowOff>
    </xdr:from>
    <xdr:ext cx="599010" cy="259045"/>
    <xdr:sp macro="" textlink="">
      <xdr:nvSpPr>
        <xdr:cNvPr id="224" name="【橋りょう・トンネル】&#10;一人当たり有形固定資産（償却資産）額平均値テキスト">
          <a:extLst>
            <a:ext uri="{FF2B5EF4-FFF2-40B4-BE49-F238E27FC236}">
              <a16:creationId xmlns:a16="http://schemas.microsoft.com/office/drawing/2014/main" id="{BD80A800-CFBC-405B-9B35-4850BE9022D7}"/>
            </a:ext>
          </a:extLst>
        </xdr:cNvPr>
        <xdr:cNvSpPr txBox="1"/>
      </xdr:nvSpPr>
      <xdr:spPr>
        <a:xfrm>
          <a:off x="10515600" y="1075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25" name="フローチャート: 判断 224">
          <a:extLst>
            <a:ext uri="{FF2B5EF4-FFF2-40B4-BE49-F238E27FC236}">
              <a16:creationId xmlns:a16="http://schemas.microsoft.com/office/drawing/2014/main" id="{4D99E0BC-CDE2-41B3-A9AB-41B4AFB9D187}"/>
            </a:ext>
          </a:extLst>
        </xdr:cNvPr>
        <xdr:cNvSpPr/>
      </xdr:nvSpPr>
      <xdr:spPr>
        <a:xfrm>
          <a:off x="10426700" y="107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26" name="フローチャート: 判断 225">
          <a:extLst>
            <a:ext uri="{FF2B5EF4-FFF2-40B4-BE49-F238E27FC236}">
              <a16:creationId xmlns:a16="http://schemas.microsoft.com/office/drawing/2014/main" id="{2B93EF11-64A5-40C6-A877-E698B67E1F58}"/>
            </a:ext>
          </a:extLst>
        </xdr:cNvPr>
        <xdr:cNvSpPr/>
      </xdr:nvSpPr>
      <xdr:spPr>
        <a:xfrm>
          <a:off x="9588500" y="1079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27" name="フローチャート: 判断 226">
          <a:extLst>
            <a:ext uri="{FF2B5EF4-FFF2-40B4-BE49-F238E27FC236}">
              <a16:creationId xmlns:a16="http://schemas.microsoft.com/office/drawing/2014/main" id="{E5FC889E-8E22-4422-9A13-46FAB460DA91}"/>
            </a:ext>
          </a:extLst>
        </xdr:cNvPr>
        <xdr:cNvSpPr/>
      </xdr:nvSpPr>
      <xdr:spPr>
        <a:xfrm>
          <a:off x="8699500" y="1079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macro="" textlink="">
      <xdr:nvSpPr>
        <xdr:cNvPr id="228" name="フローチャート: 判断 227">
          <a:extLst>
            <a:ext uri="{FF2B5EF4-FFF2-40B4-BE49-F238E27FC236}">
              <a16:creationId xmlns:a16="http://schemas.microsoft.com/office/drawing/2014/main" id="{CAC86CBD-EDFB-4479-9205-492E3B4F9BE6}"/>
            </a:ext>
          </a:extLst>
        </xdr:cNvPr>
        <xdr:cNvSpPr/>
      </xdr:nvSpPr>
      <xdr:spPr>
        <a:xfrm>
          <a:off x="7810500" y="1079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macro="" textlink="">
      <xdr:nvSpPr>
        <xdr:cNvPr id="229" name="フローチャート: 判断 228">
          <a:extLst>
            <a:ext uri="{FF2B5EF4-FFF2-40B4-BE49-F238E27FC236}">
              <a16:creationId xmlns:a16="http://schemas.microsoft.com/office/drawing/2014/main" id="{44447AF4-B432-4EB5-9A55-992C4D3A2CA0}"/>
            </a:ext>
          </a:extLst>
        </xdr:cNvPr>
        <xdr:cNvSpPr/>
      </xdr:nvSpPr>
      <xdr:spPr>
        <a:xfrm>
          <a:off x="6921500" y="107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3D08B7FC-FFD5-4B8E-880A-EE3BC50A23B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0B6AC8D3-A259-46E3-94EB-CAD00832B81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8FE7CFE1-D626-4883-A740-9996704AC83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B228EE92-0156-47CA-953A-588A2AACBF5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51BF711E-7DE3-4C0F-8F18-61EA99843FB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127047</xdr:rowOff>
    </xdr:from>
    <xdr:to>
      <xdr:col>50</xdr:col>
      <xdr:colOff>165100</xdr:colOff>
      <xdr:row>63</xdr:row>
      <xdr:rowOff>57197</xdr:rowOff>
    </xdr:to>
    <xdr:sp macro="" textlink="">
      <xdr:nvSpPr>
        <xdr:cNvPr id="235" name="楕円 234">
          <a:extLst>
            <a:ext uri="{FF2B5EF4-FFF2-40B4-BE49-F238E27FC236}">
              <a16:creationId xmlns:a16="http://schemas.microsoft.com/office/drawing/2014/main" id="{6F51DEB1-3249-473D-BA05-38F21BC789D0}"/>
            </a:ext>
          </a:extLst>
        </xdr:cNvPr>
        <xdr:cNvSpPr/>
      </xdr:nvSpPr>
      <xdr:spPr>
        <a:xfrm>
          <a:off x="9588500" y="1075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127623</xdr:rowOff>
    </xdr:from>
    <xdr:to>
      <xdr:col>46</xdr:col>
      <xdr:colOff>38100</xdr:colOff>
      <xdr:row>63</xdr:row>
      <xdr:rowOff>57773</xdr:rowOff>
    </xdr:to>
    <xdr:sp macro="" textlink="">
      <xdr:nvSpPr>
        <xdr:cNvPr id="236" name="楕円 235">
          <a:extLst>
            <a:ext uri="{FF2B5EF4-FFF2-40B4-BE49-F238E27FC236}">
              <a16:creationId xmlns:a16="http://schemas.microsoft.com/office/drawing/2014/main" id="{ACADA910-5543-4FA2-A5C2-4791E86F2152}"/>
            </a:ext>
          </a:extLst>
        </xdr:cNvPr>
        <xdr:cNvSpPr/>
      </xdr:nvSpPr>
      <xdr:spPr>
        <a:xfrm>
          <a:off x="8699500" y="1075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6397</xdr:rowOff>
    </xdr:from>
    <xdr:to>
      <xdr:col>50</xdr:col>
      <xdr:colOff>114300</xdr:colOff>
      <xdr:row>63</xdr:row>
      <xdr:rowOff>6973</xdr:rowOff>
    </xdr:to>
    <xdr:cxnSp macro="">
      <xdr:nvCxnSpPr>
        <xdr:cNvPr id="237" name="直線コネクタ 236">
          <a:extLst>
            <a:ext uri="{FF2B5EF4-FFF2-40B4-BE49-F238E27FC236}">
              <a16:creationId xmlns:a16="http://schemas.microsoft.com/office/drawing/2014/main" id="{C77D3B48-C1D9-4350-B8E6-384E86175768}"/>
            </a:ext>
          </a:extLst>
        </xdr:cNvPr>
        <xdr:cNvCxnSpPr/>
      </xdr:nvCxnSpPr>
      <xdr:spPr>
        <a:xfrm flipV="1">
          <a:off x="8750300" y="10807747"/>
          <a:ext cx="889000" cy="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132138</xdr:rowOff>
    </xdr:from>
    <xdr:to>
      <xdr:col>41</xdr:col>
      <xdr:colOff>101600</xdr:colOff>
      <xdr:row>63</xdr:row>
      <xdr:rowOff>62288</xdr:rowOff>
    </xdr:to>
    <xdr:sp macro="" textlink="">
      <xdr:nvSpPr>
        <xdr:cNvPr id="238" name="楕円 237">
          <a:extLst>
            <a:ext uri="{FF2B5EF4-FFF2-40B4-BE49-F238E27FC236}">
              <a16:creationId xmlns:a16="http://schemas.microsoft.com/office/drawing/2014/main" id="{316AE2F7-FF45-41AE-AFAC-9818073D363F}"/>
            </a:ext>
          </a:extLst>
        </xdr:cNvPr>
        <xdr:cNvSpPr/>
      </xdr:nvSpPr>
      <xdr:spPr>
        <a:xfrm>
          <a:off x="7810500" y="1076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6973</xdr:rowOff>
    </xdr:from>
    <xdr:to>
      <xdr:col>45</xdr:col>
      <xdr:colOff>177800</xdr:colOff>
      <xdr:row>63</xdr:row>
      <xdr:rowOff>11488</xdr:rowOff>
    </xdr:to>
    <xdr:cxnSp macro="">
      <xdr:nvCxnSpPr>
        <xdr:cNvPr id="239" name="直線コネクタ 238">
          <a:extLst>
            <a:ext uri="{FF2B5EF4-FFF2-40B4-BE49-F238E27FC236}">
              <a16:creationId xmlns:a16="http://schemas.microsoft.com/office/drawing/2014/main" id="{F9BD9FB6-43AC-4098-BC52-B94819B2C670}"/>
            </a:ext>
          </a:extLst>
        </xdr:cNvPr>
        <xdr:cNvCxnSpPr/>
      </xdr:nvCxnSpPr>
      <xdr:spPr>
        <a:xfrm flipV="1">
          <a:off x="7861300" y="10808323"/>
          <a:ext cx="889000" cy="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133889</xdr:rowOff>
    </xdr:from>
    <xdr:to>
      <xdr:col>36</xdr:col>
      <xdr:colOff>165100</xdr:colOff>
      <xdr:row>63</xdr:row>
      <xdr:rowOff>64039</xdr:rowOff>
    </xdr:to>
    <xdr:sp macro="" textlink="">
      <xdr:nvSpPr>
        <xdr:cNvPr id="240" name="楕円 239">
          <a:extLst>
            <a:ext uri="{FF2B5EF4-FFF2-40B4-BE49-F238E27FC236}">
              <a16:creationId xmlns:a16="http://schemas.microsoft.com/office/drawing/2014/main" id="{561FD7FE-9A13-4660-B087-B32235EEBC7A}"/>
            </a:ext>
          </a:extLst>
        </xdr:cNvPr>
        <xdr:cNvSpPr/>
      </xdr:nvSpPr>
      <xdr:spPr>
        <a:xfrm>
          <a:off x="6921500" y="1076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11488</xdr:rowOff>
    </xdr:from>
    <xdr:to>
      <xdr:col>41</xdr:col>
      <xdr:colOff>50800</xdr:colOff>
      <xdr:row>63</xdr:row>
      <xdr:rowOff>13239</xdr:rowOff>
    </xdr:to>
    <xdr:cxnSp macro="">
      <xdr:nvCxnSpPr>
        <xdr:cNvPr id="241" name="直線コネクタ 240">
          <a:extLst>
            <a:ext uri="{FF2B5EF4-FFF2-40B4-BE49-F238E27FC236}">
              <a16:creationId xmlns:a16="http://schemas.microsoft.com/office/drawing/2014/main" id="{E6400E39-4F29-4466-A55E-FB27B9FFE234}"/>
            </a:ext>
          </a:extLst>
        </xdr:cNvPr>
        <xdr:cNvCxnSpPr/>
      </xdr:nvCxnSpPr>
      <xdr:spPr>
        <a:xfrm flipV="1">
          <a:off x="6972300" y="10812838"/>
          <a:ext cx="889000" cy="1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87276</xdr:rowOff>
    </xdr:from>
    <xdr:ext cx="599010" cy="259045"/>
    <xdr:sp macro="" textlink="">
      <xdr:nvSpPr>
        <xdr:cNvPr id="242" name="n_1aveValue【橋りょう・トンネル】&#10;一人当たり有形固定資産（償却資産）額">
          <a:extLst>
            <a:ext uri="{FF2B5EF4-FFF2-40B4-BE49-F238E27FC236}">
              <a16:creationId xmlns:a16="http://schemas.microsoft.com/office/drawing/2014/main" id="{537DD585-B715-4AD3-B5B2-2D07C698DFE9}"/>
            </a:ext>
          </a:extLst>
        </xdr:cNvPr>
        <xdr:cNvSpPr txBox="1"/>
      </xdr:nvSpPr>
      <xdr:spPr>
        <a:xfrm>
          <a:off x="9327095" y="10888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88502</xdr:rowOff>
    </xdr:from>
    <xdr:ext cx="599010" cy="259045"/>
    <xdr:sp macro="" textlink="">
      <xdr:nvSpPr>
        <xdr:cNvPr id="243" name="n_2aveValue【橋りょう・トンネル】&#10;一人当たり有形固定資産（償却資産）額">
          <a:extLst>
            <a:ext uri="{FF2B5EF4-FFF2-40B4-BE49-F238E27FC236}">
              <a16:creationId xmlns:a16="http://schemas.microsoft.com/office/drawing/2014/main" id="{FA324EF6-6408-43F5-BD9A-F3004B957586}"/>
            </a:ext>
          </a:extLst>
        </xdr:cNvPr>
        <xdr:cNvSpPr txBox="1"/>
      </xdr:nvSpPr>
      <xdr:spPr>
        <a:xfrm>
          <a:off x="8450795" y="10889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83403</xdr:rowOff>
    </xdr:from>
    <xdr:ext cx="599010" cy="259045"/>
    <xdr:sp macro="" textlink="">
      <xdr:nvSpPr>
        <xdr:cNvPr id="244" name="n_3aveValue【橋りょう・トンネル】&#10;一人当たり有形固定資産（償却資産）額">
          <a:extLst>
            <a:ext uri="{FF2B5EF4-FFF2-40B4-BE49-F238E27FC236}">
              <a16:creationId xmlns:a16="http://schemas.microsoft.com/office/drawing/2014/main" id="{FFAE8C21-4E67-4A33-9A68-243347C17F5B}"/>
            </a:ext>
          </a:extLst>
        </xdr:cNvPr>
        <xdr:cNvSpPr txBox="1"/>
      </xdr:nvSpPr>
      <xdr:spPr>
        <a:xfrm>
          <a:off x="7561795" y="1088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59107</xdr:rowOff>
    </xdr:from>
    <xdr:ext cx="599010" cy="259045"/>
    <xdr:sp macro="" textlink="">
      <xdr:nvSpPr>
        <xdr:cNvPr id="245" name="n_4aveValue【橋りょう・トンネル】&#10;一人当たり有形固定資産（償却資産）額">
          <a:extLst>
            <a:ext uri="{FF2B5EF4-FFF2-40B4-BE49-F238E27FC236}">
              <a16:creationId xmlns:a16="http://schemas.microsoft.com/office/drawing/2014/main" id="{90A8E93B-73BB-4DB6-8D18-2CEA102DA55B}"/>
            </a:ext>
          </a:extLst>
        </xdr:cNvPr>
        <xdr:cNvSpPr txBox="1"/>
      </xdr:nvSpPr>
      <xdr:spPr>
        <a:xfrm>
          <a:off x="6672795" y="1051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73724</xdr:rowOff>
    </xdr:from>
    <xdr:ext cx="599010" cy="259045"/>
    <xdr:sp macro="" textlink="">
      <xdr:nvSpPr>
        <xdr:cNvPr id="246" name="n_1mainValue【橋りょう・トンネル】&#10;一人当たり有形固定資産（償却資産）額">
          <a:extLst>
            <a:ext uri="{FF2B5EF4-FFF2-40B4-BE49-F238E27FC236}">
              <a16:creationId xmlns:a16="http://schemas.microsoft.com/office/drawing/2014/main" id="{72A4DF18-7C5F-488D-8524-D0885ECC617B}"/>
            </a:ext>
          </a:extLst>
        </xdr:cNvPr>
        <xdr:cNvSpPr txBox="1"/>
      </xdr:nvSpPr>
      <xdr:spPr>
        <a:xfrm>
          <a:off x="9327095" y="10532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74300</xdr:rowOff>
    </xdr:from>
    <xdr:ext cx="599010" cy="259045"/>
    <xdr:sp macro="" textlink="">
      <xdr:nvSpPr>
        <xdr:cNvPr id="247" name="n_2mainValue【橋りょう・トンネル】&#10;一人当たり有形固定資産（償却資産）額">
          <a:extLst>
            <a:ext uri="{FF2B5EF4-FFF2-40B4-BE49-F238E27FC236}">
              <a16:creationId xmlns:a16="http://schemas.microsoft.com/office/drawing/2014/main" id="{6AA34722-B7FA-47B8-AEE9-ADBEE6A95CC5}"/>
            </a:ext>
          </a:extLst>
        </xdr:cNvPr>
        <xdr:cNvSpPr txBox="1"/>
      </xdr:nvSpPr>
      <xdr:spPr>
        <a:xfrm>
          <a:off x="8450795" y="10532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78815</xdr:rowOff>
    </xdr:from>
    <xdr:ext cx="599010" cy="259045"/>
    <xdr:sp macro="" textlink="">
      <xdr:nvSpPr>
        <xdr:cNvPr id="248" name="n_3mainValue【橋りょう・トンネル】&#10;一人当たり有形固定資産（償却資産）額">
          <a:extLst>
            <a:ext uri="{FF2B5EF4-FFF2-40B4-BE49-F238E27FC236}">
              <a16:creationId xmlns:a16="http://schemas.microsoft.com/office/drawing/2014/main" id="{82876780-BEAD-4F43-A852-0885F1E32B51}"/>
            </a:ext>
          </a:extLst>
        </xdr:cNvPr>
        <xdr:cNvSpPr txBox="1"/>
      </xdr:nvSpPr>
      <xdr:spPr>
        <a:xfrm>
          <a:off x="7561795" y="1053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55166</xdr:rowOff>
    </xdr:from>
    <xdr:ext cx="599010" cy="259045"/>
    <xdr:sp macro="" textlink="">
      <xdr:nvSpPr>
        <xdr:cNvPr id="249" name="n_4mainValue【橋りょう・トンネル】&#10;一人当たり有形固定資産（償却資産）額">
          <a:extLst>
            <a:ext uri="{FF2B5EF4-FFF2-40B4-BE49-F238E27FC236}">
              <a16:creationId xmlns:a16="http://schemas.microsoft.com/office/drawing/2014/main" id="{FD41F910-8EE3-4037-ACE3-3285620E8F56}"/>
            </a:ext>
          </a:extLst>
        </xdr:cNvPr>
        <xdr:cNvSpPr txBox="1"/>
      </xdr:nvSpPr>
      <xdr:spPr>
        <a:xfrm>
          <a:off x="6672795" y="10856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a:extLst>
            <a:ext uri="{FF2B5EF4-FFF2-40B4-BE49-F238E27FC236}">
              <a16:creationId xmlns:a16="http://schemas.microsoft.com/office/drawing/2014/main" id="{F3FC093E-1AB8-4DA0-8076-624AE9F00B5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a:extLst>
            <a:ext uri="{FF2B5EF4-FFF2-40B4-BE49-F238E27FC236}">
              <a16:creationId xmlns:a16="http://schemas.microsoft.com/office/drawing/2014/main" id="{23C7B3DE-57BE-4356-9816-99DA1145B36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a:extLst>
            <a:ext uri="{FF2B5EF4-FFF2-40B4-BE49-F238E27FC236}">
              <a16:creationId xmlns:a16="http://schemas.microsoft.com/office/drawing/2014/main" id="{38E561B4-7BFA-48B9-8DA7-6DEFA102CAB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a:extLst>
            <a:ext uri="{FF2B5EF4-FFF2-40B4-BE49-F238E27FC236}">
              <a16:creationId xmlns:a16="http://schemas.microsoft.com/office/drawing/2014/main" id="{C7A649E2-7592-4669-A429-9CD69F1747D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a:extLst>
            <a:ext uri="{FF2B5EF4-FFF2-40B4-BE49-F238E27FC236}">
              <a16:creationId xmlns:a16="http://schemas.microsoft.com/office/drawing/2014/main" id="{FC167FF4-B0F2-4711-B9E1-45D30FC5131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a:extLst>
            <a:ext uri="{FF2B5EF4-FFF2-40B4-BE49-F238E27FC236}">
              <a16:creationId xmlns:a16="http://schemas.microsoft.com/office/drawing/2014/main" id="{0ED546D4-7B14-47ED-8641-36882E295F7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a:extLst>
            <a:ext uri="{FF2B5EF4-FFF2-40B4-BE49-F238E27FC236}">
              <a16:creationId xmlns:a16="http://schemas.microsoft.com/office/drawing/2014/main" id="{0B64C05D-6DC5-4CB8-A0A8-058903321FE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a:extLst>
            <a:ext uri="{FF2B5EF4-FFF2-40B4-BE49-F238E27FC236}">
              <a16:creationId xmlns:a16="http://schemas.microsoft.com/office/drawing/2014/main" id="{CDE362CE-7987-46B8-B5A8-A5CC0C0F8A7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a:extLst>
            <a:ext uri="{FF2B5EF4-FFF2-40B4-BE49-F238E27FC236}">
              <a16:creationId xmlns:a16="http://schemas.microsoft.com/office/drawing/2014/main" id="{F3E01920-452C-4C89-8E79-459F5472837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a:extLst>
            <a:ext uri="{FF2B5EF4-FFF2-40B4-BE49-F238E27FC236}">
              <a16:creationId xmlns:a16="http://schemas.microsoft.com/office/drawing/2014/main" id="{1E745828-790B-452C-838A-44784885F07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a:extLst>
            <a:ext uri="{FF2B5EF4-FFF2-40B4-BE49-F238E27FC236}">
              <a16:creationId xmlns:a16="http://schemas.microsoft.com/office/drawing/2014/main" id="{C367ADB7-6C55-46A6-8423-F04B037BEE1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1" name="直線コネクタ 260">
          <a:extLst>
            <a:ext uri="{FF2B5EF4-FFF2-40B4-BE49-F238E27FC236}">
              <a16:creationId xmlns:a16="http://schemas.microsoft.com/office/drawing/2014/main" id="{CE17D306-09EA-46FF-AD11-4AD40031905D}"/>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2" name="テキスト ボックス 261">
          <a:extLst>
            <a:ext uri="{FF2B5EF4-FFF2-40B4-BE49-F238E27FC236}">
              <a16:creationId xmlns:a16="http://schemas.microsoft.com/office/drawing/2014/main" id="{44C38787-B57E-4FCF-A62F-8F81DE27DC5E}"/>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3" name="直線コネクタ 262">
          <a:extLst>
            <a:ext uri="{FF2B5EF4-FFF2-40B4-BE49-F238E27FC236}">
              <a16:creationId xmlns:a16="http://schemas.microsoft.com/office/drawing/2014/main" id="{5DB72063-6D77-42CA-8773-56F24F04EECD}"/>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4" name="テキスト ボックス 263">
          <a:extLst>
            <a:ext uri="{FF2B5EF4-FFF2-40B4-BE49-F238E27FC236}">
              <a16:creationId xmlns:a16="http://schemas.microsoft.com/office/drawing/2014/main" id="{60EB95DC-0499-4F7C-9CBF-B03CA6F0F4C8}"/>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5" name="直線コネクタ 264">
          <a:extLst>
            <a:ext uri="{FF2B5EF4-FFF2-40B4-BE49-F238E27FC236}">
              <a16:creationId xmlns:a16="http://schemas.microsoft.com/office/drawing/2014/main" id="{D253F5E3-BDF8-4D4D-AE45-DDFA06C00F67}"/>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6" name="テキスト ボックス 265">
          <a:extLst>
            <a:ext uri="{FF2B5EF4-FFF2-40B4-BE49-F238E27FC236}">
              <a16:creationId xmlns:a16="http://schemas.microsoft.com/office/drawing/2014/main" id="{516F14BC-51F7-47A3-B183-89CE478B63D7}"/>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7" name="直線コネクタ 266">
          <a:extLst>
            <a:ext uri="{FF2B5EF4-FFF2-40B4-BE49-F238E27FC236}">
              <a16:creationId xmlns:a16="http://schemas.microsoft.com/office/drawing/2014/main" id="{1B7172B0-316A-4685-835E-4BF03D09D067}"/>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8" name="テキスト ボックス 267">
          <a:extLst>
            <a:ext uri="{FF2B5EF4-FFF2-40B4-BE49-F238E27FC236}">
              <a16:creationId xmlns:a16="http://schemas.microsoft.com/office/drawing/2014/main" id="{20EBAB5F-5694-45D3-A73D-9D55B5D5482C}"/>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9" name="直線コネクタ 268">
          <a:extLst>
            <a:ext uri="{FF2B5EF4-FFF2-40B4-BE49-F238E27FC236}">
              <a16:creationId xmlns:a16="http://schemas.microsoft.com/office/drawing/2014/main" id="{2EC250F4-24AE-4E3E-8AF1-2E38C25967E1}"/>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0" name="テキスト ボックス 269">
          <a:extLst>
            <a:ext uri="{FF2B5EF4-FFF2-40B4-BE49-F238E27FC236}">
              <a16:creationId xmlns:a16="http://schemas.microsoft.com/office/drawing/2014/main" id="{DAD68894-7FFA-434C-B883-4916A44C987D}"/>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1" name="直線コネクタ 270">
          <a:extLst>
            <a:ext uri="{FF2B5EF4-FFF2-40B4-BE49-F238E27FC236}">
              <a16:creationId xmlns:a16="http://schemas.microsoft.com/office/drawing/2014/main" id="{6EAEFF8C-4E17-4C7F-8C88-3E8D0CC5A41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2" name="テキスト ボックス 271">
          <a:extLst>
            <a:ext uri="{FF2B5EF4-FFF2-40B4-BE49-F238E27FC236}">
              <a16:creationId xmlns:a16="http://schemas.microsoft.com/office/drawing/2014/main" id="{0DCCC851-0DB0-49EF-98BC-CE812E2B21D8}"/>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a:extLst>
            <a:ext uri="{FF2B5EF4-FFF2-40B4-BE49-F238E27FC236}">
              <a16:creationId xmlns:a16="http://schemas.microsoft.com/office/drawing/2014/main" id="{74F76AEF-BD42-4F2D-9C1D-182E574EA22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公営住宅】&#10;有形固定資産減価償却率グラフ枠">
          <a:extLst>
            <a:ext uri="{FF2B5EF4-FFF2-40B4-BE49-F238E27FC236}">
              <a16:creationId xmlns:a16="http://schemas.microsoft.com/office/drawing/2014/main" id="{60753288-9DA7-49D2-B45F-554E0F0253A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8708</xdr:rowOff>
    </xdr:from>
    <xdr:to>
      <xdr:col>24</xdr:col>
      <xdr:colOff>62865</xdr:colOff>
      <xdr:row>86</xdr:row>
      <xdr:rowOff>168729</xdr:rowOff>
    </xdr:to>
    <xdr:cxnSp macro="">
      <xdr:nvCxnSpPr>
        <xdr:cNvPr id="275" name="直線コネクタ 274">
          <a:extLst>
            <a:ext uri="{FF2B5EF4-FFF2-40B4-BE49-F238E27FC236}">
              <a16:creationId xmlns:a16="http://schemas.microsoft.com/office/drawing/2014/main" id="{09F5CB6B-F1AE-4C6B-B1A3-6351932A91FC}"/>
            </a:ext>
          </a:extLst>
        </xdr:cNvPr>
        <xdr:cNvCxnSpPr/>
      </xdr:nvCxnSpPr>
      <xdr:spPr>
        <a:xfrm flipV="1">
          <a:off x="4634865" y="13381808"/>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6" name="【公営住宅】&#10;有形固定資産減価償却率最小値テキスト">
          <a:extLst>
            <a:ext uri="{FF2B5EF4-FFF2-40B4-BE49-F238E27FC236}">
              <a16:creationId xmlns:a16="http://schemas.microsoft.com/office/drawing/2014/main" id="{DC11CF5E-7FD2-4F72-81E2-DF97B6EF1A19}"/>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7" name="直線コネクタ 276">
          <a:extLst>
            <a:ext uri="{FF2B5EF4-FFF2-40B4-BE49-F238E27FC236}">
              <a16:creationId xmlns:a16="http://schemas.microsoft.com/office/drawing/2014/main" id="{DC1298D4-983C-4E8C-950B-633929C488EE}"/>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126835</xdr:rowOff>
    </xdr:from>
    <xdr:ext cx="340478" cy="259045"/>
    <xdr:sp macro="" textlink="">
      <xdr:nvSpPr>
        <xdr:cNvPr id="278" name="【公営住宅】&#10;有形固定資産減価償却率最大値テキスト">
          <a:extLst>
            <a:ext uri="{FF2B5EF4-FFF2-40B4-BE49-F238E27FC236}">
              <a16:creationId xmlns:a16="http://schemas.microsoft.com/office/drawing/2014/main" id="{C5AD5727-A079-4A17-97AB-3D3E69B1DA9F}"/>
            </a:ext>
          </a:extLst>
        </xdr:cNvPr>
        <xdr:cNvSpPr txBox="1"/>
      </xdr:nvSpPr>
      <xdr:spPr>
        <a:xfrm>
          <a:off x="4673600" y="13157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8708</xdr:rowOff>
    </xdr:from>
    <xdr:to>
      <xdr:col>24</xdr:col>
      <xdr:colOff>152400</xdr:colOff>
      <xdr:row>78</xdr:row>
      <xdr:rowOff>8708</xdr:rowOff>
    </xdr:to>
    <xdr:cxnSp macro="">
      <xdr:nvCxnSpPr>
        <xdr:cNvPr id="279" name="直線コネクタ 278">
          <a:extLst>
            <a:ext uri="{FF2B5EF4-FFF2-40B4-BE49-F238E27FC236}">
              <a16:creationId xmlns:a16="http://schemas.microsoft.com/office/drawing/2014/main" id="{25AA7674-2ACD-46CB-888A-801168066382}"/>
            </a:ext>
          </a:extLst>
        </xdr:cNvPr>
        <xdr:cNvCxnSpPr/>
      </xdr:nvCxnSpPr>
      <xdr:spPr>
        <a:xfrm>
          <a:off x="4546600" y="1338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40839</xdr:rowOff>
    </xdr:from>
    <xdr:ext cx="405111" cy="259045"/>
    <xdr:sp macro="" textlink="">
      <xdr:nvSpPr>
        <xdr:cNvPr id="280" name="【公営住宅】&#10;有形固定資産減価償却率平均値テキスト">
          <a:extLst>
            <a:ext uri="{FF2B5EF4-FFF2-40B4-BE49-F238E27FC236}">
              <a16:creationId xmlns:a16="http://schemas.microsoft.com/office/drawing/2014/main" id="{9FE85C80-7B0F-4821-90AE-DBA6226AAEB2}"/>
            </a:ext>
          </a:extLst>
        </xdr:cNvPr>
        <xdr:cNvSpPr txBox="1"/>
      </xdr:nvSpPr>
      <xdr:spPr>
        <a:xfrm>
          <a:off x="4673600" y="14271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62412</xdr:rowOff>
    </xdr:from>
    <xdr:to>
      <xdr:col>24</xdr:col>
      <xdr:colOff>114300</xdr:colOff>
      <xdr:row>83</xdr:row>
      <xdr:rowOff>164012</xdr:rowOff>
    </xdr:to>
    <xdr:sp macro="" textlink="">
      <xdr:nvSpPr>
        <xdr:cNvPr id="281" name="フローチャート: 判断 280">
          <a:extLst>
            <a:ext uri="{FF2B5EF4-FFF2-40B4-BE49-F238E27FC236}">
              <a16:creationId xmlns:a16="http://schemas.microsoft.com/office/drawing/2014/main" id="{0CBCC8DB-256B-4906-8951-33FBBD960753}"/>
            </a:ext>
          </a:extLst>
        </xdr:cNvPr>
        <xdr:cNvSpPr/>
      </xdr:nvSpPr>
      <xdr:spPr>
        <a:xfrm>
          <a:off x="45847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82" name="フローチャート: 判断 281">
          <a:extLst>
            <a:ext uri="{FF2B5EF4-FFF2-40B4-BE49-F238E27FC236}">
              <a16:creationId xmlns:a16="http://schemas.microsoft.com/office/drawing/2014/main" id="{A2119F77-E280-47D2-843F-FF266A8B9A81}"/>
            </a:ext>
          </a:extLst>
        </xdr:cNvPr>
        <xdr:cNvSpPr/>
      </xdr:nvSpPr>
      <xdr:spPr>
        <a:xfrm>
          <a:off x="3746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140788</xdr:rowOff>
    </xdr:from>
    <xdr:to>
      <xdr:col>15</xdr:col>
      <xdr:colOff>101600</xdr:colOff>
      <xdr:row>83</xdr:row>
      <xdr:rowOff>70938</xdr:rowOff>
    </xdr:to>
    <xdr:sp macro="" textlink="">
      <xdr:nvSpPr>
        <xdr:cNvPr id="283" name="フローチャート: 判断 282">
          <a:extLst>
            <a:ext uri="{FF2B5EF4-FFF2-40B4-BE49-F238E27FC236}">
              <a16:creationId xmlns:a16="http://schemas.microsoft.com/office/drawing/2014/main" id="{899D1C6F-EFCF-49A6-A6BF-A2186B62072F}"/>
            </a:ext>
          </a:extLst>
        </xdr:cNvPr>
        <xdr:cNvSpPr/>
      </xdr:nvSpPr>
      <xdr:spPr>
        <a:xfrm>
          <a:off x="2857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41184</xdr:rowOff>
    </xdr:from>
    <xdr:to>
      <xdr:col>10</xdr:col>
      <xdr:colOff>165100</xdr:colOff>
      <xdr:row>83</xdr:row>
      <xdr:rowOff>142784</xdr:rowOff>
    </xdr:to>
    <xdr:sp macro="" textlink="">
      <xdr:nvSpPr>
        <xdr:cNvPr id="284" name="フローチャート: 判断 283">
          <a:extLst>
            <a:ext uri="{FF2B5EF4-FFF2-40B4-BE49-F238E27FC236}">
              <a16:creationId xmlns:a16="http://schemas.microsoft.com/office/drawing/2014/main" id="{C4E9E8C3-ABA3-4D4F-911B-A1358277CBCA}"/>
            </a:ext>
          </a:extLst>
        </xdr:cNvPr>
        <xdr:cNvSpPr/>
      </xdr:nvSpPr>
      <xdr:spPr>
        <a:xfrm>
          <a:off x="1968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44450</xdr:rowOff>
    </xdr:from>
    <xdr:to>
      <xdr:col>6</xdr:col>
      <xdr:colOff>38100</xdr:colOff>
      <xdr:row>83</xdr:row>
      <xdr:rowOff>146050</xdr:rowOff>
    </xdr:to>
    <xdr:sp macro="" textlink="">
      <xdr:nvSpPr>
        <xdr:cNvPr id="285" name="フローチャート: 判断 284">
          <a:extLst>
            <a:ext uri="{FF2B5EF4-FFF2-40B4-BE49-F238E27FC236}">
              <a16:creationId xmlns:a16="http://schemas.microsoft.com/office/drawing/2014/main" id="{C060E909-D8E9-4116-8058-A8EA8771A5C8}"/>
            </a:ext>
          </a:extLst>
        </xdr:cNvPr>
        <xdr:cNvSpPr/>
      </xdr:nvSpPr>
      <xdr:spPr>
        <a:xfrm>
          <a:off x="107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1F2C2A91-FC26-48D4-9242-13B86529A35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F722896B-A8B2-4F24-8B88-F0BB1DFDF41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E74DC215-B4B9-4D7D-870F-FB87712A2BD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3D0B1D5F-84E2-4922-96F9-8F15FE50380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6D14E1B1-AED4-4B55-9760-FC076049D91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130992</xdr:rowOff>
    </xdr:from>
    <xdr:to>
      <xdr:col>20</xdr:col>
      <xdr:colOff>38100</xdr:colOff>
      <xdr:row>86</xdr:row>
      <xdr:rowOff>61142</xdr:rowOff>
    </xdr:to>
    <xdr:sp macro="" textlink="">
      <xdr:nvSpPr>
        <xdr:cNvPr id="291" name="楕円 290">
          <a:extLst>
            <a:ext uri="{FF2B5EF4-FFF2-40B4-BE49-F238E27FC236}">
              <a16:creationId xmlns:a16="http://schemas.microsoft.com/office/drawing/2014/main" id="{1D974E2F-9177-4F25-90E9-C36C2F072219}"/>
            </a:ext>
          </a:extLst>
        </xdr:cNvPr>
        <xdr:cNvSpPr/>
      </xdr:nvSpPr>
      <xdr:spPr>
        <a:xfrm>
          <a:off x="3746500" y="1470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85</xdr:row>
      <xdr:rowOff>103232</xdr:rowOff>
    </xdr:from>
    <xdr:to>
      <xdr:col>15</xdr:col>
      <xdr:colOff>101600</xdr:colOff>
      <xdr:row>86</xdr:row>
      <xdr:rowOff>33382</xdr:rowOff>
    </xdr:to>
    <xdr:sp macro="" textlink="">
      <xdr:nvSpPr>
        <xdr:cNvPr id="292" name="楕円 291">
          <a:extLst>
            <a:ext uri="{FF2B5EF4-FFF2-40B4-BE49-F238E27FC236}">
              <a16:creationId xmlns:a16="http://schemas.microsoft.com/office/drawing/2014/main" id="{40759C6B-CDFD-4A0E-925F-F523EFAC5B7E}"/>
            </a:ext>
          </a:extLst>
        </xdr:cNvPr>
        <xdr:cNvSpPr/>
      </xdr:nvSpPr>
      <xdr:spPr>
        <a:xfrm>
          <a:off x="2857500" y="1467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154032</xdr:rowOff>
    </xdr:from>
    <xdr:to>
      <xdr:col>19</xdr:col>
      <xdr:colOff>177800</xdr:colOff>
      <xdr:row>86</xdr:row>
      <xdr:rowOff>10342</xdr:rowOff>
    </xdr:to>
    <xdr:cxnSp macro="">
      <xdr:nvCxnSpPr>
        <xdr:cNvPr id="293" name="直線コネクタ 292">
          <a:extLst>
            <a:ext uri="{FF2B5EF4-FFF2-40B4-BE49-F238E27FC236}">
              <a16:creationId xmlns:a16="http://schemas.microsoft.com/office/drawing/2014/main" id="{C8484CE7-84C5-42B1-A77E-64905FACFF3B}"/>
            </a:ext>
          </a:extLst>
        </xdr:cNvPr>
        <xdr:cNvCxnSpPr/>
      </xdr:nvCxnSpPr>
      <xdr:spPr>
        <a:xfrm>
          <a:off x="2908300" y="14727282"/>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77107</xdr:rowOff>
    </xdr:from>
    <xdr:to>
      <xdr:col>10</xdr:col>
      <xdr:colOff>165100</xdr:colOff>
      <xdr:row>86</xdr:row>
      <xdr:rowOff>7257</xdr:rowOff>
    </xdr:to>
    <xdr:sp macro="" textlink="">
      <xdr:nvSpPr>
        <xdr:cNvPr id="294" name="楕円 293">
          <a:extLst>
            <a:ext uri="{FF2B5EF4-FFF2-40B4-BE49-F238E27FC236}">
              <a16:creationId xmlns:a16="http://schemas.microsoft.com/office/drawing/2014/main" id="{E0CF2C11-DC1C-4B20-A44A-8F98545118FE}"/>
            </a:ext>
          </a:extLst>
        </xdr:cNvPr>
        <xdr:cNvSpPr/>
      </xdr:nvSpPr>
      <xdr:spPr>
        <a:xfrm>
          <a:off x="1968500" y="1465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127907</xdr:rowOff>
    </xdr:from>
    <xdr:to>
      <xdr:col>15</xdr:col>
      <xdr:colOff>50800</xdr:colOff>
      <xdr:row>85</xdr:row>
      <xdr:rowOff>154032</xdr:rowOff>
    </xdr:to>
    <xdr:cxnSp macro="">
      <xdr:nvCxnSpPr>
        <xdr:cNvPr id="295" name="直線コネクタ 294">
          <a:extLst>
            <a:ext uri="{FF2B5EF4-FFF2-40B4-BE49-F238E27FC236}">
              <a16:creationId xmlns:a16="http://schemas.microsoft.com/office/drawing/2014/main" id="{5338748E-C22B-4890-BA6A-A91459C6BE9D}"/>
            </a:ext>
          </a:extLst>
        </xdr:cNvPr>
        <xdr:cNvCxnSpPr/>
      </xdr:nvCxnSpPr>
      <xdr:spPr>
        <a:xfrm>
          <a:off x="2019300" y="14701157"/>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49349</xdr:rowOff>
    </xdr:from>
    <xdr:to>
      <xdr:col>6</xdr:col>
      <xdr:colOff>38100</xdr:colOff>
      <xdr:row>85</xdr:row>
      <xdr:rowOff>150949</xdr:rowOff>
    </xdr:to>
    <xdr:sp macro="" textlink="">
      <xdr:nvSpPr>
        <xdr:cNvPr id="296" name="楕円 295">
          <a:extLst>
            <a:ext uri="{FF2B5EF4-FFF2-40B4-BE49-F238E27FC236}">
              <a16:creationId xmlns:a16="http://schemas.microsoft.com/office/drawing/2014/main" id="{0FFC7DDD-679F-4E5B-A462-CEBD2975E176}"/>
            </a:ext>
          </a:extLst>
        </xdr:cNvPr>
        <xdr:cNvSpPr/>
      </xdr:nvSpPr>
      <xdr:spPr>
        <a:xfrm>
          <a:off x="1079500" y="1462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100149</xdr:rowOff>
    </xdr:from>
    <xdr:to>
      <xdr:col>10</xdr:col>
      <xdr:colOff>114300</xdr:colOff>
      <xdr:row>85</xdr:row>
      <xdr:rowOff>127907</xdr:rowOff>
    </xdr:to>
    <xdr:cxnSp macro="">
      <xdr:nvCxnSpPr>
        <xdr:cNvPr id="297" name="直線コネクタ 296">
          <a:extLst>
            <a:ext uri="{FF2B5EF4-FFF2-40B4-BE49-F238E27FC236}">
              <a16:creationId xmlns:a16="http://schemas.microsoft.com/office/drawing/2014/main" id="{3B944B84-F214-4408-93A3-A7940D7AEA83}"/>
            </a:ext>
          </a:extLst>
        </xdr:cNvPr>
        <xdr:cNvCxnSpPr/>
      </xdr:nvCxnSpPr>
      <xdr:spPr>
        <a:xfrm>
          <a:off x="1130300" y="1467339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105427</xdr:rowOff>
    </xdr:from>
    <xdr:ext cx="405111" cy="259045"/>
    <xdr:sp macro="" textlink="">
      <xdr:nvSpPr>
        <xdr:cNvPr id="298" name="n_1aveValue【公営住宅】&#10;有形固定資産減価償却率">
          <a:extLst>
            <a:ext uri="{FF2B5EF4-FFF2-40B4-BE49-F238E27FC236}">
              <a16:creationId xmlns:a16="http://schemas.microsoft.com/office/drawing/2014/main" id="{3007447F-BBBE-4B86-98E8-6E620C43E5F4}"/>
            </a:ext>
          </a:extLst>
        </xdr:cNvPr>
        <xdr:cNvSpPr txBox="1"/>
      </xdr:nvSpPr>
      <xdr:spPr>
        <a:xfrm>
          <a:off x="35820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87465</xdr:rowOff>
    </xdr:from>
    <xdr:ext cx="405111" cy="259045"/>
    <xdr:sp macro="" textlink="">
      <xdr:nvSpPr>
        <xdr:cNvPr id="299" name="n_2aveValue【公営住宅】&#10;有形固定資産減価償却率">
          <a:extLst>
            <a:ext uri="{FF2B5EF4-FFF2-40B4-BE49-F238E27FC236}">
              <a16:creationId xmlns:a16="http://schemas.microsoft.com/office/drawing/2014/main" id="{85890683-B5D7-43B7-8A1C-24A60CF97ED4}"/>
            </a:ext>
          </a:extLst>
        </xdr:cNvPr>
        <xdr:cNvSpPr txBox="1"/>
      </xdr:nvSpPr>
      <xdr:spPr>
        <a:xfrm>
          <a:off x="2705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159311</xdr:rowOff>
    </xdr:from>
    <xdr:ext cx="405111" cy="259045"/>
    <xdr:sp macro="" textlink="">
      <xdr:nvSpPr>
        <xdr:cNvPr id="300" name="n_3aveValue【公営住宅】&#10;有形固定資産減価償却率">
          <a:extLst>
            <a:ext uri="{FF2B5EF4-FFF2-40B4-BE49-F238E27FC236}">
              <a16:creationId xmlns:a16="http://schemas.microsoft.com/office/drawing/2014/main" id="{E08815FB-F920-4059-83AB-97B545455E8C}"/>
            </a:ext>
          </a:extLst>
        </xdr:cNvPr>
        <xdr:cNvSpPr txBox="1"/>
      </xdr:nvSpPr>
      <xdr:spPr>
        <a:xfrm>
          <a:off x="1816744" y="1404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162577</xdr:rowOff>
    </xdr:from>
    <xdr:ext cx="405111" cy="259045"/>
    <xdr:sp macro="" textlink="">
      <xdr:nvSpPr>
        <xdr:cNvPr id="301" name="n_4aveValue【公営住宅】&#10;有形固定資産減価償却率">
          <a:extLst>
            <a:ext uri="{FF2B5EF4-FFF2-40B4-BE49-F238E27FC236}">
              <a16:creationId xmlns:a16="http://schemas.microsoft.com/office/drawing/2014/main" id="{6C0D3E2D-6712-4171-9709-E985B85DA9AD}"/>
            </a:ext>
          </a:extLst>
        </xdr:cNvPr>
        <xdr:cNvSpPr txBox="1"/>
      </xdr:nvSpPr>
      <xdr:spPr>
        <a:xfrm>
          <a:off x="927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52269</xdr:rowOff>
    </xdr:from>
    <xdr:ext cx="405111" cy="259045"/>
    <xdr:sp macro="" textlink="">
      <xdr:nvSpPr>
        <xdr:cNvPr id="302" name="n_1mainValue【公営住宅】&#10;有形固定資産減価償却率">
          <a:extLst>
            <a:ext uri="{FF2B5EF4-FFF2-40B4-BE49-F238E27FC236}">
              <a16:creationId xmlns:a16="http://schemas.microsoft.com/office/drawing/2014/main" id="{901AD46C-E79F-4570-B5E0-93A701897F71}"/>
            </a:ext>
          </a:extLst>
        </xdr:cNvPr>
        <xdr:cNvSpPr txBox="1"/>
      </xdr:nvSpPr>
      <xdr:spPr>
        <a:xfrm>
          <a:off x="3582044" y="14796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24509</xdr:rowOff>
    </xdr:from>
    <xdr:ext cx="405111" cy="259045"/>
    <xdr:sp macro="" textlink="">
      <xdr:nvSpPr>
        <xdr:cNvPr id="303" name="n_2mainValue【公営住宅】&#10;有形固定資産減価償却率">
          <a:extLst>
            <a:ext uri="{FF2B5EF4-FFF2-40B4-BE49-F238E27FC236}">
              <a16:creationId xmlns:a16="http://schemas.microsoft.com/office/drawing/2014/main" id="{0F8C55C6-D630-4D2D-87AB-6CE2B99FA3E1}"/>
            </a:ext>
          </a:extLst>
        </xdr:cNvPr>
        <xdr:cNvSpPr txBox="1"/>
      </xdr:nvSpPr>
      <xdr:spPr>
        <a:xfrm>
          <a:off x="2705744" y="1476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169834</xdr:rowOff>
    </xdr:from>
    <xdr:ext cx="405111" cy="259045"/>
    <xdr:sp macro="" textlink="">
      <xdr:nvSpPr>
        <xdr:cNvPr id="304" name="n_3mainValue【公営住宅】&#10;有形固定資産減価償却率">
          <a:extLst>
            <a:ext uri="{FF2B5EF4-FFF2-40B4-BE49-F238E27FC236}">
              <a16:creationId xmlns:a16="http://schemas.microsoft.com/office/drawing/2014/main" id="{7E0C4FFE-9953-4ECE-B34E-48B3645E0D9A}"/>
            </a:ext>
          </a:extLst>
        </xdr:cNvPr>
        <xdr:cNvSpPr txBox="1"/>
      </xdr:nvSpPr>
      <xdr:spPr>
        <a:xfrm>
          <a:off x="1816744" y="1474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142076</xdr:rowOff>
    </xdr:from>
    <xdr:ext cx="405111" cy="259045"/>
    <xdr:sp macro="" textlink="">
      <xdr:nvSpPr>
        <xdr:cNvPr id="305" name="n_4mainValue【公営住宅】&#10;有形固定資産減価償却率">
          <a:extLst>
            <a:ext uri="{FF2B5EF4-FFF2-40B4-BE49-F238E27FC236}">
              <a16:creationId xmlns:a16="http://schemas.microsoft.com/office/drawing/2014/main" id="{5D5E53CA-4542-433E-81EF-BB38054A99CA}"/>
            </a:ext>
          </a:extLst>
        </xdr:cNvPr>
        <xdr:cNvSpPr txBox="1"/>
      </xdr:nvSpPr>
      <xdr:spPr>
        <a:xfrm>
          <a:off x="927744" y="14715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6" name="正方形/長方形 305">
          <a:extLst>
            <a:ext uri="{FF2B5EF4-FFF2-40B4-BE49-F238E27FC236}">
              <a16:creationId xmlns:a16="http://schemas.microsoft.com/office/drawing/2014/main" id="{D89F75EE-9558-499C-A944-E59D5D9C3D0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7" name="正方形/長方形 306">
          <a:extLst>
            <a:ext uri="{FF2B5EF4-FFF2-40B4-BE49-F238E27FC236}">
              <a16:creationId xmlns:a16="http://schemas.microsoft.com/office/drawing/2014/main" id="{D6A6095A-0796-4F18-A681-85CB43EAE7C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8" name="正方形/長方形 307">
          <a:extLst>
            <a:ext uri="{FF2B5EF4-FFF2-40B4-BE49-F238E27FC236}">
              <a16:creationId xmlns:a16="http://schemas.microsoft.com/office/drawing/2014/main" id="{C99ABB9A-D963-472B-ADAA-950E690E482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9" name="正方形/長方形 308">
          <a:extLst>
            <a:ext uri="{FF2B5EF4-FFF2-40B4-BE49-F238E27FC236}">
              <a16:creationId xmlns:a16="http://schemas.microsoft.com/office/drawing/2014/main" id="{00DA70C8-BBEF-4216-B90A-D3147C8D0FE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0" name="正方形/長方形 309">
          <a:extLst>
            <a:ext uri="{FF2B5EF4-FFF2-40B4-BE49-F238E27FC236}">
              <a16:creationId xmlns:a16="http://schemas.microsoft.com/office/drawing/2014/main" id="{6AB3248D-44E0-41A2-8F21-1580C2768C1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1" name="正方形/長方形 310">
          <a:extLst>
            <a:ext uri="{FF2B5EF4-FFF2-40B4-BE49-F238E27FC236}">
              <a16:creationId xmlns:a16="http://schemas.microsoft.com/office/drawing/2014/main" id="{2CD1C987-A404-4E82-A98B-A58ABA5311D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2" name="正方形/長方形 311">
          <a:extLst>
            <a:ext uri="{FF2B5EF4-FFF2-40B4-BE49-F238E27FC236}">
              <a16:creationId xmlns:a16="http://schemas.microsoft.com/office/drawing/2014/main" id="{7B109F84-25E7-4597-B82C-979325561A5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3" name="正方形/長方形 312">
          <a:extLst>
            <a:ext uri="{FF2B5EF4-FFF2-40B4-BE49-F238E27FC236}">
              <a16:creationId xmlns:a16="http://schemas.microsoft.com/office/drawing/2014/main" id="{959C9F4F-5D7D-4C18-85AD-189BEC4FEA6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4" name="テキスト ボックス 313">
          <a:extLst>
            <a:ext uri="{FF2B5EF4-FFF2-40B4-BE49-F238E27FC236}">
              <a16:creationId xmlns:a16="http://schemas.microsoft.com/office/drawing/2014/main" id="{F75BC8FE-0FEF-45AA-B0CB-7405C1FDC9B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5" name="直線コネクタ 314">
          <a:extLst>
            <a:ext uri="{FF2B5EF4-FFF2-40B4-BE49-F238E27FC236}">
              <a16:creationId xmlns:a16="http://schemas.microsoft.com/office/drawing/2014/main" id="{9825AEF1-231E-4FD4-A99C-DF5661825F6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6" name="直線コネクタ 315">
          <a:extLst>
            <a:ext uri="{FF2B5EF4-FFF2-40B4-BE49-F238E27FC236}">
              <a16:creationId xmlns:a16="http://schemas.microsoft.com/office/drawing/2014/main" id="{EACD6FC4-C53E-46A1-B049-A55594ACA516}"/>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7" name="テキスト ボックス 316">
          <a:extLst>
            <a:ext uri="{FF2B5EF4-FFF2-40B4-BE49-F238E27FC236}">
              <a16:creationId xmlns:a16="http://schemas.microsoft.com/office/drawing/2014/main" id="{DCE4D953-BFB3-44F2-9F63-1D1822B06FD6}"/>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8" name="直線コネクタ 317">
          <a:extLst>
            <a:ext uri="{FF2B5EF4-FFF2-40B4-BE49-F238E27FC236}">
              <a16:creationId xmlns:a16="http://schemas.microsoft.com/office/drawing/2014/main" id="{3A7CF368-0C3A-4753-A938-3D8AFCA047FC}"/>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9" name="テキスト ボックス 318">
          <a:extLst>
            <a:ext uri="{FF2B5EF4-FFF2-40B4-BE49-F238E27FC236}">
              <a16:creationId xmlns:a16="http://schemas.microsoft.com/office/drawing/2014/main" id="{DC7E2798-166D-4221-A09A-A6DACFFDCED1}"/>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0" name="直線コネクタ 319">
          <a:extLst>
            <a:ext uri="{FF2B5EF4-FFF2-40B4-BE49-F238E27FC236}">
              <a16:creationId xmlns:a16="http://schemas.microsoft.com/office/drawing/2014/main" id="{9F58F151-A9B8-45DB-8EBE-C1B24E8F94F3}"/>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1" name="テキスト ボックス 320">
          <a:extLst>
            <a:ext uri="{FF2B5EF4-FFF2-40B4-BE49-F238E27FC236}">
              <a16:creationId xmlns:a16="http://schemas.microsoft.com/office/drawing/2014/main" id="{79351DAD-84DE-46A9-A83A-4B9F5F68C62A}"/>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2" name="直線コネクタ 321">
          <a:extLst>
            <a:ext uri="{FF2B5EF4-FFF2-40B4-BE49-F238E27FC236}">
              <a16:creationId xmlns:a16="http://schemas.microsoft.com/office/drawing/2014/main" id="{5E534ECA-6E8A-4E79-8A85-2E03E97F371C}"/>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3" name="テキスト ボックス 322">
          <a:extLst>
            <a:ext uri="{FF2B5EF4-FFF2-40B4-BE49-F238E27FC236}">
              <a16:creationId xmlns:a16="http://schemas.microsoft.com/office/drawing/2014/main" id="{D7AC87FF-CF76-4262-8399-7417BC0C12F3}"/>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4" name="直線コネクタ 323">
          <a:extLst>
            <a:ext uri="{FF2B5EF4-FFF2-40B4-BE49-F238E27FC236}">
              <a16:creationId xmlns:a16="http://schemas.microsoft.com/office/drawing/2014/main" id="{3ABB48EB-B504-4CA9-AB38-E3D4729D58A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5" name="テキスト ボックス 324">
          <a:extLst>
            <a:ext uri="{FF2B5EF4-FFF2-40B4-BE49-F238E27FC236}">
              <a16:creationId xmlns:a16="http://schemas.microsoft.com/office/drawing/2014/main" id="{1FD4A909-BA70-43CD-845D-F6A8BDDE2C2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6" name="【公営住宅】&#10;一人当たり面積グラフ枠">
          <a:extLst>
            <a:ext uri="{FF2B5EF4-FFF2-40B4-BE49-F238E27FC236}">
              <a16:creationId xmlns:a16="http://schemas.microsoft.com/office/drawing/2014/main" id="{CFEB210E-A6E8-4EB2-A808-D9F5F3BEDAD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68275</xdr:rowOff>
    </xdr:from>
    <xdr:to>
      <xdr:col>54</xdr:col>
      <xdr:colOff>189865</xdr:colOff>
      <xdr:row>86</xdr:row>
      <xdr:rowOff>35128</xdr:rowOff>
    </xdr:to>
    <xdr:cxnSp macro="">
      <xdr:nvCxnSpPr>
        <xdr:cNvPr id="327" name="直線コネクタ 326">
          <a:extLst>
            <a:ext uri="{FF2B5EF4-FFF2-40B4-BE49-F238E27FC236}">
              <a16:creationId xmlns:a16="http://schemas.microsoft.com/office/drawing/2014/main" id="{76530645-861A-47B7-9BB9-EA59FA9F38A3}"/>
            </a:ext>
          </a:extLst>
        </xdr:cNvPr>
        <xdr:cNvCxnSpPr/>
      </xdr:nvCxnSpPr>
      <xdr:spPr>
        <a:xfrm flipV="1">
          <a:off x="10476865" y="13441375"/>
          <a:ext cx="0" cy="133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28" name="【公営住宅】&#10;一人当たり面積最小値テキスト">
          <a:extLst>
            <a:ext uri="{FF2B5EF4-FFF2-40B4-BE49-F238E27FC236}">
              <a16:creationId xmlns:a16="http://schemas.microsoft.com/office/drawing/2014/main" id="{82AF0C7B-8C65-468E-A5D5-D880E33FE907}"/>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29" name="直線コネクタ 328">
          <a:extLst>
            <a:ext uri="{FF2B5EF4-FFF2-40B4-BE49-F238E27FC236}">
              <a16:creationId xmlns:a16="http://schemas.microsoft.com/office/drawing/2014/main" id="{72F5B954-AE2C-4741-89F6-60881D18585E}"/>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14952</xdr:rowOff>
    </xdr:from>
    <xdr:ext cx="469744" cy="259045"/>
    <xdr:sp macro="" textlink="">
      <xdr:nvSpPr>
        <xdr:cNvPr id="330" name="【公営住宅】&#10;一人当たり面積最大値テキスト">
          <a:extLst>
            <a:ext uri="{FF2B5EF4-FFF2-40B4-BE49-F238E27FC236}">
              <a16:creationId xmlns:a16="http://schemas.microsoft.com/office/drawing/2014/main" id="{D67C5199-DF72-4227-A88D-EE6F8FF412C7}"/>
            </a:ext>
          </a:extLst>
        </xdr:cNvPr>
        <xdr:cNvSpPr txBox="1"/>
      </xdr:nvSpPr>
      <xdr:spPr>
        <a:xfrm>
          <a:off x="10515600" y="132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68275</xdr:rowOff>
    </xdr:from>
    <xdr:to>
      <xdr:col>55</xdr:col>
      <xdr:colOff>88900</xdr:colOff>
      <xdr:row>78</xdr:row>
      <xdr:rowOff>68275</xdr:rowOff>
    </xdr:to>
    <xdr:cxnSp macro="">
      <xdr:nvCxnSpPr>
        <xdr:cNvPr id="331" name="直線コネクタ 330">
          <a:extLst>
            <a:ext uri="{FF2B5EF4-FFF2-40B4-BE49-F238E27FC236}">
              <a16:creationId xmlns:a16="http://schemas.microsoft.com/office/drawing/2014/main" id="{9197EFB2-94E3-4342-ABA4-894411D35E54}"/>
            </a:ext>
          </a:extLst>
        </xdr:cNvPr>
        <xdr:cNvCxnSpPr/>
      </xdr:nvCxnSpPr>
      <xdr:spPr>
        <a:xfrm>
          <a:off x="10388600" y="1344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4590</xdr:rowOff>
    </xdr:from>
    <xdr:ext cx="469744" cy="259045"/>
    <xdr:sp macro="" textlink="">
      <xdr:nvSpPr>
        <xdr:cNvPr id="332" name="【公営住宅】&#10;一人当たり面積平均値テキスト">
          <a:extLst>
            <a:ext uri="{FF2B5EF4-FFF2-40B4-BE49-F238E27FC236}">
              <a16:creationId xmlns:a16="http://schemas.microsoft.com/office/drawing/2014/main" id="{9F302A67-EEFA-44CD-ABF1-B25E5EBA857A}"/>
            </a:ext>
          </a:extLst>
        </xdr:cNvPr>
        <xdr:cNvSpPr txBox="1"/>
      </xdr:nvSpPr>
      <xdr:spPr>
        <a:xfrm>
          <a:off x="10515600" y="14577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26163</xdr:rowOff>
    </xdr:from>
    <xdr:to>
      <xdr:col>55</xdr:col>
      <xdr:colOff>50800</xdr:colOff>
      <xdr:row>85</xdr:row>
      <xdr:rowOff>127763</xdr:rowOff>
    </xdr:to>
    <xdr:sp macro="" textlink="">
      <xdr:nvSpPr>
        <xdr:cNvPr id="333" name="フローチャート: 判断 332">
          <a:extLst>
            <a:ext uri="{FF2B5EF4-FFF2-40B4-BE49-F238E27FC236}">
              <a16:creationId xmlns:a16="http://schemas.microsoft.com/office/drawing/2014/main" id="{03A7FC27-2474-4CE6-BFAE-4166398BBBE4}"/>
            </a:ext>
          </a:extLst>
        </xdr:cNvPr>
        <xdr:cNvSpPr/>
      </xdr:nvSpPr>
      <xdr:spPr>
        <a:xfrm>
          <a:off x="10426700" y="1459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27076</xdr:rowOff>
    </xdr:from>
    <xdr:to>
      <xdr:col>50</xdr:col>
      <xdr:colOff>165100</xdr:colOff>
      <xdr:row>85</xdr:row>
      <xdr:rowOff>128676</xdr:rowOff>
    </xdr:to>
    <xdr:sp macro="" textlink="">
      <xdr:nvSpPr>
        <xdr:cNvPr id="334" name="フローチャート: 判断 333">
          <a:extLst>
            <a:ext uri="{FF2B5EF4-FFF2-40B4-BE49-F238E27FC236}">
              <a16:creationId xmlns:a16="http://schemas.microsoft.com/office/drawing/2014/main" id="{0AF47B83-1B6D-4992-92FE-34254300D336}"/>
            </a:ext>
          </a:extLst>
        </xdr:cNvPr>
        <xdr:cNvSpPr/>
      </xdr:nvSpPr>
      <xdr:spPr>
        <a:xfrm>
          <a:off x="9588500" y="1460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27991</xdr:rowOff>
    </xdr:from>
    <xdr:to>
      <xdr:col>46</xdr:col>
      <xdr:colOff>38100</xdr:colOff>
      <xdr:row>85</xdr:row>
      <xdr:rowOff>129591</xdr:rowOff>
    </xdr:to>
    <xdr:sp macro="" textlink="">
      <xdr:nvSpPr>
        <xdr:cNvPr id="335" name="フローチャート: 判断 334">
          <a:extLst>
            <a:ext uri="{FF2B5EF4-FFF2-40B4-BE49-F238E27FC236}">
              <a16:creationId xmlns:a16="http://schemas.microsoft.com/office/drawing/2014/main" id="{C5AB7971-663B-4BF8-A161-458BE9D3D0B5}"/>
            </a:ext>
          </a:extLst>
        </xdr:cNvPr>
        <xdr:cNvSpPr/>
      </xdr:nvSpPr>
      <xdr:spPr>
        <a:xfrm>
          <a:off x="86995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34162</xdr:rowOff>
    </xdr:from>
    <xdr:to>
      <xdr:col>41</xdr:col>
      <xdr:colOff>101600</xdr:colOff>
      <xdr:row>85</xdr:row>
      <xdr:rowOff>135762</xdr:rowOff>
    </xdr:to>
    <xdr:sp macro="" textlink="">
      <xdr:nvSpPr>
        <xdr:cNvPr id="336" name="フローチャート: 判断 335">
          <a:extLst>
            <a:ext uri="{FF2B5EF4-FFF2-40B4-BE49-F238E27FC236}">
              <a16:creationId xmlns:a16="http://schemas.microsoft.com/office/drawing/2014/main" id="{6A716283-EEF0-42E5-B6A6-D1A61F4D964C}"/>
            </a:ext>
          </a:extLst>
        </xdr:cNvPr>
        <xdr:cNvSpPr/>
      </xdr:nvSpPr>
      <xdr:spPr>
        <a:xfrm>
          <a:off x="7810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20447</xdr:rowOff>
    </xdr:from>
    <xdr:to>
      <xdr:col>36</xdr:col>
      <xdr:colOff>165100</xdr:colOff>
      <xdr:row>85</xdr:row>
      <xdr:rowOff>122047</xdr:rowOff>
    </xdr:to>
    <xdr:sp macro="" textlink="">
      <xdr:nvSpPr>
        <xdr:cNvPr id="337" name="フローチャート: 判断 336">
          <a:extLst>
            <a:ext uri="{FF2B5EF4-FFF2-40B4-BE49-F238E27FC236}">
              <a16:creationId xmlns:a16="http://schemas.microsoft.com/office/drawing/2014/main" id="{8CF55F4C-2C51-4ED4-B4B0-034105E85A33}"/>
            </a:ext>
          </a:extLst>
        </xdr:cNvPr>
        <xdr:cNvSpPr/>
      </xdr:nvSpPr>
      <xdr:spPr>
        <a:xfrm>
          <a:off x="6921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032D7587-EB79-46AE-BAE0-23B1454DB87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3E8DF497-D506-4311-8507-B18A9373C9B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C0BB6F8C-2EFA-4B45-9DAA-AD641769892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3F418745-9F60-454B-8EA6-2A6C14F74A5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258C6311-1B90-4A6B-9023-9EA48887B45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125374</xdr:rowOff>
    </xdr:from>
    <xdr:to>
      <xdr:col>50</xdr:col>
      <xdr:colOff>165100</xdr:colOff>
      <xdr:row>86</xdr:row>
      <xdr:rowOff>55524</xdr:rowOff>
    </xdr:to>
    <xdr:sp macro="" textlink="">
      <xdr:nvSpPr>
        <xdr:cNvPr id="343" name="楕円 342">
          <a:extLst>
            <a:ext uri="{FF2B5EF4-FFF2-40B4-BE49-F238E27FC236}">
              <a16:creationId xmlns:a16="http://schemas.microsoft.com/office/drawing/2014/main" id="{AB2A4B9E-5DDF-4B9C-ADFA-770A141E6A45}"/>
            </a:ext>
          </a:extLst>
        </xdr:cNvPr>
        <xdr:cNvSpPr/>
      </xdr:nvSpPr>
      <xdr:spPr>
        <a:xfrm>
          <a:off x="9588500" y="1469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125374</xdr:rowOff>
    </xdr:from>
    <xdr:to>
      <xdr:col>46</xdr:col>
      <xdr:colOff>38100</xdr:colOff>
      <xdr:row>86</xdr:row>
      <xdr:rowOff>55524</xdr:rowOff>
    </xdr:to>
    <xdr:sp macro="" textlink="">
      <xdr:nvSpPr>
        <xdr:cNvPr id="344" name="楕円 343">
          <a:extLst>
            <a:ext uri="{FF2B5EF4-FFF2-40B4-BE49-F238E27FC236}">
              <a16:creationId xmlns:a16="http://schemas.microsoft.com/office/drawing/2014/main" id="{C3B7D929-532A-435C-A132-534D9D31D932}"/>
            </a:ext>
          </a:extLst>
        </xdr:cNvPr>
        <xdr:cNvSpPr/>
      </xdr:nvSpPr>
      <xdr:spPr>
        <a:xfrm>
          <a:off x="8699500" y="1469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4724</xdr:rowOff>
    </xdr:from>
    <xdr:to>
      <xdr:col>50</xdr:col>
      <xdr:colOff>114300</xdr:colOff>
      <xdr:row>86</xdr:row>
      <xdr:rowOff>4724</xdr:rowOff>
    </xdr:to>
    <xdr:cxnSp macro="">
      <xdr:nvCxnSpPr>
        <xdr:cNvPr id="345" name="直線コネクタ 344">
          <a:extLst>
            <a:ext uri="{FF2B5EF4-FFF2-40B4-BE49-F238E27FC236}">
              <a16:creationId xmlns:a16="http://schemas.microsoft.com/office/drawing/2014/main" id="{1AC87F7A-0745-4711-95E3-42E6228339B9}"/>
            </a:ext>
          </a:extLst>
        </xdr:cNvPr>
        <xdr:cNvCxnSpPr/>
      </xdr:nvCxnSpPr>
      <xdr:spPr>
        <a:xfrm>
          <a:off x="8750300" y="147494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125831</xdr:rowOff>
    </xdr:from>
    <xdr:to>
      <xdr:col>41</xdr:col>
      <xdr:colOff>101600</xdr:colOff>
      <xdr:row>86</xdr:row>
      <xdr:rowOff>55981</xdr:rowOff>
    </xdr:to>
    <xdr:sp macro="" textlink="">
      <xdr:nvSpPr>
        <xdr:cNvPr id="346" name="楕円 345">
          <a:extLst>
            <a:ext uri="{FF2B5EF4-FFF2-40B4-BE49-F238E27FC236}">
              <a16:creationId xmlns:a16="http://schemas.microsoft.com/office/drawing/2014/main" id="{934712D9-BA14-4344-989D-718F6C51F036}"/>
            </a:ext>
          </a:extLst>
        </xdr:cNvPr>
        <xdr:cNvSpPr/>
      </xdr:nvSpPr>
      <xdr:spPr>
        <a:xfrm>
          <a:off x="7810500" y="1469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4724</xdr:rowOff>
    </xdr:from>
    <xdr:to>
      <xdr:col>45</xdr:col>
      <xdr:colOff>177800</xdr:colOff>
      <xdr:row>86</xdr:row>
      <xdr:rowOff>5181</xdr:rowOff>
    </xdr:to>
    <xdr:cxnSp macro="">
      <xdr:nvCxnSpPr>
        <xdr:cNvPr id="347" name="直線コネクタ 346">
          <a:extLst>
            <a:ext uri="{FF2B5EF4-FFF2-40B4-BE49-F238E27FC236}">
              <a16:creationId xmlns:a16="http://schemas.microsoft.com/office/drawing/2014/main" id="{6FAEF6DF-B207-4432-B6BD-5782BE5264B9}"/>
            </a:ext>
          </a:extLst>
        </xdr:cNvPr>
        <xdr:cNvCxnSpPr/>
      </xdr:nvCxnSpPr>
      <xdr:spPr>
        <a:xfrm flipV="1">
          <a:off x="7861300" y="1474942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125831</xdr:rowOff>
    </xdr:from>
    <xdr:to>
      <xdr:col>36</xdr:col>
      <xdr:colOff>165100</xdr:colOff>
      <xdr:row>86</xdr:row>
      <xdr:rowOff>55981</xdr:rowOff>
    </xdr:to>
    <xdr:sp macro="" textlink="">
      <xdr:nvSpPr>
        <xdr:cNvPr id="348" name="楕円 347">
          <a:extLst>
            <a:ext uri="{FF2B5EF4-FFF2-40B4-BE49-F238E27FC236}">
              <a16:creationId xmlns:a16="http://schemas.microsoft.com/office/drawing/2014/main" id="{BA0E2BC2-DB68-43CB-AC31-44C9F99BA860}"/>
            </a:ext>
          </a:extLst>
        </xdr:cNvPr>
        <xdr:cNvSpPr/>
      </xdr:nvSpPr>
      <xdr:spPr>
        <a:xfrm>
          <a:off x="6921500" y="1469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5181</xdr:rowOff>
    </xdr:from>
    <xdr:to>
      <xdr:col>41</xdr:col>
      <xdr:colOff>50800</xdr:colOff>
      <xdr:row>86</xdr:row>
      <xdr:rowOff>5181</xdr:rowOff>
    </xdr:to>
    <xdr:cxnSp macro="">
      <xdr:nvCxnSpPr>
        <xdr:cNvPr id="349" name="直線コネクタ 348">
          <a:extLst>
            <a:ext uri="{FF2B5EF4-FFF2-40B4-BE49-F238E27FC236}">
              <a16:creationId xmlns:a16="http://schemas.microsoft.com/office/drawing/2014/main" id="{856919A7-A7F1-4D8E-811C-FEDE7361D6CB}"/>
            </a:ext>
          </a:extLst>
        </xdr:cNvPr>
        <xdr:cNvCxnSpPr/>
      </xdr:nvCxnSpPr>
      <xdr:spPr>
        <a:xfrm>
          <a:off x="6972300" y="147498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145203</xdr:rowOff>
    </xdr:from>
    <xdr:ext cx="469744" cy="259045"/>
    <xdr:sp macro="" textlink="">
      <xdr:nvSpPr>
        <xdr:cNvPr id="350" name="n_1aveValue【公営住宅】&#10;一人当たり面積">
          <a:extLst>
            <a:ext uri="{FF2B5EF4-FFF2-40B4-BE49-F238E27FC236}">
              <a16:creationId xmlns:a16="http://schemas.microsoft.com/office/drawing/2014/main" id="{341615CF-2FBC-4290-B370-6D27B2510D68}"/>
            </a:ext>
          </a:extLst>
        </xdr:cNvPr>
        <xdr:cNvSpPr txBox="1"/>
      </xdr:nvSpPr>
      <xdr:spPr>
        <a:xfrm>
          <a:off x="9391727" y="1437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146118</xdr:rowOff>
    </xdr:from>
    <xdr:ext cx="469744" cy="259045"/>
    <xdr:sp macro="" textlink="">
      <xdr:nvSpPr>
        <xdr:cNvPr id="351" name="n_2aveValue【公営住宅】&#10;一人当たり面積">
          <a:extLst>
            <a:ext uri="{FF2B5EF4-FFF2-40B4-BE49-F238E27FC236}">
              <a16:creationId xmlns:a16="http://schemas.microsoft.com/office/drawing/2014/main" id="{AF4075BF-7C66-4B08-89D6-4AE812A68FC9}"/>
            </a:ext>
          </a:extLst>
        </xdr:cNvPr>
        <xdr:cNvSpPr txBox="1"/>
      </xdr:nvSpPr>
      <xdr:spPr>
        <a:xfrm>
          <a:off x="8515427" y="1437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152289</xdr:rowOff>
    </xdr:from>
    <xdr:ext cx="469744" cy="259045"/>
    <xdr:sp macro="" textlink="">
      <xdr:nvSpPr>
        <xdr:cNvPr id="352" name="n_3aveValue【公営住宅】&#10;一人当たり面積">
          <a:extLst>
            <a:ext uri="{FF2B5EF4-FFF2-40B4-BE49-F238E27FC236}">
              <a16:creationId xmlns:a16="http://schemas.microsoft.com/office/drawing/2014/main" id="{6535437D-909C-479F-B456-C93C6B4B5BAB}"/>
            </a:ext>
          </a:extLst>
        </xdr:cNvPr>
        <xdr:cNvSpPr txBox="1"/>
      </xdr:nvSpPr>
      <xdr:spPr>
        <a:xfrm>
          <a:off x="7626427" y="1438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138574</xdr:rowOff>
    </xdr:from>
    <xdr:ext cx="469744" cy="259045"/>
    <xdr:sp macro="" textlink="">
      <xdr:nvSpPr>
        <xdr:cNvPr id="353" name="n_4aveValue【公営住宅】&#10;一人当たり面積">
          <a:extLst>
            <a:ext uri="{FF2B5EF4-FFF2-40B4-BE49-F238E27FC236}">
              <a16:creationId xmlns:a16="http://schemas.microsoft.com/office/drawing/2014/main" id="{C9DEB513-0816-4B44-9B46-20E88590759E}"/>
            </a:ext>
          </a:extLst>
        </xdr:cNvPr>
        <xdr:cNvSpPr txBox="1"/>
      </xdr:nvSpPr>
      <xdr:spPr>
        <a:xfrm>
          <a:off x="67374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46651</xdr:rowOff>
    </xdr:from>
    <xdr:ext cx="469744" cy="259045"/>
    <xdr:sp macro="" textlink="">
      <xdr:nvSpPr>
        <xdr:cNvPr id="354" name="n_1mainValue【公営住宅】&#10;一人当たり面積">
          <a:extLst>
            <a:ext uri="{FF2B5EF4-FFF2-40B4-BE49-F238E27FC236}">
              <a16:creationId xmlns:a16="http://schemas.microsoft.com/office/drawing/2014/main" id="{639DD215-9B45-45CD-9CAD-C996FDDA3029}"/>
            </a:ext>
          </a:extLst>
        </xdr:cNvPr>
        <xdr:cNvSpPr txBox="1"/>
      </xdr:nvSpPr>
      <xdr:spPr>
        <a:xfrm>
          <a:off x="9391727" y="14791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46651</xdr:rowOff>
    </xdr:from>
    <xdr:ext cx="469744" cy="259045"/>
    <xdr:sp macro="" textlink="">
      <xdr:nvSpPr>
        <xdr:cNvPr id="355" name="n_2mainValue【公営住宅】&#10;一人当たり面積">
          <a:extLst>
            <a:ext uri="{FF2B5EF4-FFF2-40B4-BE49-F238E27FC236}">
              <a16:creationId xmlns:a16="http://schemas.microsoft.com/office/drawing/2014/main" id="{AD5275D4-9675-46A3-84CD-383BF2A8CE0E}"/>
            </a:ext>
          </a:extLst>
        </xdr:cNvPr>
        <xdr:cNvSpPr txBox="1"/>
      </xdr:nvSpPr>
      <xdr:spPr>
        <a:xfrm>
          <a:off x="8515427" y="14791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47108</xdr:rowOff>
    </xdr:from>
    <xdr:ext cx="469744" cy="259045"/>
    <xdr:sp macro="" textlink="">
      <xdr:nvSpPr>
        <xdr:cNvPr id="356" name="n_3mainValue【公営住宅】&#10;一人当たり面積">
          <a:extLst>
            <a:ext uri="{FF2B5EF4-FFF2-40B4-BE49-F238E27FC236}">
              <a16:creationId xmlns:a16="http://schemas.microsoft.com/office/drawing/2014/main" id="{14420D8D-7903-4465-8A89-B066AB9D14FE}"/>
            </a:ext>
          </a:extLst>
        </xdr:cNvPr>
        <xdr:cNvSpPr txBox="1"/>
      </xdr:nvSpPr>
      <xdr:spPr>
        <a:xfrm>
          <a:off x="7626427" y="1479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47108</xdr:rowOff>
    </xdr:from>
    <xdr:ext cx="469744" cy="259045"/>
    <xdr:sp macro="" textlink="">
      <xdr:nvSpPr>
        <xdr:cNvPr id="357" name="n_4mainValue【公営住宅】&#10;一人当たり面積">
          <a:extLst>
            <a:ext uri="{FF2B5EF4-FFF2-40B4-BE49-F238E27FC236}">
              <a16:creationId xmlns:a16="http://schemas.microsoft.com/office/drawing/2014/main" id="{0C4E0AA5-8610-4EFA-ABC7-97386CBECEEF}"/>
            </a:ext>
          </a:extLst>
        </xdr:cNvPr>
        <xdr:cNvSpPr txBox="1"/>
      </xdr:nvSpPr>
      <xdr:spPr>
        <a:xfrm>
          <a:off x="6737427" y="1479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8" name="正方形/長方形 357">
          <a:extLst>
            <a:ext uri="{FF2B5EF4-FFF2-40B4-BE49-F238E27FC236}">
              <a16:creationId xmlns:a16="http://schemas.microsoft.com/office/drawing/2014/main" id="{B80D672F-DE4E-437D-AD16-90A713871AC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9" name="正方形/長方形 358">
          <a:extLst>
            <a:ext uri="{FF2B5EF4-FFF2-40B4-BE49-F238E27FC236}">
              <a16:creationId xmlns:a16="http://schemas.microsoft.com/office/drawing/2014/main" id="{82F742E7-F30B-4008-9625-ADB9E956670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0" name="正方形/長方形 359">
          <a:extLst>
            <a:ext uri="{FF2B5EF4-FFF2-40B4-BE49-F238E27FC236}">
              <a16:creationId xmlns:a16="http://schemas.microsoft.com/office/drawing/2014/main" id="{C73EA28A-8EB9-4B94-AEC0-DCE47A69511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1" name="正方形/長方形 360">
          <a:extLst>
            <a:ext uri="{FF2B5EF4-FFF2-40B4-BE49-F238E27FC236}">
              <a16:creationId xmlns:a16="http://schemas.microsoft.com/office/drawing/2014/main" id="{2894B488-0F53-43CE-A6F8-4374D7C3400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2" name="正方形/長方形 361">
          <a:extLst>
            <a:ext uri="{FF2B5EF4-FFF2-40B4-BE49-F238E27FC236}">
              <a16:creationId xmlns:a16="http://schemas.microsoft.com/office/drawing/2014/main" id="{1F3715D3-CB85-4994-BDF9-5D4E13D4883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3" name="正方形/長方形 362">
          <a:extLst>
            <a:ext uri="{FF2B5EF4-FFF2-40B4-BE49-F238E27FC236}">
              <a16:creationId xmlns:a16="http://schemas.microsoft.com/office/drawing/2014/main" id="{450EC2E6-F0E9-498B-813C-DA24E19035E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4" name="正方形/長方形 363">
          <a:extLst>
            <a:ext uri="{FF2B5EF4-FFF2-40B4-BE49-F238E27FC236}">
              <a16:creationId xmlns:a16="http://schemas.microsoft.com/office/drawing/2014/main" id="{91FC7CA4-CBC4-4BE2-8F77-8F142882866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5" name="正方形/長方形 364">
          <a:extLst>
            <a:ext uri="{FF2B5EF4-FFF2-40B4-BE49-F238E27FC236}">
              <a16:creationId xmlns:a16="http://schemas.microsoft.com/office/drawing/2014/main" id="{45CF4D8D-2CFD-4B4D-9661-2668EF83130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6" name="正方形/長方形 365">
          <a:extLst>
            <a:ext uri="{FF2B5EF4-FFF2-40B4-BE49-F238E27FC236}">
              <a16:creationId xmlns:a16="http://schemas.microsoft.com/office/drawing/2014/main" id="{0CA590EA-3DBB-40DF-A4CC-498A70D3BB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7" name="正方形/長方形 366">
          <a:extLst>
            <a:ext uri="{FF2B5EF4-FFF2-40B4-BE49-F238E27FC236}">
              <a16:creationId xmlns:a16="http://schemas.microsoft.com/office/drawing/2014/main" id="{CB68B7E7-9975-4C41-9813-3AD003E7469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8" name="正方形/長方形 367">
          <a:extLst>
            <a:ext uri="{FF2B5EF4-FFF2-40B4-BE49-F238E27FC236}">
              <a16:creationId xmlns:a16="http://schemas.microsoft.com/office/drawing/2014/main" id="{9389CC56-7202-4FC0-A3F3-34029285C48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9" name="正方形/長方形 368">
          <a:extLst>
            <a:ext uri="{FF2B5EF4-FFF2-40B4-BE49-F238E27FC236}">
              <a16:creationId xmlns:a16="http://schemas.microsoft.com/office/drawing/2014/main" id="{BC5FAD15-1614-4EE6-8D12-4727D558BEE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0" name="正方形/長方形 369">
          <a:extLst>
            <a:ext uri="{FF2B5EF4-FFF2-40B4-BE49-F238E27FC236}">
              <a16:creationId xmlns:a16="http://schemas.microsoft.com/office/drawing/2014/main" id="{8EDE00C8-DD24-49B3-9480-3529F44A81D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1" name="正方形/長方形 370">
          <a:extLst>
            <a:ext uri="{FF2B5EF4-FFF2-40B4-BE49-F238E27FC236}">
              <a16:creationId xmlns:a16="http://schemas.microsoft.com/office/drawing/2014/main" id="{08407F51-10A7-4601-8C0A-2CBC22F9B27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2" name="正方形/長方形 371">
          <a:extLst>
            <a:ext uri="{FF2B5EF4-FFF2-40B4-BE49-F238E27FC236}">
              <a16:creationId xmlns:a16="http://schemas.microsoft.com/office/drawing/2014/main" id="{E3385208-2AA6-459C-976A-29524C47FB0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3" name="正方形/長方形 372">
          <a:extLst>
            <a:ext uri="{FF2B5EF4-FFF2-40B4-BE49-F238E27FC236}">
              <a16:creationId xmlns:a16="http://schemas.microsoft.com/office/drawing/2014/main" id="{172510D0-66E0-41B2-90EA-4A5E7CF0890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4" name="正方形/長方形 373">
          <a:extLst>
            <a:ext uri="{FF2B5EF4-FFF2-40B4-BE49-F238E27FC236}">
              <a16:creationId xmlns:a16="http://schemas.microsoft.com/office/drawing/2014/main" id="{684C910E-EAA2-4323-82F3-F8DD3916288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5" name="正方形/長方形 374">
          <a:extLst>
            <a:ext uri="{FF2B5EF4-FFF2-40B4-BE49-F238E27FC236}">
              <a16:creationId xmlns:a16="http://schemas.microsoft.com/office/drawing/2014/main" id="{23F9A4EB-9A0D-4A76-946E-80FE184B68E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6" name="正方形/長方形 375">
          <a:extLst>
            <a:ext uri="{FF2B5EF4-FFF2-40B4-BE49-F238E27FC236}">
              <a16:creationId xmlns:a16="http://schemas.microsoft.com/office/drawing/2014/main" id="{B43B2ACB-42EA-478E-B1D8-BE876C48D9F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7" name="正方形/長方形 376">
          <a:extLst>
            <a:ext uri="{FF2B5EF4-FFF2-40B4-BE49-F238E27FC236}">
              <a16:creationId xmlns:a16="http://schemas.microsoft.com/office/drawing/2014/main" id="{B6B2D319-49EF-4C93-A332-495FFDF7123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8" name="正方形/長方形 377">
          <a:extLst>
            <a:ext uri="{FF2B5EF4-FFF2-40B4-BE49-F238E27FC236}">
              <a16:creationId xmlns:a16="http://schemas.microsoft.com/office/drawing/2014/main" id="{E2B3812C-9B4C-48BC-BCAC-8240AC5C95C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9" name="正方形/長方形 378">
          <a:extLst>
            <a:ext uri="{FF2B5EF4-FFF2-40B4-BE49-F238E27FC236}">
              <a16:creationId xmlns:a16="http://schemas.microsoft.com/office/drawing/2014/main" id="{7BB93A33-DD9A-43A7-84F7-E82E9465255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0" name="正方形/長方形 379">
          <a:extLst>
            <a:ext uri="{FF2B5EF4-FFF2-40B4-BE49-F238E27FC236}">
              <a16:creationId xmlns:a16="http://schemas.microsoft.com/office/drawing/2014/main" id="{43CA1797-C115-4599-B2FF-226FE14FDA6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1" name="正方形/長方形 380">
          <a:extLst>
            <a:ext uri="{FF2B5EF4-FFF2-40B4-BE49-F238E27FC236}">
              <a16:creationId xmlns:a16="http://schemas.microsoft.com/office/drawing/2014/main" id="{CBD2E86A-1C32-4A03-BBAA-77EF8F25CF7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2" name="テキスト ボックス 381">
          <a:extLst>
            <a:ext uri="{FF2B5EF4-FFF2-40B4-BE49-F238E27FC236}">
              <a16:creationId xmlns:a16="http://schemas.microsoft.com/office/drawing/2014/main" id="{446B4972-77C0-45B4-AD3A-A161A19F7D4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3" name="直線コネクタ 382">
          <a:extLst>
            <a:ext uri="{FF2B5EF4-FFF2-40B4-BE49-F238E27FC236}">
              <a16:creationId xmlns:a16="http://schemas.microsoft.com/office/drawing/2014/main" id="{4B6B3E7B-D2DD-4E70-9D7A-CAD29612364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4" name="テキスト ボックス 383">
          <a:extLst>
            <a:ext uri="{FF2B5EF4-FFF2-40B4-BE49-F238E27FC236}">
              <a16:creationId xmlns:a16="http://schemas.microsoft.com/office/drawing/2014/main" id="{8D7DD600-3AA4-42B1-8A29-1CA126B4015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5" name="直線コネクタ 384">
          <a:extLst>
            <a:ext uri="{FF2B5EF4-FFF2-40B4-BE49-F238E27FC236}">
              <a16:creationId xmlns:a16="http://schemas.microsoft.com/office/drawing/2014/main" id="{FF32E3ED-8722-4830-BCF8-F15670966BF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86" name="テキスト ボックス 385">
          <a:extLst>
            <a:ext uri="{FF2B5EF4-FFF2-40B4-BE49-F238E27FC236}">
              <a16:creationId xmlns:a16="http://schemas.microsoft.com/office/drawing/2014/main" id="{F74365B2-16FD-4462-9DEA-71F10A5080E7}"/>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7" name="直線コネクタ 386">
          <a:extLst>
            <a:ext uri="{FF2B5EF4-FFF2-40B4-BE49-F238E27FC236}">
              <a16:creationId xmlns:a16="http://schemas.microsoft.com/office/drawing/2014/main" id="{28DA90C8-3A6A-4BD9-BC58-AD58473214A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8" name="テキスト ボックス 387">
          <a:extLst>
            <a:ext uri="{FF2B5EF4-FFF2-40B4-BE49-F238E27FC236}">
              <a16:creationId xmlns:a16="http://schemas.microsoft.com/office/drawing/2014/main" id="{9F780924-4077-421C-A984-1113A9194A91}"/>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9" name="直線コネクタ 388">
          <a:extLst>
            <a:ext uri="{FF2B5EF4-FFF2-40B4-BE49-F238E27FC236}">
              <a16:creationId xmlns:a16="http://schemas.microsoft.com/office/drawing/2014/main" id="{C49A8A59-A9A8-4436-AEEB-FD35078FFD53}"/>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0" name="テキスト ボックス 389">
          <a:extLst>
            <a:ext uri="{FF2B5EF4-FFF2-40B4-BE49-F238E27FC236}">
              <a16:creationId xmlns:a16="http://schemas.microsoft.com/office/drawing/2014/main" id="{ED3397C0-7DAA-4403-A495-C98E36CECABF}"/>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1" name="直線コネクタ 390">
          <a:extLst>
            <a:ext uri="{FF2B5EF4-FFF2-40B4-BE49-F238E27FC236}">
              <a16:creationId xmlns:a16="http://schemas.microsoft.com/office/drawing/2014/main" id="{5538ACC1-73CC-4B49-9720-3BE308730B39}"/>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2" name="テキスト ボックス 391">
          <a:extLst>
            <a:ext uri="{FF2B5EF4-FFF2-40B4-BE49-F238E27FC236}">
              <a16:creationId xmlns:a16="http://schemas.microsoft.com/office/drawing/2014/main" id="{9CA6E3F0-D289-4200-8398-21B413CDFEBB}"/>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3" name="直線コネクタ 392">
          <a:extLst>
            <a:ext uri="{FF2B5EF4-FFF2-40B4-BE49-F238E27FC236}">
              <a16:creationId xmlns:a16="http://schemas.microsoft.com/office/drawing/2014/main" id="{37096451-F184-4EAA-8EEA-604AAFDD7844}"/>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4" name="テキスト ボックス 393">
          <a:extLst>
            <a:ext uri="{FF2B5EF4-FFF2-40B4-BE49-F238E27FC236}">
              <a16:creationId xmlns:a16="http://schemas.microsoft.com/office/drawing/2014/main" id="{D8CAB422-F726-473C-96DD-2435C6AB64DB}"/>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5" name="直線コネクタ 394">
          <a:extLst>
            <a:ext uri="{FF2B5EF4-FFF2-40B4-BE49-F238E27FC236}">
              <a16:creationId xmlns:a16="http://schemas.microsoft.com/office/drawing/2014/main" id="{C2C83C0F-5FC9-4ABF-9C59-4B0637FC69D2}"/>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96" name="テキスト ボックス 395">
          <a:extLst>
            <a:ext uri="{FF2B5EF4-FFF2-40B4-BE49-F238E27FC236}">
              <a16:creationId xmlns:a16="http://schemas.microsoft.com/office/drawing/2014/main" id="{494238E1-19A7-4364-82FF-CF1CB521D15C}"/>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7" name="直線コネクタ 396">
          <a:extLst>
            <a:ext uri="{FF2B5EF4-FFF2-40B4-BE49-F238E27FC236}">
              <a16:creationId xmlns:a16="http://schemas.microsoft.com/office/drawing/2014/main" id="{8ED64BF2-EFA4-413C-8361-B632499C6FD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認定こども園・幼稚園・保育所】&#10;有形固定資産減価償却率グラフ枠">
          <a:extLst>
            <a:ext uri="{FF2B5EF4-FFF2-40B4-BE49-F238E27FC236}">
              <a16:creationId xmlns:a16="http://schemas.microsoft.com/office/drawing/2014/main" id="{20900556-6B46-4DC5-A957-A4DFF7E1002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399" name="直線コネクタ 398">
          <a:extLst>
            <a:ext uri="{FF2B5EF4-FFF2-40B4-BE49-F238E27FC236}">
              <a16:creationId xmlns:a16="http://schemas.microsoft.com/office/drawing/2014/main" id="{D6695989-A720-4440-9E09-25ACD4F0648C}"/>
            </a:ext>
          </a:extLst>
        </xdr:cNvPr>
        <xdr:cNvCxnSpPr/>
      </xdr:nvCxnSpPr>
      <xdr:spPr>
        <a:xfrm flipV="1">
          <a:off x="16318864" y="5885906"/>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00" name="【認定こども園・幼稚園・保育所】&#10;有形固定資産減価償却率最小値テキスト">
          <a:extLst>
            <a:ext uri="{FF2B5EF4-FFF2-40B4-BE49-F238E27FC236}">
              <a16:creationId xmlns:a16="http://schemas.microsoft.com/office/drawing/2014/main" id="{E924221A-F794-499F-8395-DEF65ABABAD6}"/>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01" name="直線コネクタ 400">
          <a:extLst>
            <a:ext uri="{FF2B5EF4-FFF2-40B4-BE49-F238E27FC236}">
              <a16:creationId xmlns:a16="http://schemas.microsoft.com/office/drawing/2014/main" id="{B6196A9F-A5A5-453D-9854-1861C9C2644C}"/>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402" name="【認定こども園・幼稚園・保育所】&#10;有形固定資産減価償却率最大値テキスト">
          <a:extLst>
            <a:ext uri="{FF2B5EF4-FFF2-40B4-BE49-F238E27FC236}">
              <a16:creationId xmlns:a16="http://schemas.microsoft.com/office/drawing/2014/main" id="{B155DB83-F9E6-445E-9B64-C05D7F318433}"/>
            </a:ext>
          </a:extLst>
        </xdr:cNvPr>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03" name="直線コネクタ 402">
          <a:extLst>
            <a:ext uri="{FF2B5EF4-FFF2-40B4-BE49-F238E27FC236}">
              <a16:creationId xmlns:a16="http://schemas.microsoft.com/office/drawing/2014/main" id="{4CF3F880-FFCD-4B58-B442-A23CA97CFCB7}"/>
            </a:ext>
          </a:extLst>
        </xdr:cNvPr>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167112</xdr:rowOff>
    </xdr:from>
    <xdr:ext cx="405111" cy="259045"/>
    <xdr:sp macro="" textlink="">
      <xdr:nvSpPr>
        <xdr:cNvPr id="404" name="【認定こども園・幼稚園・保育所】&#10;有形固定資産減価償却率平均値テキスト">
          <a:extLst>
            <a:ext uri="{FF2B5EF4-FFF2-40B4-BE49-F238E27FC236}">
              <a16:creationId xmlns:a16="http://schemas.microsoft.com/office/drawing/2014/main" id="{22B14D1E-D92E-46B6-86FA-0185784D4B42}"/>
            </a:ext>
          </a:extLst>
        </xdr:cNvPr>
        <xdr:cNvSpPr txBox="1"/>
      </xdr:nvSpPr>
      <xdr:spPr>
        <a:xfrm>
          <a:off x="16357600" y="6510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405" name="フローチャート: 判断 404">
          <a:extLst>
            <a:ext uri="{FF2B5EF4-FFF2-40B4-BE49-F238E27FC236}">
              <a16:creationId xmlns:a16="http://schemas.microsoft.com/office/drawing/2014/main" id="{14E82D03-DAD2-406B-8B02-0C1CFD5C88BF}"/>
            </a:ext>
          </a:extLst>
        </xdr:cNvPr>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06" name="フローチャート: 判断 405">
          <a:extLst>
            <a:ext uri="{FF2B5EF4-FFF2-40B4-BE49-F238E27FC236}">
              <a16:creationId xmlns:a16="http://schemas.microsoft.com/office/drawing/2014/main" id="{10058344-EB06-447B-B155-47B4554E694F}"/>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407" name="フローチャート: 判断 406">
          <a:extLst>
            <a:ext uri="{FF2B5EF4-FFF2-40B4-BE49-F238E27FC236}">
              <a16:creationId xmlns:a16="http://schemas.microsoft.com/office/drawing/2014/main" id="{807CB562-7FC5-4E1B-90F4-AF720903AB9F}"/>
            </a:ext>
          </a:extLst>
        </xdr:cNvPr>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408" name="フローチャート: 判断 407">
          <a:extLst>
            <a:ext uri="{FF2B5EF4-FFF2-40B4-BE49-F238E27FC236}">
              <a16:creationId xmlns:a16="http://schemas.microsoft.com/office/drawing/2014/main" id="{7B89115C-6656-4C6A-9182-3A93D61EDCBC}"/>
            </a:ext>
          </a:extLst>
        </xdr:cNvPr>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09" name="フローチャート: 判断 408">
          <a:extLst>
            <a:ext uri="{FF2B5EF4-FFF2-40B4-BE49-F238E27FC236}">
              <a16:creationId xmlns:a16="http://schemas.microsoft.com/office/drawing/2014/main" id="{78FFA2F4-398E-4546-B1B1-6A2B4E9E6213}"/>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0" name="テキスト ボックス 409">
          <a:extLst>
            <a:ext uri="{FF2B5EF4-FFF2-40B4-BE49-F238E27FC236}">
              <a16:creationId xmlns:a16="http://schemas.microsoft.com/office/drawing/2014/main" id="{2ED9432D-5E4D-4787-B2AA-0A6840F3BF1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1" name="テキスト ボックス 410">
          <a:extLst>
            <a:ext uri="{FF2B5EF4-FFF2-40B4-BE49-F238E27FC236}">
              <a16:creationId xmlns:a16="http://schemas.microsoft.com/office/drawing/2014/main" id="{60584295-3828-484A-B626-66B97562AF8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id="{3DC7697E-4667-4E67-80B1-D8064450EF6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id="{A71EA571-1B76-420B-86E6-B070CFFECA4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2D23C504-2312-4F0F-B5F2-0EB6D6CFC57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116840</xdr:rowOff>
    </xdr:from>
    <xdr:to>
      <xdr:col>81</xdr:col>
      <xdr:colOff>101600</xdr:colOff>
      <xdr:row>41</xdr:row>
      <xdr:rowOff>46990</xdr:rowOff>
    </xdr:to>
    <xdr:sp macro="" textlink="">
      <xdr:nvSpPr>
        <xdr:cNvPr id="415" name="楕円 414">
          <a:extLst>
            <a:ext uri="{FF2B5EF4-FFF2-40B4-BE49-F238E27FC236}">
              <a16:creationId xmlns:a16="http://schemas.microsoft.com/office/drawing/2014/main" id="{A06142A4-7238-4F02-95D2-D05C41017251}"/>
            </a:ext>
          </a:extLst>
        </xdr:cNvPr>
        <xdr:cNvSpPr/>
      </xdr:nvSpPr>
      <xdr:spPr>
        <a:xfrm>
          <a:off x="15430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107043</xdr:rowOff>
    </xdr:from>
    <xdr:to>
      <xdr:col>76</xdr:col>
      <xdr:colOff>165100</xdr:colOff>
      <xdr:row>41</xdr:row>
      <xdr:rowOff>37193</xdr:rowOff>
    </xdr:to>
    <xdr:sp macro="" textlink="">
      <xdr:nvSpPr>
        <xdr:cNvPr id="416" name="楕円 415">
          <a:extLst>
            <a:ext uri="{FF2B5EF4-FFF2-40B4-BE49-F238E27FC236}">
              <a16:creationId xmlns:a16="http://schemas.microsoft.com/office/drawing/2014/main" id="{3F10C194-19E7-467A-BF6C-78AC49A92F90}"/>
            </a:ext>
          </a:extLst>
        </xdr:cNvPr>
        <xdr:cNvSpPr/>
      </xdr:nvSpPr>
      <xdr:spPr>
        <a:xfrm>
          <a:off x="14541500" y="696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157843</xdr:rowOff>
    </xdr:from>
    <xdr:to>
      <xdr:col>81</xdr:col>
      <xdr:colOff>50800</xdr:colOff>
      <xdr:row>40</xdr:row>
      <xdr:rowOff>167640</xdr:rowOff>
    </xdr:to>
    <xdr:cxnSp macro="">
      <xdr:nvCxnSpPr>
        <xdr:cNvPr id="417" name="直線コネクタ 416">
          <a:extLst>
            <a:ext uri="{FF2B5EF4-FFF2-40B4-BE49-F238E27FC236}">
              <a16:creationId xmlns:a16="http://schemas.microsoft.com/office/drawing/2014/main" id="{BEAF0D66-9AB0-45C6-8691-047AFF1F7EF1}"/>
            </a:ext>
          </a:extLst>
        </xdr:cNvPr>
        <xdr:cNvCxnSpPr/>
      </xdr:nvCxnSpPr>
      <xdr:spPr>
        <a:xfrm>
          <a:off x="14592300" y="701584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97246</xdr:rowOff>
    </xdr:from>
    <xdr:to>
      <xdr:col>72</xdr:col>
      <xdr:colOff>38100</xdr:colOff>
      <xdr:row>41</xdr:row>
      <xdr:rowOff>27396</xdr:rowOff>
    </xdr:to>
    <xdr:sp macro="" textlink="">
      <xdr:nvSpPr>
        <xdr:cNvPr id="418" name="楕円 417">
          <a:extLst>
            <a:ext uri="{FF2B5EF4-FFF2-40B4-BE49-F238E27FC236}">
              <a16:creationId xmlns:a16="http://schemas.microsoft.com/office/drawing/2014/main" id="{6D689D30-958E-4A95-922A-13F2E7B3BA60}"/>
            </a:ext>
          </a:extLst>
        </xdr:cNvPr>
        <xdr:cNvSpPr/>
      </xdr:nvSpPr>
      <xdr:spPr>
        <a:xfrm>
          <a:off x="13652500" y="695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148046</xdr:rowOff>
    </xdr:from>
    <xdr:to>
      <xdr:col>76</xdr:col>
      <xdr:colOff>114300</xdr:colOff>
      <xdr:row>40</xdr:row>
      <xdr:rowOff>157843</xdr:rowOff>
    </xdr:to>
    <xdr:cxnSp macro="">
      <xdr:nvCxnSpPr>
        <xdr:cNvPr id="419" name="直線コネクタ 418">
          <a:extLst>
            <a:ext uri="{FF2B5EF4-FFF2-40B4-BE49-F238E27FC236}">
              <a16:creationId xmlns:a16="http://schemas.microsoft.com/office/drawing/2014/main" id="{205499F6-08B9-4AEE-8EDE-51015DA6230B}"/>
            </a:ext>
          </a:extLst>
        </xdr:cNvPr>
        <xdr:cNvCxnSpPr/>
      </xdr:nvCxnSpPr>
      <xdr:spPr>
        <a:xfrm>
          <a:off x="13703300" y="700604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85816</xdr:rowOff>
    </xdr:from>
    <xdr:to>
      <xdr:col>67</xdr:col>
      <xdr:colOff>101600</xdr:colOff>
      <xdr:row>41</xdr:row>
      <xdr:rowOff>15966</xdr:rowOff>
    </xdr:to>
    <xdr:sp macro="" textlink="">
      <xdr:nvSpPr>
        <xdr:cNvPr id="420" name="楕円 419">
          <a:extLst>
            <a:ext uri="{FF2B5EF4-FFF2-40B4-BE49-F238E27FC236}">
              <a16:creationId xmlns:a16="http://schemas.microsoft.com/office/drawing/2014/main" id="{70DCAFBD-E470-456F-BFBE-BEF45920A856}"/>
            </a:ext>
          </a:extLst>
        </xdr:cNvPr>
        <xdr:cNvSpPr/>
      </xdr:nvSpPr>
      <xdr:spPr>
        <a:xfrm>
          <a:off x="12763500" y="694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136616</xdr:rowOff>
    </xdr:from>
    <xdr:to>
      <xdr:col>71</xdr:col>
      <xdr:colOff>177800</xdr:colOff>
      <xdr:row>40</xdr:row>
      <xdr:rowOff>148046</xdr:rowOff>
    </xdr:to>
    <xdr:cxnSp macro="">
      <xdr:nvCxnSpPr>
        <xdr:cNvPr id="421" name="直線コネクタ 420">
          <a:extLst>
            <a:ext uri="{FF2B5EF4-FFF2-40B4-BE49-F238E27FC236}">
              <a16:creationId xmlns:a16="http://schemas.microsoft.com/office/drawing/2014/main" id="{DE5F29C6-E9DC-46EB-B27F-3882BC039657}"/>
            </a:ext>
          </a:extLst>
        </xdr:cNvPr>
        <xdr:cNvCxnSpPr/>
      </xdr:nvCxnSpPr>
      <xdr:spPr>
        <a:xfrm>
          <a:off x="12814300" y="699461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422" name="n_1aveValue【認定こども園・幼稚園・保育所】&#10;有形固定資産減価償却率">
          <a:extLst>
            <a:ext uri="{FF2B5EF4-FFF2-40B4-BE49-F238E27FC236}">
              <a16:creationId xmlns:a16="http://schemas.microsoft.com/office/drawing/2014/main" id="{59D8C683-5A31-4D44-870E-C1CA3CC94F72}"/>
            </a:ext>
          </a:extLst>
        </xdr:cNvPr>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110870</xdr:rowOff>
    </xdr:from>
    <xdr:ext cx="405111" cy="259045"/>
    <xdr:sp macro="" textlink="">
      <xdr:nvSpPr>
        <xdr:cNvPr id="423" name="n_2aveValue【認定こども園・幼稚園・保育所】&#10;有形固定資産減価償却率">
          <a:extLst>
            <a:ext uri="{FF2B5EF4-FFF2-40B4-BE49-F238E27FC236}">
              <a16:creationId xmlns:a16="http://schemas.microsoft.com/office/drawing/2014/main" id="{6C10697E-6060-4459-80AA-6E0DDFCA614A}"/>
            </a:ext>
          </a:extLst>
        </xdr:cNvPr>
        <xdr:cNvSpPr txBox="1"/>
      </xdr:nvSpPr>
      <xdr:spPr>
        <a:xfrm>
          <a:off x="14389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92908</xdr:rowOff>
    </xdr:from>
    <xdr:ext cx="405111" cy="259045"/>
    <xdr:sp macro="" textlink="">
      <xdr:nvSpPr>
        <xdr:cNvPr id="424" name="n_3aveValue【認定こども園・幼稚園・保育所】&#10;有形固定資産減価償却率">
          <a:extLst>
            <a:ext uri="{FF2B5EF4-FFF2-40B4-BE49-F238E27FC236}">
              <a16:creationId xmlns:a16="http://schemas.microsoft.com/office/drawing/2014/main" id="{01B2F5E3-0764-44ED-830D-E1BBEAB79DEF}"/>
            </a:ext>
          </a:extLst>
        </xdr:cNvPr>
        <xdr:cNvSpPr txBox="1"/>
      </xdr:nvSpPr>
      <xdr:spPr>
        <a:xfrm>
          <a:off x="135007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425" name="n_4aveValue【認定こども園・幼稚園・保育所】&#10;有形固定資産減価償却率">
          <a:extLst>
            <a:ext uri="{FF2B5EF4-FFF2-40B4-BE49-F238E27FC236}">
              <a16:creationId xmlns:a16="http://schemas.microsoft.com/office/drawing/2014/main" id="{F482D97A-6C69-43A0-85F4-108D5D7646B6}"/>
            </a:ext>
          </a:extLst>
        </xdr:cNvPr>
        <xdr:cNvSpPr txBox="1"/>
      </xdr:nvSpPr>
      <xdr:spPr>
        <a:xfrm>
          <a:off x="12611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38117</xdr:rowOff>
    </xdr:from>
    <xdr:ext cx="405111" cy="259045"/>
    <xdr:sp macro="" textlink="">
      <xdr:nvSpPr>
        <xdr:cNvPr id="426" name="n_1mainValue【認定こども園・幼稚園・保育所】&#10;有形固定資産減価償却率">
          <a:extLst>
            <a:ext uri="{FF2B5EF4-FFF2-40B4-BE49-F238E27FC236}">
              <a16:creationId xmlns:a16="http://schemas.microsoft.com/office/drawing/2014/main" id="{BB1F3D63-FB1E-41D6-BB9B-191B901A90DC}"/>
            </a:ext>
          </a:extLst>
        </xdr:cNvPr>
        <xdr:cNvSpPr txBox="1"/>
      </xdr:nvSpPr>
      <xdr:spPr>
        <a:xfrm>
          <a:off x="15266044"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28320</xdr:rowOff>
    </xdr:from>
    <xdr:ext cx="405111" cy="259045"/>
    <xdr:sp macro="" textlink="">
      <xdr:nvSpPr>
        <xdr:cNvPr id="427" name="n_2mainValue【認定こども園・幼稚園・保育所】&#10;有形固定資産減価償却率">
          <a:extLst>
            <a:ext uri="{FF2B5EF4-FFF2-40B4-BE49-F238E27FC236}">
              <a16:creationId xmlns:a16="http://schemas.microsoft.com/office/drawing/2014/main" id="{2752FF3D-5951-4F7A-83A7-7F188311C875}"/>
            </a:ext>
          </a:extLst>
        </xdr:cNvPr>
        <xdr:cNvSpPr txBox="1"/>
      </xdr:nvSpPr>
      <xdr:spPr>
        <a:xfrm>
          <a:off x="14389744" y="705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18523</xdr:rowOff>
    </xdr:from>
    <xdr:ext cx="405111" cy="259045"/>
    <xdr:sp macro="" textlink="">
      <xdr:nvSpPr>
        <xdr:cNvPr id="428" name="n_3mainValue【認定こども園・幼稚園・保育所】&#10;有形固定資産減価償却率">
          <a:extLst>
            <a:ext uri="{FF2B5EF4-FFF2-40B4-BE49-F238E27FC236}">
              <a16:creationId xmlns:a16="http://schemas.microsoft.com/office/drawing/2014/main" id="{7DB2ED26-E07B-4DA0-B338-FEA683EE7032}"/>
            </a:ext>
          </a:extLst>
        </xdr:cNvPr>
        <xdr:cNvSpPr txBox="1"/>
      </xdr:nvSpPr>
      <xdr:spPr>
        <a:xfrm>
          <a:off x="13500744" y="704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7093</xdr:rowOff>
    </xdr:from>
    <xdr:ext cx="405111" cy="259045"/>
    <xdr:sp macro="" textlink="">
      <xdr:nvSpPr>
        <xdr:cNvPr id="429" name="n_4mainValue【認定こども園・幼稚園・保育所】&#10;有形固定資産減価償却率">
          <a:extLst>
            <a:ext uri="{FF2B5EF4-FFF2-40B4-BE49-F238E27FC236}">
              <a16:creationId xmlns:a16="http://schemas.microsoft.com/office/drawing/2014/main" id="{A3BF8783-12C1-4B27-A8DB-B5A1D2EC2202}"/>
            </a:ext>
          </a:extLst>
        </xdr:cNvPr>
        <xdr:cNvSpPr txBox="1"/>
      </xdr:nvSpPr>
      <xdr:spPr>
        <a:xfrm>
          <a:off x="12611744" y="703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0" name="正方形/長方形 429">
          <a:extLst>
            <a:ext uri="{FF2B5EF4-FFF2-40B4-BE49-F238E27FC236}">
              <a16:creationId xmlns:a16="http://schemas.microsoft.com/office/drawing/2014/main" id="{6A45E3A0-A10F-4776-8A07-EB09276752F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1" name="正方形/長方形 430">
          <a:extLst>
            <a:ext uri="{FF2B5EF4-FFF2-40B4-BE49-F238E27FC236}">
              <a16:creationId xmlns:a16="http://schemas.microsoft.com/office/drawing/2014/main" id="{43227CEF-671B-4774-82D1-7557CC1CDBD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2" name="正方形/長方形 431">
          <a:extLst>
            <a:ext uri="{FF2B5EF4-FFF2-40B4-BE49-F238E27FC236}">
              <a16:creationId xmlns:a16="http://schemas.microsoft.com/office/drawing/2014/main" id="{D708FB8D-3D80-4F91-B7FB-FAC4E34E735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3" name="正方形/長方形 432">
          <a:extLst>
            <a:ext uri="{FF2B5EF4-FFF2-40B4-BE49-F238E27FC236}">
              <a16:creationId xmlns:a16="http://schemas.microsoft.com/office/drawing/2014/main" id="{5CFE08C5-CAB9-436B-BF5C-44D3A370018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4" name="正方形/長方形 433">
          <a:extLst>
            <a:ext uri="{FF2B5EF4-FFF2-40B4-BE49-F238E27FC236}">
              <a16:creationId xmlns:a16="http://schemas.microsoft.com/office/drawing/2014/main" id="{E92B23F1-8AC0-452F-B540-E42B4B99D88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5" name="正方形/長方形 434">
          <a:extLst>
            <a:ext uri="{FF2B5EF4-FFF2-40B4-BE49-F238E27FC236}">
              <a16:creationId xmlns:a16="http://schemas.microsoft.com/office/drawing/2014/main" id="{DFF763EB-C0B8-4B9F-9D22-AB504102F8C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6" name="正方形/長方形 435">
          <a:extLst>
            <a:ext uri="{FF2B5EF4-FFF2-40B4-BE49-F238E27FC236}">
              <a16:creationId xmlns:a16="http://schemas.microsoft.com/office/drawing/2014/main" id="{7A6D7EE2-FA3D-44B8-89C3-F633166145A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7" name="正方形/長方形 436">
          <a:extLst>
            <a:ext uri="{FF2B5EF4-FFF2-40B4-BE49-F238E27FC236}">
              <a16:creationId xmlns:a16="http://schemas.microsoft.com/office/drawing/2014/main" id="{77845F18-E787-406D-AA3D-E324B271530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8" name="テキスト ボックス 437">
          <a:extLst>
            <a:ext uri="{FF2B5EF4-FFF2-40B4-BE49-F238E27FC236}">
              <a16:creationId xmlns:a16="http://schemas.microsoft.com/office/drawing/2014/main" id="{CE42EC4C-CD06-4A74-9763-88B56F8D586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9" name="直線コネクタ 438">
          <a:extLst>
            <a:ext uri="{FF2B5EF4-FFF2-40B4-BE49-F238E27FC236}">
              <a16:creationId xmlns:a16="http://schemas.microsoft.com/office/drawing/2014/main" id="{0F9962EC-C982-4CDF-ADA7-DD8B4A0E3E8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0" name="直線コネクタ 439">
          <a:extLst>
            <a:ext uri="{FF2B5EF4-FFF2-40B4-BE49-F238E27FC236}">
              <a16:creationId xmlns:a16="http://schemas.microsoft.com/office/drawing/2014/main" id="{B1151FA5-56C9-43C9-A3AC-69FE65FC0D72}"/>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1" name="テキスト ボックス 440">
          <a:extLst>
            <a:ext uri="{FF2B5EF4-FFF2-40B4-BE49-F238E27FC236}">
              <a16:creationId xmlns:a16="http://schemas.microsoft.com/office/drawing/2014/main" id="{C73ABF8A-8D8F-494E-89F4-FA92C251695E}"/>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2" name="直線コネクタ 441">
          <a:extLst>
            <a:ext uri="{FF2B5EF4-FFF2-40B4-BE49-F238E27FC236}">
              <a16:creationId xmlns:a16="http://schemas.microsoft.com/office/drawing/2014/main" id="{9F3B53CE-4620-4D94-B285-DE32A230BC98}"/>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3" name="テキスト ボックス 442">
          <a:extLst>
            <a:ext uri="{FF2B5EF4-FFF2-40B4-BE49-F238E27FC236}">
              <a16:creationId xmlns:a16="http://schemas.microsoft.com/office/drawing/2014/main" id="{870C5C80-D2D2-4F0F-B361-0917BE2A6D69}"/>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4" name="直線コネクタ 443">
          <a:extLst>
            <a:ext uri="{FF2B5EF4-FFF2-40B4-BE49-F238E27FC236}">
              <a16:creationId xmlns:a16="http://schemas.microsoft.com/office/drawing/2014/main" id="{7BFE7954-03F6-4DA0-B0EF-269F8D07D6B6}"/>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5" name="テキスト ボックス 444">
          <a:extLst>
            <a:ext uri="{FF2B5EF4-FFF2-40B4-BE49-F238E27FC236}">
              <a16:creationId xmlns:a16="http://schemas.microsoft.com/office/drawing/2014/main" id="{DCBF7B06-965E-4910-838A-2B41B2EDBE44}"/>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6" name="直線コネクタ 445">
          <a:extLst>
            <a:ext uri="{FF2B5EF4-FFF2-40B4-BE49-F238E27FC236}">
              <a16:creationId xmlns:a16="http://schemas.microsoft.com/office/drawing/2014/main" id="{A9366054-277F-4703-9357-F8345754F68F}"/>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7" name="テキスト ボックス 446">
          <a:extLst>
            <a:ext uri="{FF2B5EF4-FFF2-40B4-BE49-F238E27FC236}">
              <a16:creationId xmlns:a16="http://schemas.microsoft.com/office/drawing/2014/main" id="{014CCD01-FBFB-4D33-B0F5-B7E2359F351B}"/>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8" name="直線コネクタ 447">
          <a:extLst>
            <a:ext uri="{FF2B5EF4-FFF2-40B4-BE49-F238E27FC236}">
              <a16:creationId xmlns:a16="http://schemas.microsoft.com/office/drawing/2014/main" id="{7C417EE8-54CA-4342-B9CC-F59A6665A83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9" name="テキスト ボックス 448">
          <a:extLst>
            <a:ext uri="{FF2B5EF4-FFF2-40B4-BE49-F238E27FC236}">
              <a16:creationId xmlns:a16="http://schemas.microsoft.com/office/drawing/2014/main" id="{9FA40106-5B50-4C1E-A22D-0226871179A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0" name="【認定こども園・幼稚園・保育所】&#10;一人当たり面積グラフ枠">
          <a:extLst>
            <a:ext uri="{FF2B5EF4-FFF2-40B4-BE49-F238E27FC236}">
              <a16:creationId xmlns:a16="http://schemas.microsoft.com/office/drawing/2014/main" id="{29903549-5E88-4E6A-B2F1-A1A7EFA61F8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451" name="直線コネクタ 450">
          <a:extLst>
            <a:ext uri="{FF2B5EF4-FFF2-40B4-BE49-F238E27FC236}">
              <a16:creationId xmlns:a16="http://schemas.microsoft.com/office/drawing/2014/main" id="{074D53C0-9A15-4BC4-A71C-A0B4044749F4}"/>
            </a:ext>
          </a:extLst>
        </xdr:cNvPr>
        <xdr:cNvCxnSpPr/>
      </xdr:nvCxnSpPr>
      <xdr:spPr>
        <a:xfrm flipV="1">
          <a:off x="22160864" y="5999226"/>
          <a:ext cx="0" cy="114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52" name="【認定こども園・幼稚園・保育所】&#10;一人当たり面積最小値テキスト">
          <a:extLst>
            <a:ext uri="{FF2B5EF4-FFF2-40B4-BE49-F238E27FC236}">
              <a16:creationId xmlns:a16="http://schemas.microsoft.com/office/drawing/2014/main" id="{7C9AE683-5C63-4DB7-968F-9766936A4187}"/>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53" name="直線コネクタ 452">
          <a:extLst>
            <a:ext uri="{FF2B5EF4-FFF2-40B4-BE49-F238E27FC236}">
              <a16:creationId xmlns:a16="http://schemas.microsoft.com/office/drawing/2014/main" id="{8BB7391F-4191-4531-B963-0115C1645D46}"/>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macro="" textlink="">
      <xdr:nvSpPr>
        <xdr:cNvPr id="454" name="【認定こども園・幼稚園・保育所】&#10;一人当たり面積最大値テキスト">
          <a:extLst>
            <a:ext uri="{FF2B5EF4-FFF2-40B4-BE49-F238E27FC236}">
              <a16:creationId xmlns:a16="http://schemas.microsoft.com/office/drawing/2014/main" id="{E5B23C1E-24CB-42F7-B5CF-264ED04484E2}"/>
            </a:ext>
          </a:extLst>
        </xdr:cNvPr>
        <xdr:cNvSpPr txBox="1"/>
      </xdr:nvSpPr>
      <xdr:spPr>
        <a:xfrm>
          <a:off x="22199600" y="577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455" name="直線コネクタ 454">
          <a:extLst>
            <a:ext uri="{FF2B5EF4-FFF2-40B4-BE49-F238E27FC236}">
              <a16:creationId xmlns:a16="http://schemas.microsoft.com/office/drawing/2014/main" id="{6A09006C-FD26-4294-8069-3BB5C3CD2EE9}"/>
            </a:ext>
          </a:extLst>
        </xdr:cNvPr>
        <xdr:cNvCxnSpPr/>
      </xdr:nvCxnSpPr>
      <xdr:spPr>
        <a:xfrm>
          <a:off x="22072600" y="599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131843</xdr:rowOff>
    </xdr:from>
    <xdr:ext cx="469744" cy="259045"/>
    <xdr:sp macro="" textlink="">
      <xdr:nvSpPr>
        <xdr:cNvPr id="456" name="【認定こども園・幼稚園・保育所】&#10;一人当たり面積平均値テキスト">
          <a:extLst>
            <a:ext uri="{FF2B5EF4-FFF2-40B4-BE49-F238E27FC236}">
              <a16:creationId xmlns:a16="http://schemas.microsoft.com/office/drawing/2014/main" id="{8C734D5F-0EB1-4BA1-B72B-7AE773D08E56}"/>
            </a:ext>
          </a:extLst>
        </xdr:cNvPr>
        <xdr:cNvSpPr txBox="1"/>
      </xdr:nvSpPr>
      <xdr:spPr>
        <a:xfrm>
          <a:off x="22199600" y="6818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457" name="フローチャート: 判断 456">
          <a:extLst>
            <a:ext uri="{FF2B5EF4-FFF2-40B4-BE49-F238E27FC236}">
              <a16:creationId xmlns:a16="http://schemas.microsoft.com/office/drawing/2014/main" id="{6FA4E8D4-7348-4A12-927D-06B64E6C951A}"/>
            </a:ext>
          </a:extLst>
        </xdr:cNvPr>
        <xdr:cNvSpPr/>
      </xdr:nvSpPr>
      <xdr:spPr>
        <a:xfrm>
          <a:off x="22110700" y="683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macro="" textlink="">
      <xdr:nvSpPr>
        <xdr:cNvPr id="458" name="フローチャート: 判断 457">
          <a:extLst>
            <a:ext uri="{FF2B5EF4-FFF2-40B4-BE49-F238E27FC236}">
              <a16:creationId xmlns:a16="http://schemas.microsoft.com/office/drawing/2014/main" id="{9ECAB250-71F8-4C28-AE80-2A1BE78730B9}"/>
            </a:ext>
          </a:extLst>
        </xdr:cNvPr>
        <xdr:cNvSpPr/>
      </xdr:nvSpPr>
      <xdr:spPr>
        <a:xfrm>
          <a:off x="21272500" y="683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459" name="フローチャート: 判断 458">
          <a:extLst>
            <a:ext uri="{FF2B5EF4-FFF2-40B4-BE49-F238E27FC236}">
              <a16:creationId xmlns:a16="http://schemas.microsoft.com/office/drawing/2014/main" id="{617E7377-F925-4E41-B275-2257D430F8F1}"/>
            </a:ext>
          </a:extLst>
        </xdr:cNvPr>
        <xdr:cNvSpPr/>
      </xdr:nvSpPr>
      <xdr:spPr>
        <a:xfrm>
          <a:off x="20383500" y="683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460" name="フローチャート: 判断 459">
          <a:extLst>
            <a:ext uri="{FF2B5EF4-FFF2-40B4-BE49-F238E27FC236}">
              <a16:creationId xmlns:a16="http://schemas.microsoft.com/office/drawing/2014/main" id="{DD935B58-40E8-4F86-9AA9-49AD3F0A55A1}"/>
            </a:ext>
          </a:extLst>
        </xdr:cNvPr>
        <xdr:cNvSpPr/>
      </xdr:nvSpPr>
      <xdr:spPr>
        <a:xfrm>
          <a:off x="19494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461" name="フローチャート: 判断 460">
          <a:extLst>
            <a:ext uri="{FF2B5EF4-FFF2-40B4-BE49-F238E27FC236}">
              <a16:creationId xmlns:a16="http://schemas.microsoft.com/office/drawing/2014/main" id="{9BB467EC-35E9-4E34-BEBE-17375CF0BED5}"/>
            </a:ext>
          </a:extLst>
        </xdr:cNvPr>
        <xdr:cNvSpPr/>
      </xdr:nvSpPr>
      <xdr:spPr>
        <a:xfrm>
          <a:off x="18605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2" name="テキスト ボックス 461">
          <a:extLst>
            <a:ext uri="{FF2B5EF4-FFF2-40B4-BE49-F238E27FC236}">
              <a16:creationId xmlns:a16="http://schemas.microsoft.com/office/drawing/2014/main" id="{A460E546-71D5-4EEA-B74D-D76DFFF5F86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3" name="テキスト ボックス 462">
          <a:extLst>
            <a:ext uri="{FF2B5EF4-FFF2-40B4-BE49-F238E27FC236}">
              <a16:creationId xmlns:a16="http://schemas.microsoft.com/office/drawing/2014/main" id="{3336FEF8-3AFF-440A-A15F-22D0D34D9A4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6E65F3BA-9CC8-4F4C-83E8-ECADBB4CF1A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118A5098-F7FC-46A3-9558-4B78D4E4CF3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ADFD6097-7202-44D5-8B56-D5661A5C931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29972</xdr:rowOff>
    </xdr:from>
    <xdr:to>
      <xdr:col>112</xdr:col>
      <xdr:colOff>38100</xdr:colOff>
      <xdr:row>39</xdr:row>
      <xdr:rowOff>131572</xdr:rowOff>
    </xdr:to>
    <xdr:sp macro="" textlink="">
      <xdr:nvSpPr>
        <xdr:cNvPr id="467" name="楕円 466">
          <a:extLst>
            <a:ext uri="{FF2B5EF4-FFF2-40B4-BE49-F238E27FC236}">
              <a16:creationId xmlns:a16="http://schemas.microsoft.com/office/drawing/2014/main" id="{D6BA6DA3-6DC5-4A0D-8960-D6BA7299DB47}"/>
            </a:ext>
          </a:extLst>
        </xdr:cNvPr>
        <xdr:cNvSpPr/>
      </xdr:nvSpPr>
      <xdr:spPr>
        <a:xfrm>
          <a:off x="21272500" y="671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29972</xdr:rowOff>
    </xdr:from>
    <xdr:to>
      <xdr:col>107</xdr:col>
      <xdr:colOff>101600</xdr:colOff>
      <xdr:row>39</xdr:row>
      <xdr:rowOff>131572</xdr:rowOff>
    </xdr:to>
    <xdr:sp macro="" textlink="">
      <xdr:nvSpPr>
        <xdr:cNvPr id="468" name="楕円 467">
          <a:extLst>
            <a:ext uri="{FF2B5EF4-FFF2-40B4-BE49-F238E27FC236}">
              <a16:creationId xmlns:a16="http://schemas.microsoft.com/office/drawing/2014/main" id="{B050BCC6-F623-4462-969C-60257F9D3852}"/>
            </a:ext>
          </a:extLst>
        </xdr:cNvPr>
        <xdr:cNvSpPr/>
      </xdr:nvSpPr>
      <xdr:spPr>
        <a:xfrm>
          <a:off x="20383500" y="671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80772</xdr:rowOff>
    </xdr:from>
    <xdr:to>
      <xdr:col>111</xdr:col>
      <xdr:colOff>177800</xdr:colOff>
      <xdr:row>39</xdr:row>
      <xdr:rowOff>80772</xdr:rowOff>
    </xdr:to>
    <xdr:cxnSp macro="">
      <xdr:nvCxnSpPr>
        <xdr:cNvPr id="469" name="直線コネクタ 468">
          <a:extLst>
            <a:ext uri="{FF2B5EF4-FFF2-40B4-BE49-F238E27FC236}">
              <a16:creationId xmlns:a16="http://schemas.microsoft.com/office/drawing/2014/main" id="{73D04196-EEA4-46E3-B800-CCFB15ECF791}"/>
            </a:ext>
          </a:extLst>
        </xdr:cNvPr>
        <xdr:cNvCxnSpPr/>
      </xdr:nvCxnSpPr>
      <xdr:spPr>
        <a:xfrm>
          <a:off x="20434300" y="67673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29972</xdr:rowOff>
    </xdr:from>
    <xdr:to>
      <xdr:col>102</xdr:col>
      <xdr:colOff>165100</xdr:colOff>
      <xdr:row>39</xdr:row>
      <xdr:rowOff>131572</xdr:rowOff>
    </xdr:to>
    <xdr:sp macro="" textlink="">
      <xdr:nvSpPr>
        <xdr:cNvPr id="470" name="楕円 469">
          <a:extLst>
            <a:ext uri="{FF2B5EF4-FFF2-40B4-BE49-F238E27FC236}">
              <a16:creationId xmlns:a16="http://schemas.microsoft.com/office/drawing/2014/main" id="{9CB4A503-97C6-4197-B304-0F26AF7B4BE0}"/>
            </a:ext>
          </a:extLst>
        </xdr:cNvPr>
        <xdr:cNvSpPr/>
      </xdr:nvSpPr>
      <xdr:spPr>
        <a:xfrm>
          <a:off x="19494500" y="671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80772</xdr:rowOff>
    </xdr:from>
    <xdr:to>
      <xdr:col>107</xdr:col>
      <xdr:colOff>50800</xdr:colOff>
      <xdr:row>39</xdr:row>
      <xdr:rowOff>80772</xdr:rowOff>
    </xdr:to>
    <xdr:cxnSp macro="">
      <xdr:nvCxnSpPr>
        <xdr:cNvPr id="471" name="直線コネクタ 470">
          <a:extLst>
            <a:ext uri="{FF2B5EF4-FFF2-40B4-BE49-F238E27FC236}">
              <a16:creationId xmlns:a16="http://schemas.microsoft.com/office/drawing/2014/main" id="{A5105143-3D81-44C5-8CB9-E457BE33DC72}"/>
            </a:ext>
          </a:extLst>
        </xdr:cNvPr>
        <xdr:cNvCxnSpPr/>
      </xdr:nvCxnSpPr>
      <xdr:spPr>
        <a:xfrm>
          <a:off x="19545300" y="67673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32258</xdr:rowOff>
    </xdr:from>
    <xdr:to>
      <xdr:col>98</xdr:col>
      <xdr:colOff>38100</xdr:colOff>
      <xdr:row>39</xdr:row>
      <xdr:rowOff>133858</xdr:rowOff>
    </xdr:to>
    <xdr:sp macro="" textlink="">
      <xdr:nvSpPr>
        <xdr:cNvPr id="472" name="楕円 471">
          <a:extLst>
            <a:ext uri="{FF2B5EF4-FFF2-40B4-BE49-F238E27FC236}">
              <a16:creationId xmlns:a16="http://schemas.microsoft.com/office/drawing/2014/main" id="{1856B2B6-EA34-4654-B215-1AEE2F0B97AC}"/>
            </a:ext>
          </a:extLst>
        </xdr:cNvPr>
        <xdr:cNvSpPr/>
      </xdr:nvSpPr>
      <xdr:spPr>
        <a:xfrm>
          <a:off x="18605500" y="671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80772</xdr:rowOff>
    </xdr:from>
    <xdr:to>
      <xdr:col>102</xdr:col>
      <xdr:colOff>114300</xdr:colOff>
      <xdr:row>39</xdr:row>
      <xdr:rowOff>83058</xdr:rowOff>
    </xdr:to>
    <xdr:cxnSp macro="">
      <xdr:nvCxnSpPr>
        <xdr:cNvPr id="473" name="直線コネクタ 472">
          <a:extLst>
            <a:ext uri="{FF2B5EF4-FFF2-40B4-BE49-F238E27FC236}">
              <a16:creationId xmlns:a16="http://schemas.microsoft.com/office/drawing/2014/main" id="{8AA3F9CF-7E87-466B-A99B-7CA5953AC168}"/>
            </a:ext>
          </a:extLst>
        </xdr:cNvPr>
        <xdr:cNvCxnSpPr/>
      </xdr:nvCxnSpPr>
      <xdr:spPr>
        <a:xfrm flipV="1">
          <a:off x="18656300" y="676732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70121</xdr:rowOff>
    </xdr:from>
    <xdr:ext cx="469744" cy="259045"/>
    <xdr:sp macro="" textlink="">
      <xdr:nvSpPr>
        <xdr:cNvPr id="474" name="n_1aveValue【認定こども園・幼稚園・保育所】&#10;一人当たり面積">
          <a:extLst>
            <a:ext uri="{FF2B5EF4-FFF2-40B4-BE49-F238E27FC236}">
              <a16:creationId xmlns:a16="http://schemas.microsoft.com/office/drawing/2014/main" id="{40CB3F62-FB70-46FC-ADCA-CDB182889DF4}"/>
            </a:ext>
          </a:extLst>
        </xdr:cNvPr>
        <xdr:cNvSpPr txBox="1"/>
      </xdr:nvSpPr>
      <xdr:spPr>
        <a:xfrm>
          <a:off x="21075727" y="692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65549</xdr:rowOff>
    </xdr:from>
    <xdr:ext cx="469744" cy="259045"/>
    <xdr:sp macro="" textlink="">
      <xdr:nvSpPr>
        <xdr:cNvPr id="475" name="n_2aveValue【認定こども園・幼稚園・保育所】&#10;一人当たり面積">
          <a:extLst>
            <a:ext uri="{FF2B5EF4-FFF2-40B4-BE49-F238E27FC236}">
              <a16:creationId xmlns:a16="http://schemas.microsoft.com/office/drawing/2014/main" id="{7157E336-8E20-4A9C-96D0-2E4DDE419C86}"/>
            </a:ext>
          </a:extLst>
        </xdr:cNvPr>
        <xdr:cNvSpPr txBox="1"/>
      </xdr:nvSpPr>
      <xdr:spPr>
        <a:xfrm>
          <a:off x="20199427" y="69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58691</xdr:rowOff>
    </xdr:from>
    <xdr:ext cx="469744" cy="259045"/>
    <xdr:sp macro="" textlink="">
      <xdr:nvSpPr>
        <xdr:cNvPr id="476" name="n_3aveValue【認定こども園・幼稚園・保育所】&#10;一人当たり面積">
          <a:extLst>
            <a:ext uri="{FF2B5EF4-FFF2-40B4-BE49-F238E27FC236}">
              <a16:creationId xmlns:a16="http://schemas.microsoft.com/office/drawing/2014/main" id="{FD12A9AA-74F2-4EDE-A74D-183274DD89C3}"/>
            </a:ext>
          </a:extLst>
        </xdr:cNvPr>
        <xdr:cNvSpPr txBox="1"/>
      </xdr:nvSpPr>
      <xdr:spPr>
        <a:xfrm>
          <a:off x="19310427" y="691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40403</xdr:rowOff>
    </xdr:from>
    <xdr:ext cx="469744" cy="259045"/>
    <xdr:sp macro="" textlink="">
      <xdr:nvSpPr>
        <xdr:cNvPr id="477" name="n_4aveValue【認定こども園・幼稚園・保育所】&#10;一人当たり面積">
          <a:extLst>
            <a:ext uri="{FF2B5EF4-FFF2-40B4-BE49-F238E27FC236}">
              <a16:creationId xmlns:a16="http://schemas.microsoft.com/office/drawing/2014/main" id="{5F083FDF-9F55-4E11-9048-B0FB1ED8EE62}"/>
            </a:ext>
          </a:extLst>
        </xdr:cNvPr>
        <xdr:cNvSpPr txBox="1"/>
      </xdr:nvSpPr>
      <xdr:spPr>
        <a:xfrm>
          <a:off x="18421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148099</xdr:rowOff>
    </xdr:from>
    <xdr:ext cx="469744" cy="259045"/>
    <xdr:sp macro="" textlink="">
      <xdr:nvSpPr>
        <xdr:cNvPr id="478" name="n_1mainValue【認定こども園・幼稚園・保育所】&#10;一人当たり面積">
          <a:extLst>
            <a:ext uri="{FF2B5EF4-FFF2-40B4-BE49-F238E27FC236}">
              <a16:creationId xmlns:a16="http://schemas.microsoft.com/office/drawing/2014/main" id="{28884A98-7518-4691-9E39-6FA33203EACF}"/>
            </a:ext>
          </a:extLst>
        </xdr:cNvPr>
        <xdr:cNvSpPr txBox="1"/>
      </xdr:nvSpPr>
      <xdr:spPr>
        <a:xfrm>
          <a:off x="21075727" y="649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148099</xdr:rowOff>
    </xdr:from>
    <xdr:ext cx="469744" cy="259045"/>
    <xdr:sp macro="" textlink="">
      <xdr:nvSpPr>
        <xdr:cNvPr id="479" name="n_2mainValue【認定こども園・幼稚園・保育所】&#10;一人当たり面積">
          <a:extLst>
            <a:ext uri="{FF2B5EF4-FFF2-40B4-BE49-F238E27FC236}">
              <a16:creationId xmlns:a16="http://schemas.microsoft.com/office/drawing/2014/main" id="{E651A0AE-BA4C-45E1-941C-BCA2C3F94418}"/>
            </a:ext>
          </a:extLst>
        </xdr:cNvPr>
        <xdr:cNvSpPr txBox="1"/>
      </xdr:nvSpPr>
      <xdr:spPr>
        <a:xfrm>
          <a:off x="20199427" y="649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148099</xdr:rowOff>
    </xdr:from>
    <xdr:ext cx="469744" cy="259045"/>
    <xdr:sp macro="" textlink="">
      <xdr:nvSpPr>
        <xdr:cNvPr id="480" name="n_3mainValue【認定こども園・幼稚園・保育所】&#10;一人当たり面積">
          <a:extLst>
            <a:ext uri="{FF2B5EF4-FFF2-40B4-BE49-F238E27FC236}">
              <a16:creationId xmlns:a16="http://schemas.microsoft.com/office/drawing/2014/main" id="{1DA35895-6072-4BAB-8FE9-269D54F429B4}"/>
            </a:ext>
          </a:extLst>
        </xdr:cNvPr>
        <xdr:cNvSpPr txBox="1"/>
      </xdr:nvSpPr>
      <xdr:spPr>
        <a:xfrm>
          <a:off x="19310427" y="649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150385</xdr:rowOff>
    </xdr:from>
    <xdr:ext cx="469744" cy="259045"/>
    <xdr:sp macro="" textlink="">
      <xdr:nvSpPr>
        <xdr:cNvPr id="481" name="n_4mainValue【認定こども園・幼稚園・保育所】&#10;一人当たり面積">
          <a:extLst>
            <a:ext uri="{FF2B5EF4-FFF2-40B4-BE49-F238E27FC236}">
              <a16:creationId xmlns:a16="http://schemas.microsoft.com/office/drawing/2014/main" id="{A6783134-A8E5-4AE1-8582-122FB2169D80}"/>
            </a:ext>
          </a:extLst>
        </xdr:cNvPr>
        <xdr:cNvSpPr txBox="1"/>
      </xdr:nvSpPr>
      <xdr:spPr>
        <a:xfrm>
          <a:off x="18421427"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2" name="正方形/長方形 481">
          <a:extLst>
            <a:ext uri="{FF2B5EF4-FFF2-40B4-BE49-F238E27FC236}">
              <a16:creationId xmlns:a16="http://schemas.microsoft.com/office/drawing/2014/main" id="{7C2FF9D0-6031-4A62-99F2-1AEDFA228AC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3" name="正方形/長方形 482">
          <a:extLst>
            <a:ext uri="{FF2B5EF4-FFF2-40B4-BE49-F238E27FC236}">
              <a16:creationId xmlns:a16="http://schemas.microsoft.com/office/drawing/2014/main" id="{2900865A-587E-4244-896A-26414CA9563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4" name="正方形/長方形 483">
          <a:extLst>
            <a:ext uri="{FF2B5EF4-FFF2-40B4-BE49-F238E27FC236}">
              <a16:creationId xmlns:a16="http://schemas.microsoft.com/office/drawing/2014/main" id="{F27B6F0C-AE2F-4D99-863B-AF30CB4A78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5" name="正方形/長方形 484">
          <a:extLst>
            <a:ext uri="{FF2B5EF4-FFF2-40B4-BE49-F238E27FC236}">
              <a16:creationId xmlns:a16="http://schemas.microsoft.com/office/drawing/2014/main" id="{1350DCD9-68D1-4020-935A-41D8D86E39F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6" name="正方形/長方形 485">
          <a:extLst>
            <a:ext uri="{FF2B5EF4-FFF2-40B4-BE49-F238E27FC236}">
              <a16:creationId xmlns:a16="http://schemas.microsoft.com/office/drawing/2014/main" id="{4748F2F0-DC7C-4EDE-AAC8-5AFD3A71881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7" name="正方形/長方形 486">
          <a:extLst>
            <a:ext uri="{FF2B5EF4-FFF2-40B4-BE49-F238E27FC236}">
              <a16:creationId xmlns:a16="http://schemas.microsoft.com/office/drawing/2014/main" id="{2AFA9732-8767-40DF-A6FA-A3DCA6D0A8A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8" name="正方形/長方形 487">
          <a:extLst>
            <a:ext uri="{FF2B5EF4-FFF2-40B4-BE49-F238E27FC236}">
              <a16:creationId xmlns:a16="http://schemas.microsoft.com/office/drawing/2014/main" id="{6EE45F44-7C9E-44BD-9C12-9AA6D3C380E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9" name="正方形/長方形 488">
          <a:extLst>
            <a:ext uri="{FF2B5EF4-FFF2-40B4-BE49-F238E27FC236}">
              <a16:creationId xmlns:a16="http://schemas.microsoft.com/office/drawing/2014/main" id="{3EC8CBBF-5502-428C-85B0-23B9985F327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0" name="テキスト ボックス 489">
          <a:extLst>
            <a:ext uri="{FF2B5EF4-FFF2-40B4-BE49-F238E27FC236}">
              <a16:creationId xmlns:a16="http://schemas.microsoft.com/office/drawing/2014/main" id="{0DE76747-AA96-41EE-8DFB-DEF3A40E665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1" name="直線コネクタ 490">
          <a:extLst>
            <a:ext uri="{FF2B5EF4-FFF2-40B4-BE49-F238E27FC236}">
              <a16:creationId xmlns:a16="http://schemas.microsoft.com/office/drawing/2014/main" id="{A354093E-1C32-436C-BB81-6C30BF2A68C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2" name="テキスト ボックス 491">
          <a:extLst>
            <a:ext uri="{FF2B5EF4-FFF2-40B4-BE49-F238E27FC236}">
              <a16:creationId xmlns:a16="http://schemas.microsoft.com/office/drawing/2014/main" id="{00A5397B-FAEF-4D6E-B633-1559AF95788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93" name="直線コネクタ 492">
          <a:extLst>
            <a:ext uri="{FF2B5EF4-FFF2-40B4-BE49-F238E27FC236}">
              <a16:creationId xmlns:a16="http://schemas.microsoft.com/office/drawing/2014/main" id="{EC681B14-7A08-4572-93C6-95ED0858BF75}"/>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94" name="テキスト ボックス 493">
          <a:extLst>
            <a:ext uri="{FF2B5EF4-FFF2-40B4-BE49-F238E27FC236}">
              <a16:creationId xmlns:a16="http://schemas.microsoft.com/office/drawing/2014/main" id="{55FC8F9A-09D2-4E84-AA65-8A1F821C576C}"/>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95" name="直線コネクタ 494">
          <a:extLst>
            <a:ext uri="{FF2B5EF4-FFF2-40B4-BE49-F238E27FC236}">
              <a16:creationId xmlns:a16="http://schemas.microsoft.com/office/drawing/2014/main" id="{BE0ABFDE-0FDB-4F50-9299-047D1EA2186B}"/>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96" name="テキスト ボックス 495">
          <a:extLst>
            <a:ext uri="{FF2B5EF4-FFF2-40B4-BE49-F238E27FC236}">
              <a16:creationId xmlns:a16="http://schemas.microsoft.com/office/drawing/2014/main" id="{A61A721D-2445-48E7-AC4C-FEEACFC0DB4B}"/>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97" name="直線コネクタ 496">
          <a:extLst>
            <a:ext uri="{FF2B5EF4-FFF2-40B4-BE49-F238E27FC236}">
              <a16:creationId xmlns:a16="http://schemas.microsoft.com/office/drawing/2014/main" id="{144F3551-8687-4F1F-976B-142EFF774D34}"/>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98" name="テキスト ボックス 497">
          <a:extLst>
            <a:ext uri="{FF2B5EF4-FFF2-40B4-BE49-F238E27FC236}">
              <a16:creationId xmlns:a16="http://schemas.microsoft.com/office/drawing/2014/main" id="{F9BD6BE3-A51B-43EB-A723-91076984602D}"/>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99" name="直線コネクタ 498">
          <a:extLst>
            <a:ext uri="{FF2B5EF4-FFF2-40B4-BE49-F238E27FC236}">
              <a16:creationId xmlns:a16="http://schemas.microsoft.com/office/drawing/2014/main" id="{47CCC734-BB20-44A6-9B8F-4B6E553791C2}"/>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00" name="テキスト ボックス 499">
          <a:extLst>
            <a:ext uri="{FF2B5EF4-FFF2-40B4-BE49-F238E27FC236}">
              <a16:creationId xmlns:a16="http://schemas.microsoft.com/office/drawing/2014/main" id="{8C7A191F-49B5-4831-94F9-79BFC277DF03}"/>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1" name="直線コネクタ 500">
          <a:extLst>
            <a:ext uri="{FF2B5EF4-FFF2-40B4-BE49-F238E27FC236}">
              <a16:creationId xmlns:a16="http://schemas.microsoft.com/office/drawing/2014/main" id="{8E50E248-20AC-4E22-8640-9E4FF5D39CE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2" name="テキスト ボックス 501">
          <a:extLst>
            <a:ext uri="{FF2B5EF4-FFF2-40B4-BE49-F238E27FC236}">
              <a16:creationId xmlns:a16="http://schemas.microsoft.com/office/drawing/2014/main" id="{ADAD9F23-9F20-4B93-9DE4-375DDC3BA026}"/>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3" name="【学校施設】&#10;有形固定資産減価償却率グラフ枠">
          <a:extLst>
            <a:ext uri="{FF2B5EF4-FFF2-40B4-BE49-F238E27FC236}">
              <a16:creationId xmlns:a16="http://schemas.microsoft.com/office/drawing/2014/main" id="{9D84F238-86B4-4D5A-9841-5D4C8DBA2F9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504" name="直線コネクタ 503">
          <a:extLst>
            <a:ext uri="{FF2B5EF4-FFF2-40B4-BE49-F238E27FC236}">
              <a16:creationId xmlns:a16="http://schemas.microsoft.com/office/drawing/2014/main" id="{74B41035-9E55-4144-97C7-BF98B7871A9D}"/>
            </a:ext>
          </a:extLst>
        </xdr:cNvPr>
        <xdr:cNvCxnSpPr/>
      </xdr:nvCxnSpPr>
      <xdr:spPr>
        <a:xfrm flipV="1">
          <a:off x="16318864" y="95326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505" name="【学校施設】&#10;有形固定資産減価償却率最小値テキスト">
          <a:extLst>
            <a:ext uri="{FF2B5EF4-FFF2-40B4-BE49-F238E27FC236}">
              <a16:creationId xmlns:a16="http://schemas.microsoft.com/office/drawing/2014/main" id="{2E95515F-FEFD-4CEE-86C3-91D9AE05C45C}"/>
            </a:ext>
          </a:extLst>
        </xdr:cNvPr>
        <xdr:cNvSpPr txBox="1"/>
      </xdr:nvSpPr>
      <xdr:spPr>
        <a:xfrm>
          <a:off x="1635760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506" name="直線コネクタ 505">
          <a:extLst>
            <a:ext uri="{FF2B5EF4-FFF2-40B4-BE49-F238E27FC236}">
              <a16:creationId xmlns:a16="http://schemas.microsoft.com/office/drawing/2014/main" id="{DFE95590-3D60-4C16-B181-554F4D25BC7A}"/>
            </a:ext>
          </a:extLst>
        </xdr:cNvPr>
        <xdr:cNvCxnSpPr/>
      </xdr:nvCxnSpPr>
      <xdr:spPr>
        <a:xfrm>
          <a:off x="16230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507" name="【学校施設】&#10;有形固定資産減価償却率最大値テキスト">
          <a:extLst>
            <a:ext uri="{FF2B5EF4-FFF2-40B4-BE49-F238E27FC236}">
              <a16:creationId xmlns:a16="http://schemas.microsoft.com/office/drawing/2014/main" id="{8E4DEF57-208F-472B-B332-448689E86444}"/>
            </a:ext>
          </a:extLst>
        </xdr:cNvPr>
        <xdr:cNvSpPr txBox="1"/>
      </xdr:nvSpPr>
      <xdr:spPr>
        <a:xfrm>
          <a:off x="16357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508" name="直線コネクタ 507">
          <a:extLst>
            <a:ext uri="{FF2B5EF4-FFF2-40B4-BE49-F238E27FC236}">
              <a16:creationId xmlns:a16="http://schemas.microsoft.com/office/drawing/2014/main" id="{2D6186B3-6ABC-4C6B-95DB-83A7A018ABD3}"/>
            </a:ext>
          </a:extLst>
        </xdr:cNvPr>
        <xdr:cNvCxnSpPr/>
      </xdr:nvCxnSpPr>
      <xdr:spPr>
        <a:xfrm>
          <a:off x="16230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21353</xdr:rowOff>
    </xdr:from>
    <xdr:ext cx="405111" cy="259045"/>
    <xdr:sp macro="" textlink="">
      <xdr:nvSpPr>
        <xdr:cNvPr id="509" name="【学校施設】&#10;有形固定資産減価償却率平均値テキスト">
          <a:extLst>
            <a:ext uri="{FF2B5EF4-FFF2-40B4-BE49-F238E27FC236}">
              <a16:creationId xmlns:a16="http://schemas.microsoft.com/office/drawing/2014/main" id="{3EF27DF4-41C0-47BE-AFFB-56AC6E1A3C5C}"/>
            </a:ext>
          </a:extLst>
        </xdr:cNvPr>
        <xdr:cNvSpPr txBox="1"/>
      </xdr:nvSpPr>
      <xdr:spPr>
        <a:xfrm>
          <a:off x="16357600" y="10136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510" name="フローチャート: 判断 509">
          <a:extLst>
            <a:ext uri="{FF2B5EF4-FFF2-40B4-BE49-F238E27FC236}">
              <a16:creationId xmlns:a16="http://schemas.microsoft.com/office/drawing/2014/main" id="{150CC3CF-3D81-4DBE-BCD4-C23EDB5E70B5}"/>
            </a:ext>
          </a:extLst>
        </xdr:cNvPr>
        <xdr:cNvSpPr/>
      </xdr:nvSpPr>
      <xdr:spPr>
        <a:xfrm>
          <a:off x="16268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511" name="フローチャート: 判断 510">
          <a:extLst>
            <a:ext uri="{FF2B5EF4-FFF2-40B4-BE49-F238E27FC236}">
              <a16:creationId xmlns:a16="http://schemas.microsoft.com/office/drawing/2014/main" id="{7CC31BBD-5EEA-4F98-B19B-EFD777EE00FA}"/>
            </a:ext>
          </a:extLst>
        </xdr:cNvPr>
        <xdr:cNvSpPr/>
      </xdr:nvSpPr>
      <xdr:spPr>
        <a:xfrm>
          <a:off x="15430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512" name="フローチャート: 判断 511">
          <a:extLst>
            <a:ext uri="{FF2B5EF4-FFF2-40B4-BE49-F238E27FC236}">
              <a16:creationId xmlns:a16="http://schemas.microsoft.com/office/drawing/2014/main" id="{6779F625-DA9E-4872-BF4D-0C2122129DB9}"/>
            </a:ext>
          </a:extLst>
        </xdr:cNvPr>
        <xdr:cNvSpPr/>
      </xdr:nvSpPr>
      <xdr:spPr>
        <a:xfrm>
          <a:off x="14541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513" name="フローチャート: 判断 512">
          <a:extLst>
            <a:ext uri="{FF2B5EF4-FFF2-40B4-BE49-F238E27FC236}">
              <a16:creationId xmlns:a16="http://schemas.microsoft.com/office/drawing/2014/main" id="{E2CBFB31-B8F4-47E2-B291-EF21BDADE9DF}"/>
            </a:ext>
          </a:extLst>
        </xdr:cNvPr>
        <xdr:cNvSpPr/>
      </xdr:nvSpPr>
      <xdr:spPr>
        <a:xfrm>
          <a:off x="136525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514" name="フローチャート: 判断 513">
          <a:extLst>
            <a:ext uri="{FF2B5EF4-FFF2-40B4-BE49-F238E27FC236}">
              <a16:creationId xmlns:a16="http://schemas.microsoft.com/office/drawing/2014/main" id="{172D181A-9519-471D-BD9A-CD04804C8219}"/>
            </a:ext>
          </a:extLst>
        </xdr:cNvPr>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5" name="テキスト ボックス 514">
          <a:extLst>
            <a:ext uri="{FF2B5EF4-FFF2-40B4-BE49-F238E27FC236}">
              <a16:creationId xmlns:a16="http://schemas.microsoft.com/office/drawing/2014/main" id="{8AC12ABB-E91C-4759-959F-4AE6591D172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6" name="テキスト ボックス 515">
          <a:extLst>
            <a:ext uri="{FF2B5EF4-FFF2-40B4-BE49-F238E27FC236}">
              <a16:creationId xmlns:a16="http://schemas.microsoft.com/office/drawing/2014/main" id="{68BF5BC3-9200-4169-B17D-B9008889AA0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7" name="テキスト ボックス 516">
          <a:extLst>
            <a:ext uri="{FF2B5EF4-FFF2-40B4-BE49-F238E27FC236}">
              <a16:creationId xmlns:a16="http://schemas.microsoft.com/office/drawing/2014/main" id="{A31F7DC7-735A-4FE9-BBC8-B4A242ECF9A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8" name="テキスト ボックス 517">
          <a:extLst>
            <a:ext uri="{FF2B5EF4-FFF2-40B4-BE49-F238E27FC236}">
              <a16:creationId xmlns:a16="http://schemas.microsoft.com/office/drawing/2014/main" id="{0D020825-50FA-403D-8F71-44F94F1D410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9" name="テキスト ボックス 518">
          <a:extLst>
            <a:ext uri="{FF2B5EF4-FFF2-40B4-BE49-F238E27FC236}">
              <a16:creationId xmlns:a16="http://schemas.microsoft.com/office/drawing/2014/main" id="{88CD4BA0-3703-4F1F-8D2D-0E4F074868B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58928</xdr:rowOff>
    </xdr:from>
    <xdr:to>
      <xdr:col>81</xdr:col>
      <xdr:colOff>101600</xdr:colOff>
      <xdr:row>61</xdr:row>
      <xdr:rowOff>160528</xdr:rowOff>
    </xdr:to>
    <xdr:sp macro="" textlink="">
      <xdr:nvSpPr>
        <xdr:cNvPr id="520" name="楕円 519">
          <a:extLst>
            <a:ext uri="{FF2B5EF4-FFF2-40B4-BE49-F238E27FC236}">
              <a16:creationId xmlns:a16="http://schemas.microsoft.com/office/drawing/2014/main" id="{9BC63F5F-AF03-465D-8ACE-9C16AD988D5F}"/>
            </a:ext>
          </a:extLst>
        </xdr:cNvPr>
        <xdr:cNvSpPr/>
      </xdr:nvSpPr>
      <xdr:spPr>
        <a:xfrm>
          <a:off x="15430500" y="105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33782</xdr:rowOff>
    </xdr:from>
    <xdr:to>
      <xdr:col>76</xdr:col>
      <xdr:colOff>165100</xdr:colOff>
      <xdr:row>61</xdr:row>
      <xdr:rowOff>135382</xdr:rowOff>
    </xdr:to>
    <xdr:sp macro="" textlink="">
      <xdr:nvSpPr>
        <xdr:cNvPr id="521" name="楕円 520">
          <a:extLst>
            <a:ext uri="{FF2B5EF4-FFF2-40B4-BE49-F238E27FC236}">
              <a16:creationId xmlns:a16="http://schemas.microsoft.com/office/drawing/2014/main" id="{85010A64-7B65-454B-9A7E-DF24911C4C93}"/>
            </a:ext>
          </a:extLst>
        </xdr:cNvPr>
        <xdr:cNvSpPr/>
      </xdr:nvSpPr>
      <xdr:spPr>
        <a:xfrm>
          <a:off x="14541500" y="1049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84582</xdr:rowOff>
    </xdr:from>
    <xdr:to>
      <xdr:col>81</xdr:col>
      <xdr:colOff>50800</xdr:colOff>
      <xdr:row>61</xdr:row>
      <xdr:rowOff>109728</xdr:rowOff>
    </xdr:to>
    <xdr:cxnSp macro="">
      <xdr:nvCxnSpPr>
        <xdr:cNvPr id="522" name="直線コネクタ 521">
          <a:extLst>
            <a:ext uri="{FF2B5EF4-FFF2-40B4-BE49-F238E27FC236}">
              <a16:creationId xmlns:a16="http://schemas.microsoft.com/office/drawing/2014/main" id="{59EE1A52-8CCA-4B96-9D3F-B9B744A8AF6E}"/>
            </a:ext>
          </a:extLst>
        </xdr:cNvPr>
        <xdr:cNvCxnSpPr/>
      </xdr:nvCxnSpPr>
      <xdr:spPr>
        <a:xfrm>
          <a:off x="14592300" y="10543032"/>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6350</xdr:rowOff>
    </xdr:from>
    <xdr:to>
      <xdr:col>72</xdr:col>
      <xdr:colOff>38100</xdr:colOff>
      <xdr:row>61</xdr:row>
      <xdr:rowOff>107950</xdr:rowOff>
    </xdr:to>
    <xdr:sp macro="" textlink="">
      <xdr:nvSpPr>
        <xdr:cNvPr id="523" name="楕円 522">
          <a:extLst>
            <a:ext uri="{FF2B5EF4-FFF2-40B4-BE49-F238E27FC236}">
              <a16:creationId xmlns:a16="http://schemas.microsoft.com/office/drawing/2014/main" id="{1C4210BA-F344-4231-9347-A39B9381B957}"/>
            </a:ext>
          </a:extLst>
        </xdr:cNvPr>
        <xdr:cNvSpPr/>
      </xdr:nvSpPr>
      <xdr:spPr>
        <a:xfrm>
          <a:off x="13652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57150</xdr:rowOff>
    </xdr:from>
    <xdr:to>
      <xdr:col>76</xdr:col>
      <xdr:colOff>114300</xdr:colOff>
      <xdr:row>61</xdr:row>
      <xdr:rowOff>84582</xdr:rowOff>
    </xdr:to>
    <xdr:cxnSp macro="">
      <xdr:nvCxnSpPr>
        <xdr:cNvPr id="524" name="直線コネクタ 523">
          <a:extLst>
            <a:ext uri="{FF2B5EF4-FFF2-40B4-BE49-F238E27FC236}">
              <a16:creationId xmlns:a16="http://schemas.microsoft.com/office/drawing/2014/main" id="{26B9FE65-A4E7-4F11-B462-05DFD5C94E3D}"/>
            </a:ext>
          </a:extLst>
        </xdr:cNvPr>
        <xdr:cNvCxnSpPr/>
      </xdr:nvCxnSpPr>
      <xdr:spPr>
        <a:xfrm>
          <a:off x="13703300" y="105156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159512</xdr:rowOff>
    </xdr:from>
    <xdr:to>
      <xdr:col>67</xdr:col>
      <xdr:colOff>101600</xdr:colOff>
      <xdr:row>61</xdr:row>
      <xdr:rowOff>89662</xdr:rowOff>
    </xdr:to>
    <xdr:sp macro="" textlink="">
      <xdr:nvSpPr>
        <xdr:cNvPr id="525" name="楕円 524">
          <a:extLst>
            <a:ext uri="{FF2B5EF4-FFF2-40B4-BE49-F238E27FC236}">
              <a16:creationId xmlns:a16="http://schemas.microsoft.com/office/drawing/2014/main" id="{C0FC95FC-49B7-4018-ADC8-F8B6335F3929}"/>
            </a:ext>
          </a:extLst>
        </xdr:cNvPr>
        <xdr:cNvSpPr/>
      </xdr:nvSpPr>
      <xdr:spPr>
        <a:xfrm>
          <a:off x="12763500" y="1044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38862</xdr:rowOff>
    </xdr:from>
    <xdr:to>
      <xdr:col>71</xdr:col>
      <xdr:colOff>177800</xdr:colOff>
      <xdr:row>61</xdr:row>
      <xdr:rowOff>57150</xdr:rowOff>
    </xdr:to>
    <xdr:cxnSp macro="">
      <xdr:nvCxnSpPr>
        <xdr:cNvPr id="526" name="直線コネクタ 525">
          <a:extLst>
            <a:ext uri="{FF2B5EF4-FFF2-40B4-BE49-F238E27FC236}">
              <a16:creationId xmlns:a16="http://schemas.microsoft.com/office/drawing/2014/main" id="{620689DC-5B8A-42AB-9AD3-AFDA6302F2BE}"/>
            </a:ext>
          </a:extLst>
        </xdr:cNvPr>
        <xdr:cNvCxnSpPr/>
      </xdr:nvCxnSpPr>
      <xdr:spPr>
        <a:xfrm>
          <a:off x="12814300" y="104973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140479</xdr:rowOff>
    </xdr:from>
    <xdr:ext cx="405111" cy="259045"/>
    <xdr:sp macro="" textlink="">
      <xdr:nvSpPr>
        <xdr:cNvPr id="527" name="n_1aveValue【学校施設】&#10;有形固定資産減価償却率">
          <a:extLst>
            <a:ext uri="{FF2B5EF4-FFF2-40B4-BE49-F238E27FC236}">
              <a16:creationId xmlns:a16="http://schemas.microsoft.com/office/drawing/2014/main" id="{6CBBCAE3-CD5F-4185-916D-2FF01DE68704}"/>
            </a:ext>
          </a:extLst>
        </xdr:cNvPr>
        <xdr:cNvSpPr txBox="1"/>
      </xdr:nvSpPr>
      <xdr:spPr>
        <a:xfrm>
          <a:off x="15266044" y="991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106189</xdr:rowOff>
    </xdr:from>
    <xdr:ext cx="405111" cy="259045"/>
    <xdr:sp macro="" textlink="">
      <xdr:nvSpPr>
        <xdr:cNvPr id="528" name="n_2aveValue【学校施設】&#10;有形固定資産減価償却率">
          <a:extLst>
            <a:ext uri="{FF2B5EF4-FFF2-40B4-BE49-F238E27FC236}">
              <a16:creationId xmlns:a16="http://schemas.microsoft.com/office/drawing/2014/main" id="{DA060CA9-035E-4C77-A9A8-536B8E7ACADF}"/>
            </a:ext>
          </a:extLst>
        </xdr:cNvPr>
        <xdr:cNvSpPr txBox="1"/>
      </xdr:nvSpPr>
      <xdr:spPr>
        <a:xfrm>
          <a:off x="14389744" y="987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87901</xdr:rowOff>
    </xdr:from>
    <xdr:ext cx="405111" cy="259045"/>
    <xdr:sp macro="" textlink="">
      <xdr:nvSpPr>
        <xdr:cNvPr id="529" name="n_3aveValue【学校施設】&#10;有形固定資産減価償却率">
          <a:extLst>
            <a:ext uri="{FF2B5EF4-FFF2-40B4-BE49-F238E27FC236}">
              <a16:creationId xmlns:a16="http://schemas.microsoft.com/office/drawing/2014/main" id="{1D245102-2A53-4BAF-97B5-0EDFBB3BC89C}"/>
            </a:ext>
          </a:extLst>
        </xdr:cNvPr>
        <xdr:cNvSpPr txBox="1"/>
      </xdr:nvSpPr>
      <xdr:spPr>
        <a:xfrm>
          <a:off x="13500744" y="986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530" name="n_4aveValue【学校施設】&#10;有形固定資産減価償却率">
          <a:extLst>
            <a:ext uri="{FF2B5EF4-FFF2-40B4-BE49-F238E27FC236}">
              <a16:creationId xmlns:a16="http://schemas.microsoft.com/office/drawing/2014/main" id="{80AB8D91-92E5-4036-9B37-225709C4E264}"/>
            </a:ext>
          </a:extLst>
        </xdr:cNvPr>
        <xdr:cNvSpPr txBox="1"/>
      </xdr:nvSpPr>
      <xdr:spPr>
        <a:xfrm>
          <a:off x="1261174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151655</xdr:rowOff>
    </xdr:from>
    <xdr:ext cx="405111" cy="259045"/>
    <xdr:sp macro="" textlink="">
      <xdr:nvSpPr>
        <xdr:cNvPr id="531" name="n_1mainValue【学校施設】&#10;有形固定資産減価償却率">
          <a:extLst>
            <a:ext uri="{FF2B5EF4-FFF2-40B4-BE49-F238E27FC236}">
              <a16:creationId xmlns:a16="http://schemas.microsoft.com/office/drawing/2014/main" id="{AA3A2E72-8967-4B28-97FF-D3DF4C665466}"/>
            </a:ext>
          </a:extLst>
        </xdr:cNvPr>
        <xdr:cNvSpPr txBox="1"/>
      </xdr:nvSpPr>
      <xdr:spPr>
        <a:xfrm>
          <a:off x="15266044" y="10610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126509</xdr:rowOff>
    </xdr:from>
    <xdr:ext cx="405111" cy="259045"/>
    <xdr:sp macro="" textlink="">
      <xdr:nvSpPr>
        <xdr:cNvPr id="532" name="n_2mainValue【学校施設】&#10;有形固定資産減価償却率">
          <a:extLst>
            <a:ext uri="{FF2B5EF4-FFF2-40B4-BE49-F238E27FC236}">
              <a16:creationId xmlns:a16="http://schemas.microsoft.com/office/drawing/2014/main" id="{F85DFBC8-614D-41C9-AEE8-FC31EE38FE9C}"/>
            </a:ext>
          </a:extLst>
        </xdr:cNvPr>
        <xdr:cNvSpPr txBox="1"/>
      </xdr:nvSpPr>
      <xdr:spPr>
        <a:xfrm>
          <a:off x="14389744" y="1058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99077</xdr:rowOff>
    </xdr:from>
    <xdr:ext cx="405111" cy="259045"/>
    <xdr:sp macro="" textlink="">
      <xdr:nvSpPr>
        <xdr:cNvPr id="533" name="n_3mainValue【学校施設】&#10;有形固定資産減価償却率">
          <a:extLst>
            <a:ext uri="{FF2B5EF4-FFF2-40B4-BE49-F238E27FC236}">
              <a16:creationId xmlns:a16="http://schemas.microsoft.com/office/drawing/2014/main" id="{AA7A2F57-9046-4A56-B760-5ABCB791705F}"/>
            </a:ext>
          </a:extLst>
        </xdr:cNvPr>
        <xdr:cNvSpPr txBox="1"/>
      </xdr:nvSpPr>
      <xdr:spPr>
        <a:xfrm>
          <a:off x="13500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80789</xdr:rowOff>
    </xdr:from>
    <xdr:ext cx="405111" cy="259045"/>
    <xdr:sp macro="" textlink="">
      <xdr:nvSpPr>
        <xdr:cNvPr id="534" name="n_4mainValue【学校施設】&#10;有形固定資産減価償却率">
          <a:extLst>
            <a:ext uri="{FF2B5EF4-FFF2-40B4-BE49-F238E27FC236}">
              <a16:creationId xmlns:a16="http://schemas.microsoft.com/office/drawing/2014/main" id="{8391AA6F-2FD0-4F5D-A355-15F27D6877A0}"/>
            </a:ext>
          </a:extLst>
        </xdr:cNvPr>
        <xdr:cNvSpPr txBox="1"/>
      </xdr:nvSpPr>
      <xdr:spPr>
        <a:xfrm>
          <a:off x="12611744" y="1053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5" name="正方形/長方形 534">
          <a:extLst>
            <a:ext uri="{FF2B5EF4-FFF2-40B4-BE49-F238E27FC236}">
              <a16:creationId xmlns:a16="http://schemas.microsoft.com/office/drawing/2014/main" id="{3FD5A4DF-09BC-44F1-9D2E-3EDCC113F51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6" name="正方形/長方形 535">
          <a:extLst>
            <a:ext uri="{FF2B5EF4-FFF2-40B4-BE49-F238E27FC236}">
              <a16:creationId xmlns:a16="http://schemas.microsoft.com/office/drawing/2014/main" id="{C83D5713-246E-4612-B476-529A59FEB2C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7" name="正方形/長方形 536">
          <a:extLst>
            <a:ext uri="{FF2B5EF4-FFF2-40B4-BE49-F238E27FC236}">
              <a16:creationId xmlns:a16="http://schemas.microsoft.com/office/drawing/2014/main" id="{7B5BF481-6B34-4468-A0EE-53EF4165923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8" name="正方形/長方形 537">
          <a:extLst>
            <a:ext uri="{FF2B5EF4-FFF2-40B4-BE49-F238E27FC236}">
              <a16:creationId xmlns:a16="http://schemas.microsoft.com/office/drawing/2014/main" id="{97BAAC1D-D070-43FD-B89F-34AE039F13E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9" name="正方形/長方形 538">
          <a:extLst>
            <a:ext uri="{FF2B5EF4-FFF2-40B4-BE49-F238E27FC236}">
              <a16:creationId xmlns:a16="http://schemas.microsoft.com/office/drawing/2014/main" id="{7129AEEB-D104-4D7E-9B37-C10A1DBC068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0" name="正方形/長方形 539">
          <a:extLst>
            <a:ext uri="{FF2B5EF4-FFF2-40B4-BE49-F238E27FC236}">
              <a16:creationId xmlns:a16="http://schemas.microsoft.com/office/drawing/2014/main" id="{CB971698-4C83-48C7-9764-0841857D56F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1" name="正方形/長方形 540">
          <a:extLst>
            <a:ext uri="{FF2B5EF4-FFF2-40B4-BE49-F238E27FC236}">
              <a16:creationId xmlns:a16="http://schemas.microsoft.com/office/drawing/2014/main" id="{2AE87D68-1DB9-43C2-99AC-CF810FCE72C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2" name="正方形/長方形 541">
          <a:extLst>
            <a:ext uri="{FF2B5EF4-FFF2-40B4-BE49-F238E27FC236}">
              <a16:creationId xmlns:a16="http://schemas.microsoft.com/office/drawing/2014/main" id="{96EA7DB8-515A-44C4-A083-862FE0D324C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3" name="テキスト ボックス 542">
          <a:extLst>
            <a:ext uri="{FF2B5EF4-FFF2-40B4-BE49-F238E27FC236}">
              <a16:creationId xmlns:a16="http://schemas.microsoft.com/office/drawing/2014/main" id="{A31B14C6-8A07-4F8F-AB26-5F19DB679C6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4" name="直線コネクタ 543">
          <a:extLst>
            <a:ext uri="{FF2B5EF4-FFF2-40B4-BE49-F238E27FC236}">
              <a16:creationId xmlns:a16="http://schemas.microsoft.com/office/drawing/2014/main" id="{487C2378-6D85-4204-840C-2E668E7032C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45" name="直線コネクタ 544">
          <a:extLst>
            <a:ext uri="{FF2B5EF4-FFF2-40B4-BE49-F238E27FC236}">
              <a16:creationId xmlns:a16="http://schemas.microsoft.com/office/drawing/2014/main" id="{346EDF1B-01DF-432A-9177-38B5A108F762}"/>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46" name="テキスト ボックス 545">
          <a:extLst>
            <a:ext uri="{FF2B5EF4-FFF2-40B4-BE49-F238E27FC236}">
              <a16:creationId xmlns:a16="http://schemas.microsoft.com/office/drawing/2014/main" id="{C29D26C1-470C-4144-8C35-C63D773869E5}"/>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47" name="直線コネクタ 546">
          <a:extLst>
            <a:ext uri="{FF2B5EF4-FFF2-40B4-BE49-F238E27FC236}">
              <a16:creationId xmlns:a16="http://schemas.microsoft.com/office/drawing/2014/main" id="{F1581D36-4CF8-4054-8B06-C4365312686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48" name="テキスト ボックス 547">
          <a:extLst>
            <a:ext uri="{FF2B5EF4-FFF2-40B4-BE49-F238E27FC236}">
              <a16:creationId xmlns:a16="http://schemas.microsoft.com/office/drawing/2014/main" id="{D4D67166-9868-423F-9ED1-D5D92B842353}"/>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49" name="直線コネクタ 548">
          <a:extLst>
            <a:ext uri="{FF2B5EF4-FFF2-40B4-BE49-F238E27FC236}">
              <a16:creationId xmlns:a16="http://schemas.microsoft.com/office/drawing/2014/main" id="{8122EA81-00BE-4C6D-8055-F67E025BB44B}"/>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50" name="テキスト ボックス 549">
          <a:extLst>
            <a:ext uri="{FF2B5EF4-FFF2-40B4-BE49-F238E27FC236}">
              <a16:creationId xmlns:a16="http://schemas.microsoft.com/office/drawing/2014/main" id="{C6472F08-7DD8-4F3C-A2CF-ED6798FB2C25}"/>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51" name="直線コネクタ 550">
          <a:extLst>
            <a:ext uri="{FF2B5EF4-FFF2-40B4-BE49-F238E27FC236}">
              <a16:creationId xmlns:a16="http://schemas.microsoft.com/office/drawing/2014/main" id="{37E1152C-77A1-4DB4-9930-0CB84E795486}"/>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52" name="テキスト ボックス 551">
          <a:extLst>
            <a:ext uri="{FF2B5EF4-FFF2-40B4-BE49-F238E27FC236}">
              <a16:creationId xmlns:a16="http://schemas.microsoft.com/office/drawing/2014/main" id="{6D7D27AD-EDD0-457D-B967-367B4DFB6ADB}"/>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3" name="直線コネクタ 552">
          <a:extLst>
            <a:ext uri="{FF2B5EF4-FFF2-40B4-BE49-F238E27FC236}">
              <a16:creationId xmlns:a16="http://schemas.microsoft.com/office/drawing/2014/main" id="{66A8B8AA-73DD-47CB-8CDA-39F8E17C779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4" name="テキスト ボックス 553">
          <a:extLst>
            <a:ext uri="{FF2B5EF4-FFF2-40B4-BE49-F238E27FC236}">
              <a16:creationId xmlns:a16="http://schemas.microsoft.com/office/drawing/2014/main" id="{DD4DD725-007A-496E-A1C6-B0CE4109956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5" name="【学校施設】&#10;一人当たり面積グラフ枠">
          <a:extLst>
            <a:ext uri="{FF2B5EF4-FFF2-40B4-BE49-F238E27FC236}">
              <a16:creationId xmlns:a16="http://schemas.microsoft.com/office/drawing/2014/main" id="{E44C02D2-3A87-4794-ACEB-D7680B4F4E3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556" name="直線コネクタ 555">
          <a:extLst>
            <a:ext uri="{FF2B5EF4-FFF2-40B4-BE49-F238E27FC236}">
              <a16:creationId xmlns:a16="http://schemas.microsoft.com/office/drawing/2014/main" id="{71C54CDC-4A51-4958-9F7B-74B7966423A2}"/>
            </a:ext>
          </a:extLst>
        </xdr:cNvPr>
        <xdr:cNvCxnSpPr/>
      </xdr:nvCxnSpPr>
      <xdr:spPr>
        <a:xfrm flipV="1">
          <a:off x="22160864" y="9643263"/>
          <a:ext cx="0" cy="1258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557" name="【学校施設】&#10;一人当たり面積最小値テキスト">
          <a:extLst>
            <a:ext uri="{FF2B5EF4-FFF2-40B4-BE49-F238E27FC236}">
              <a16:creationId xmlns:a16="http://schemas.microsoft.com/office/drawing/2014/main" id="{0BF2AAAE-EBCD-4791-BE2E-B20DB3616F55}"/>
            </a:ext>
          </a:extLst>
        </xdr:cNvPr>
        <xdr:cNvSpPr txBox="1"/>
      </xdr:nvSpPr>
      <xdr:spPr>
        <a:xfrm>
          <a:off x="22199600" y="1090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558" name="直線コネクタ 557">
          <a:extLst>
            <a:ext uri="{FF2B5EF4-FFF2-40B4-BE49-F238E27FC236}">
              <a16:creationId xmlns:a16="http://schemas.microsoft.com/office/drawing/2014/main" id="{59C263D6-141B-4D96-BCB6-F8D20D0E7AA3}"/>
            </a:ext>
          </a:extLst>
        </xdr:cNvPr>
        <xdr:cNvCxnSpPr/>
      </xdr:nvCxnSpPr>
      <xdr:spPr>
        <a:xfrm>
          <a:off x="22072600" y="1090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559" name="【学校施設】&#10;一人当たり面積最大値テキスト">
          <a:extLst>
            <a:ext uri="{FF2B5EF4-FFF2-40B4-BE49-F238E27FC236}">
              <a16:creationId xmlns:a16="http://schemas.microsoft.com/office/drawing/2014/main" id="{20E888C3-340F-4D32-82A2-95DBAFF705DA}"/>
            </a:ext>
          </a:extLst>
        </xdr:cNvPr>
        <xdr:cNvSpPr txBox="1"/>
      </xdr:nvSpPr>
      <xdr:spPr>
        <a:xfrm>
          <a:off x="22199600" y="941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560" name="直線コネクタ 559">
          <a:extLst>
            <a:ext uri="{FF2B5EF4-FFF2-40B4-BE49-F238E27FC236}">
              <a16:creationId xmlns:a16="http://schemas.microsoft.com/office/drawing/2014/main" id="{C43489D6-D864-45A5-9222-E71FAA801312}"/>
            </a:ext>
          </a:extLst>
        </xdr:cNvPr>
        <xdr:cNvCxnSpPr/>
      </xdr:nvCxnSpPr>
      <xdr:spPr>
        <a:xfrm>
          <a:off x="22072600" y="964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95419</xdr:rowOff>
    </xdr:from>
    <xdr:ext cx="469744" cy="259045"/>
    <xdr:sp macro="" textlink="">
      <xdr:nvSpPr>
        <xdr:cNvPr id="561" name="【学校施設】&#10;一人当たり面積平均値テキスト">
          <a:extLst>
            <a:ext uri="{FF2B5EF4-FFF2-40B4-BE49-F238E27FC236}">
              <a16:creationId xmlns:a16="http://schemas.microsoft.com/office/drawing/2014/main" id="{674AF764-ECA6-48CA-9DC5-759320E4F48E}"/>
            </a:ext>
          </a:extLst>
        </xdr:cNvPr>
        <xdr:cNvSpPr txBox="1"/>
      </xdr:nvSpPr>
      <xdr:spPr>
        <a:xfrm>
          <a:off x="22199600" y="10210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562" name="フローチャート: 判断 561">
          <a:extLst>
            <a:ext uri="{FF2B5EF4-FFF2-40B4-BE49-F238E27FC236}">
              <a16:creationId xmlns:a16="http://schemas.microsoft.com/office/drawing/2014/main" id="{71C69BBA-BC16-4F44-BB11-08A29E895517}"/>
            </a:ext>
          </a:extLst>
        </xdr:cNvPr>
        <xdr:cNvSpPr/>
      </xdr:nvSpPr>
      <xdr:spPr>
        <a:xfrm>
          <a:off x="22110700" y="1023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563" name="フローチャート: 判断 562">
          <a:extLst>
            <a:ext uri="{FF2B5EF4-FFF2-40B4-BE49-F238E27FC236}">
              <a16:creationId xmlns:a16="http://schemas.microsoft.com/office/drawing/2014/main" id="{46E1B291-7AC2-4587-A814-D21A041F169C}"/>
            </a:ext>
          </a:extLst>
        </xdr:cNvPr>
        <xdr:cNvSpPr/>
      </xdr:nvSpPr>
      <xdr:spPr>
        <a:xfrm>
          <a:off x="21272500" y="1023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564" name="フローチャート: 判断 563">
          <a:extLst>
            <a:ext uri="{FF2B5EF4-FFF2-40B4-BE49-F238E27FC236}">
              <a16:creationId xmlns:a16="http://schemas.microsoft.com/office/drawing/2014/main" id="{65FF986B-EAA6-481C-BFD9-610568A584CE}"/>
            </a:ext>
          </a:extLst>
        </xdr:cNvPr>
        <xdr:cNvSpPr/>
      </xdr:nvSpPr>
      <xdr:spPr>
        <a:xfrm>
          <a:off x="20383500" y="102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565" name="フローチャート: 判断 564">
          <a:extLst>
            <a:ext uri="{FF2B5EF4-FFF2-40B4-BE49-F238E27FC236}">
              <a16:creationId xmlns:a16="http://schemas.microsoft.com/office/drawing/2014/main" id="{AD902352-44D4-4D53-A879-BB783E23516C}"/>
            </a:ext>
          </a:extLst>
        </xdr:cNvPr>
        <xdr:cNvSpPr/>
      </xdr:nvSpPr>
      <xdr:spPr>
        <a:xfrm>
          <a:off x="19494500" y="102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566" name="フローチャート: 判断 565">
          <a:extLst>
            <a:ext uri="{FF2B5EF4-FFF2-40B4-BE49-F238E27FC236}">
              <a16:creationId xmlns:a16="http://schemas.microsoft.com/office/drawing/2014/main" id="{956CC634-935C-4A21-A3EA-16A5051A68D2}"/>
            </a:ext>
          </a:extLst>
        </xdr:cNvPr>
        <xdr:cNvSpPr/>
      </xdr:nvSpPr>
      <xdr:spPr>
        <a:xfrm>
          <a:off x="18605500" y="1022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7" name="テキスト ボックス 566">
          <a:extLst>
            <a:ext uri="{FF2B5EF4-FFF2-40B4-BE49-F238E27FC236}">
              <a16:creationId xmlns:a16="http://schemas.microsoft.com/office/drawing/2014/main" id="{CDA9F60E-483C-47CA-AA90-22E8D8E942D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8" name="テキスト ボックス 567">
          <a:extLst>
            <a:ext uri="{FF2B5EF4-FFF2-40B4-BE49-F238E27FC236}">
              <a16:creationId xmlns:a16="http://schemas.microsoft.com/office/drawing/2014/main" id="{EECE4155-09E4-4CAC-B8E1-1AFA5583ACC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9" name="テキスト ボックス 568">
          <a:extLst>
            <a:ext uri="{FF2B5EF4-FFF2-40B4-BE49-F238E27FC236}">
              <a16:creationId xmlns:a16="http://schemas.microsoft.com/office/drawing/2014/main" id="{4DBD4938-8675-447A-8E76-A417C75C21D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0" name="テキスト ボックス 569">
          <a:extLst>
            <a:ext uri="{FF2B5EF4-FFF2-40B4-BE49-F238E27FC236}">
              <a16:creationId xmlns:a16="http://schemas.microsoft.com/office/drawing/2014/main" id="{A77CBB15-0BF8-4A09-AF5E-231398AE0C9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1" name="テキスト ボックス 570">
          <a:extLst>
            <a:ext uri="{FF2B5EF4-FFF2-40B4-BE49-F238E27FC236}">
              <a16:creationId xmlns:a16="http://schemas.microsoft.com/office/drawing/2014/main" id="{D7E63B81-FD50-432C-88B4-8A816B8D282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92761</xdr:rowOff>
    </xdr:from>
    <xdr:to>
      <xdr:col>112</xdr:col>
      <xdr:colOff>38100</xdr:colOff>
      <xdr:row>60</xdr:row>
      <xdr:rowOff>22911</xdr:rowOff>
    </xdr:to>
    <xdr:sp macro="" textlink="">
      <xdr:nvSpPr>
        <xdr:cNvPr id="572" name="楕円 571">
          <a:extLst>
            <a:ext uri="{FF2B5EF4-FFF2-40B4-BE49-F238E27FC236}">
              <a16:creationId xmlns:a16="http://schemas.microsoft.com/office/drawing/2014/main" id="{9A5994E5-8FEE-4C0C-B9E0-F538E6F8F5E2}"/>
            </a:ext>
          </a:extLst>
        </xdr:cNvPr>
        <xdr:cNvSpPr/>
      </xdr:nvSpPr>
      <xdr:spPr>
        <a:xfrm>
          <a:off x="21272500" y="1020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94132</xdr:rowOff>
    </xdr:from>
    <xdr:to>
      <xdr:col>107</xdr:col>
      <xdr:colOff>101600</xdr:colOff>
      <xdr:row>60</xdr:row>
      <xdr:rowOff>24282</xdr:rowOff>
    </xdr:to>
    <xdr:sp macro="" textlink="">
      <xdr:nvSpPr>
        <xdr:cNvPr id="573" name="楕円 572">
          <a:extLst>
            <a:ext uri="{FF2B5EF4-FFF2-40B4-BE49-F238E27FC236}">
              <a16:creationId xmlns:a16="http://schemas.microsoft.com/office/drawing/2014/main" id="{D97A6D7B-5F19-417F-AB82-DAA2DE72136E}"/>
            </a:ext>
          </a:extLst>
        </xdr:cNvPr>
        <xdr:cNvSpPr/>
      </xdr:nvSpPr>
      <xdr:spPr>
        <a:xfrm>
          <a:off x="20383500" y="1020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143561</xdr:rowOff>
    </xdr:from>
    <xdr:to>
      <xdr:col>111</xdr:col>
      <xdr:colOff>177800</xdr:colOff>
      <xdr:row>59</xdr:row>
      <xdr:rowOff>144932</xdr:rowOff>
    </xdr:to>
    <xdr:cxnSp macro="">
      <xdr:nvCxnSpPr>
        <xdr:cNvPr id="574" name="直線コネクタ 573">
          <a:extLst>
            <a:ext uri="{FF2B5EF4-FFF2-40B4-BE49-F238E27FC236}">
              <a16:creationId xmlns:a16="http://schemas.microsoft.com/office/drawing/2014/main" id="{DF32B62B-52CF-4585-BB07-8891A4D7CBDD}"/>
            </a:ext>
          </a:extLst>
        </xdr:cNvPr>
        <xdr:cNvCxnSpPr/>
      </xdr:nvCxnSpPr>
      <xdr:spPr>
        <a:xfrm flipV="1">
          <a:off x="20434300" y="10259111"/>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94590</xdr:rowOff>
    </xdr:from>
    <xdr:to>
      <xdr:col>102</xdr:col>
      <xdr:colOff>165100</xdr:colOff>
      <xdr:row>60</xdr:row>
      <xdr:rowOff>24740</xdr:rowOff>
    </xdr:to>
    <xdr:sp macro="" textlink="">
      <xdr:nvSpPr>
        <xdr:cNvPr id="575" name="楕円 574">
          <a:extLst>
            <a:ext uri="{FF2B5EF4-FFF2-40B4-BE49-F238E27FC236}">
              <a16:creationId xmlns:a16="http://schemas.microsoft.com/office/drawing/2014/main" id="{545061E9-3B13-41A7-A559-97030E7CC76E}"/>
            </a:ext>
          </a:extLst>
        </xdr:cNvPr>
        <xdr:cNvSpPr/>
      </xdr:nvSpPr>
      <xdr:spPr>
        <a:xfrm>
          <a:off x="19494500" y="1021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144932</xdr:rowOff>
    </xdr:from>
    <xdr:to>
      <xdr:col>107</xdr:col>
      <xdr:colOff>50800</xdr:colOff>
      <xdr:row>59</xdr:row>
      <xdr:rowOff>145390</xdr:rowOff>
    </xdr:to>
    <xdr:cxnSp macro="">
      <xdr:nvCxnSpPr>
        <xdr:cNvPr id="576" name="直線コネクタ 575">
          <a:extLst>
            <a:ext uri="{FF2B5EF4-FFF2-40B4-BE49-F238E27FC236}">
              <a16:creationId xmlns:a16="http://schemas.microsoft.com/office/drawing/2014/main" id="{269765FF-12C6-4CD0-9C9A-1201030FD631}"/>
            </a:ext>
          </a:extLst>
        </xdr:cNvPr>
        <xdr:cNvCxnSpPr/>
      </xdr:nvCxnSpPr>
      <xdr:spPr>
        <a:xfrm flipV="1">
          <a:off x="19545300" y="10260482"/>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96875</xdr:rowOff>
    </xdr:from>
    <xdr:to>
      <xdr:col>98</xdr:col>
      <xdr:colOff>38100</xdr:colOff>
      <xdr:row>60</xdr:row>
      <xdr:rowOff>27025</xdr:rowOff>
    </xdr:to>
    <xdr:sp macro="" textlink="">
      <xdr:nvSpPr>
        <xdr:cNvPr id="577" name="楕円 576">
          <a:extLst>
            <a:ext uri="{FF2B5EF4-FFF2-40B4-BE49-F238E27FC236}">
              <a16:creationId xmlns:a16="http://schemas.microsoft.com/office/drawing/2014/main" id="{1E48E1A5-B7EC-44D4-B065-2A62F74832E2}"/>
            </a:ext>
          </a:extLst>
        </xdr:cNvPr>
        <xdr:cNvSpPr/>
      </xdr:nvSpPr>
      <xdr:spPr>
        <a:xfrm>
          <a:off x="18605500" y="1021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145390</xdr:rowOff>
    </xdr:from>
    <xdr:to>
      <xdr:col>102</xdr:col>
      <xdr:colOff>114300</xdr:colOff>
      <xdr:row>59</xdr:row>
      <xdr:rowOff>147675</xdr:rowOff>
    </xdr:to>
    <xdr:cxnSp macro="">
      <xdr:nvCxnSpPr>
        <xdr:cNvPr id="578" name="直線コネクタ 577">
          <a:extLst>
            <a:ext uri="{FF2B5EF4-FFF2-40B4-BE49-F238E27FC236}">
              <a16:creationId xmlns:a16="http://schemas.microsoft.com/office/drawing/2014/main" id="{804537B0-820D-4A0C-BCEF-AB4F2AE7CF87}"/>
            </a:ext>
          </a:extLst>
        </xdr:cNvPr>
        <xdr:cNvCxnSpPr/>
      </xdr:nvCxnSpPr>
      <xdr:spPr>
        <a:xfrm flipV="1">
          <a:off x="18656300" y="10260940"/>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45128</xdr:rowOff>
    </xdr:from>
    <xdr:ext cx="469744" cy="259045"/>
    <xdr:sp macro="" textlink="">
      <xdr:nvSpPr>
        <xdr:cNvPr id="579" name="n_1aveValue【学校施設】&#10;一人当たり面積">
          <a:extLst>
            <a:ext uri="{FF2B5EF4-FFF2-40B4-BE49-F238E27FC236}">
              <a16:creationId xmlns:a16="http://schemas.microsoft.com/office/drawing/2014/main" id="{D9E7CEB5-2989-4BAF-AF12-3613E52DD54C}"/>
            </a:ext>
          </a:extLst>
        </xdr:cNvPr>
        <xdr:cNvSpPr txBox="1"/>
      </xdr:nvSpPr>
      <xdr:spPr>
        <a:xfrm>
          <a:off x="21075727" y="1033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36898</xdr:rowOff>
    </xdr:from>
    <xdr:ext cx="469744" cy="259045"/>
    <xdr:sp macro="" textlink="">
      <xdr:nvSpPr>
        <xdr:cNvPr id="580" name="n_2aveValue【学校施設】&#10;一人当たり面積">
          <a:extLst>
            <a:ext uri="{FF2B5EF4-FFF2-40B4-BE49-F238E27FC236}">
              <a16:creationId xmlns:a16="http://schemas.microsoft.com/office/drawing/2014/main" id="{3DA5BCF1-89F4-4280-A9CB-62215D0FE27C}"/>
            </a:ext>
          </a:extLst>
        </xdr:cNvPr>
        <xdr:cNvSpPr txBox="1"/>
      </xdr:nvSpPr>
      <xdr:spPr>
        <a:xfrm>
          <a:off x="20199427" y="1032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46956</xdr:rowOff>
    </xdr:from>
    <xdr:ext cx="469744" cy="259045"/>
    <xdr:sp macro="" textlink="">
      <xdr:nvSpPr>
        <xdr:cNvPr id="581" name="n_3aveValue【学校施設】&#10;一人当たり面積">
          <a:extLst>
            <a:ext uri="{FF2B5EF4-FFF2-40B4-BE49-F238E27FC236}">
              <a16:creationId xmlns:a16="http://schemas.microsoft.com/office/drawing/2014/main" id="{2F4CA099-DF83-40A7-9E67-A5E1EC7AFB96}"/>
            </a:ext>
          </a:extLst>
        </xdr:cNvPr>
        <xdr:cNvSpPr txBox="1"/>
      </xdr:nvSpPr>
      <xdr:spPr>
        <a:xfrm>
          <a:off x="19310427" y="1033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33697</xdr:rowOff>
    </xdr:from>
    <xdr:ext cx="469744" cy="259045"/>
    <xdr:sp macro="" textlink="">
      <xdr:nvSpPr>
        <xdr:cNvPr id="582" name="n_4aveValue【学校施設】&#10;一人当たり面積">
          <a:extLst>
            <a:ext uri="{FF2B5EF4-FFF2-40B4-BE49-F238E27FC236}">
              <a16:creationId xmlns:a16="http://schemas.microsoft.com/office/drawing/2014/main" id="{934141BD-5064-4749-B627-C7E2A1252B49}"/>
            </a:ext>
          </a:extLst>
        </xdr:cNvPr>
        <xdr:cNvSpPr txBox="1"/>
      </xdr:nvSpPr>
      <xdr:spPr>
        <a:xfrm>
          <a:off x="18421427" y="1032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39438</xdr:rowOff>
    </xdr:from>
    <xdr:ext cx="469744" cy="259045"/>
    <xdr:sp macro="" textlink="">
      <xdr:nvSpPr>
        <xdr:cNvPr id="583" name="n_1mainValue【学校施設】&#10;一人当たり面積">
          <a:extLst>
            <a:ext uri="{FF2B5EF4-FFF2-40B4-BE49-F238E27FC236}">
              <a16:creationId xmlns:a16="http://schemas.microsoft.com/office/drawing/2014/main" id="{CA94FA1C-72C8-421E-848B-FC9C1FFC5A0F}"/>
            </a:ext>
          </a:extLst>
        </xdr:cNvPr>
        <xdr:cNvSpPr txBox="1"/>
      </xdr:nvSpPr>
      <xdr:spPr>
        <a:xfrm>
          <a:off x="21075727" y="9983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40809</xdr:rowOff>
    </xdr:from>
    <xdr:ext cx="469744" cy="259045"/>
    <xdr:sp macro="" textlink="">
      <xdr:nvSpPr>
        <xdr:cNvPr id="584" name="n_2mainValue【学校施設】&#10;一人当たり面積">
          <a:extLst>
            <a:ext uri="{FF2B5EF4-FFF2-40B4-BE49-F238E27FC236}">
              <a16:creationId xmlns:a16="http://schemas.microsoft.com/office/drawing/2014/main" id="{345FA6BA-C902-425F-A71B-CD3399A5339E}"/>
            </a:ext>
          </a:extLst>
        </xdr:cNvPr>
        <xdr:cNvSpPr txBox="1"/>
      </xdr:nvSpPr>
      <xdr:spPr>
        <a:xfrm>
          <a:off x="20199427" y="9984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41267</xdr:rowOff>
    </xdr:from>
    <xdr:ext cx="469744" cy="259045"/>
    <xdr:sp macro="" textlink="">
      <xdr:nvSpPr>
        <xdr:cNvPr id="585" name="n_3mainValue【学校施設】&#10;一人当たり面積">
          <a:extLst>
            <a:ext uri="{FF2B5EF4-FFF2-40B4-BE49-F238E27FC236}">
              <a16:creationId xmlns:a16="http://schemas.microsoft.com/office/drawing/2014/main" id="{9C634458-73AA-440A-B89F-FFF2E627D432}"/>
            </a:ext>
          </a:extLst>
        </xdr:cNvPr>
        <xdr:cNvSpPr txBox="1"/>
      </xdr:nvSpPr>
      <xdr:spPr>
        <a:xfrm>
          <a:off x="19310427" y="998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43552</xdr:rowOff>
    </xdr:from>
    <xdr:ext cx="469744" cy="259045"/>
    <xdr:sp macro="" textlink="">
      <xdr:nvSpPr>
        <xdr:cNvPr id="586" name="n_4mainValue【学校施設】&#10;一人当たり面積">
          <a:extLst>
            <a:ext uri="{FF2B5EF4-FFF2-40B4-BE49-F238E27FC236}">
              <a16:creationId xmlns:a16="http://schemas.microsoft.com/office/drawing/2014/main" id="{B495D4D7-D9D9-465E-AA8E-6893589194EE}"/>
            </a:ext>
          </a:extLst>
        </xdr:cNvPr>
        <xdr:cNvSpPr txBox="1"/>
      </xdr:nvSpPr>
      <xdr:spPr>
        <a:xfrm>
          <a:off x="18421427" y="998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7" name="正方形/長方形 586">
          <a:extLst>
            <a:ext uri="{FF2B5EF4-FFF2-40B4-BE49-F238E27FC236}">
              <a16:creationId xmlns:a16="http://schemas.microsoft.com/office/drawing/2014/main" id="{4ACF4B37-363F-4269-BD79-330839BC4E4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8" name="正方形/長方形 587">
          <a:extLst>
            <a:ext uri="{FF2B5EF4-FFF2-40B4-BE49-F238E27FC236}">
              <a16:creationId xmlns:a16="http://schemas.microsoft.com/office/drawing/2014/main" id="{A305778D-8726-4654-A8BB-7867EB39FFA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9" name="正方形/長方形 588">
          <a:extLst>
            <a:ext uri="{FF2B5EF4-FFF2-40B4-BE49-F238E27FC236}">
              <a16:creationId xmlns:a16="http://schemas.microsoft.com/office/drawing/2014/main" id="{70755255-2707-4286-B841-D46F520534D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0" name="正方形/長方形 589">
          <a:extLst>
            <a:ext uri="{FF2B5EF4-FFF2-40B4-BE49-F238E27FC236}">
              <a16:creationId xmlns:a16="http://schemas.microsoft.com/office/drawing/2014/main" id="{A4E5265B-AEA5-4319-AA1B-6E5C6A89E76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1" name="正方形/長方形 590">
          <a:extLst>
            <a:ext uri="{FF2B5EF4-FFF2-40B4-BE49-F238E27FC236}">
              <a16:creationId xmlns:a16="http://schemas.microsoft.com/office/drawing/2014/main" id="{735968C6-E3C1-4CB8-B906-41E8F67DF72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2" name="正方形/長方形 591">
          <a:extLst>
            <a:ext uri="{FF2B5EF4-FFF2-40B4-BE49-F238E27FC236}">
              <a16:creationId xmlns:a16="http://schemas.microsoft.com/office/drawing/2014/main" id="{B9F6DE06-16EA-40C7-A4E6-52221A7AB93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3" name="正方形/長方形 592">
          <a:extLst>
            <a:ext uri="{FF2B5EF4-FFF2-40B4-BE49-F238E27FC236}">
              <a16:creationId xmlns:a16="http://schemas.microsoft.com/office/drawing/2014/main" id="{85A06742-7172-45EA-9C6D-766E510FC32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4" name="正方形/長方形 593">
          <a:extLst>
            <a:ext uri="{FF2B5EF4-FFF2-40B4-BE49-F238E27FC236}">
              <a16:creationId xmlns:a16="http://schemas.microsoft.com/office/drawing/2014/main" id="{C23CE5C9-7DC3-4D2A-9CFB-F38170B19D2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5" name="テキスト ボックス 594">
          <a:extLst>
            <a:ext uri="{FF2B5EF4-FFF2-40B4-BE49-F238E27FC236}">
              <a16:creationId xmlns:a16="http://schemas.microsoft.com/office/drawing/2014/main" id="{C98AEFD3-2EAA-4202-AC81-E458BC61828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6" name="直線コネクタ 595">
          <a:extLst>
            <a:ext uri="{FF2B5EF4-FFF2-40B4-BE49-F238E27FC236}">
              <a16:creationId xmlns:a16="http://schemas.microsoft.com/office/drawing/2014/main" id="{344D3A51-7E71-47C1-B160-59FE278D84B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97" name="テキスト ボックス 596">
          <a:extLst>
            <a:ext uri="{FF2B5EF4-FFF2-40B4-BE49-F238E27FC236}">
              <a16:creationId xmlns:a16="http://schemas.microsoft.com/office/drawing/2014/main" id="{8C0876EF-2E5A-44C8-8015-7D2F1484520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98" name="直線コネクタ 597">
          <a:extLst>
            <a:ext uri="{FF2B5EF4-FFF2-40B4-BE49-F238E27FC236}">
              <a16:creationId xmlns:a16="http://schemas.microsoft.com/office/drawing/2014/main" id="{5BC6757A-6780-41BF-AE11-5265F8365654}"/>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99" name="テキスト ボックス 598">
          <a:extLst>
            <a:ext uri="{FF2B5EF4-FFF2-40B4-BE49-F238E27FC236}">
              <a16:creationId xmlns:a16="http://schemas.microsoft.com/office/drawing/2014/main" id="{B885EFA0-4A8A-43AD-B8EA-EDCB91849465}"/>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0" name="直線コネクタ 599">
          <a:extLst>
            <a:ext uri="{FF2B5EF4-FFF2-40B4-BE49-F238E27FC236}">
              <a16:creationId xmlns:a16="http://schemas.microsoft.com/office/drawing/2014/main" id="{2E98EFBE-E516-46D6-8BC3-3AD3774978C7}"/>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1" name="テキスト ボックス 600">
          <a:extLst>
            <a:ext uri="{FF2B5EF4-FFF2-40B4-BE49-F238E27FC236}">
              <a16:creationId xmlns:a16="http://schemas.microsoft.com/office/drawing/2014/main" id="{EE316EFF-EC78-4BAB-BE4E-681E5AB36DCA}"/>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2" name="直線コネクタ 601">
          <a:extLst>
            <a:ext uri="{FF2B5EF4-FFF2-40B4-BE49-F238E27FC236}">
              <a16:creationId xmlns:a16="http://schemas.microsoft.com/office/drawing/2014/main" id="{9EE8A451-6F85-4764-AE1A-54DF22A84BFE}"/>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3" name="テキスト ボックス 602">
          <a:extLst>
            <a:ext uri="{FF2B5EF4-FFF2-40B4-BE49-F238E27FC236}">
              <a16:creationId xmlns:a16="http://schemas.microsoft.com/office/drawing/2014/main" id="{2B832DBD-B2A1-4654-ACDC-2BCDF2011E2E}"/>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04" name="直線コネクタ 603">
          <a:extLst>
            <a:ext uri="{FF2B5EF4-FFF2-40B4-BE49-F238E27FC236}">
              <a16:creationId xmlns:a16="http://schemas.microsoft.com/office/drawing/2014/main" id="{99798E9B-22AA-43CF-AB91-A0C74D60E71C}"/>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05" name="テキスト ボックス 604">
          <a:extLst>
            <a:ext uri="{FF2B5EF4-FFF2-40B4-BE49-F238E27FC236}">
              <a16:creationId xmlns:a16="http://schemas.microsoft.com/office/drawing/2014/main" id="{574E4951-0B26-404F-9653-4B2EAA13442F}"/>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06" name="直線コネクタ 605">
          <a:extLst>
            <a:ext uri="{FF2B5EF4-FFF2-40B4-BE49-F238E27FC236}">
              <a16:creationId xmlns:a16="http://schemas.microsoft.com/office/drawing/2014/main" id="{2394D661-CFDA-4044-BC06-AA6FE7CE6485}"/>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07" name="テキスト ボックス 606">
          <a:extLst>
            <a:ext uri="{FF2B5EF4-FFF2-40B4-BE49-F238E27FC236}">
              <a16:creationId xmlns:a16="http://schemas.microsoft.com/office/drawing/2014/main" id="{C0C33AE1-55ED-4CE6-B93C-AB4CAF6833A7}"/>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08" name="直線コネクタ 607">
          <a:extLst>
            <a:ext uri="{FF2B5EF4-FFF2-40B4-BE49-F238E27FC236}">
              <a16:creationId xmlns:a16="http://schemas.microsoft.com/office/drawing/2014/main" id="{E0E36749-2292-4C8E-AEFF-703931807A5A}"/>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09" name="テキスト ボックス 608">
          <a:extLst>
            <a:ext uri="{FF2B5EF4-FFF2-40B4-BE49-F238E27FC236}">
              <a16:creationId xmlns:a16="http://schemas.microsoft.com/office/drawing/2014/main" id="{FC6B379D-BE2A-413D-AE78-E52665359216}"/>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0" name="直線コネクタ 609">
          <a:extLst>
            <a:ext uri="{FF2B5EF4-FFF2-40B4-BE49-F238E27FC236}">
              <a16:creationId xmlns:a16="http://schemas.microsoft.com/office/drawing/2014/main" id="{0E91FFC8-CA84-4A4E-A5C3-EE57DC0F34E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1" name="【児童館】&#10;有形固定資産減価償却率グラフ枠">
          <a:extLst>
            <a:ext uri="{FF2B5EF4-FFF2-40B4-BE49-F238E27FC236}">
              <a16:creationId xmlns:a16="http://schemas.microsoft.com/office/drawing/2014/main" id="{40B7B489-FE54-4DEA-834A-ED2776C120D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41366</xdr:rowOff>
    </xdr:from>
    <xdr:to>
      <xdr:col>85</xdr:col>
      <xdr:colOff>126364</xdr:colOff>
      <xdr:row>86</xdr:row>
      <xdr:rowOff>168729</xdr:rowOff>
    </xdr:to>
    <xdr:cxnSp macro="">
      <xdr:nvCxnSpPr>
        <xdr:cNvPr id="612" name="直線コネクタ 611">
          <a:extLst>
            <a:ext uri="{FF2B5EF4-FFF2-40B4-BE49-F238E27FC236}">
              <a16:creationId xmlns:a16="http://schemas.microsoft.com/office/drawing/2014/main" id="{3D7CA5EB-2587-485E-A632-7D8E3F23D1E9}"/>
            </a:ext>
          </a:extLst>
        </xdr:cNvPr>
        <xdr:cNvCxnSpPr/>
      </xdr:nvCxnSpPr>
      <xdr:spPr>
        <a:xfrm flipV="1">
          <a:off x="16318864" y="13414466"/>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13" name="【児童館】&#10;有形固定資産減価償却率最小値テキスト">
          <a:extLst>
            <a:ext uri="{FF2B5EF4-FFF2-40B4-BE49-F238E27FC236}">
              <a16:creationId xmlns:a16="http://schemas.microsoft.com/office/drawing/2014/main" id="{E948366F-E9F2-4D7C-9234-18C4F5C25175}"/>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14" name="直線コネクタ 613">
          <a:extLst>
            <a:ext uri="{FF2B5EF4-FFF2-40B4-BE49-F238E27FC236}">
              <a16:creationId xmlns:a16="http://schemas.microsoft.com/office/drawing/2014/main" id="{8C908D83-58AB-43AA-8F88-E7031FBD3E7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159493</xdr:rowOff>
    </xdr:from>
    <xdr:ext cx="340478" cy="259045"/>
    <xdr:sp macro="" textlink="">
      <xdr:nvSpPr>
        <xdr:cNvPr id="615" name="【児童館】&#10;有形固定資産減価償却率最大値テキスト">
          <a:extLst>
            <a:ext uri="{FF2B5EF4-FFF2-40B4-BE49-F238E27FC236}">
              <a16:creationId xmlns:a16="http://schemas.microsoft.com/office/drawing/2014/main" id="{D8B64B8D-02F3-42F3-81F7-065B85865B75}"/>
            </a:ext>
          </a:extLst>
        </xdr:cNvPr>
        <xdr:cNvSpPr txBox="1"/>
      </xdr:nvSpPr>
      <xdr:spPr>
        <a:xfrm>
          <a:off x="16357600" y="131896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41366</xdr:rowOff>
    </xdr:from>
    <xdr:to>
      <xdr:col>86</xdr:col>
      <xdr:colOff>25400</xdr:colOff>
      <xdr:row>78</xdr:row>
      <xdr:rowOff>41366</xdr:rowOff>
    </xdr:to>
    <xdr:cxnSp macro="">
      <xdr:nvCxnSpPr>
        <xdr:cNvPr id="616" name="直線コネクタ 615">
          <a:extLst>
            <a:ext uri="{FF2B5EF4-FFF2-40B4-BE49-F238E27FC236}">
              <a16:creationId xmlns:a16="http://schemas.microsoft.com/office/drawing/2014/main" id="{42FCF728-97FB-4E11-A063-146A81088BB8}"/>
            </a:ext>
          </a:extLst>
        </xdr:cNvPr>
        <xdr:cNvCxnSpPr/>
      </xdr:nvCxnSpPr>
      <xdr:spPr>
        <a:xfrm>
          <a:off x="16230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156771</xdr:rowOff>
    </xdr:from>
    <xdr:ext cx="405111" cy="259045"/>
    <xdr:sp macro="" textlink="">
      <xdr:nvSpPr>
        <xdr:cNvPr id="617" name="【児童館】&#10;有形固定資産減価償却率平均値テキスト">
          <a:extLst>
            <a:ext uri="{FF2B5EF4-FFF2-40B4-BE49-F238E27FC236}">
              <a16:creationId xmlns:a16="http://schemas.microsoft.com/office/drawing/2014/main" id="{5246B992-281F-411C-9746-4541922A45B4}"/>
            </a:ext>
          </a:extLst>
        </xdr:cNvPr>
        <xdr:cNvSpPr txBox="1"/>
      </xdr:nvSpPr>
      <xdr:spPr>
        <a:xfrm>
          <a:off x="16357600" y="14044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6894</xdr:rowOff>
    </xdr:from>
    <xdr:to>
      <xdr:col>85</xdr:col>
      <xdr:colOff>177800</xdr:colOff>
      <xdr:row>82</xdr:row>
      <xdr:rowOff>108494</xdr:rowOff>
    </xdr:to>
    <xdr:sp macro="" textlink="">
      <xdr:nvSpPr>
        <xdr:cNvPr id="618" name="フローチャート: 判断 617">
          <a:extLst>
            <a:ext uri="{FF2B5EF4-FFF2-40B4-BE49-F238E27FC236}">
              <a16:creationId xmlns:a16="http://schemas.microsoft.com/office/drawing/2014/main" id="{8F55B413-086A-42BD-8C03-0F04E55BE07E}"/>
            </a:ext>
          </a:extLst>
        </xdr:cNvPr>
        <xdr:cNvSpPr/>
      </xdr:nvSpPr>
      <xdr:spPr>
        <a:xfrm>
          <a:off x="162687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163649</xdr:rowOff>
    </xdr:from>
    <xdr:to>
      <xdr:col>81</xdr:col>
      <xdr:colOff>101600</xdr:colOff>
      <xdr:row>82</xdr:row>
      <xdr:rowOff>93799</xdr:rowOff>
    </xdr:to>
    <xdr:sp macro="" textlink="">
      <xdr:nvSpPr>
        <xdr:cNvPr id="619" name="フローチャート: 判断 618">
          <a:extLst>
            <a:ext uri="{FF2B5EF4-FFF2-40B4-BE49-F238E27FC236}">
              <a16:creationId xmlns:a16="http://schemas.microsoft.com/office/drawing/2014/main" id="{BD98AC74-534E-4938-B85A-F2544D9498B2}"/>
            </a:ext>
          </a:extLst>
        </xdr:cNvPr>
        <xdr:cNvSpPr/>
      </xdr:nvSpPr>
      <xdr:spPr>
        <a:xfrm>
          <a:off x="15430500" y="140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160382</xdr:rowOff>
    </xdr:from>
    <xdr:to>
      <xdr:col>76</xdr:col>
      <xdr:colOff>165100</xdr:colOff>
      <xdr:row>82</xdr:row>
      <xdr:rowOff>90532</xdr:rowOff>
    </xdr:to>
    <xdr:sp macro="" textlink="">
      <xdr:nvSpPr>
        <xdr:cNvPr id="620" name="フローチャート: 判断 619">
          <a:extLst>
            <a:ext uri="{FF2B5EF4-FFF2-40B4-BE49-F238E27FC236}">
              <a16:creationId xmlns:a16="http://schemas.microsoft.com/office/drawing/2014/main" id="{02D5F977-5177-4114-8D22-45BCA284C712}"/>
            </a:ext>
          </a:extLst>
        </xdr:cNvPr>
        <xdr:cNvSpPr/>
      </xdr:nvSpPr>
      <xdr:spPr>
        <a:xfrm>
          <a:off x="14541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155484</xdr:rowOff>
    </xdr:from>
    <xdr:to>
      <xdr:col>72</xdr:col>
      <xdr:colOff>38100</xdr:colOff>
      <xdr:row>82</xdr:row>
      <xdr:rowOff>85634</xdr:rowOff>
    </xdr:to>
    <xdr:sp macro="" textlink="">
      <xdr:nvSpPr>
        <xdr:cNvPr id="621" name="フローチャート: 判断 620">
          <a:extLst>
            <a:ext uri="{FF2B5EF4-FFF2-40B4-BE49-F238E27FC236}">
              <a16:creationId xmlns:a16="http://schemas.microsoft.com/office/drawing/2014/main" id="{10359BB8-91A9-4E9C-9CD6-1240AD6D3914}"/>
            </a:ext>
          </a:extLst>
        </xdr:cNvPr>
        <xdr:cNvSpPr/>
      </xdr:nvSpPr>
      <xdr:spPr>
        <a:xfrm>
          <a:off x="13652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142421</xdr:rowOff>
    </xdr:from>
    <xdr:to>
      <xdr:col>67</xdr:col>
      <xdr:colOff>101600</xdr:colOff>
      <xdr:row>82</xdr:row>
      <xdr:rowOff>72571</xdr:rowOff>
    </xdr:to>
    <xdr:sp macro="" textlink="">
      <xdr:nvSpPr>
        <xdr:cNvPr id="622" name="フローチャート: 判断 621">
          <a:extLst>
            <a:ext uri="{FF2B5EF4-FFF2-40B4-BE49-F238E27FC236}">
              <a16:creationId xmlns:a16="http://schemas.microsoft.com/office/drawing/2014/main" id="{2BEF479A-F9B1-4612-8F9E-27DE8442CDAD}"/>
            </a:ext>
          </a:extLst>
        </xdr:cNvPr>
        <xdr:cNvSpPr/>
      </xdr:nvSpPr>
      <xdr:spPr>
        <a:xfrm>
          <a:off x="12763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FAC5A68F-2658-468A-964E-CCD2CCCC4D5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835A2F24-32A1-41BA-BB5B-A9622F509CE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08364A00-21D5-4EAD-95EF-9DE75CAC0B4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id="{D349D9F6-33EB-4583-880D-26F88B022EF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7" name="テキスト ボックス 626">
          <a:extLst>
            <a:ext uri="{FF2B5EF4-FFF2-40B4-BE49-F238E27FC236}">
              <a16:creationId xmlns:a16="http://schemas.microsoft.com/office/drawing/2014/main" id="{314ECB87-8A09-45BB-977C-14E5A18CDC6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90170</xdr:rowOff>
    </xdr:from>
    <xdr:to>
      <xdr:col>81</xdr:col>
      <xdr:colOff>101600</xdr:colOff>
      <xdr:row>83</xdr:row>
      <xdr:rowOff>20320</xdr:rowOff>
    </xdr:to>
    <xdr:sp macro="" textlink="">
      <xdr:nvSpPr>
        <xdr:cNvPr id="628" name="楕円 627">
          <a:extLst>
            <a:ext uri="{FF2B5EF4-FFF2-40B4-BE49-F238E27FC236}">
              <a16:creationId xmlns:a16="http://schemas.microsoft.com/office/drawing/2014/main" id="{DC9A5856-A97B-416F-85E4-DDF02416444B}"/>
            </a:ext>
          </a:extLst>
        </xdr:cNvPr>
        <xdr:cNvSpPr/>
      </xdr:nvSpPr>
      <xdr:spPr>
        <a:xfrm>
          <a:off x="15430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55880</xdr:rowOff>
    </xdr:from>
    <xdr:to>
      <xdr:col>76</xdr:col>
      <xdr:colOff>165100</xdr:colOff>
      <xdr:row>82</xdr:row>
      <xdr:rowOff>157480</xdr:rowOff>
    </xdr:to>
    <xdr:sp macro="" textlink="">
      <xdr:nvSpPr>
        <xdr:cNvPr id="629" name="楕円 628">
          <a:extLst>
            <a:ext uri="{FF2B5EF4-FFF2-40B4-BE49-F238E27FC236}">
              <a16:creationId xmlns:a16="http://schemas.microsoft.com/office/drawing/2014/main" id="{A86CCCEE-AF4F-40A4-9FEF-B9AA15D4BA20}"/>
            </a:ext>
          </a:extLst>
        </xdr:cNvPr>
        <xdr:cNvSpPr/>
      </xdr:nvSpPr>
      <xdr:spPr>
        <a:xfrm>
          <a:off x="14541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106680</xdr:rowOff>
    </xdr:from>
    <xdr:to>
      <xdr:col>81</xdr:col>
      <xdr:colOff>50800</xdr:colOff>
      <xdr:row>82</xdr:row>
      <xdr:rowOff>140970</xdr:rowOff>
    </xdr:to>
    <xdr:cxnSp macro="">
      <xdr:nvCxnSpPr>
        <xdr:cNvPr id="630" name="直線コネクタ 629">
          <a:extLst>
            <a:ext uri="{FF2B5EF4-FFF2-40B4-BE49-F238E27FC236}">
              <a16:creationId xmlns:a16="http://schemas.microsoft.com/office/drawing/2014/main" id="{7A68EC66-8359-4A68-A8D3-A0BCAEC0C7BB}"/>
            </a:ext>
          </a:extLst>
        </xdr:cNvPr>
        <xdr:cNvCxnSpPr/>
      </xdr:nvCxnSpPr>
      <xdr:spPr>
        <a:xfrm>
          <a:off x="14592300" y="141655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21589</xdr:rowOff>
    </xdr:from>
    <xdr:to>
      <xdr:col>72</xdr:col>
      <xdr:colOff>38100</xdr:colOff>
      <xdr:row>82</xdr:row>
      <xdr:rowOff>123189</xdr:rowOff>
    </xdr:to>
    <xdr:sp macro="" textlink="">
      <xdr:nvSpPr>
        <xdr:cNvPr id="631" name="楕円 630">
          <a:extLst>
            <a:ext uri="{FF2B5EF4-FFF2-40B4-BE49-F238E27FC236}">
              <a16:creationId xmlns:a16="http://schemas.microsoft.com/office/drawing/2014/main" id="{4A6D6FAA-468C-49BF-98DE-3249599CB9F0}"/>
            </a:ext>
          </a:extLst>
        </xdr:cNvPr>
        <xdr:cNvSpPr/>
      </xdr:nvSpPr>
      <xdr:spPr>
        <a:xfrm>
          <a:off x="136525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72389</xdr:rowOff>
    </xdr:from>
    <xdr:to>
      <xdr:col>76</xdr:col>
      <xdr:colOff>114300</xdr:colOff>
      <xdr:row>82</xdr:row>
      <xdr:rowOff>106680</xdr:rowOff>
    </xdr:to>
    <xdr:cxnSp macro="">
      <xdr:nvCxnSpPr>
        <xdr:cNvPr id="632" name="直線コネクタ 631">
          <a:extLst>
            <a:ext uri="{FF2B5EF4-FFF2-40B4-BE49-F238E27FC236}">
              <a16:creationId xmlns:a16="http://schemas.microsoft.com/office/drawing/2014/main" id="{1972D2A2-B460-4E61-A368-0C7C0A709613}"/>
            </a:ext>
          </a:extLst>
        </xdr:cNvPr>
        <xdr:cNvCxnSpPr/>
      </xdr:nvCxnSpPr>
      <xdr:spPr>
        <a:xfrm>
          <a:off x="13703300" y="141312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157118</xdr:rowOff>
    </xdr:from>
    <xdr:to>
      <xdr:col>67</xdr:col>
      <xdr:colOff>101600</xdr:colOff>
      <xdr:row>82</xdr:row>
      <xdr:rowOff>87268</xdr:rowOff>
    </xdr:to>
    <xdr:sp macro="" textlink="">
      <xdr:nvSpPr>
        <xdr:cNvPr id="633" name="楕円 632">
          <a:extLst>
            <a:ext uri="{FF2B5EF4-FFF2-40B4-BE49-F238E27FC236}">
              <a16:creationId xmlns:a16="http://schemas.microsoft.com/office/drawing/2014/main" id="{9ECFC8BD-6076-48C1-BDA6-5B5299D1E416}"/>
            </a:ext>
          </a:extLst>
        </xdr:cNvPr>
        <xdr:cNvSpPr/>
      </xdr:nvSpPr>
      <xdr:spPr>
        <a:xfrm>
          <a:off x="12763500" y="1404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36468</xdr:rowOff>
    </xdr:from>
    <xdr:to>
      <xdr:col>71</xdr:col>
      <xdr:colOff>177800</xdr:colOff>
      <xdr:row>82</xdr:row>
      <xdr:rowOff>72389</xdr:rowOff>
    </xdr:to>
    <xdr:cxnSp macro="">
      <xdr:nvCxnSpPr>
        <xdr:cNvPr id="634" name="直線コネクタ 633">
          <a:extLst>
            <a:ext uri="{FF2B5EF4-FFF2-40B4-BE49-F238E27FC236}">
              <a16:creationId xmlns:a16="http://schemas.microsoft.com/office/drawing/2014/main" id="{14AA6800-8217-452C-96EC-A1F0BCA2AFCC}"/>
            </a:ext>
          </a:extLst>
        </xdr:cNvPr>
        <xdr:cNvCxnSpPr/>
      </xdr:nvCxnSpPr>
      <xdr:spPr>
        <a:xfrm>
          <a:off x="12814300" y="14095368"/>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110326</xdr:rowOff>
    </xdr:from>
    <xdr:ext cx="405111" cy="259045"/>
    <xdr:sp macro="" textlink="">
      <xdr:nvSpPr>
        <xdr:cNvPr id="635" name="n_1aveValue【児童館】&#10;有形固定資産減価償却率">
          <a:extLst>
            <a:ext uri="{FF2B5EF4-FFF2-40B4-BE49-F238E27FC236}">
              <a16:creationId xmlns:a16="http://schemas.microsoft.com/office/drawing/2014/main" id="{E9622D84-DE5B-4DBA-A5E5-B374BCAB9641}"/>
            </a:ext>
          </a:extLst>
        </xdr:cNvPr>
        <xdr:cNvSpPr txBox="1"/>
      </xdr:nvSpPr>
      <xdr:spPr>
        <a:xfrm>
          <a:off x="15266044" y="1382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107059</xdr:rowOff>
    </xdr:from>
    <xdr:ext cx="405111" cy="259045"/>
    <xdr:sp macro="" textlink="">
      <xdr:nvSpPr>
        <xdr:cNvPr id="636" name="n_2aveValue【児童館】&#10;有形固定資産減価償却率">
          <a:extLst>
            <a:ext uri="{FF2B5EF4-FFF2-40B4-BE49-F238E27FC236}">
              <a16:creationId xmlns:a16="http://schemas.microsoft.com/office/drawing/2014/main" id="{398F2A7F-75FA-4617-B940-AC3A587EC741}"/>
            </a:ext>
          </a:extLst>
        </xdr:cNvPr>
        <xdr:cNvSpPr txBox="1"/>
      </xdr:nvSpPr>
      <xdr:spPr>
        <a:xfrm>
          <a:off x="143897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102161</xdr:rowOff>
    </xdr:from>
    <xdr:ext cx="405111" cy="259045"/>
    <xdr:sp macro="" textlink="">
      <xdr:nvSpPr>
        <xdr:cNvPr id="637" name="n_3aveValue【児童館】&#10;有形固定資産減価償却率">
          <a:extLst>
            <a:ext uri="{FF2B5EF4-FFF2-40B4-BE49-F238E27FC236}">
              <a16:creationId xmlns:a16="http://schemas.microsoft.com/office/drawing/2014/main" id="{EEBCC6CD-AE18-47C6-8841-6E77147E654F}"/>
            </a:ext>
          </a:extLst>
        </xdr:cNvPr>
        <xdr:cNvSpPr txBox="1"/>
      </xdr:nvSpPr>
      <xdr:spPr>
        <a:xfrm>
          <a:off x="13500744" y="1381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89098</xdr:rowOff>
    </xdr:from>
    <xdr:ext cx="405111" cy="259045"/>
    <xdr:sp macro="" textlink="">
      <xdr:nvSpPr>
        <xdr:cNvPr id="638" name="n_4aveValue【児童館】&#10;有形固定資産減価償却率">
          <a:extLst>
            <a:ext uri="{FF2B5EF4-FFF2-40B4-BE49-F238E27FC236}">
              <a16:creationId xmlns:a16="http://schemas.microsoft.com/office/drawing/2014/main" id="{6DFDCC0B-98E3-458F-9DFD-2688EB62AC5E}"/>
            </a:ext>
          </a:extLst>
        </xdr:cNvPr>
        <xdr:cNvSpPr txBox="1"/>
      </xdr:nvSpPr>
      <xdr:spPr>
        <a:xfrm>
          <a:off x="12611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11447</xdr:rowOff>
    </xdr:from>
    <xdr:ext cx="405111" cy="259045"/>
    <xdr:sp macro="" textlink="">
      <xdr:nvSpPr>
        <xdr:cNvPr id="639" name="n_1mainValue【児童館】&#10;有形固定資産減価償却率">
          <a:extLst>
            <a:ext uri="{FF2B5EF4-FFF2-40B4-BE49-F238E27FC236}">
              <a16:creationId xmlns:a16="http://schemas.microsoft.com/office/drawing/2014/main" id="{04D27650-8670-4701-8C98-3092E7EEF950}"/>
            </a:ext>
          </a:extLst>
        </xdr:cNvPr>
        <xdr:cNvSpPr txBox="1"/>
      </xdr:nvSpPr>
      <xdr:spPr>
        <a:xfrm>
          <a:off x="152660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148607</xdr:rowOff>
    </xdr:from>
    <xdr:ext cx="405111" cy="259045"/>
    <xdr:sp macro="" textlink="">
      <xdr:nvSpPr>
        <xdr:cNvPr id="640" name="n_2mainValue【児童館】&#10;有形固定資産減価償却率">
          <a:extLst>
            <a:ext uri="{FF2B5EF4-FFF2-40B4-BE49-F238E27FC236}">
              <a16:creationId xmlns:a16="http://schemas.microsoft.com/office/drawing/2014/main" id="{6558B9C5-2C24-40DE-81F1-20F871730AFE}"/>
            </a:ext>
          </a:extLst>
        </xdr:cNvPr>
        <xdr:cNvSpPr txBox="1"/>
      </xdr:nvSpPr>
      <xdr:spPr>
        <a:xfrm>
          <a:off x="14389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114316</xdr:rowOff>
    </xdr:from>
    <xdr:ext cx="405111" cy="259045"/>
    <xdr:sp macro="" textlink="">
      <xdr:nvSpPr>
        <xdr:cNvPr id="641" name="n_3mainValue【児童館】&#10;有形固定資産減価償却率">
          <a:extLst>
            <a:ext uri="{FF2B5EF4-FFF2-40B4-BE49-F238E27FC236}">
              <a16:creationId xmlns:a16="http://schemas.microsoft.com/office/drawing/2014/main" id="{D140A432-5EB8-4790-B56A-D55683803812}"/>
            </a:ext>
          </a:extLst>
        </xdr:cNvPr>
        <xdr:cNvSpPr txBox="1"/>
      </xdr:nvSpPr>
      <xdr:spPr>
        <a:xfrm>
          <a:off x="13500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78395</xdr:rowOff>
    </xdr:from>
    <xdr:ext cx="405111" cy="259045"/>
    <xdr:sp macro="" textlink="">
      <xdr:nvSpPr>
        <xdr:cNvPr id="642" name="n_4mainValue【児童館】&#10;有形固定資産減価償却率">
          <a:extLst>
            <a:ext uri="{FF2B5EF4-FFF2-40B4-BE49-F238E27FC236}">
              <a16:creationId xmlns:a16="http://schemas.microsoft.com/office/drawing/2014/main" id="{0DA63A43-C76B-4B63-8CB9-131DC634CCEB}"/>
            </a:ext>
          </a:extLst>
        </xdr:cNvPr>
        <xdr:cNvSpPr txBox="1"/>
      </xdr:nvSpPr>
      <xdr:spPr>
        <a:xfrm>
          <a:off x="12611744" y="1413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3" name="正方形/長方形 642">
          <a:extLst>
            <a:ext uri="{FF2B5EF4-FFF2-40B4-BE49-F238E27FC236}">
              <a16:creationId xmlns:a16="http://schemas.microsoft.com/office/drawing/2014/main" id="{42DEC1BB-0786-4DA8-B8C7-9B6B9254BCE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4" name="正方形/長方形 643">
          <a:extLst>
            <a:ext uri="{FF2B5EF4-FFF2-40B4-BE49-F238E27FC236}">
              <a16:creationId xmlns:a16="http://schemas.microsoft.com/office/drawing/2014/main" id="{42E0170C-2830-4FB6-85DD-F6C74FFD139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5" name="正方形/長方形 644">
          <a:extLst>
            <a:ext uri="{FF2B5EF4-FFF2-40B4-BE49-F238E27FC236}">
              <a16:creationId xmlns:a16="http://schemas.microsoft.com/office/drawing/2014/main" id="{EACAA95F-0F29-4421-B5C5-B3ED7610FE0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6" name="正方形/長方形 645">
          <a:extLst>
            <a:ext uri="{FF2B5EF4-FFF2-40B4-BE49-F238E27FC236}">
              <a16:creationId xmlns:a16="http://schemas.microsoft.com/office/drawing/2014/main" id="{D4B9E825-B441-4689-B600-6E90B0B4AD7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7" name="正方形/長方形 646">
          <a:extLst>
            <a:ext uri="{FF2B5EF4-FFF2-40B4-BE49-F238E27FC236}">
              <a16:creationId xmlns:a16="http://schemas.microsoft.com/office/drawing/2014/main" id="{B748D997-F4A5-4F9C-AF40-1F11CC06E41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8" name="正方形/長方形 647">
          <a:extLst>
            <a:ext uri="{FF2B5EF4-FFF2-40B4-BE49-F238E27FC236}">
              <a16:creationId xmlns:a16="http://schemas.microsoft.com/office/drawing/2014/main" id="{42249FB8-E458-4CC3-BC4C-F91CC405D75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9" name="正方形/長方形 648">
          <a:extLst>
            <a:ext uri="{FF2B5EF4-FFF2-40B4-BE49-F238E27FC236}">
              <a16:creationId xmlns:a16="http://schemas.microsoft.com/office/drawing/2014/main" id="{FCE2C679-7DA1-407F-81FC-B869DAD5AB0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0" name="正方形/長方形 649">
          <a:extLst>
            <a:ext uri="{FF2B5EF4-FFF2-40B4-BE49-F238E27FC236}">
              <a16:creationId xmlns:a16="http://schemas.microsoft.com/office/drawing/2014/main" id="{8311A601-F6AB-4161-9677-C5B6ABC4DF9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1" name="テキスト ボックス 650">
          <a:extLst>
            <a:ext uri="{FF2B5EF4-FFF2-40B4-BE49-F238E27FC236}">
              <a16:creationId xmlns:a16="http://schemas.microsoft.com/office/drawing/2014/main" id="{C7084130-CE36-4EEC-85CA-42DF42BBC00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2" name="直線コネクタ 651">
          <a:extLst>
            <a:ext uri="{FF2B5EF4-FFF2-40B4-BE49-F238E27FC236}">
              <a16:creationId xmlns:a16="http://schemas.microsoft.com/office/drawing/2014/main" id="{6B12D26C-7D40-48EC-87DF-D82D52F958B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3" name="直線コネクタ 652">
          <a:extLst>
            <a:ext uri="{FF2B5EF4-FFF2-40B4-BE49-F238E27FC236}">
              <a16:creationId xmlns:a16="http://schemas.microsoft.com/office/drawing/2014/main" id="{28C9C3C6-C711-4770-8811-BF868366492E}"/>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4" name="テキスト ボックス 653">
          <a:extLst>
            <a:ext uri="{FF2B5EF4-FFF2-40B4-BE49-F238E27FC236}">
              <a16:creationId xmlns:a16="http://schemas.microsoft.com/office/drawing/2014/main" id="{7B87FF51-BBC5-48BE-A7AE-5E40DF68AB99}"/>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5" name="直線コネクタ 654">
          <a:extLst>
            <a:ext uri="{FF2B5EF4-FFF2-40B4-BE49-F238E27FC236}">
              <a16:creationId xmlns:a16="http://schemas.microsoft.com/office/drawing/2014/main" id="{0ADBB5FE-06D2-426D-88AB-262C77CC38A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56" name="テキスト ボックス 655">
          <a:extLst>
            <a:ext uri="{FF2B5EF4-FFF2-40B4-BE49-F238E27FC236}">
              <a16:creationId xmlns:a16="http://schemas.microsoft.com/office/drawing/2014/main" id="{50519AEC-2104-4779-A698-6AEF98D337DD}"/>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57" name="直線コネクタ 656">
          <a:extLst>
            <a:ext uri="{FF2B5EF4-FFF2-40B4-BE49-F238E27FC236}">
              <a16:creationId xmlns:a16="http://schemas.microsoft.com/office/drawing/2014/main" id="{70F5BA27-9FDF-4F1A-8F5D-286EC4CB3506}"/>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58" name="テキスト ボックス 657">
          <a:extLst>
            <a:ext uri="{FF2B5EF4-FFF2-40B4-BE49-F238E27FC236}">
              <a16:creationId xmlns:a16="http://schemas.microsoft.com/office/drawing/2014/main" id="{31DA8B3D-0339-43DA-A088-E808EADF5578}"/>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59" name="直線コネクタ 658">
          <a:extLst>
            <a:ext uri="{FF2B5EF4-FFF2-40B4-BE49-F238E27FC236}">
              <a16:creationId xmlns:a16="http://schemas.microsoft.com/office/drawing/2014/main" id="{81A81564-F9A9-4861-BB57-3F80DAFD3AD2}"/>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0" name="テキスト ボックス 659">
          <a:extLst>
            <a:ext uri="{FF2B5EF4-FFF2-40B4-BE49-F238E27FC236}">
              <a16:creationId xmlns:a16="http://schemas.microsoft.com/office/drawing/2014/main" id="{32605392-DA86-4CC2-9D0C-8272BC855282}"/>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1" name="直線コネクタ 660">
          <a:extLst>
            <a:ext uri="{FF2B5EF4-FFF2-40B4-BE49-F238E27FC236}">
              <a16:creationId xmlns:a16="http://schemas.microsoft.com/office/drawing/2014/main" id="{D892D00E-6071-4657-B79B-6B2D0AF37E68}"/>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2" name="テキスト ボックス 661">
          <a:extLst>
            <a:ext uri="{FF2B5EF4-FFF2-40B4-BE49-F238E27FC236}">
              <a16:creationId xmlns:a16="http://schemas.microsoft.com/office/drawing/2014/main" id="{7C037635-BAEA-4F3C-ADE1-06404F515F29}"/>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3" name="直線コネクタ 662">
          <a:extLst>
            <a:ext uri="{FF2B5EF4-FFF2-40B4-BE49-F238E27FC236}">
              <a16:creationId xmlns:a16="http://schemas.microsoft.com/office/drawing/2014/main" id="{F8186529-D67F-44E8-B3A4-C1BF0883A30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4" name="テキスト ボックス 663">
          <a:extLst>
            <a:ext uri="{FF2B5EF4-FFF2-40B4-BE49-F238E27FC236}">
              <a16:creationId xmlns:a16="http://schemas.microsoft.com/office/drawing/2014/main" id="{243A72CE-3653-45E2-94C3-E27D093AF04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5" name="【児童館】&#10;一人当たり面積グラフ枠">
          <a:extLst>
            <a:ext uri="{FF2B5EF4-FFF2-40B4-BE49-F238E27FC236}">
              <a16:creationId xmlns:a16="http://schemas.microsoft.com/office/drawing/2014/main" id="{92155A30-318D-428D-A6D2-8143B6C8A14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66" name="直線コネクタ 665">
          <a:extLst>
            <a:ext uri="{FF2B5EF4-FFF2-40B4-BE49-F238E27FC236}">
              <a16:creationId xmlns:a16="http://schemas.microsoft.com/office/drawing/2014/main" id="{636AE810-A116-4472-AE2D-52D23C6D6D16}"/>
            </a:ext>
          </a:extLst>
        </xdr:cNvPr>
        <xdr:cNvCxnSpPr/>
      </xdr:nvCxnSpPr>
      <xdr:spPr>
        <a:xfrm flipV="1">
          <a:off x="22160864" y="1325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67" name="【児童館】&#10;一人当たり面積最小値テキスト">
          <a:extLst>
            <a:ext uri="{FF2B5EF4-FFF2-40B4-BE49-F238E27FC236}">
              <a16:creationId xmlns:a16="http://schemas.microsoft.com/office/drawing/2014/main" id="{C2EE1E19-5E93-4CCF-952A-475472F1CD86}"/>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68" name="直線コネクタ 667">
          <a:extLst>
            <a:ext uri="{FF2B5EF4-FFF2-40B4-BE49-F238E27FC236}">
              <a16:creationId xmlns:a16="http://schemas.microsoft.com/office/drawing/2014/main" id="{18B4228A-7385-4271-ACDE-ED37CFCD7522}"/>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669" name="【児童館】&#10;一人当たり面積最大値テキスト">
          <a:extLst>
            <a:ext uri="{FF2B5EF4-FFF2-40B4-BE49-F238E27FC236}">
              <a16:creationId xmlns:a16="http://schemas.microsoft.com/office/drawing/2014/main" id="{EAE775C1-5918-4BAD-95C9-FDB59EB75EB6}"/>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670" name="直線コネクタ 669">
          <a:extLst>
            <a:ext uri="{FF2B5EF4-FFF2-40B4-BE49-F238E27FC236}">
              <a16:creationId xmlns:a16="http://schemas.microsoft.com/office/drawing/2014/main" id="{3BCDE434-E456-42FD-8259-7E54F631A9CC}"/>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671" name="【児童館】&#10;一人当たり面積平均値テキスト">
          <a:extLst>
            <a:ext uri="{FF2B5EF4-FFF2-40B4-BE49-F238E27FC236}">
              <a16:creationId xmlns:a16="http://schemas.microsoft.com/office/drawing/2014/main" id="{B137ED47-757F-442B-866D-3A0BDFD7497A}"/>
            </a:ext>
          </a:extLst>
        </xdr:cNvPr>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72" name="フローチャート: 判断 671">
          <a:extLst>
            <a:ext uri="{FF2B5EF4-FFF2-40B4-BE49-F238E27FC236}">
              <a16:creationId xmlns:a16="http://schemas.microsoft.com/office/drawing/2014/main" id="{217F9BC0-F81B-4690-849D-1BD84E48B77C}"/>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73" name="フローチャート: 判断 672">
          <a:extLst>
            <a:ext uri="{FF2B5EF4-FFF2-40B4-BE49-F238E27FC236}">
              <a16:creationId xmlns:a16="http://schemas.microsoft.com/office/drawing/2014/main" id="{48C8AB1E-0354-477E-BD89-7FD3EAEC9461}"/>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74" name="フローチャート: 判断 673">
          <a:extLst>
            <a:ext uri="{FF2B5EF4-FFF2-40B4-BE49-F238E27FC236}">
              <a16:creationId xmlns:a16="http://schemas.microsoft.com/office/drawing/2014/main" id="{C77E7925-E1A4-4B62-AA25-4E286D017F12}"/>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675" name="フローチャート: 判断 674">
          <a:extLst>
            <a:ext uri="{FF2B5EF4-FFF2-40B4-BE49-F238E27FC236}">
              <a16:creationId xmlns:a16="http://schemas.microsoft.com/office/drawing/2014/main" id="{B403E701-BE1F-4423-AF6C-38227F3D4964}"/>
            </a:ext>
          </a:extLst>
        </xdr:cNvPr>
        <xdr:cNvSpPr/>
      </xdr:nvSpPr>
      <xdr:spPr>
        <a:xfrm>
          <a:off x="19494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146050</xdr:rowOff>
    </xdr:from>
    <xdr:to>
      <xdr:col>98</xdr:col>
      <xdr:colOff>38100</xdr:colOff>
      <xdr:row>84</xdr:row>
      <xdr:rowOff>76200</xdr:rowOff>
    </xdr:to>
    <xdr:sp macro="" textlink="">
      <xdr:nvSpPr>
        <xdr:cNvPr id="676" name="フローチャート: 判断 675">
          <a:extLst>
            <a:ext uri="{FF2B5EF4-FFF2-40B4-BE49-F238E27FC236}">
              <a16:creationId xmlns:a16="http://schemas.microsoft.com/office/drawing/2014/main" id="{53887758-72CC-4543-B0E5-6B763FDB248D}"/>
            </a:ext>
          </a:extLst>
        </xdr:cNvPr>
        <xdr:cNvSpPr/>
      </xdr:nvSpPr>
      <xdr:spPr>
        <a:xfrm>
          <a:off x="18605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7" name="テキスト ボックス 676">
          <a:extLst>
            <a:ext uri="{FF2B5EF4-FFF2-40B4-BE49-F238E27FC236}">
              <a16:creationId xmlns:a16="http://schemas.microsoft.com/office/drawing/2014/main" id="{93297682-6B60-416F-9228-4F71710DAE9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8" name="テキスト ボックス 677">
          <a:extLst>
            <a:ext uri="{FF2B5EF4-FFF2-40B4-BE49-F238E27FC236}">
              <a16:creationId xmlns:a16="http://schemas.microsoft.com/office/drawing/2014/main" id="{AE4886C7-D0D0-47CE-B35E-01594987F05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9" name="テキスト ボックス 678">
          <a:extLst>
            <a:ext uri="{FF2B5EF4-FFF2-40B4-BE49-F238E27FC236}">
              <a16:creationId xmlns:a16="http://schemas.microsoft.com/office/drawing/2014/main" id="{5D2CA166-CAD1-45DC-9924-B33BAB04063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0" name="テキスト ボックス 679">
          <a:extLst>
            <a:ext uri="{FF2B5EF4-FFF2-40B4-BE49-F238E27FC236}">
              <a16:creationId xmlns:a16="http://schemas.microsoft.com/office/drawing/2014/main" id="{2DF88D44-255F-49EC-8E6C-0CD99D075AC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1" name="テキスト ボックス 680">
          <a:extLst>
            <a:ext uri="{FF2B5EF4-FFF2-40B4-BE49-F238E27FC236}">
              <a16:creationId xmlns:a16="http://schemas.microsoft.com/office/drawing/2014/main" id="{3D50C54B-657C-43E6-BC0D-54C63A9B469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107950</xdr:rowOff>
    </xdr:from>
    <xdr:to>
      <xdr:col>112</xdr:col>
      <xdr:colOff>38100</xdr:colOff>
      <xdr:row>86</xdr:row>
      <xdr:rowOff>38100</xdr:rowOff>
    </xdr:to>
    <xdr:sp macro="" textlink="">
      <xdr:nvSpPr>
        <xdr:cNvPr id="682" name="楕円 681">
          <a:extLst>
            <a:ext uri="{FF2B5EF4-FFF2-40B4-BE49-F238E27FC236}">
              <a16:creationId xmlns:a16="http://schemas.microsoft.com/office/drawing/2014/main" id="{DB767718-20B6-4E58-A535-A74E43E8B6BB}"/>
            </a:ext>
          </a:extLst>
        </xdr:cNvPr>
        <xdr:cNvSpPr/>
      </xdr:nvSpPr>
      <xdr:spPr>
        <a:xfrm>
          <a:off x="21272500" y="1468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107950</xdr:rowOff>
    </xdr:from>
    <xdr:to>
      <xdr:col>107</xdr:col>
      <xdr:colOff>101600</xdr:colOff>
      <xdr:row>86</xdr:row>
      <xdr:rowOff>38100</xdr:rowOff>
    </xdr:to>
    <xdr:sp macro="" textlink="">
      <xdr:nvSpPr>
        <xdr:cNvPr id="683" name="楕円 682">
          <a:extLst>
            <a:ext uri="{FF2B5EF4-FFF2-40B4-BE49-F238E27FC236}">
              <a16:creationId xmlns:a16="http://schemas.microsoft.com/office/drawing/2014/main" id="{4C3CAD38-C529-448E-B7D6-1A22E729C450}"/>
            </a:ext>
          </a:extLst>
        </xdr:cNvPr>
        <xdr:cNvSpPr/>
      </xdr:nvSpPr>
      <xdr:spPr>
        <a:xfrm>
          <a:off x="20383500" y="1468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158750</xdr:rowOff>
    </xdr:from>
    <xdr:to>
      <xdr:col>111</xdr:col>
      <xdr:colOff>177800</xdr:colOff>
      <xdr:row>85</xdr:row>
      <xdr:rowOff>158750</xdr:rowOff>
    </xdr:to>
    <xdr:cxnSp macro="">
      <xdr:nvCxnSpPr>
        <xdr:cNvPr id="684" name="直線コネクタ 683">
          <a:extLst>
            <a:ext uri="{FF2B5EF4-FFF2-40B4-BE49-F238E27FC236}">
              <a16:creationId xmlns:a16="http://schemas.microsoft.com/office/drawing/2014/main" id="{B13040D4-E68B-4B2F-95D4-CA9C86C9DDEE}"/>
            </a:ext>
          </a:extLst>
        </xdr:cNvPr>
        <xdr:cNvCxnSpPr/>
      </xdr:nvCxnSpPr>
      <xdr:spPr>
        <a:xfrm>
          <a:off x="20434300" y="14732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107950</xdr:rowOff>
    </xdr:from>
    <xdr:to>
      <xdr:col>102</xdr:col>
      <xdr:colOff>165100</xdr:colOff>
      <xdr:row>86</xdr:row>
      <xdr:rowOff>38100</xdr:rowOff>
    </xdr:to>
    <xdr:sp macro="" textlink="">
      <xdr:nvSpPr>
        <xdr:cNvPr id="685" name="楕円 684">
          <a:extLst>
            <a:ext uri="{FF2B5EF4-FFF2-40B4-BE49-F238E27FC236}">
              <a16:creationId xmlns:a16="http://schemas.microsoft.com/office/drawing/2014/main" id="{FF28DB1B-019E-4FDF-B2F6-D73269991639}"/>
            </a:ext>
          </a:extLst>
        </xdr:cNvPr>
        <xdr:cNvSpPr/>
      </xdr:nvSpPr>
      <xdr:spPr>
        <a:xfrm>
          <a:off x="19494500" y="1468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158750</xdr:rowOff>
    </xdr:from>
    <xdr:to>
      <xdr:col>107</xdr:col>
      <xdr:colOff>50800</xdr:colOff>
      <xdr:row>85</xdr:row>
      <xdr:rowOff>158750</xdr:rowOff>
    </xdr:to>
    <xdr:cxnSp macro="">
      <xdr:nvCxnSpPr>
        <xdr:cNvPr id="686" name="直線コネクタ 685">
          <a:extLst>
            <a:ext uri="{FF2B5EF4-FFF2-40B4-BE49-F238E27FC236}">
              <a16:creationId xmlns:a16="http://schemas.microsoft.com/office/drawing/2014/main" id="{14DACF3D-6A91-468A-9C26-2DB6B1C91CBD}"/>
            </a:ext>
          </a:extLst>
        </xdr:cNvPr>
        <xdr:cNvCxnSpPr/>
      </xdr:nvCxnSpPr>
      <xdr:spPr>
        <a:xfrm>
          <a:off x="19545300" y="14732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107950</xdr:rowOff>
    </xdr:from>
    <xdr:to>
      <xdr:col>98</xdr:col>
      <xdr:colOff>38100</xdr:colOff>
      <xdr:row>86</xdr:row>
      <xdr:rowOff>38100</xdr:rowOff>
    </xdr:to>
    <xdr:sp macro="" textlink="">
      <xdr:nvSpPr>
        <xdr:cNvPr id="687" name="楕円 686">
          <a:extLst>
            <a:ext uri="{FF2B5EF4-FFF2-40B4-BE49-F238E27FC236}">
              <a16:creationId xmlns:a16="http://schemas.microsoft.com/office/drawing/2014/main" id="{38CCBC03-43B8-4D5C-A5BC-4531F7B324FD}"/>
            </a:ext>
          </a:extLst>
        </xdr:cNvPr>
        <xdr:cNvSpPr/>
      </xdr:nvSpPr>
      <xdr:spPr>
        <a:xfrm>
          <a:off x="18605500" y="1468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158750</xdr:rowOff>
    </xdr:from>
    <xdr:to>
      <xdr:col>102</xdr:col>
      <xdr:colOff>114300</xdr:colOff>
      <xdr:row>85</xdr:row>
      <xdr:rowOff>158750</xdr:rowOff>
    </xdr:to>
    <xdr:cxnSp macro="">
      <xdr:nvCxnSpPr>
        <xdr:cNvPr id="688" name="直線コネクタ 687">
          <a:extLst>
            <a:ext uri="{FF2B5EF4-FFF2-40B4-BE49-F238E27FC236}">
              <a16:creationId xmlns:a16="http://schemas.microsoft.com/office/drawing/2014/main" id="{5BE2CE02-8485-4480-B68E-E464FD7CA3BD}"/>
            </a:ext>
          </a:extLst>
        </xdr:cNvPr>
        <xdr:cNvCxnSpPr/>
      </xdr:nvCxnSpPr>
      <xdr:spPr>
        <a:xfrm>
          <a:off x="18656300" y="14732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689" name="n_1aveValue【児童館】&#10;一人当たり面積">
          <a:extLst>
            <a:ext uri="{FF2B5EF4-FFF2-40B4-BE49-F238E27FC236}">
              <a16:creationId xmlns:a16="http://schemas.microsoft.com/office/drawing/2014/main" id="{E8D90419-649A-4705-837C-E6B8236DA7E8}"/>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690" name="n_2aveValue【児童館】&#10;一人当たり面積">
          <a:extLst>
            <a:ext uri="{FF2B5EF4-FFF2-40B4-BE49-F238E27FC236}">
              <a16:creationId xmlns:a16="http://schemas.microsoft.com/office/drawing/2014/main" id="{517F4710-C3B3-4A46-B78B-47698ED7C624}"/>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92727</xdr:rowOff>
    </xdr:from>
    <xdr:ext cx="469744" cy="259045"/>
    <xdr:sp macro="" textlink="">
      <xdr:nvSpPr>
        <xdr:cNvPr id="691" name="n_3aveValue【児童館】&#10;一人当たり面積">
          <a:extLst>
            <a:ext uri="{FF2B5EF4-FFF2-40B4-BE49-F238E27FC236}">
              <a16:creationId xmlns:a16="http://schemas.microsoft.com/office/drawing/2014/main" id="{435161A1-070F-4134-B405-970B8FA03496}"/>
            </a:ext>
          </a:extLst>
        </xdr:cNvPr>
        <xdr:cNvSpPr txBox="1"/>
      </xdr:nvSpPr>
      <xdr:spPr>
        <a:xfrm>
          <a:off x="193104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92727</xdr:rowOff>
    </xdr:from>
    <xdr:ext cx="469744" cy="259045"/>
    <xdr:sp macro="" textlink="">
      <xdr:nvSpPr>
        <xdr:cNvPr id="692" name="n_4aveValue【児童館】&#10;一人当たり面積">
          <a:extLst>
            <a:ext uri="{FF2B5EF4-FFF2-40B4-BE49-F238E27FC236}">
              <a16:creationId xmlns:a16="http://schemas.microsoft.com/office/drawing/2014/main" id="{483E6C12-4BE7-40EC-84B8-06A07817317A}"/>
            </a:ext>
          </a:extLst>
        </xdr:cNvPr>
        <xdr:cNvSpPr txBox="1"/>
      </xdr:nvSpPr>
      <xdr:spPr>
        <a:xfrm>
          <a:off x="184214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29227</xdr:rowOff>
    </xdr:from>
    <xdr:ext cx="469744" cy="259045"/>
    <xdr:sp macro="" textlink="">
      <xdr:nvSpPr>
        <xdr:cNvPr id="693" name="n_1mainValue【児童館】&#10;一人当たり面積">
          <a:extLst>
            <a:ext uri="{FF2B5EF4-FFF2-40B4-BE49-F238E27FC236}">
              <a16:creationId xmlns:a16="http://schemas.microsoft.com/office/drawing/2014/main" id="{902D0D37-05CA-4894-BF24-2B13923007A6}"/>
            </a:ext>
          </a:extLst>
        </xdr:cNvPr>
        <xdr:cNvSpPr txBox="1"/>
      </xdr:nvSpPr>
      <xdr:spPr>
        <a:xfrm>
          <a:off x="21075727" y="1477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29227</xdr:rowOff>
    </xdr:from>
    <xdr:ext cx="469744" cy="259045"/>
    <xdr:sp macro="" textlink="">
      <xdr:nvSpPr>
        <xdr:cNvPr id="694" name="n_2mainValue【児童館】&#10;一人当たり面積">
          <a:extLst>
            <a:ext uri="{FF2B5EF4-FFF2-40B4-BE49-F238E27FC236}">
              <a16:creationId xmlns:a16="http://schemas.microsoft.com/office/drawing/2014/main" id="{822C64F7-6848-402E-A933-28F431A371F6}"/>
            </a:ext>
          </a:extLst>
        </xdr:cNvPr>
        <xdr:cNvSpPr txBox="1"/>
      </xdr:nvSpPr>
      <xdr:spPr>
        <a:xfrm>
          <a:off x="20199427" y="1477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29227</xdr:rowOff>
    </xdr:from>
    <xdr:ext cx="469744" cy="259045"/>
    <xdr:sp macro="" textlink="">
      <xdr:nvSpPr>
        <xdr:cNvPr id="695" name="n_3mainValue【児童館】&#10;一人当たり面積">
          <a:extLst>
            <a:ext uri="{FF2B5EF4-FFF2-40B4-BE49-F238E27FC236}">
              <a16:creationId xmlns:a16="http://schemas.microsoft.com/office/drawing/2014/main" id="{80909295-820B-49D4-827E-90978B6D835A}"/>
            </a:ext>
          </a:extLst>
        </xdr:cNvPr>
        <xdr:cNvSpPr txBox="1"/>
      </xdr:nvSpPr>
      <xdr:spPr>
        <a:xfrm>
          <a:off x="19310427" y="1477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29227</xdr:rowOff>
    </xdr:from>
    <xdr:ext cx="469744" cy="259045"/>
    <xdr:sp macro="" textlink="">
      <xdr:nvSpPr>
        <xdr:cNvPr id="696" name="n_4mainValue【児童館】&#10;一人当たり面積">
          <a:extLst>
            <a:ext uri="{FF2B5EF4-FFF2-40B4-BE49-F238E27FC236}">
              <a16:creationId xmlns:a16="http://schemas.microsoft.com/office/drawing/2014/main" id="{0FB513B0-460C-4A2C-BD00-5ABFB1E0EA83}"/>
            </a:ext>
          </a:extLst>
        </xdr:cNvPr>
        <xdr:cNvSpPr txBox="1"/>
      </xdr:nvSpPr>
      <xdr:spPr>
        <a:xfrm>
          <a:off x="18421427" y="1477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7" name="正方形/長方形 696">
          <a:extLst>
            <a:ext uri="{FF2B5EF4-FFF2-40B4-BE49-F238E27FC236}">
              <a16:creationId xmlns:a16="http://schemas.microsoft.com/office/drawing/2014/main" id="{5F3B161F-F6F0-41B1-967E-2F695DB13F6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8" name="正方形/長方形 697">
          <a:extLst>
            <a:ext uri="{FF2B5EF4-FFF2-40B4-BE49-F238E27FC236}">
              <a16:creationId xmlns:a16="http://schemas.microsoft.com/office/drawing/2014/main" id="{B5A0ECA0-10DD-41D7-AE67-C264F03D40B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9" name="正方形/長方形 698">
          <a:extLst>
            <a:ext uri="{FF2B5EF4-FFF2-40B4-BE49-F238E27FC236}">
              <a16:creationId xmlns:a16="http://schemas.microsoft.com/office/drawing/2014/main" id="{245AD20B-54EA-465C-A361-84BCB16776F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0" name="正方形/長方形 699">
          <a:extLst>
            <a:ext uri="{FF2B5EF4-FFF2-40B4-BE49-F238E27FC236}">
              <a16:creationId xmlns:a16="http://schemas.microsoft.com/office/drawing/2014/main" id="{FC245626-3355-4D59-8E64-42166E6108C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1" name="正方形/長方形 700">
          <a:extLst>
            <a:ext uri="{FF2B5EF4-FFF2-40B4-BE49-F238E27FC236}">
              <a16:creationId xmlns:a16="http://schemas.microsoft.com/office/drawing/2014/main" id="{57B961E7-51AA-48A4-9B91-ACA90C852D8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2" name="正方形/長方形 701">
          <a:extLst>
            <a:ext uri="{FF2B5EF4-FFF2-40B4-BE49-F238E27FC236}">
              <a16:creationId xmlns:a16="http://schemas.microsoft.com/office/drawing/2014/main" id="{E78BAFC7-66AA-4994-A6E1-A9873A2F80F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3" name="正方形/長方形 702">
          <a:extLst>
            <a:ext uri="{FF2B5EF4-FFF2-40B4-BE49-F238E27FC236}">
              <a16:creationId xmlns:a16="http://schemas.microsoft.com/office/drawing/2014/main" id="{DD47BD55-E91A-4C20-A1C8-660B757A32A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4" name="正方形/長方形 703">
          <a:extLst>
            <a:ext uri="{FF2B5EF4-FFF2-40B4-BE49-F238E27FC236}">
              <a16:creationId xmlns:a16="http://schemas.microsoft.com/office/drawing/2014/main" id="{E391726C-6071-419C-ADE0-9A0A8BB8063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5" name="テキスト ボックス 704">
          <a:extLst>
            <a:ext uri="{FF2B5EF4-FFF2-40B4-BE49-F238E27FC236}">
              <a16:creationId xmlns:a16="http://schemas.microsoft.com/office/drawing/2014/main" id="{09601F6A-CA50-455A-A35B-AD6F383056C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6" name="直線コネクタ 705">
          <a:extLst>
            <a:ext uri="{FF2B5EF4-FFF2-40B4-BE49-F238E27FC236}">
              <a16:creationId xmlns:a16="http://schemas.microsoft.com/office/drawing/2014/main" id="{B7FE40ED-7630-4932-A57A-C4BE9C1484D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7" name="テキスト ボックス 706">
          <a:extLst>
            <a:ext uri="{FF2B5EF4-FFF2-40B4-BE49-F238E27FC236}">
              <a16:creationId xmlns:a16="http://schemas.microsoft.com/office/drawing/2014/main" id="{565E8DB5-CCEE-4159-81EB-27FBBF6C356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08" name="直線コネクタ 707">
          <a:extLst>
            <a:ext uri="{FF2B5EF4-FFF2-40B4-BE49-F238E27FC236}">
              <a16:creationId xmlns:a16="http://schemas.microsoft.com/office/drawing/2014/main" id="{AFA37E80-9C8F-428D-86D6-F9A7D105134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09" name="テキスト ボックス 708">
          <a:extLst>
            <a:ext uri="{FF2B5EF4-FFF2-40B4-BE49-F238E27FC236}">
              <a16:creationId xmlns:a16="http://schemas.microsoft.com/office/drawing/2014/main" id="{AD706857-CB66-4294-B081-15A7859EBDA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0" name="直線コネクタ 709">
          <a:extLst>
            <a:ext uri="{FF2B5EF4-FFF2-40B4-BE49-F238E27FC236}">
              <a16:creationId xmlns:a16="http://schemas.microsoft.com/office/drawing/2014/main" id="{6B884693-D586-4CBE-8E72-7725F5A72AA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1" name="テキスト ボックス 710">
          <a:extLst>
            <a:ext uri="{FF2B5EF4-FFF2-40B4-BE49-F238E27FC236}">
              <a16:creationId xmlns:a16="http://schemas.microsoft.com/office/drawing/2014/main" id="{2C1A3F34-194F-497F-9415-924664405DA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2" name="直線コネクタ 711">
          <a:extLst>
            <a:ext uri="{FF2B5EF4-FFF2-40B4-BE49-F238E27FC236}">
              <a16:creationId xmlns:a16="http://schemas.microsoft.com/office/drawing/2014/main" id="{A8453AE3-9A4E-4A53-9378-82FB2CC7897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3" name="テキスト ボックス 712">
          <a:extLst>
            <a:ext uri="{FF2B5EF4-FFF2-40B4-BE49-F238E27FC236}">
              <a16:creationId xmlns:a16="http://schemas.microsoft.com/office/drawing/2014/main" id="{ADC627D1-AD66-4C16-9F44-A437EE5B7BA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4" name="直線コネクタ 713">
          <a:extLst>
            <a:ext uri="{FF2B5EF4-FFF2-40B4-BE49-F238E27FC236}">
              <a16:creationId xmlns:a16="http://schemas.microsoft.com/office/drawing/2014/main" id="{0D77F059-23F3-4B27-A48F-19A5B0DE429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5" name="テキスト ボックス 714">
          <a:extLst>
            <a:ext uri="{FF2B5EF4-FFF2-40B4-BE49-F238E27FC236}">
              <a16:creationId xmlns:a16="http://schemas.microsoft.com/office/drawing/2014/main" id="{E84EB6F6-AA3A-4DCC-AF64-37CAD24E1F9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6" name="直線コネクタ 715">
          <a:extLst>
            <a:ext uri="{FF2B5EF4-FFF2-40B4-BE49-F238E27FC236}">
              <a16:creationId xmlns:a16="http://schemas.microsoft.com/office/drawing/2014/main" id="{667FC32F-B0CF-4724-BCF6-2F3302878E2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7" name="テキスト ボックス 716">
          <a:extLst>
            <a:ext uri="{FF2B5EF4-FFF2-40B4-BE49-F238E27FC236}">
              <a16:creationId xmlns:a16="http://schemas.microsoft.com/office/drawing/2014/main" id="{F7943C31-7D93-4A48-A2FD-CD47007F4A6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8" name="直線コネクタ 717">
          <a:extLst>
            <a:ext uri="{FF2B5EF4-FFF2-40B4-BE49-F238E27FC236}">
              <a16:creationId xmlns:a16="http://schemas.microsoft.com/office/drawing/2014/main" id="{B4452FBF-6906-439E-9173-18BF2950FD82}"/>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19" name="テキスト ボックス 718">
          <a:extLst>
            <a:ext uri="{FF2B5EF4-FFF2-40B4-BE49-F238E27FC236}">
              <a16:creationId xmlns:a16="http://schemas.microsoft.com/office/drawing/2014/main" id="{8F1AA234-B090-4466-AD39-9A1634C9008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0" name="直線コネクタ 719">
          <a:extLst>
            <a:ext uri="{FF2B5EF4-FFF2-40B4-BE49-F238E27FC236}">
              <a16:creationId xmlns:a16="http://schemas.microsoft.com/office/drawing/2014/main" id="{E3FC1AF2-6A0D-4D44-AE0D-185C5D426B8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1" name="【公民館】&#10;有形固定資産減価償却率グラフ枠">
          <a:extLst>
            <a:ext uri="{FF2B5EF4-FFF2-40B4-BE49-F238E27FC236}">
              <a16:creationId xmlns:a16="http://schemas.microsoft.com/office/drawing/2014/main" id="{F89EE021-91BE-4334-BE1D-3BFF2DE90BF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19050</xdr:rowOff>
    </xdr:to>
    <xdr:cxnSp macro="">
      <xdr:nvCxnSpPr>
        <xdr:cNvPr id="722" name="直線コネクタ 721">
          <a:extLst>
            <a:ext uri="{FF2B5EF4-FFF2-40B4-BE49-F238E27FC236}">
              <a16:creationId xmlns:a16="http://schemas.microsoft.com/office/drawing/2014/main" id="{F90731E1-CC62-4A89-849B-9D63D757D5D3}"/>
            </a:ext>
          </a:extLst>
        </xdr:cNvPr>
        <xdr:cNvCxnSpPr/>
      </xdr:nvCxnSpPr>
      <xdr:spPr>
        <a:xfrm flipV="1">
          <a:off x="16318864" y="17263655"/>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723" name="【公民館】&#10;有形固定資産減価償却率最小値テキスト">
          <a:extLst>
            <a:ext uri="{FF2B5EF4-FFF2-40B4-BE49-F238E27FC236}">
              <a16:creationId xmlns:a16="http://schemas.microsoft.com/office/drawing/2014/main" id="{40AE32CA-E647-451B-8D49-5C6FC6C52993}"/>
            </a:ext>
          </a:extLst>
        </xdr:cNvPr>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724" name="直線コネクタ 723">
          <a:extLst>
            <a:ext uri="{FF2B5EF4-FFF2-40B4-BE49-F238E27FC236}">
              <a16:creationId xmlns:a16="http://schemas.microsoft.com/office/drawing/2014/main" id="{F1AB5D6A-BFD2-44D9-9490-BC4C0C93A6F0}"/>
            </a:ext>
          </a:extLst>
        </xdr:cNvPr>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725" name="【公民館】&#10;有形固定資産減価償却率最大値テキスト">
          <a:extLst>
            <a:ext uri="{FF2B5EF4-FFF2-40B4-BE49-F238E27FC236}">
              <a16:creationId xmlns:a16="http://schemas.microsoft.com/office/drawing/2014/main" id="{AE9BFB51-A3F1-4408-9AE7-4C85F91EE778}"/>
            </a:ext>
          </a:extLst>
        </xdr:cNvPr>
        <xdr:cNvSpPr txBox="1"/>
      </xdr:nvSpPr>
      <xdr:spPr>
        <a:xfrm>
          <a:off x="16357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726" name="直線コネクタ 725">
          <a:extLst>
            <a:ext uri="{FF2B5EF4-FFF2-40B4-BE49-F238E27FC236}">
              <a16:creationId xmlns:a16="http://schemas.microsoft.com/office/drawing/2014/main" id="{1DA9AA9B-06F5-46E5-843E-1D52B69BC288}"/>
            </a:ext>
          </a:extLst>
        </xdr:cNvPr>
        <xdr:cNvCxnSpPr/>
      </xdr:nvCxnSpPr>
      <xdr:spPr>
        <a:xfrm>
          <a:off x="16230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82204</xdr:rowOff>
    </xdr:from>
    <xdr:ext cx="405111" cy="259045"/>
    <xdr:sp macro="" textlink="">
      <xdr:nvSpPr>
        <xdr:cNvPr id="727" name="【公民館】&#10;有形固定資産減価償却率平均値テキスト">
          <a:extLst>
            <a:ext uri="{FF2B5EF4-FFF2-40B4-BE49-F238E27FC236}">
              <a16:creationId xmlns:a16="http://schemas.microsoft.com/office/drawing/2014/main" id="{2874C8A0-52AC-4C48-88D4-9946E890D775}"/>
            </a:ext>
          </a:extLst>
        </xdr:cNvPr>
        <xdr:cNvSpPr txBox="1"/>
      </xdr:nvSpPr>
      <xdr:spPr>
        <a:xfrm>
          <a:off x="16357600" y="18084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728" name="フローチャート: 判断 727">
          <a:extLst>
            <a:ext uri="{FF2B5EF4-FFF2-40B4-BE49-F238E27FC236}">
              <a16:creationId xmlns:a16="http://schemas.microsoft.com/office/drawing/2014/main" id="{683ADB64-32AD-4659-AB5F-E3E47141B9D6}"/>
            </a:ext>
          </a:extLst>
        </xdr:cNvPr>
        <xdr:cNvSpPr/>
      </xdr:nvSpPr>
      <xdr:spPr>
        <a:xfrm>
          <a:off x="16268700" y="1810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95613</xdr:rowOff>
    </xdr:from>
    <xdr:to>
      <xdr:col>81</xdr:col>
      <xdr:colOff>101600</xdr:colOff>
      <xdr:row>106</xdr:row>
      <xdr:rowOff>25763</xdr:rowOff>
    </xdr:to>
    <xdr:sp macro="" textlink="">
      <xdr:nvSpPr>
        <xdr:cNvPr id="729" name="フローチャート: 判断 728">
          <a:extLst>
            <a:ext uri="{FF2B5EF4-FFF2-40B4-BE49-F238E27FC236}">
              <a16:creationId xmlns:a16="http://schemas.microsoft.com/office/drawing/2014/main" id="{CCF1584C-C7E5-43C8-9B91-13760ED4492D}"/>
            </a:ext>
          </a:extLst>
        </xdr:cNvPr>
        <xdr:cNvSpPr/>
      </xdr:nvSpPr>
      <xdr:spPr>
        <a:xfrm>
          <a:off x="15430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730" name="フローチャート: 判断 729">
          <a:extLst>
            <a:ext uri="{FF2B5EF4-FFF2-40B4-BE49-F238E27FC236}">
              <a16:creationId xmlns:a16="http://schemas.microsoft.com/office/drawing/2014/main" id="{29516253-29F8-4D2F-9128-9D795BF9F96E}"/>
            </a:ext>
          </a:extLst>
        </xdr:cNvPr>
        <xdr:cNvSpPr/>
      </xdr:nvSpPr>
      <xdr:spPr>
        <a:xfrm>
          <a:off x="14541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731" name="フローチャート: 判断 730">
          <a:extLst>
            <a:ext uri="{FF2B5EF4-FFF2-40B4-BE49-F238E27FC236}">
              <a16:creationId xmlns:a16="http://schemas.microsoft.com/office/drawing/2014/main" id="{84CE72E7-C2FA-4C73-92CB-6127548C3488}"/>
            </a:ext>
          </a:extLst>
        </xdr:cNvPr>
        <xdr:cNvSpPr/>
      </xdr:nvSpPr>
      <xdr:spPr>
        <a:xfrm>
          <a:off x="13652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732" name="フローチャート: 判断 731">
          <a:extLst>
            <a:ext uri="{FF2B5EF4-FFF2-40B4-BE49-F238E27FC236}">
              <a16:creationId xmlns:a16="http://schemas.microsoft.com/office/drawing/2014/main" id="{09E5FEE5-1DE3-4ABA-A7AD-4B7A358C6C87}"/>
            </a:ext>
          </a:extLst>
        </xdr:cNvPr>
        <xdr:cNvSpPr/>
      </xdr:nvSpPr>
      <xdr:spPr>
        <a:xfrm>
          <a:off x="12763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91FE574B-A3B8-4D5B-9880-BC7ABD8E8CB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D946180E-A336-4358-BF56-5E5CE64B240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1F5CEB1B-B314-44F1-952D-D81FE58518B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1E5B8616-6415-48C3-B5B0-26D4DFA8157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127895E6-C48E-4E59-A7B8-3E9EA176C61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2539</xdr:rowOff>
    </xdr:from>
    <xdr:to>
      <xdr:col>81</xdr:col>
      <xdr:colOff>101600</xdr:colOff>
      <xdr:row>104</xdr:row>
      <xdr:rowOff>104139</xdr:rowOff>
    </xdr:to>
    <xdr:sp macro="" textlink="">
      <xdr:nvSpPr>
        <xdr:cNvPr id="738" name="楕円 737">
          <a:extLst>
            <a:ext uri="{FF2B5EF4-FFF2-40B4-BE49-F238E27FC236}">
              <a16:creationId xmlns:a16="http://schemas.microsoft.com/office/drawing/2014/main" id="{B1BF1599-627C-402B-AD1D-30BA447BEE2C}"/>
            </a:ext>
          </a:extLst>
        </xdr:cNvPr>
        <xdr:cNvSpPr/>
      </xdr:nvSpPr>
      <xdr:spPr>
        <a:xfrm>
          <a:off x="15430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129902</xdr:rowOff>
    </xdr:from>
    <xdr:to>
      <xdr:col>76</xdr:col>
      <xdr:colOff>165100</xdr:colOff>
      <xdr:row>104</xdr:row>
      <xdr:rowOff>60052</xdr:rowOff>
    </xdr:to>
    <xdr:sp macro="" textlink="">
      <xdr:nvSpPr>
        <xdr:cNvPr id="739" name="楕円 738">
          <a:extLst>
            <a:ext uri="{FF2B5EF4-FFF2-40B4-BE49-F238E27FC236}">
              <a16:creationId xmlns:a16="http://schemas.microsoft.com/office/drawing/2014/main" id="{7386AFF4-DAC1-48A1-87C9-75284DA68C84}"/>
            </a:ext>
          </a:extLst>
        </xdr:cNvPr>
        <xdr:cNvSpPr/>
      </xdr:nvSpPr>
      <xdr:spPr>
        <a:xfrm>
          <a:off x="14541500" y="1778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9252</xdr:rowOff>
    </xdr:from>
    <xdr:to>
      <xdr:col>81</xdr:col>
      <xdr:colOff>50800</xdr:colOff>
      <xdr:row>104</xdr:row>
      <xdr:rowOff>53339</xdr:rowOff>
    </xdr:to>
    <xdr:cxnSp macro="">
      <xdr:nvCxnSpPr>
        <xdr:cNvPr id="740" name="直線コネクタ 739">
          <a:extLst>
            <a:ext uri="{FF2B5EF4-FFF2-40B4-BE49-F238E27FC236}">
              <a16:creationId xmlns:a16="http://schemas.microsoft.com/office/drawing/2014/main" id="{B16C72F1-E607-4067-9103-6015F78A82BB}"/>
            </a:ext>
          </a:extLst>
        </xdr:cNvPr>
        <xdr:cNvCxnSpPr/>
      </xdr:nvCxnSpPr>
      <xdr:spPr>
        <a:xfrm>
          <a:off x="14592300" y="17840052"/>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85816</xdr:rowOff>
    </xdr:from>
    <xdr:to>
      <xdr:col>72</xdr:col>
      <xdr:colOff>38100</xdr:colOff>
      <xdr:row>104</xdr:row>
      <xdr:rowOff>15966</xdr:rowOff>
    </xdr:to>
    <xdr:sp macro="" textlink="">
      <xdr:nvSpPr>
        <xdr:cNvPr id="741" name="楕円 740">
          <a:extLst>
            <a:ext uri="{FF2B5EF4-FFF2-40B4-BE49-F238E27FC236}">
              <a16:creationId xmlns:a16="http://schemas.microsoft.com/office/drawing/2014/main" id="{BD4656CE-4D96-4D73-B6BC-1C4E911F671F}"/>
            </a:ext>
          </a:extLst>
        </xdr:cNvPr>
        <xdr:cNvSpPr/>
      </xdr:nvSpPr>
      <xdr:spPr>
        <a:xfrm>
          <a:off x="13652500" y="1774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136616</xdr:rowOff>
    </xdr:from>
    <xdr:to>
      <xdr:col>76</xdr:col>
      <xdr:colOff>114300</xdr:colOff>
      <xdr:row>104</xdr:row>
      <xdr:rowOff>9252</xdr:rowOff>
    </xdr:to>
    <xdr:cxnSp macro="">
      <xdr:nvCxnSpPr>
        <xdr:cNvPr id="742" name="直線コネクタ 741">
          <a:extLst>
            <a:ext uri="{FF2B5EF4-FFF2-40B4-BE49-F238E27FC236}">
              <a16:creationId xmlns:a16="http://schemas.microsoft.com/office/drawing/2014/main" id="{11B7B488-24AD-430C-9CB1-5931D4E4D3D4}"/>
            </a:ext>
          </a:extLst>
        </xdr:cNvPr>
        <xdr:cNvCxnSpPr/>
      </xdr:nvCxnSpPr>
      <xdr:spPr>
        <a:xfrm>
          <a:off x="13703300" y="17795966"/>
          <a:ext cx="8890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41729</xdr:rowOff>
    </xdr:from>
    <xdr:to>
      <xdr:col>67</xdr:col>
      <xdr:colOff>101600</xdr:colOff>
      <xdr:row>103</xdr:row>
      <xdr:rowOff>143329</xdr:rowOff>
    </xdr:to>
    <xdr:sp macro="" textlink="">
      <xdr:nvSpPr>
        <xdr:cNvPr id="743" name="楕円 742">
          <a:extLst>
            <a:ext uri="{FF2B5EF4-FFF2-40B4-BE49-F238E27FC236}">
              <a16:creationId xmlns:a16="http://schemas.microsoft.com/office/drawing/2014/main" id="{6FBF3FB4-5710-4489-AD4B-3CE3538D8532}"/>
            </a:ext>
          </a:extLst>
        </xdr:cNvPr>
        <xdr:cNvSpPr/>
      </xdr:nvSpPr>
      <xdr:spPr>
        <a:xfrm>
          <a:off x="12763500" y="1770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92529</xdr:rowOff>
    </xdr:from>
    <xdr:to>
      <xdr:col>71</xdr:col>
      <xdr:colOff>177800</xdr:colOff>
      <xdr:row>103</xdr:row>
      <xdr:rowOff>136616</xdr:rowOff>
    </xdr:to>
    <xdr:cxnSp macro="">
      <xdr:nvCxnSpPr>
        <xdr:cNvPr id="744" name="直線コネクタ 743">
          <a:extLst>
            <a:ext uri="{FF2B5EF4-FFF2-40B4-BE49-F238E27FC236}">
              <a16:creationId xmlns:a16="http://schemas.microsoft.com/office/drawing/2014/main" id="{CF5EEEC9-22A1-4738-A863-4AE03C112D53}"/>
            </a:ext>
          </a:extLst>
        </xdr:cNvPr>
        <xdr:cNvCxnSpPr/>
      </xdr:nvCxnSpPr>
      <xdr:spPr>
        <a:xfrm>
          <a:off x="12814300" y="1775187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16890</xdr:rowOff>
    </xdr:from>
    <xdr:ext cx="405111" cy="259045"/>
    <xdr:sp macro="" textlink="">
      <xdr:nvSpPr>
        <xdr:cNvPr id="745" name="n_1aveValue【公民館】&#10;有形固定資産減価償却率">
          <a:extLst>
            <a:ext uri="{FF2B5EF4-FFF2-40B4-BE49-F238E27FC236}">
              <a16:creationId xmlns:a16="http://schemas.microsoft.com/office/drawing/2014/main" id="{5ABF810F-8CC7-43E7-883A-F66C07545789}"/>
            </a:ext>
          </a:extLst>
        </xdr:cNvPr>
        <xdr:cNvSpPr txBox="1"/>
      </xdr:nvSpPr>
      <xdr:spPr>
        <a:xfrm>
          <a:off x="15266044"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157315</xdr:rowOff>
    </xdr:from>
    <xdr:ext cx="405111" cy="259045"/>
    <xdr:sp macro="" textlink="">
      <xdr:nvSpPr>
        <xdr:cNvPr id="746" name="n_2aveValue【公民館】&#10;有形固定資産減価償却率">
          <a:extLst>
            <a:ext uri="{FF2B5EF4-FFF2-40B4-BE49-F238E27FC236}">
              <a16:creationId xmlns:a16="http://schemas.microsoft.com/office/drawing/2014/main" id="{75F095CA-B325-42C3-AD58-9903967BD0B6}"/>
            </a:ext>
          </a:extLst>
        </xdr:cNvPr>
        <xdr:cNvSpPr txBox="1"/>
      </xdr:nvSpPr>
      <xdr:spPr>
        <a:xfrm>
          <a:off x="14389744" y="1815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10358</xdr:rowOff>
    </xdr:from>
    <xdr:ext cx="405111" cy="259045"/>
    <xdr:sp macro="" textlink="">
      <xdr:nvSpPr>
        <xdr:cNvPr id="747" name="n_3aveValue【公民館】&#10;有形固定資産減価償却率">
          <a:extLst>
            <a:ext uri="{FF2B5EF4-FFF2-40B4-BE49-F238E27FC236}">
              <a16:creationId xmlns:a16="http://schemas.microsoft.com/office/drawing/2014/main" id="{6AFA2AF0-824A-4107-A693-4E44382EBB9B}"/>
            </a:ext>
          </a:extLst>
        </xdr:cNvPr>
        <xdr:cNvSpPr txBox="1"/>
      </xdr:nvSpPr>
      <xdr:spPr>
        <a:xfrm>
          <a:off x="13500744" y="1818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170378</xdr:rowOff>
    </xdr:from>
    <xdr:ext cx="405111" cy="259045"/>
    <xdr:sp macro="" textlink="">
      <xdr:nvSpPr>
        <xdr:cNvPr id="748" name="n_4aveValue【公民館】&#10;有形固定資産減価償却率">
          <a:extLst>
            <a:ext uri="{FF2B5EF4-FFF2-40B4-BE49-F238E27FC236}">
              <a16:creationId xmlns:a16="http://schemas.microsoft.com/office/drawing/2014/main" id="{E20E348C-0B19-4327-9273-96BEE01EE049}"/>
            </a:ext>
          </a:extLst>
        </xdr:cNvPr>
        <xdr:cNvSpPr txBox="1"/>
      </xdr:nvSpPr>
      <xdr:spPr>
        <a:xfrm>
          <a:off x="126117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120666</xdr:rowOff>
    </xdr:from>
    <xdr:ext cx="405111" cy="259045"/>
    <xdr:sp macro="" textlink="">
      <xdr:nvSpPr>
        <xdr:cNvPr id="749" name="n_1mainValue【公民館】&#10;有形固定資産減価償却率">
          <a:extLst>
            <a:ext uri="{FF2B5EF4-FFF2-40B4-BE49-F238E27FC236}">
              <a16:creationId xmlns:a16="http://schemas.microsoft.com/office/drawing/2014/main" id="{942F64D5-B4C0-41B0-84A4-E274A60A7A35}"/>
            </a:ext>
          </a:extLst>
        </xdr:cNvPr>
        <xdr:cNvSpPr txBox="1"/>
      </xdr:nvSpPr>
      <xdr:spPr>
        <a:xfrm>
          <a:off x="152660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76579</xdr:rowOff>
    </xdr:from>
    <xdr:ext cx="405111" cy="259045"/>
    <xdr:sp macro="" textlink="">
      <xdr:nvSpPr>
        <xdr:cNvPr id="750" name="n_2mainValue【公民館】&#10;有形固定資産減価償却率">
          <a:extLst>
            <a:ext uri="{FF2B5EF4-FFF2-40B4-BE49-F238E27FC236}">
              <a16:creationId xmlns:a16="http://schemas.microsoft.com/office/drawing/2014/main" id="{7E49F2D6-90D0-40B4-8C0E-74E7F114BF44}"/>
            </a:ext>
          </a:extLst>
        </xdr:cNvPr>
        <xdr:cNvSpPr txBox="1"/>
      </xdr:nvSpPr>
      <xdr:spPr>
        <a:xfrm>
          <a:off x="14389744" y="1756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32493</xdr:rowOff>
    </xdr:from>
    <xdr:ext cx="405111" cy="259045"/>
    <xdr:sp macro="" textlink="">
      <xdr:nvSpPr>
        <xdr:cNvPr id="751" name="n_3mainValue【公民館】&#10;有形固定資産減価償却率">
          <a:extLst>
            <a:ext uri="{FF2B5EF4-FFF2-40B4-BE49-F238E27FC236}">
              <a16:creationId xmlns:a16="http://schemas.microsoft.com/office/drawing/2014/main" id="{4BB158E7-4F2A-42B8-8D1B-6D4E45F3D042}"/>
            </a:ext>
          </a:extLst>
        </xdr:cNvPr>
        <xdr:cNvSpPr txBox="1"/>
      </xdr:nvSpPr>
      <xdr:spPr>
        <a:xfrm>
          <a:off x="13500744" y="1752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159856</xdr:rowOff>
    </xdr:from>
    <xdr:ext cx="405111" cy="259045"/>
    <xdr:sp macro="" textlink="">
      <xdr:nvSpPr>
        <xdr:cNvPr id="752" name="n_4mainValue【公民館】&#10;有形固定資産減価償却率">
          <a:extLst>
            <a:ext uri="{FF2B5EF4-FFF2-40B4-BE49-F238E27FC236}">
              <a16:creationId xmlns:a16="http://schemas.microsoft.com/office/drawing/2014/main" id="{9E3A101B-145E-4C53-A58A-5F46B3A970E2}"/>
            </a:ext>
          </a:extLst>
        </xdr:cNvPr>
        <xdr:cNvSpPr txBox="1"/>
      </xdr:nvSpPr>
      <xdr:spPr>
        <a:xfrm>
          <a:off x="12611744" y="1747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3" name="正方形/長方形 752">
          <a:extLst>
            <a:ext uri="{FF2B5EF4-FFF2-40B4-BE49-F238E27FC236}">
              <a16:creationId xmlns:a16="http://schemas.microsoft.com/office/drawing/2014/main" id="{F2340103-F7F9-4A51-AEDA-7134D281D83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4" name="正方形/長方形 753">
          <a:extLst>
            <a:ext uri="{FF2B5EF4-FFF2-40B4-BE49-F238E27FC236}">
              <a16:creationId xmlns:a16="http://schemas.microsoft.com/office/drawing/2014/main" id="{1D1CFAD4-9085-45EF-8ABA-7A85A544629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5" name="正方形/長方形 754">
          <a:extLst>
            <a:ext uri="{FF2B5EF4-FFF2-40B4-BE49-F238E27FC236}">
              <a16:creationId xmlns:a16="http://schemas.microsoft.com/office/drawing/2014/main" id="{A71048FC-A6DD-46F5-BBBA-FC8E173D672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6" name="正方形/長方形 755">
          <a:extLst>
            <a:ext uri="{FF2B5EF4-FFF2-40B4-BE49-F238E27FC236}">
              <a16:creationId xmlns:a16="http://schemas.microsoft.com/office/drawing/2014/main" id="{94F34844-C8F4-4B38-B5BD-FA38B067D2C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7" name="正方形/長方形 756">
          <a:extLst>
            <a:ext uri="{FF2B5EF4-FFF2-40B4-BE49-F238E27FC236}">
              <a16:creationId xmlns:a16="http://schemas.microsoft.com/office/drawing/2014/main" id="{BCF8FBAE-8A91-412B-BF20-6F94CBBD47B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8" name="正方形/長方形 757">
          <a:extLst>
            <a:ext uri="{FF2B5EF4-FFF2-40B4-BE49-F238E27FC236}">
              <a16:creationId xmlns:a16="http://schemas.microsoft.com/office/drawing/2014/main" id="{8306A23D-A959-4434-A072-B47F555A6CC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9" name="正方形/長方形 758">
          <a:extLst>
            <a:ext uri="{FF2B5EF4-FFF2-40B4-BE49-F238E27FC236}">
              <a16:creationId xmlns:a16="http://schemas.microsoft.com/office/drawing/2014/main" id="{C8C95088-480A-46F6-9C3C-6F9F009FEDE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0" name="正方形/長方形 759">
          <a:extLst>
            <a:ext uri="{FF2B5EF4-FFF2-40B4-BE49-F238E27FC236}">
              <a16:creationId xmlns:a16="http://schemas.microsoft.com/office/drawing/2014/main" id="{07DB65EA-0F64-48F6-88F1-0DA3F43AD04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1" name="テキスト ボックス 760">
          <a:extLst>
            <a:ext uri="{FF2B5EF4-FFF2-40B4-BE49-F238E27FC236}">
              <a16:creationId xmlns:a16="http://schemas.microsoft.com/office/drawing/2014/main" id="{CAE66B56-7595-48CD-BCEA-8A4BE97ACA2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2" name="直線コネクタ 761">
          <a:extLst>
            <a:ext uri="{FF2B5EF4-FFF2-40B4-BE49-F238E27FC236}">
              <a16:creationId xmlns:a16="http://schemas.microsoft.com/office/drawing/2014/main" id="{1D2E740E-6129-4F5F-BB68-84143110A29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63" name="直線コネクタ 762">
          <a:extLst>
            <a:ext uri="{FF2B5EF4-FFF2-40B4-BE49-F238E27FC236}">
              <a16:creationId xmlns:a16="http://schemas.microsoft.com/office/drawing/2014/main" id="{24440863-E5CD-482F-8164-CC9CED5788AC}"/>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64" name="テキスト ボックス 763">
          <a:extLst>
            <a:ext uri="{FF2B5EF4-FFF2-40B4-BE49-F238E27FC236}">
              <a16:creationId xmlns:a16="http://schemas.microsoft.com/office/drawing/2014/main" id="{271BE41E-8343-4C2E-A9FC-D32AEFC4C876}"/>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65" name="直線コネクタ 764">
          <a:extLst>
            <a:ext uri="{FF2B5EF4-FFF2-40B4-BE49-F238E27FC236}">
              <a16:creationId xmlns:a16="http://schemas.microsoft.com/office/drawing/2014/main" id="{2A3F899F-C879-4D47-9702-1E1BA2C7378C}"/>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66" name="テキスト ボックス 765">
          <a:extLst>
            <a:ext uri="{FF2B5EF4-FFF2-40B4-BE49-F238E27FC236}">
              <a16:creationId xmlns:a16="http://schemas.microsoft.com/office/drawing/2014/main" id="{8126CA15-84B8-4566-9291-142C57A9C77A}"/>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67" name="直線コネクタ 766">
          <a:extLst>
            <a:ext uri="{FF2B5EF4-FFF2-40B4-BE49-F238E27FC236}">
              <a16:creationId xmlns:a16="http://schemas.microsoft.com/office/drawing/2014/main" id="{73D19253-EB62-4DD5-9583-74A48BFBC214}"/>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68" name="テキスト ボックス 767">
          <a:extLst>
            <a:ext uri="{FF2B5EF4-FFF2-40B4-BE49-F238E27FC236}">
              <a16:creationId xmlns:a16="http://schemas.microsoft.com/office/drawing/2014/main" id="{9217CFF9-1C69-4DD1-9A36-7EF1F1CB300A}"/>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69" name="直線コネクタ 768">
          <a:extLst>
            <a:ext uri="{FF2B5EF4-FFF2-40B4-BE49-F238E27FC236}">
              <a16:creationId xmlns:a16="http://schemas.microsoft.com/office/drawing/2014/main" id="{08FC997D-6773-4E08-BACD-B80D8AFC95C2}"/>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70" name="テキスト ボックス 769">
          <a:extLst>
            <a:ext uri="{FF2B5EF4-FFF2-40B4-BE49-F238E27FC236}">
              <a16:creationId xmlns:a16="http://schemas.microsoft.com/office/drawing/2014/main" id="{24AC355F-1C84-4CD4-8C5A-CCA6398092FE}"/>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71" name="直線コネクタ 770">
          <a:extLst>
            <a:ext uri="{FF2B5EF4-FFF2-40B4-BE49-F238E27FC236}">
              <a16:creationId xmlns:a16="http://schemas.microsoft.com/office/drawing/2014/main" id="{14D00C8C-2FE6-495B-9C6D-F492D53009F7}"/>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72" name="テキスト ボックス 771">
          <a:extLst>
            <a:ext uri="{FF2B5EF4-FFF2-40B4-BE49-F238E27FC236}">
              <a16:creationId xmlns:a16="http://schemas.microsoft.com/office/drawing/2014/main" id="{6C10AAFA-61C8-45D9-B3FF-B6D7478F617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73" name="直線コネクタ 772">
          <a:extLst>
            <a:ext uri="{FF2B5EF4-FFF2-40B4-BE49-F238E27FC236}">
              <a16:creationId xmlns:a16="http://schemas.microsoft.com/office/drawing/2014/main" id="{75833CAA-7DA8-41E2-959C-B0F099A4E1D8}"/>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74" name="テキスト ボックス 773">
          <a:extLst>
            <a:ext uri="{FF2B5EF4-FFF2-40B4-BE49-F238E27FC236}">
              <a16:creationId xmlns:a16="http://schemas.microsoft.com/office/drawing/2014/main" id="{0F5C981C-3925-4B2B-A86C-B6872EAA188E}"/>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5" name="直線コネクタ 774">
          <a:extLst>
            <a:ext uri="{FF2B5EF4-FFF2-40B4-BE49-F238E27FC236}">
              <a16:creationId xmlns:a16="http://schemas.microsoft.com/office/drawing/2014/main" id="{1BA21D72-B88F-4C63-8674-10947DC75E7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6" name="テキスト ボックス 775">
          <a:extLst>
            <a:ext uri="{FF2B5EF4-FFF2-40B4-BE49-F238E27FC236}">
              <a16:creationId xmlns:a16="http://schemas.microsoft.com/office/drawing/2014/main" id="{12A461D2-F38E-499F-AD38-F3B374A933E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7" name="【公民館】&#10;一人当たり面積グラフ枠">
          <a:extLst>
            <a:ext uri="{FF2B5EF4-FFF2-40B4-BE49-F238E27FC236}">
              <a16:creationId xmlns:a16="http://schemas.microsoft.com/office/drawing/2014/main" id="{45ADBC9D-FB23-4E9A-849F-E945E27CE7C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105592</xdr:rowOff>
    </xdr:from>
    <xdr:to>
      <xdr:col>116</xdr:col>
      <xdr:colOff>62864</xdr:colOff>
      <xdr:row>109</xdr:row>
      <xdr:rowOff>32113</xdr:rowOff>
    </xdr:to>
    <xdr:cxnSp macro="">
      <xdr:nvCxnSpPr>
        <xdr:cNvPr id="778" name="直線コネクタ 777">
          <a:extLst>
            <a:ext uri="{FF2B5EF4-FFF2-40B4-BE49-F238E27FC236}">
              <a16:creationId xmlns:a16="http://schemas.microsoft.com/office/drawing/2014/main" id="{E36AEB70-C365-4C2A-9DD6-613F1851156F}"/>
            </a:ext>
          </a:extLst>
        </xdr:cNvPr>
        <xdr:cNvCxnSpPr/>
      </xdr:nvCxnSpPr>
      <xdr:spPr>
        <a:xfrm flipV="1">
          <a:off x="22160864" y="1725059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779" name="【公民館】&#10;一人当たり面積最小値テキスト">
          <a:extLst>
            <a:ext uri="{FF2B5EF4-FFF2-40B4-BE49-F238E27FC236}">
              <a16:creationId xmlns:a16="http://schemas.microsoft.com/office/drawing/2014/main" id="{1E7F0A5F-6BF8-4270-A076-C1AAB2D93C0F}"/>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780" name="直線コネクタ 779">
          <a:extLst>
            <a:ext uri="{FF2B5EF4-FFF2-40B4-BE49-F238E27FC236}">
              <a16:creationId xmlns:a16="http://schemas.microsoft.com/office/drawing/2014/main" id="{86B53F26-7E8A-41A1-A399-C7BF3D8440DC}"/>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52269</xdr:rowOff>
    </xdr:from>
    <xdr:ext cx="469744" cy="259045"/>
    <xdr:sp macro="" textlink="">
      <xdr:nvSpPr>
        <xdr:cNvPr id="781" name="【公民館】&#10;一人当たり面積最大値テキスト">
          <a:extLst>
            <a:ext uri="{FF2B5EF4-FFF2-40B4-BE49-F238E27FC236}">
              <a16:creationId xmlns:a16="http://schemas.microsoft.com/office/drawing/2014/main" id="{3DE6E8F0-DF36-4822-80EE-15E289BFD154}"/>
            </a:ext>
          </a:extLst>
        </xdr:cNvPr>
        <xdr:cNvSpPr txBox="1"/>
      </xdr:nvSpPr>
      <xdr:spPr>
        <a:xfrm>
          <a:off x="22199600" y="1702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105592</xdr:rowOff>
    </xdr:from>
    <xdr:to>
      <xdr:col>116</xdr:col>
      <xdr:colOff>152400</xdr:colOff>
      <xdr:row>100</xdr:row>
      <xdr:rowOff>105592</xdr:rowOff>
    </xdr:to>
    <xdr:cxnSp macro="">
      <xdr:nvCxnSpPr>
        <xdr:cNvPr id="782" name="直線コネクタ 781">
          <a:extLst>
            <a:ext uri="{FF2B5EF4-FFF2-40B4-BE49-F238E27FC236}">
              <a16:creationId xmlns:a16="http://schemas.microsoft.com/office/drawing/2014/main" id="{750DC69F-60B0-4157-A770-E00F594525F1}"/>
            </a:ext>
          </a:extLst>
        </xdr:cNvPr>
        <xdr:cNvCxnSpPr/>
      </xdr:nvCxnSpPr>
      <xdr:spPr>
        <a:xfrm>
          <a:off x="22072600" y="1725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69141</xdr:rowOff>
    </xdr:from>
    <xdr:ext cx="469744" cy="259045"/>
    <xdr:sp macro="" textlink="">
      <xdr:nvSpPr>
        <xdr:cNvPr id="783" name="【公民館】&#10;一人当たり面積平均値テキスト">
          <a:extLst>
            <a:ext uri="{FF2B5EF4-FFF2-40B4-BE49-F238E27FC236}">
              <a16:creationId xmlns:a16="http://schemas.microsoft.com/office/drawing/2014/main" id="{639AF2EA-D55C-49BA-9011-A48959866B42}"/>
            </a:ext>
          </a:extLst>
        </xdr:cNvPr>
        <xdr:cNvSpPr txBox="1"/>
      </xdr:nvSpPr>
      <xdr:spPr>
        <a:xfrm>
          <a:off x="22199600" y="18242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784" name="フローチャート: 判断 783">
          <a:extLst>
            <a:ext uri="{FF2B5EF4-FFF2-40B4-BE49-F238E27FC236}">
              <a16:creationId xmlns:a16="http://schemas.microsoft.com/office/drawing/2014/main" id="{872D5743-5156-42D7-A171-DB50768859BB}"/>
            </a:ext>
          </a:extLst>
        </xdr:cNvPr>
        <xdr:cNvSpPr/>
      </xdr:nvSpPr>
      <xdr:spPr>
        <a:xfrm>
          <a:off x="22110700" y="1826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785" name="フローチャート: 判断 784">
          <a:extLst>
            <a:ext uri="{FF2B5EF4-FFF2-40B4-BE49-F238E27FC236}">
              <a16:creationId xmlns:a16="http://schemas.microsoft.com/office/drawing/2014/main" id="{91C27DE1-BD82-459A-A0A0-D8F3C150B62F}"/>
            </a:ext>
          </a:extLst>
        </xdr:cNvPr>
        <xdr:cNvSpPr/>
      </xdr:nvSpPr>
      <xdr:spPr>
        <a:xfrm>
          <a:off x="21272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786" name="フローチャート: 判断 785">
          <a:extLst>
            <a:ext uri="{FF2B5EF4-FFF2-40B4-BE49-F238E27FC236}">
              <a16:creationId xmlns:a16="http://schemas.microsoft.com/office/drawing/2014/main" id="{6864E38A-661B-47C5-9C99-9F78CE9CA4E8}"/>
            </a:ext>
          </a:extLst>
        </xdr:cNvPr>
        <xdr:cNvSpPr/>
      </xdr:nvSpPr>
      <xdr:spPr>
        <a:xfrm>
          <a:off x="20383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103777</xdr:rowOff>
    </xdr:from>
    <xdr:to>
      <xdr:col>102</xdr:col>
      <xdr:colOff>165100</xdr:colOff>
      <xdr:row>107</xdr:row>
      <xdr:rowOff>33927</xdr:rowOff>
    </xdr:to>
    <xdr:sp macro="" textlink="">
      <xdr:nvSpPr>
        <xdr:cNvPr id="787" name="フローチャート: 判断 786">
          <a:extLst>
            <a:ext uri="{FF2B5EF4-FFF2-40B4-BE49-F238E27FC236}">
              <a16:creationId xmlns:a16="http://schemas.microsoft.com/office/drawing/2014/main" id="{B4A4D2C3-D053-4AC1-B429-0B1522858259}"/>
            </a:ext>
          </a:extLst>
        </xdr:cNvPr>
        <xdr:cNvSpPr/>
      </xdr:nvSpPr>
      <xdr:spPr>
        <a:xfrm>
          <a:off x="19494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788" name="フローチャート: 判断 787">
          <a:extLst>
            <a:ext uri="{FF2B5EF4-FFF2-40B4-BE49-F238E27FC236}">
              <a16:creationId xmlns:a16="http://schemas.microsoft.com/office/drawing/2014/main" id="{3287E4A3-CB8E-45D6-B3FE-8D44506C5E71}"/>
            </a:ext>
          </a:extLst>
        </xdr:cNvPr>
        <xdr:cNvSpPr/>
      </xdr:nvSpPr>
      <xdr:spPr>
        <a:xfrm>
          <a:off x="186055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9" name="テキスト ボックス 788">
          <a:extLst>
            <a:ext uri="{FF2B5EF4-FFF2-40B4-BE49-F238E27FC236}">
              <a16:creationId xmlns:a16="http://schemas.microsoft.com/office/drawing/2014/main" id="{EC7A906E-6756-4783-B0F1-6BC7AF61B3B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0" name="テキスト ボックス 789">
          <a:extLst>
            <a:ext uri="{FF2B5EF4-FFF2-40B4-BE49-F238E27FC236}">
              <a16:creationId xmlns:a16="http://schemas.microsoft.com/office/drawing/2014/main" id="{30FD4A4C-4225-4311-B4AA-13169A34694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1" name="テキスト ボックス 790">
          <a:extLst>
            <a:ext uri="{FF2B5EF4-FFF2-40B4-BE49-F238E27FC236}">
              <a16:creationId xmlns:a16="http://schemas.microsoft.com/office/drawing/2014/main" id="{2C23A92B-7848-4E54-8B9B-66E666ADCEE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2" name="テキスト ボックス 791">
          <a:extLst>
            <a:ext uri="{FF2B5EF4-FFF2-40B4-BE49-F238E27FC236}">
              <a16:creationId xmlns:a16="http://schemas.microsoft.com/office/drawing/2014/main" id="{D84453E1-9802-427A-9A37-D66A9A8E977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3" name="テキスト ボックス 792">
          <a:extLst>
            <a:ext uri="{FF2B5EF4-FFF2-40B4-BE49-F238E27FC236}">
              <a16:creationId xmlns:a16="http://schemas.microsoft.com/office/drawing/2014/main" id="{A9EEA21A-E4E9-4FB8-AE39-FE98812A2D0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154395</xdr:rowOff>
    </xdr:from>
    <xdr:to>
      <xdr:col>112</xdr:col>
      <xdr:colOff>38100</xdr:colOff>
      <xdr:row>108</xdr:row>
      <xdr:rowOff>84545</xdr:rowOff>
    </xdr:to>
    <xdr:sp macro="" textlink="">
      <xdr:nvSpPr>
        <xdr:cNvPr id="794" name="楕円 793">
          <a:extLst>
            <a:ext uri="{FF2B5EF4-FFF2-40B4-BE49-F238E27FC236}">
              <a16:creationId xmlns:a16="http://schemas.microsoft.com/office/drawing/2014/main" id="{E2B94443-BC98-49F3-B404-6ED01E6BEF5F}"/>
            </a:ext>
          </a:extLst>
        </xdr:cNvPr>
        <xdr:cNvSpPr/>
      </xdr:nvSpPr>
      <xdr:spPr>
        <a:xfrm>
          <a:off x="21272500" y="1849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154395</xdr:rowOff>
    </xdr:from>
    <xdr:to>
      <xdr:col>107</xdr:col>
      <xdr:colOff>101600</xdr:colOff>
      <xdr:row>108</xdr:row>
      <xdr:rowOff>84545</xdr:rowOff>
    </xdr:to>
    <xdr:sp macro="" textlink="">
      <xdr:nvSpPr>
        <xdr:cNvPr id="795" name="楕円 794">
          <a:extLst>
            <a:ext uri="{FF2B5EF4-FFF2-40B4-BE49-F238E27FC236}">
              <a16:creationId xmlns:a16="http://schemas.microsoft.com/office/drawing/2014/main" id="{5D195233-97F2-46F0-AA4F-11798C9EAB78}"/>
            </a:ext>
          </a:extLst>
        </xdr:cNvPr>
        <xdr:cNvSpPr/>
      </xdr:nvSpPr>
      <xdr:spPr>
        <a:xfrm>
          <a:off x="20383500" y="1849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33745</xdr:rowOff>
    </xdr:from>
    <xdr:to>
      <xdr:col>111</xdr:col>
      <xdr:colOff>177800</xdr:colOff>
      <xdr:row>108</xdr:row>
      <xdr:rowOff>33745</xdr:rowOff>
    </xdr:to>
    <xdr:cxnSp macro="">
      <xdr:nvCxnSpPr>
        <xdr:cNvPr id="796" name="直線コネクタ 795">
          <a:extLst>
            <a:ext uri="{FF2B5EF4-FFF2-40B4-BE49-F238E27FC236}">
              <a16:creationId xmlns:a16="http://schemas.microsoft.com/office/drawing/2014/main" id="{121AF7C1-2D03-4CE1-8F61-6848E16FA84B}"/>
            </a:ext>
          </a:extLst>
        </xdr:cNvPr>
        <xdr:cNvCxnSpPr/>
      </xdr:nvCxnSpPr>
      <xdr:spPr>
        <a:xfrm>
          <a:off x="20434300" y="185503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154395</xdr:rowOff>
    </xdr:from>
    <xdr:to>
      <xdr:col>102</xdr:col>
      <xdr:colOff>165100</xdr:colOff>
      <xdr:row>108</xdr:row>
      <xdr:rowOff>84545</xdr:rowOff>
    </xdr:to>
    <xdr:sp macro="" textlink="">
      <xdr:nvSpPr>
        <xdr:cNvPr id="797" name="楕円 796">
          <a:extLst>
            <a:ext uri="{FF2B5EF4-FFF2-40B4-BE49-F238E27FC236}">
              <a16:creationId xmlns:a16="http://schemas.microsoft.com/office/drawing/2014/main" id="{DF5CA54F-33F2-4C3F-AFBB-957F3A4F1EAA}"/>
            </a:ext>
          </a:extLst>
        </xdr:cNvPr>
        <xdr:cNvSpPr/>
      </xdr:nvSpPr>
      <xdr:spPr>
        <a:xfrm>
          <a:off x="19494500" y="1849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33745</xdr:rowOff>
    </xdr:from>
    <xdr:to>
      <xdr:col>107</xdr:col>
      <xdr:colOff>50800</xdr:colOff>
      <xdr:row>108</xdr:row>
      <xdr:rowOff>33745</xdr:rowOff>
    </xdr:to>
    <xdr:cxnSp macro="">
      <xdr:nvCxnSpPr>
        <xdr:cNvPr id="798" name="直線コネクタ 797">
          <a:extLst>
            <a:ext uri="{FF2B5EF4-FFF2-40B4-BE49-F238E27FC236}">
              <a16:creationId xmlns:a16="http://schemas.microsoft.com/office/drawing/2014/main" id="{2A73DA18-1792-4411-A090-3B27780EABB9}"/>
            </a:ext>
          </a:extLst>
        </xdr:cNvPr>
        <xdr:cNvCxnSpPr/>
      </xdr:nvCxnSpPr>
      <xdr:spPr>
        <a:xfrm>
          <a:off x="19545300" y="185503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154395</xdr:rowOff>
    </xdr:from>
    <xdr:to>
      <xdr:col>98</xdr:col>
      <xdr:colOff>38100</xdr:colOff>
      <xdr:row>108</xdr:row>
      <xdr:rowOff>84545</xdr:rowOff>
    </xdr:to>
    <xdr:sp macro="" textlink="">
      <xdr:nvSpPr>
        <xdr:cNvPr id="799" name="楕円 798">
          <a:extLst>
            <a:ext uri="{FF2B5EF4-FFF2-40B4-BE49-F238E27FC236}">
              <a16:creationId xmlns:a16="http://schemas.microsoft.com/office/drawing/2014/main" id="{60DC78A4-2B35-4D97-BD4A-8A58500AB9B2}"/>
            </a:ext>
          </a:extLst>
        </xdr:cNvPr>
        <xdr:cNvSpPr/>
      </xdr:nvSpPr>
      <xdr:spPr>
        <a:xfrm>
          <a:off x="18605500" y="1849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33745</xdr:rowOff>
    </xdr:from>
    <xdr:to>
      <xdr:col>102</xdr:col>
      <xdr:colOff>114300</xdr:colOff>
      <xdr:row>108</xdr:row>
      <xdr:rowOff>33745</xdr:rowOff>
    </xdr:to>
    <xdr:cxnSp macro="">
      <xdr:nvCxnSpPr>
        <xdr:cNvPr id="800" name="直線コネクタ 799">
          <a:extLst>
            <a:ext uri="{FF2B5EF4-FFF2-40B4-BE49-F238E27FC236}">
              <a16:creationId xmlns:a16="http://schemas.microsoft.com/office/drawing/2014/main" id="{2A1541C4-00DD-43DF-8829-74F9BBDC76B5}"/>
            </a:ext>
          </a:extLst>
        </xdr:cNvPr>
        <xdr:cNvCxnSpPr/>
      </xdr:nvCxnSpPr>
      <xdr:spPr>
        <a:xfrm>
          <a:off x="18656300" y="185503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47189</xdr:rowOff>
    </xdr:from>
    <xdr:ext cx="469744" cy="259045"/>
    <xdr:sp macro="" textlink="">
      <xdr:nvSpPr>
        <xdr:cNvPr id="801" name="n_1aveValue【公民館】&#10;一人当たり面積">
          <a:extLst>
            <a:ext uri="{FF2B5EF4-FFF2-40B4-BE49-F238E27FC236}">
              <a16:creationId xmlns:a16="http://schemas.microsoft.com/office/drawing/2014/main" id="{2FC3B704-3BFD-4DBC-A0C4-670696CEECC7}"/>
            </a:ext>
          </a:extLst>
        </xdr:cNvPr>
        <xdr:cNvSpPr txBox="1"/>
      </xdr:nvSpPr>
      <xdr:spPr>
        <a:xfrm>
          <a:off x="210757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56985</xdr:rowOff>
    </xdr:from>
    <xdr:ext cx="469744" cy="259045"/>
    <xdr:sp macro="" textlink="">
      <xdr:nvSpPr>
        <xdr:cNvPr id="802" name="n_2aveValue【公民館】&#10;一人当たり面積">
          <a:extLst>
            <a:ext uri="{FF2B5EF4-FFF2-40B4-BE49-F238E27FC236}">
              <a16:creationId xmlns:a16="http://schemas.microsoft.com/office/drawing/2014/main" id="{10F089CA-C53B-40EB-A1F4-58F584627519}"/>
            </a:ext>
          </a:extLst>
        </xdr:cNvPr>
        <xdr:cNvSpPr txBox="1"/>
      </xdr:nvSpPr>
      <xdr:spPr>
        <a:xfrm>
          <a:off x="20199427" y="1805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50454</xdr:rowOff>
    </xdr:from>
    <xdr:ext cx="469744" cy="259045"/>
    <xdr:sp macro="" textlink="">
      <xdr:nvSpPr>
        <xdr:cNvPr id="803" name="n_3aveValue【公民館】&#10;一人当たり面積">
          <a:extLst>
            <a:ext uri="{FF2B5EF4-FFF2-40B4-BE49-F238E27FC236}">
              <a16:creationId xmlns:a16="http://schemas.microsoft.com/office/drawing/2014/main" id="{530A4689-4C01-4ABC-8FED-BA1350A00954}"/>
            </a:ext>
          </a:extLst>
        </xdr:cNvPr>
        <xdr:cNvSpPr txBox="1"/>
      </xdr:nvSpPr>
      <xdr:spPr>
        <a:xfrm>
          <a:off x="19310427" y="1805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43922</xdr:rowOff>
    </xdr:from>
    <xdr:ext cx="469744" cy="259045"/>
    <xdr:sp macro="" textlink="">
      <xdr:nvSpPr>
        <xdr:cNvPr id="804" name="n_4aveValue【公民館】&#10;一人当たり面積">
          <a:extLst>
            <a:ext uri="{FF2B5EF4-FFF2-40B4-BE49-F238E27FC236}">
              <a16:creationId xmlns:a16="http://schemas.microsoft.com/office/drawing/2014/main" id="{4C4803EE-0D69-476E-B3F6-D53FBDAE762A}"/>
            </a:ext>
          </a:extLst>
        </xdr:cNvPr>
        <xdr:cNvSpPr txBox="1"/>
      </xdr:nvSpPr>
      <xdr:spPr>
        <a:xfrm>
          <a:off x="18421427" y="1804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75672</xdr:rowOff>
    </xdr:from>
    <xdr:ext cx="469744" cy="259045"/>
    <xdr:sp macro="" textlink="">
      <xdr:nvSpPr>
        <xdr:cNvPr id="805" name="n_1mainValue【公民館】&#10;一人当たり面積">
          <a:extLst>
            <a:ext uri="{FF2B5EF4-FFF2-40B4-BE49-F238E27FC236}">
              <a16:creationId xmlns:a16="http://schemas.microsoft.com/office/drawing/2014/main" id="{F361D80C-3694-4D5E-86BF-6AE03EB9F878}"/>
            </a:ext>
          </a:extLst>
        </xdr:cNvPr>
        <xdr:cNvSpPr txBox="1"/>
      </xdr:nvSpPr>
      <xdr:spPr>
        <a:xfrm>
          <a:off x="21075727" y="1859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75672</xdr:rowOff>
    </xdr:from>
    <xdr:ext cx="469744" cy="259045"/>
    <xdr:sp macro="" textlink="">
      <xdr:nvSpPr>
        <xdr:cNvPr id="806" name="n_2mainValue【公民館】&#10;一人当たり面積">
          <a:extLst>
            <a:ext uri="{FF2B5EF4-FFF2-40B4-BE49-F238E27FC236}">
              <a16:creationId xmlns:a16="http://schemas.microsoft.com/office/drawing/2014/main" id="{B38CEF77-1A82-4675-96F6-A3767143B9C2}"/>
            </a:ext>
          </a:extLst>
        </xdr:cNvPr>
        <xdr:cNvSpPr txBox="1"/>
      </xdr:nvSpPr>
      <xdr:spPr>
        <a:xfrm>
          <a:off x="20199427" y="1859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75672</xdr:rowOff>
    </xdr:from>
    <xdr:ext cx="469744" cy="259045"/>
    <xdr:sp macro="" textlink="">
      <xdr:nvSpPr>
        <xdr:cNvPr id="807" name="n_3mainValue【公民館】&#10;一人当たり面積">
          <a:extLst>
            <a:ext uri="{FF2B5EF4-FFF2-40B4-BE49-F238E27FC236}">
              <a16:creationId xmlns:a16="http://schemas.microsoft.com/office/drawing/2014/main" id="{8BC53678-0FA5-4769-9F69-2521FB36B5D4}"/>
            </a:ext>
          </a:extLst>
        </xdr:cNvPr>
        <xdr:cNvSpPr txBox="1"/>
      </xdr:nvSpPr>
      <xdr:spPr>
        <a:xfrm>
          <a:off x="19310427" y="1859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75672</xdr:rowOff>
    </xdr:from>
    <xdr:ext cx="469744" cy="259045"/>
    <xdr:sp macro="" textlink="">
      <xdr:nvSpPr>
        <xdr:cNvPr id="808" name="n_4mainValue【公民館】&#10;一人当たり面積">
          <a:extLst>
            <a:ext uri="{FF2B5EF4-FFF2-40B4-BE49-F238E27FC236}">
              <a16:creationId xmlns:a16="http://schemas.microsoft.com/office/drawing/2014/main" id="{A7B5129D-CE28-4F5D-B7D9-B78DDB640B13}"/>
            </a:ext>
          </a:extLst>
        </xdr:cNvPr>
        <xdr:cNvSpPr txBox="1"/>
      </xdr:nvSpPr>
      <xdr:spPr>
        <a:xfrm>
          <a:off x="18421427" y="1859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9" name="正方形/長方形 808">
          <a:extLst>
            <a:ext uri="{FF2B5EF4-FFF2-40B4-BE49-F238E27FC236}">
              <a16:creationId xmlns:a16="http://schemas.microsoft.com/office/drawing/2014/main" id="{58E588AA-DB07-475B-806B-ABBC9F04514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0" name="正方形/長方形 809">
          <a:extLst>
            <a:ext uri="{FF2B5EF4-FFF2-40B4-BE49-F238E27FC236}">
              <a16:creationId xmlns:a16="http://schemas.microsoft.com/office/drawing/2014/main" id="{CDDEC1FC-7CE2-451A-A974-69130EB67CE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1" name="テキスト ボックス 810">
          <a:extLst>
            <a:ext uri="{FF2B5EF4-FFF2-40B4-BE49-F238E27FC236}">
              <a16:creationId xmlns:a16="http://schemas.microsoft.com/office/drawing/2014/main" id="{949120F7-23BE-47D0-82AA-A82F5FD511D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高くなっている施設は、認定こども園・幼稚園・保育所、橋りょう・トンネル、学校施設、公営住宅、児童館であり、低くなっている施設は道路、公民館である。</a:t>
          </a:r>
          <a:endParaRPr lang="ja-JP" altLang="ja-JP" sz="1400">
            <a:effectLst/>
          </a:endParaRPr>
        </a:p>
        <a:p>
          <a:r>
            <a:rPr lang="ja-JP" altLang="ja-JP" sz="1100">
              <a:solidFill>
                <a:schemeClr val="dk1"/>
              </a:solidFill>
              <a:effectLst/>
              <a:latin typeface="+mn-lt"/>
              <a:ea typeface="+mn-ea"/>
              <a:cs typeface="+mn-cs"/>
            </a:rPr>
            <a:t>令和６年３月に田原本町小学校３校統合施設基本計画を策定し、北小学校、田原本小学校、東小学校の３校の統合を進めている。</a:t>
          </a:r>
          <a:endParaRPr lang="ja-JP" altLang="ja-JP" sz="1400">
            <a:effectLst/>
          </a:endParaRPr>
        </a:p>
        <a:p>
          <a:r>
            <a:rPr lang="ja-JP" altLang="ja-JP" sz="1100">
              <a:solidFill>
                <a:schemeClr val="dk1"/>
              </a:solidFill>
              <a:effectLst/>
              <a:latin typeface="+mn-lt"/>
              <a:ea typeface="+mn-ea"/>
              <a:cs typeface="+mn-cs"/>
            </a:rPr>
            <a:t>青垣生涯学習センター（公民館）については、減価償却率が比較的低いことから、その他の施設の機能を集約することを計画している。</a:t>
          </a:r>
          <a:endParaRPr lang="ja-JP" altLang="ja-JP" sz="1400">
            <a:effectLst/>
          </a:endParaRPr>
        </a:p>
        <a:p>
          <a:r>
            <a:rPr lang="ja-JP" altLang="ja-JP" sz="1100">
              <a:solidFill>
                <a:schemeClr val="dk1"/>
              </a:solidFill>
              <a:effectLst/>
              <a:latin typeface="+mn-lt"/>
              <a:ea typeface="+mn-ea"/>
              <a:cs typeface="+mn-cs"/>
            </a:rPr>
            <a:t>道路については、平成３０年度に奈良県と工業ゾーン創出に関する連携協定を締結し、道路改良工事を数年に渡って進めていたこともあり、類似団体と比較して減価償却率が低い傾向にある。</a:t>
          </a:r>
          <a:endParaRPr lang="ja-JP" altLang="ja-JP" sz="1400">
            <a:effectLst/>
          </a:endParaRPr>
        </a:p>
        <a:p>
          <a:r>
            <a:rPr kumimoji="1" lang="ja-JP" altLang="ja-JP" sz="1100">
              <a:solidFill>
                <a:schemeClr val="dk1"/>
              </a:solidFill>
              <a:effectLst/>
              <a:latin typeface="+mn-lt"/>
              <a:ea typeface="+mn-ea"/>
              <a:cs typeface="+mn-cs"/>
            </a:rPr>
            <a:t>その他の施設についても、令和５年８月に公共施設等総合管理計画の見直しを行い、同計画等に基づいて集約化、老朽化対策等に取り組んでいく。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CFA7898-80B7-4AD9-8B6E-7028DD77ADF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8980848-605D-45A7-8C78-AC3D237DD55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746CA0E-9F9A-46CB-A909-8B26EEA5F9D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E915E59-ABFE-416E-BAD7-3758152ECE0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奈良県田原本町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0E63E47-EE33-40FA-8B4A-A8E8BC072B4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1265F19-5F31-4287-BF45-9EE726D0D95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5CE8B65-8C7B-4C4E-875F-2DF28DE487A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3038F6E-207A-4903-9030-60F99068D1C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57A4759-ADB9-42BD-A9CB-4686008BCC6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9A5ACE3-8E82-403C-8EE3-8CC0AC899CF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31,570
31,240
21.09
15,195,655
14,495,860
667,288
7,813,093
12,030,899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BCA2992-E46E-4475-8D57-E23C33D7260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CE977FD-1B3F-44CF-8C0E-6EDA878654D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EF9017D-3B44-4D44-95CC-07E8BF0ECDA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27.7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8700FF3-7BE4-48B3-809C-DED2FF9B34C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D0E1657-CC5F-4E63-8421-FA24F82DDE2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68E8941-D322-44D6-A933-00C5F7D585A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1536901-AED2-4389-9D28-BDEFD226FFB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648CE81-61B1-4A64-B605-DCB046EBBAC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F76EF66-8619-4730-9D1C-C016ECD78D1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2F17CB9-F08C-4CC1-BAFC-5992D130C2A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46692AE-5B4E-40EB-AFAB-D1F4A7F1861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3793F68-66EC-45B2-AA41-4FC63BBC0AB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9893275-DE37-4FB7-835E-1C1026F7812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B1C95E6-45DC-4914-85C1-F40E9985D14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5DAD819-DF26-4B91-AE3C-34B322B1E00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0C2DF4D-4475-4D42-A9AA-4E8179636B3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663D126-B4A5-4646-89D6-E648A2E22BB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AF286CC-03BF-4131-A691-F1740ED6B16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27C0133-88DB-43B6-80A3-AC7739089F3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EE24136-6E82-47FF-B52C-35A9428CCCD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4803CE8-FEFC-4630-BE70-39F46004826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428121C-EA60-4231-B3B2-91C7EE694B4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1395046-A66B-4CF0-ADF0-35A9D57194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03CD40D-5435-47A9-9CC1-4E619A5F080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02EF65B-2F8D-4EAC-8860-30E1676EDDB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41BB15B-7A5F-49DA-8760-55E65DB0267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C8F831F-EBEF-45A9-A35C-A45A3A03487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1B90DB2-29A8-4C71-89A9-B7C5B8C424B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89619B0-6BE1-4EBD-B9B7-6EF97976430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854491D-B413-4011-986F-26D54AE587D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E806973-B6A2-4BC7-B2D8-CA0FDC70286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22C1CCF-D76A-4080-A41B-B33E795DD13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05867C0-838A-4068-B729-7D6F84931C99}"/>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246F21D-8261-4FB5-B6EF-A78E6C672223}"/>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E87F45F-663E-43BF-91E6-377501949BD7}"/>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7AEB38A-A5ED-4358-9930-EA1C3DF6DFD2}"/>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F781A4BB-AA6C-4F80-863B-814B0008BC28}"/>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F47C3A8-F72C-4693-952B-64C9C8094D17}"/>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1462146A-7BB1-4CC3-A702-F483D2988028}"/>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7B62B16-D7E5-4F08-B010-EA9F74C2D2D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CA2D2794-6823-4A61-A193-ABB9B15A5A24}"/>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6D9AEA98-4495-44AE-9D36-AD5F9C96F73B}"/>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3FE7133E-8C4D-4C20-9073-3B6E9E28D725}"/>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43D8535B-BDD8-46FA-850A-DBA484404FD6}"/>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2F149FC1-D08A-46EA-919F-B968D66145F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6C49CEA6-9016-4F5C-9450-288B55F19D9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8AAC32BF-13E1-47BD-805D-65059F9DDFF9}"/>
            </a:ext>
          </a:extLst>
        </xdr:cNvPr>
        <xdr:cNvCxnSpPr/>
      </xdr:nvCxnSpPr>
      <xdr:spPr>
        <a:xfrm flipV="1">
          <a:off x="4634865" y="583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5091B708-DB00-4EC0-97C0-E4919F03B5DF}"/>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A3867B01-31FA-4E1A-9C4B-9A02F98F6F08}"/>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122481</xdr:rowOff>
    </xdr:from>
    <xdr:ext cx="405111" cy="259045"/>
    <xdr:sp macro="" textlink="">
      <xdr:nvSpPr>
        <xdr:cNvPr id="61" name="【図書館】&#10;有形固定資産減価償却率最大値テキスト">
          <a:extLst>
            <a:ext uri="{FF2B5EF4-FFF2-40B4-BE49-F238E27FC236}">
              <a16:creationId xmlns:a16="http://schemas.microsoft.com/office/drawing/2014/main" id="{70706159-240A-4893-B845-DC55E905D574}"/>
            </a:ext>
          </a:extLst>
        </xdr:cNvPr>
        <xdr:cNvSpPr txBox="1"/>
      </xdr:nvSpPr>
      <xdr:spPr>
        <a:xfrm>
          <a:off x="4673600"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xdr:rowOff>
    </xdr:from>
    <xdr:to>
      <xdr:col>24</xdr:col>
      <xdr:colOff>152400</xdr:colOff>
      <xdr:row>34</xdr:row>
      <xdr:rowOff>4354</xdr:rowOff>
    </xdr:to>
    <xdr:cxnSp macro="">
      <xdr:nvCxnSpPr>
        <xdr:cNvPr id="62" name="直線コネクタ 61">
          <a:extLst>
            <a:ext uri="{FF2B5EF4-FFF2-40B4-BE49-F238E27FC236}">
              <a16:creationId xmlns:a16="http://schemas.microsoft.com/office/drawing/2014/main" id="{D587520B-C72B-4E4B-8375-6D5BD7751237}"/>
            </a:ext>
          </a:extLst>
        </xdr:cNvPr>
        <xdr:cNvCxnSpPr/>
      </xdr:nvCxnSpPr>
      <xdr:spPr>
        <a:xfrm>
          <a:off x="4546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127924</xdr:rowOff>
    </xdr:from>
    <xdr:ext cx="405111" cy="259045"/>
    <xdr:sp macro="" textlink="">
      <xdr:nvSpPr>
        <xdr:cNvPr id="63" name="【図書館】&#10;有形固定資産減価償却率平均値テキスト">
          <a:extLst>
            <a:ext uri="{FF2B5EF4-FFF2-40B4-BE49-F238E27FC236}">
              <a16:creationId xmlns:a16="http://schemas.microsoft.com/office/drawing/2014/main" id="{3614431F-A606-4A16-AB1F-96E678315CBD}"/>
            </a:ext>
          </a:extLst>
        </xdr:cNvPr>
        <xdr:cNvSpPr txBox="1"/>
      </xdr:nvSpPr>
      <xdr:spPr>
        <a:xfrm>
          <a:off x="4673600" y="6471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a:extLst>
            <a:ext uri="{FF2B5EF4-FFF2-40B4-BE49-F238E27FC236}">
              <a16:creationId xmlns:a16="http://schemas.microsoft.com/office/drawing/2014/main" id="{A1240D40-77C8-4445-90AF-4400DA162BCA}"/>
            </a:ext>
          </a:extLst>
        </xdr:cNvPr>
        <xdr:cNvSpPr/>
      </xdr:nvSpPr>
      <xdr:spPr>
        <a:xfrm>
          <a:off x="4584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a:extLst>
            <a:ext uri="{FF2B5EF4-FFF2-40B4-BE49-F238E27FC236}">
              <a16:creationId xmlns:a16="http://schemas.microsoft.com/office/drawing/2014/main" id="{E467B9C4-531A-426A-A922-74E1FF6BA62D}"/>
            </a:ext>
          </a:extLst>
        </xdr:cNvPr>
        <xdr:cNvSpPr/>
      </xdr:nvSpPr>
      <xdr:spPr>
        <a:xfrm>
          <a:off x="3746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84183</xdr:rowOff>
    </xdr:from>
    <xdr:to>
      <xdr:col>15</xdr:col>
      <xdr:colOff>101600</xdr:colOff>
      <xdr:row>38</xdr:row>
      <xdr:rowOff>14332</xdr:rowOff>
    </xdr:to>
    <xdr:sp macro="" textlink="">
      <xdr:nvSpPr>
        <xdr:cNvPr id="66" name="フローチャート: 判断 65">
          <a:extLst>
            <a:ext uri="{FF2B5EF4-FFF2-40B4-BE49-F238E27FC236}">
              <a16:creationId xmlns:a16="http://schemas.microsoft.com/office/drawing/2014/main" id="{7F5B21E6-04A1-4BD7-B9BD-398734BCF3B1}"/>
            </a:ext>
          </a:extLst>
        </xdr:cNvPr>
        <xdr:cNvSpPr/>
      </xdr:nvSpPr>
      <xdr:spPr>
        <a:xfrm>
          <a:off x="2857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C7097E84-67E3-46C8-B0E9-4193CC1ADE48}"/>
            </a:ext>
          </a:extLst>
        </xdr:cNvPr>
        <xdr:cNvSpPr/>
      </xdr:nvSpPr>
      <xdr:spPr>
        <a:xfrm>
          <a:off x="196850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macro="" textlink="">
      <xdr:nvSpPr>
        <xdr:cNvPr id="68" name="フローチャート: 判断 67">
          <a:extLst>
            <a:ext uri="{FF2B5EF4-FFF2-40B4-BE49-F238E27FC236}">
              <a16:creationId xmlns:a16="http://schemas.microsoft.com/office/drawing/2014/main" id="{11925A97-458C-416E-9E39-828016CAE838}"/>
            </a:ext>
          </a:extLst>
        </xdr:cNvPr>
        <xdr:cNvSpPr/>
      </xdr:nvSpPr>
      <xdr:spPr>
        <a:xfrm>
          <a:off x="1079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D208707-BCD1-4B18-B660-3BD481373E4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13C883F-698F-4107-9A56-2C42D5B393D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76DE259-A2C8-486F-A872-D58A334FDD5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DF0B5C1-DBE1-4A06-A28C-99A41123069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89C20C7-70AC-4D81-BFCB-583F1C9F22D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59690</xdr:rowOff>
    </xdr:from>
    <xdr:to>
      <xdr:col>20</xdr:col>
      <xdr:colOff>38100</xdr:colOff>
      <xdr:row>37</xdr:row>
      <xdr:rowOff>161290</xdr:rowOff>
    </xdr:to>
    <xdr:sp macro="" textlink="">
      <xdr:nvSpPr>
        <xdr:cNvPr id="74" name="楕円 73">
          <a:extLst>
            <a:ext uri="{FF2B5EF4-FFF2-40B4-BE49-F238E27FC236}">
              <a16:creationId xmlns:a16="http://schemas.microsoft.com/office/drawing/2014/main" id="{AA0BF3F3-5041-491F-87DE-00FDA11CABF3}"/>
            </a:ext>
          </a:extLst>
        </xdr:cNvPr>
        <xdr:cNvSpPr/>
      </xdr:nvSpPr>
      <xdr:spPr>
        <a:xfrm>
          <a:off x="3746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15603</xdr:rowOff>
    </xdr:from>
    <xdr:to>
      <xdr:col>15</xdr:col>
      <xdr:colOff>101600</xdr:colOff>
      <xdr:row>37</xdr:row>
      <xdr:rowOff>117203</xdr:rowOff>
    </xdr:to>
    <xdr:sp macro="" textlink="">
      <xdr:nvSpPr>
        <xdr:cNvPr id="75" name="楕円 74">
          <a:extLst>
            <a:ext uri="{FF2B5EF4-FFF2-40B4-BE49-F238E27FC236}">
              <a16:creationId xmlns:a16="http://schemas.microsoft.com/office/drawing/2014/main" id="{5AF01A49-73BC-4A47-B81B-2689DE2426CE}"/>
            </a:ext>
          </a:extLst>
        </xdr:cNvPr>
        <xdr:cNvSpPr/>
      </xdr:nvSpPr>
      <xdr:spPr>
        <a:xfrm>
          <a:off x="2857500" y="635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66403</xdr:rowOff>
    </xdr:from>
    <xdr:to>
      <xdr:col>19</xdr:col>
      <xdr:colOff>177800</xdr:colOff>
      <xdr:row>37</xdr:row>
      <xdr:rowOff>110490</xdr:rowOff>
    </xdr:to>
    <xdr:cxnSp macro="">
      <xdr:nvCxnSpPr>
        <xdr:cNvPr id="76" name="直線コネクタ 75">
          <a:extLst>
            <a:ext uri="{FF2B5EF4-FFF2-40B4-BE49-F238E27FC236}">
              <a16:creationId xmlns:a16="http://schemas.microsoft.com/office/drawing/2014/main" id="{153C64A7-2FBB-4AD3-96D2-A941E91B6DEF}"/>
            </a:ext>
          </a:extLst>
        </xdr:cNvPr>
        <xdr:cNvCxnSpPr/>
      </xdr:nvCxnSpPr>
      <xdr:spPr>
        <a:xfrm>
          <a:off x="2908300" y="641005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142966</xdr:rowOff>
    </xdr:from>
    <xdr:to>
      <xdr:col>10</xdr:col>
      <xdr:colOff>165100</xdr:colOff>
      <xdr:row>37</xdr:row>
      <xdr:rowOff>73116</xdr:rowOff>
    </xdr:to>
    <xdr:sp macro="" textlink="">
      <xdr:nvSpPr>
        <xdr:cNvPr id="77" name="楕円 76">
          <a:extLst>
            <a:ext uri="{FF2B5EF4-FFF2-40B4-BE49-F238E27FC236}">
              <a16:creationId xmlns:a16="http://schemas.microsoft.com/office/drawing/2014/main" id="{06B9EB61-3CFB-425C-B54B-E2200887E3A8}"/>
            </a:ext>
          </a:extLst>
        </xdr:cNvPr>
        <xdr:cNvSpPr/>
      </xdr:nvSpPr>
      <xdr:spPr>
        <a:xfrm>
          <a:off x="1968500" y="631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22316</xdr:rowOff>
    </xdr:from>
    <xdr:to>
      <xdr:col>15</xdr:col>
      <xdr:colOff>50800</xdr:colOff>
      <xdr:row>37</xdr:row>
      <xdr:rowOff>66403</xdr:rowOff>
    </xdr:to>
    <xdr:cxnSp macro="">
      <xdr:nvCxnSpPr>
        <xdr:cNvPr id="78" name="直線コネクタ 77">
          <a:extLst>
            <a:ext uri="{FF2B5EF4-FFF2-40B4-BE49-F238E27FC236}">
              <a16:creationId xmlns:a16="http://schemas.microsoft.com/office/drawing/2014/main" id="{89914023-8D0F-4F78-9B70-EF2A00F24202}"/>
            </a:ext>
          </a:extLst>
        </xdr:cNvPr>
        <xdr:cNvCxnSpPr/>
      </xdr:nvCxnSpPr>
      <xdr:spPr>
        <a:xfrm>
          <a:off x="2019300" y="636596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98878</xdr:rowOff>
    </xdr:from>
    <xdr:to>
      <xdr:col>6</xdr:col>
      <xdr:colOff>38100</xdr:colOff>
      <xdr:row>37</xdr:row>
      <xdr:rowOff>29028</xdr:rowOff>
    </xdr:to>
    <xdr:sp macro="" textlink="">
      <xdr:nvSpPr>
        <xdr:cNvPr id="79" name="楕円 78">
          <a:extLst>
            <a:ext uri="{FF2B5EF4-FFF2-40B4-BE49-F238E27FC236}">
              <a16:creationId xmlns:a16="http://schemas.microsoft.com/office/drawing/2014/main" id="{3C3A7D3E-73A1-4796-8A1B-E16F818A22EC}"/>
            </a:ext>
          </a:extLst>
        </xdr:cNvPr>
        <xdr:cNvSpPr/>
      </xdr:nvSpPr>
      <xdr:spPr>
        <a:xfrm>
          <a:off x="1079500" y="627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149678</xdr:rowOff>
    </xdr:from>
    <xdr:to>
      <xdr:col>10</xdr:col>
      <xdr:colOff>114300</xdr:colOff>
      <xdr:row>37</xdr:row>
      <xdr:rowOff>22316</xdr:rowOff>
    </xdr:to>
    <xdr:cxnSp macro="">
      <xdr:nvCxnSpPr>
        <xdr:cNvPr id="80" name="直線コネクタ 79">
          <a:extLst>
            <a:ext uri="{FF2B5EF4-FFF2-40B4-BE49-F238E27FC236}">
              <a16:creationId xmlns:a16="http://schemas.microsoft.com/office/drawing/2014/main" id="{DF264266-455B-4DC2-BBC6-42700A39FE46}"/>
            </a:ext>
          </a:extLst>
        </xdr:cNvPr>
        <xdr:cNvCxnSpPr/>
      </xdr:nvCxnSpPr>
      <xdr:spPr>
        <a:xfrm>
          <a:off x="1130300" y="6321878"/>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36484</xdr:rowOff>
    </xdr:from>
    <xdr:ext cx="405111" cy="259045"/>
    <xdr:sp macro="" textlink="">
      <xdr:nvSpPr>
        <xdr:cNvPr id="81" name="n_1aveValue【図書館】&#10;有形固定資産減価償却率">
          <a:extLst>
            <a:ext uri="{FF2B5EF4-FFF2-40B4-BE49-F238E27FC236}">
              <a16:creationId xmlns:a16="http://schemas.microsoft.com/office/drawing/2014/main" id="{24668A31-5C75-4646-9470-10D825C2CBE0}"/>
            </a:ext>
          </a:extLst>
        </xdr:cNvPr>
        <xdr:cNvSpPr txBox="1"/>
      </xdr:nvSpPr>
      <xdr:spPr>
        <a:xfrm>
          <a:off x="358204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5460</xdr:rowOff>
    </xdr:from>
    <xdr:ext cx="405111" cy="259045"/>
    <xdr:sp macro="" textlink="">
      <xdr:nvSpPr>
        <xdr:cNvPr id="82" name="n_2aveValue【図書館】&#10;有形固定資産減価償却率">
          <a:extLst>
            <a:ext uri="{FF2B5EF4-FFF2-40B4-BE49-F238E27FC236}">
              <a16:creationId xmlns:a16="http://schemas.microsoft.com/office/drawing/2014/main" id="{53EA99BE-C35E-4404-9221-C7EE7056A988}"/>
            </a:ext>
          </a:extLst>
        </xdr:cNvPr>
        <xdr:cNvSpPr txBox="1"/>
      </xdr:nvSpPr>
      <xdr:spPr>
        <a:xfrm>
          <a:off x="2705744" y="652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137721</xdr:rowOff>
    </xdr:from>
    <xdr:ext cx="405111" cy="259045"/>
    <xdr:sp macro="" textlink="">
      <xdr:nvSpPr>
        <xdr:cNvPr id="83" name="n_3aveValue【図書館】&#10;有形固定資産減価償却率">
          <a:extLst>
            <a:ext uri="{FF2B5EF4-FFF2-40B4-BE49-F238E27FC236}">
              <a16:creationId xmlns:a16="http://schemas.microsoft.com/office/drawing/2014/main" id="{D7768192-51C0-4BC0-BCF8-1A99E6A670A7}"/>
            </a:ext>
          </a:extLst>
        </xdr:cNvPr>
        <xdr:cNvSpPr txBox="1"/>
      </xdr:nvSpPr>
      <xdr:spPr>
        <a:xfrm>
          <a:off x="1816744" y="648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111596</xdr:rowOff>
    </xdr:from>
    <xdr:ext cx="405111" cy="259045"/>
    <xdr:sp macro="" textlink="">
      <xdr:nvSpPr>
        <xdr:cNvPr id="84" name="n_4aveValue【図書館】&#10;有形固定資産減価償却率">
          <a:extLst>
            <a:ext uri="{FF2B5EF4-FFF2-40B4-BE49-F238E27FC236}">
              <a16:creationId xmlns:a16="http://schemas.microsoft.com/office/drawing/2014/main" id="{F4B3A495-91C4-45D4-B117-B65324B795C1}"/>
            </a:ext>
          </a:extLst>
        </xdr:cNvPr>
        <xdr:cNvSpPr txBox="1"/>
      </xdr:nvSpPr>
      <xdr:spPr>
        <a:xfrm>
          <a:off x="927744" y="645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6367</xdr:rowOff>
    </xdr:from>
    <xdr:ext cx="405111" cy="259045"/>
    <xdr:sp macro="" textlink="">
      <xdr:nvSpPr>
        <xdr:cNvPr id="85" name="n_1mainValue【図書館】&#10;有形固定資産減価償却率">
          <a:extLst>
            <a:ext uri="{FF2B5EF4-FFF2-40B4-BE49-F238E27FC236}">
              <a16:creationId xmlns:a16="http://schemas.microsoft.com/office/drawing/2014/main" id="{65F1B860-B814-41EA-B4DF-64FC21DCA112}"/>
            </a:ext>
          </a:extLst>
        </xdr:cNvPr>
        <xdr:cNvSpPr txBox="1"/>
      </xdr:nvSpPr>
      <xdr:spPr>
        <a:xfrm>
          <a:off x="35820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133730</xdr:rowOff>
    </xdr:from>
    <xdr:ext cx="405111" cy="259045"/>
    <xdr:sp macro="" textlink="">
      <xdr:nvSpPr>
        <xdr:cNvPr id="86" name="n_2mainValue【図書館】&#10;有形固定資産減価償却率">
          <a:extLst>
            <a:ext uri="{FF2B5EF4-FFF2-40B4-BE49-F238E27FC236}">
              <a16:creationId xmlns:a16="http://schemas.microsoft.com/office/drawing/2014/main" id="{71665F5C-CEB8-4FB1-ACE2-373EA05B64CD}"/>
            </a:ext>
          </a:extLst>
        </xdr:cNvPr>
        <xdr:cNvSpPr txBox="1"/>
      </xdr:nvSpPr>
      <xdr:spPr>
        <a:xfrm>
          <a:off x="2705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89643</xdr:rowOff>
    </xdr:from>
    <xdr:ext cx="405111" cy="259045"/>
    <xdr:sp macro="" textlink="">
      <xdr:nvSpPr>
        <xdr:cNvPr id="87" name="n_3mainValue【図書館】&#10;有形固定資産減価償却率">
          <a:extLst>
            <a:ext uri="{FF2B5EF4-FFF2-40B4-BE49-F238E27FC236}">
              <a16:creationId xmlns:a16="http://schemas.microsoft.com/office/drawing/2014/main" id="{F32A9354-89B6-4CF3-88EC-7585DBE9F6A6}"/>
            </a:ext>
          </a:extLst>
        </xdr:cNvPr>
        <xdr:cNvSpPr txBox="1"/>
      </xdr:nvSpPr>
      <xdr:spPr>
        <a:xfrm>
          <a:off x="1816744" y="609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45555</xdr:rowOff>
    </xdr:from>
    <xdr:ext cx="405111" cy="259045"/>
    <xdr:sp macro="" textlink="">
      <xdr:nvSpPr>
        <xdr:cNvPr id="88" name="n_4mainValue【図書館】&#10;有形固定資産減価償却率">
          <a:extLst>
            <a:ext uri="{FF2B5EF4-FFF2-40B4-BE49-F238E27FC236}">
              <a16:creationId xmlns:a16="http://schemas.microsoft.com/office/drawing/2014/main" id="{0625F126-B360-4896-9D90-A45D852B9D9D}"/>
            </a:ext>
          </a:extLst>
        </xdr:cNvPr>
        <xdr:cNvSpPr txBox="1"/>
      </xdr:nvSpPr>
      <xdr:spPr>
        <a:xfrm>
          <a:off x="927744" y="604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F5E21C84-75CD-4101-B535-D0853B4D825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1BD6107F-43C2-4835-A093-62D76F11ED0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7461C1F4-14D1-43B6-8DBE-5D3D367D840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68D0D896-0C8D-458C-B4DB-E80A4E29D5E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D1DF789F-F4D1-41C9-8DDB-D6D1F0E907C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8E44693A-F549-4DEC-BDD4-1BF58B20CCB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8C8AEB2F-7CCC-4C07-B591-9AE55C09717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262EC68B-A1FE-4FF8-9065-03224966FCA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137AE5B9-2026-47BF-95D7-8B2C2DBF14E8}"/>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4CB9C95F-DB23-49B5-A6B2-6B93C64C341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111F31F0-6FB0-4ECD-B6E9-73DB198E3F7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7071EE8-A59D-4A22-BA8E-23BF7B604D12}"/>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225259A6-D24F-4CE9-8FC9-07565C5FF36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28CA4EB3-B30D-4F37-93A1-32EF6B7139CA}"/>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946BFC79-3C0E-4C15-9B57-5667D2A59DD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30E42417-BF0B-4738-B1BA-1FC7D55C0ED6}"/>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87CD646E-71A8-4AB9-B743-43B330F422E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72469BF2-B771-45D7-AB47-682A0507BCAC}"/>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6702E3C3-E26A-4636-9A4C-7C2DE86EC9D2}"/>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id="{DD2ADECF-DCCE-472F-916B-C9724A9E7E75}"/>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411AD994-2E8C-4970-BB06-89A8802C952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FDE0C09C-A155-4AC0-8C4A-9D2948F0F5B4}"/>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C9EB03E4-A50A-45E5-AAB5-949E4119894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2" name="直線コネクタ 111">
          <a:extLst>
            <a:ext uri="{FF2B5EF4-FFF2-40B4-BE49-F238E27FC236}">
              <a16:creationId xmlns:a16="http://schemas.microsoft.com/office/drawing/2014/main" id="{B24FB711-6C64-4325-9274-0253E4A75294}"/>
            </a:ext>
          </a:extLst>
        </xdr:cNvPr>
        <xdr:cNvCxnSpPr/>
      </xdr:nvCxnSpPr>
      <xdr:spPr>
        <a:xfrm flipV="1">
          <a:off x="10476865" y="59474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3" name="【図書館】&#10;一人当たり面積最小値テキスト">
          <a:extLst>
            <a:ext uri="{FF2B5EF4-FFF2-40B4-BE49-F238E27FC236}">
              <a16:creationId xmlns:a16="http://schemas.microsoft.com/office/drawing/2014/main" id="{B29FDCCC-71EC-42CD-AB1F-179A705A741F}"/>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4" name="直線コネクタ 113">
          <a:extLst>
            <a:ext uri="{FF2B5EF4-FFF2-40B4-BE49-F238E27FC236}">
              <a16:creationId xmlns:a16="http://schemas.microsoft.com/office/drawing/2014/main" id="{67C4E898-DA64-4426-BDE1-0EE9CA80232E}"/>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64787</xdr:rowOff>
    </xdr:from>
    <xdr:ext cx="469744" cy="259045"/>
    <xdr:sp macro="" textlink="">
      <xdr:nvSpPr>
        <xdr:cNvPr id="115" name="【図書館】&#10;一人当たり面積最大値テキスト">
          <a:extLst>
            <a:ext uri="{FF2B5EF4-FFF2-40B4-BE49-F238E27FC236}">
              <a16:creationId xmlns:a16="http://schemas.microsoft.com/office/drawing/2014/main" id="{3C257983-0A09-4288-BCC2-BD065B57EF4A}"/>
            </a:ext>
          </a:extLst>
        </xdr:cNvPr>
        <xdr:cNvSpPr txBox="1"/>
      </xdr:nvSpPr>
      <xdr:spPr>
        <a:xfrm>
          <a:off x="10515600" y="572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6" name="直線コネクタ 115">
          <a:extLst>
            <a:ext uri="{FF2B5EF4-FFF2-40B4-BE49-F238E27FC236}">
              <a16:creationId xmlns:a16="http://schemas.microsoft.com/office/drawing/2014/main" id="{465DC098-E87F-4329-8CC7-B2083248F374}"/>
            </a:ext>
          </a:extLst>
        </xdr:cNvPr>
        <xdr:cNvCxnSpPr/>
      </xdr:nvCxnSpPr>
      <xdr:spPr>
        <a:xfrm>
          <a:off x="10388600" y="594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57167</xdr:rowOff>
    </xdr:from>
    <xdr:ext cx="469744" cy="259045"/>
    <xdr:sp macro="" textlink="">
      <xdr:nvSpPr>
        <xdr:cNvPr id="117" name="【図書館】&#10;一人当たり面積平均値テキスト">
          <a:extLst>
            <a:ext uri="{FF2B5EF4-FFF2-40B4-BE49-F238E27FC236}">
              <a16:creationId xmlns:a16="http://schemas.microsoft.com/office/drawing/2014/main" id="{FF291666-4284-4824-AA5F-54C37437A9B9}"/>
            </a:ext>
          </a:extLst>
        </xdr:cNvPr>
        <xdr:cNvSpPr txBox="1"/>
      </xdr:nvSpPr>
      <xdr:spPr>
        <a:xfrm>
          <a:off x="10515600" y="6915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18" name="フローチャート: 判断 117">
          <a:extLst>
            <a:ext uri="{FF2B5EF4-FFF2-40B4-BE49-F238E27FC236}">
              <a16:creationId xmlns:a16="http://schemas.microsoft.com/office/drawing/2014/main" id="{BFB5828A-CC07-4BFE-9309-596F89321720}"/>
            </a:ext>
          </a:extLst>
        </xdr:cNvPr>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macro="" textlink="">
      <xdr:nvSpPr>
        <xdr:cNvPr id="119" name="フローチャート: 判断 118">
          <a:extLst>
            <a:ext uri="{FF2B5EF4-FFF2-40B4-BE49-F238E27FC236}">
              <a16:creationId xmlns:a16="http://schemas.microsoft.com/office/drawing/2014/main" id="{1A63462B-B9AF-4155-ACF1-B52308CF535F}"/>
            </a:ext>
          </a:extLst>
        </xdr:cNvPr>
        <xdr:cNvSpPr/>
      </xdr:nvSpPr>
      <xdr:spPr>
        <a:xfrm>
          <a:off x="9588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0" name="フローチャート: 判断 119">
          <a:extLst>
            <a:ext uri="{FF2B5EF4-FFF2-40B4-BE49-F238E27FC236}">
              <a16:creationId xmlns:a16="http://schemas.microsoft.com/office/drawing/2014/main" id="{B64C35DC-006A-4F51-992A-9D9347ABD34B}"/>
            </a:ext>
          </a:extLst>
        </xdr:cNvPr>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90170</xdr:rowOff>
    </xdr:from>
    <xdr:to>
      <xdr:col>41</xdr:col>
      <xdr:colOff>101600</xdr:colOff>
      <xdr:row>41</xdr:row>
      <xdr:rowOff>20320</xdr:rowOff>
    </xdr:to>
    <xdr:sp macro="" textlink="">
      <xdr:nvSpPr>
        <xdr:cNvPr id="121" name="フローチャート: 判断 120">
          <a:extLst>
            <a:ext uri="{FF2B5EF4-FFF2-40B4-BE49-F238E27FC236}">
              <a16:creationId xmlns:a16="http://schemas.microsoft.com/office/drawing/2014/main" id="{B00DAB8C-C31B-46CC-8272-156FF3B7461B}"/>
            </a:ext>
          </a:extLst>
        </xdr:cNvPr>
        <xdr:cNvSpPr/>
      </xdr:nvSpPr>
      <xdr:spPr>
        <a:xfrm>
          <a:off x="7810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2" name="フローチャート: 判断 121">
          <a:extLst>
            <a:ext uri="{FF2B5EF4-FFF2-40B4-BE49-F238E27FC236}">
              <a16:creationId xmlns:a16="http://schemas.microsoft.com/office/drawing/2014/main" id="{7837119C-8AE0-453A-8D0D-62CAA82C9B91}"/>
            </a:ext>
          </a:extLst>
        </xdr:cNvPr>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36B6E227-5B92-4AB5-ABE7-339B833D6EA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AF3B49B1-59FA-41B6-856B-0C0627218CD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0206B41-8112-4D76-A5F8-F870FE1E836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18F4F6C-B450-40E0-951F-CA7AC7D1CF7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070661D-AAFB-4592-85CB-5F56E8BB6E1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82550</xdr:rowOff>
    </xdr:from>
    <xdr:to>
      <xdr:col>50</xdr:col>
      <xdr:colOff>165100</xdr:colOff>
      <xdr:row>40</xdr:row>
      <xdr:rowOff>12700</xdr:rowOff>
    </xdr:to>
    <xdr:sp macro="" textlink="">
      <xdr:nvSpPr>
        <xdr:cNvPr id="128" name="楕円 127">
          <a:extLst>
            <a:ext uri="{FF2B5EF4-FFF2-40B4-BE49-F238E27FC236}">
              <a16:creationId xmlns:a16="http://schemas.microsoft.com/office/drawing/2014/main" id="{CAAB10D2-D2C3-4711-870B-B6397F912C6C}"/>
            </a:ext>
          </a:extLst>
        </xdr:cNvPr>
        <xdr:cNvSpPr/>
      </xdr:nvSpPr>
      <xdr:spPr>
        <a:xfrm>
          <a:off x="9588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86360</xdr:rowOff>
    </xdr:from>
    <xdr:to>
      <xdr:col>46</xdr:col>
      <xdr:colOff>38100</xdr:colOff>
      <xdr:row>40</xdr:row>
      <xdr:rowOff>16510</xdr:rowOff>
    </xdr:to>
    <xdr:sp macro="" textlink="">
      <xdr:nvSpPr>
        <xdr:cNvPr id="129" name="楕円 128">
          <a:extLst>
            <a:ext uri="{FF2B5EF4-FFF2-40B4-BE49-F238E27FC236}">
              <a16:creationId xmlns:a16="http://schemas.microsoft.com/office/drawing/2014/main" id="{53E95DB5-FD91-4B65-9A8C-D1781C029A92}"/>
            </a:ext>
          </a:extLst>
        </xdr:cNvPr>
        <xdr:cNvSpPr/>
      </xdr:nvSpPr>
      <xdr:spPr>
        <a:xfrm>
          <a:off x="8699500" y="67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133350</xdr:rowOff>
    </xdr:from>
    <xdr:to>
      <xdr:col>50</xdr:col>
      <xdr:colOff>114300</xdr:colOff>
      <xdr:row>39</xdr:row>
      <xdr:rowOff>137160</xdr:rowOff>
    </xdr:to>
    <xdr:cxnSp macro="">
      <xdr:nvCxnSpPr>
        <xdr:cNvPr id="130" name="直線コネクタ 129">
          <a:extLst>
            <a:ext uri="{FF2B5EF4-FFF2-40B4-BE49-F238E27FC236}">
              <a16:creationId xmlns:a16="http://schemas.microsoft.com/office/drawing/2014/main" id="{76FD8264-612E-464A-B5A4-45029276F6CC}"/>
            </a:ext>
          </a:extLst>
        </xdr:cNvPr>
        <xdr:cNvCxnSpPr/>
      </xdr:nvCxnSpPr>
      <xdr:spPr>
        <a:xfrm flipV="1">
          <a:off x="8750300" y="68199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86360</xdr:rowOff>
    </xdr:from>
    <xdr:to>
      <xdr:col>41</xdr:col>
      <xdr:colOff>101600</xdr:colOff>
      <xdr:row>40</xdr:row>
      <xdr:rowOff>16510</xdr:rowOff>
    </xdr:to>
    <xdr:sp macro="" textlink="">
      <xdr:nvSpPr>
        <xdr:cNvPr id="131" name="楕円 130">
          <a:extLst>
            <a:ext uri="{FF2B5EF4-FFF2-40B4-BE49-F238E27FC236}">
              <a16:creationId xmlns:a16="http://schemas.microsoft.com/office/drawing/2014/main" id="{C21ABDB0-1607-4596-9097-2E015D852E4F}"/>
            </a:ext>
          </a:extLst>
        </xdr:cNvPr>
        <xdr:cNvSpPr/>
      </xdr:nvSpPr>
      <xdr:spPr>
        <a:xfrm>
          <a:off x="7810500" y="67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137160</xdr:rowOff>
    </xdr:from>
    <xdr:to>
      <xdr:col>45</xdr:col>
      <xdr:colOff>177800</xdr:colOff>
      <xdr:row>39</xdr:row>
      <xdr:rowOff>137160</xdr:rowOff>
    </xdr:to>
    <xdr:cxnSp macro="">
      <xdr:nvCxnSpPr>
        <xdr:cNvPr id="132" name="直線コネクタ 131">
          <a:extLst>
            <a:ext uri="{FF2B5EF4-FFF2-40B4-BE49-F238E27FC236}">
              <a16:creationId xmlns:a16="http://schemas.microsoft.com/office/drawing/2014/main" id="{2C165C5D-B25F-4E84-9727-C129EBDD9CB9}"/>
            </a:ext>
          </a:extLst>
        </xdr:cNvPr>
        <xdr:cNvCxnSpPr/>
      </xdr:nvCxnSpPr>
      <xdr:spPr>
        <a:xfrm>
          <a:off x="7861300" y="68237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86360</xdr:rowOff>
    </xdr:from>
    <xdr:to>
      <xdr:col>36</xdr:col>
      <xdr:colOff>165100</xdr:colOff>
      <xdr:row>40</xdr:row>
      <xdr:rowOff>16510</xdr:rowOff>
    </xdr:to>
    <xdr:sp macro="" textlink="">
      <xdr:nvSpPr>
        <xdr:cNvPr id="133" name="楕円 132">
          <a:extLst>
            <a:ext uri="{FF2B5EF4-FFF2-40B4-BE49-F238E27FC236}">
              <a16:creationId xmlns:a16="http://schemas.microsoft.com/office/drawing/2014/main" id="{6E35F3B0-6C1C-4654-BC86-AD181636FCF6}"/>
            </a:ext>
          </a:extLst>
        </xdr:cNvPr>
        <xdr:cNvSpPr/>
      </xdr:nvSpPr>
      <xdr:spPr>
        <a:xfrm>
          <a:off x="6921500" y="67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137160</xdr:rowOff>
    </xdr:from>
    <xdr:to>
      <xdr:col>41</xdr:col>
      <xdr:colOff>50800</xdr:colOff>
      <xdr:row>39</xdr:row>
      <xdr:rowOff>137160</xdr:rowOff>
    </xdr:to>
    <xdr:cxnSp macro="">
      <xdr:nvCxnSpPr>
        <xdr:cNvPr id="134" name="直線コネクタ 133">
          <a:extLst>
            <a:ext uri="{FF2B5EF4-FFF2-40B4-BE49-F238E27FC236}">
              <a16:creationId xmlns:a16="http://schemas.microsoft.com/office/drawing/2014/main" id="{F6840E59-785C-40A7-9EED-4A95DC3BB727}"/>
            </a:ext>
          </a:extLst>
        </xdr:cNvPr>
        <xdr:cNvCxnSpPr/>
      </xdr:nvCxnSpPr>
      <xdr:spPr>
        <a:xfrm>
          <a:off x="6972300" y="68237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3827</xdr:rowOff>
    </xdr:from>
    <xdr:ext cx="469744" cy="259045"/>
    <xdr:sp macro="" textlink="">
      <xdr:nvSpPr>
        <xdr:cNvPr id="135" name="n_1aveValue【図書館】&#10;一人当たり面積">
          <a:extLst>
            <a:ext uri="{FF2B5EF4-FFF2-40B4-BE49-F238E27FC236}">
              <a16:creationId xmlns:a16="http://schemas.microsoft.com/office/drawing/2014/main" id="{F0C05B4E-972B-4B5E-954A-AB3A3E90BB1A}"/>
            </a:ext>
          </a:extLst>
        </xdr:cNvPr>
        <xdr:cNvSpPr txBox="1"/>
      </xdr:nvSpPr>
      <xdr:spPr>
        <a:xfrm>
          <a:off x="939172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7637</xdr:rowOff>
    </xdr:from>
    <xdr:ext cx="469744" cy="259045"/>
    <xdr:sp macro="" textlink="">
      <xdr:nvSpPr>
        <xdr:cNvPr id="136" name="n_2aveValue【図書館】&#10;一人当たり面積">
          <a:extLst>
            <a:ext uri="{FF2B5EF4-FFF2-40B4-BE49-F238E27FC236}">
              <a16:creationId xmlns:a16="http://schemas.microsoft.com/office/drawing/2014/main" id="{B290206B-6C97-46F5-9421-C708D917EE00}"/>
            </a:ext>
          </a:extLst>
        </xdr:cNvPr>
        <xdr:cNvSpPr txBox="1"/>
      </xdr:nvSpPr>
      <xdr:spPr>
        <a:xfrm>
          <a:off x="8515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11447</xdr:rowOff>
    </xdr:from>
    <xdr:ext cx="469744" cy="259045"/>
    <xdr:sp macro="" textlink="">
      <xdr:nvSpPr>
        <xdr:cNvPr id="137" name="n_3aveValue【図書館】&#10;一人当たり面積">
          <a:extLst>
            <a:ext uri="{FF2B5EF4-FFF2-40B4-BE49-F238E27FC236}">
              <a16:creationId xmlns:a16="http://schemas.microsoft.com/office/drawing/2014/main" id="{0F36E8EE-4BCE-4C47-9EAE-2EA202BA27B2}"/>
            </a:ext>
          </a:extLst>
        </xdr:cNvPr>
        <xdr:cNvSpPr txBox="1"/>
      </xdr:nvSpPr>
      <xdr:spPr>
        <a:xfrm>
          <a:off x="7626427"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38" name="n_4aveValue【図書館】&#10;一人当たり面積">
          <a:extLst>
            <a:ext uri="{FF2B5EF4-FFF2-40B4-BE49-F238E27FC236}">
              <a16:creationId xmlns:a16="http://schemas.microsoft.com/office/drawing/2014/main" id="{457C1BF5-A59D-4676-809F-A249A5EF486A}"/>
            </a:ext>
          </a:extLst>
        </xdr:cNvPr>
        <xdr:cNvSpPr txBox="1"/>
      </xdr:nvSpPr>
      <xdr:spPr>
        <a:xfrm>
          <a:off x="6737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29227</xdr:rowOff>
    </xdr:from>
    <xdr:ext cx="469744" cy="259045"/>
    <xdr:sp macro="" textlink="">
      <xdr:nvSpPr>
        <xdr:cNvPr id="139" name="n_1mainValue【図書館】&#10;一人当たり面積">
          <a:extLst>
            <a:ext uri="{FF2B5EF4-FFF2-40B4-BE49-F238E27FC236}">
              <a16:creationId xmlns:a16="http://schemas.microsoft.com/office/drawing/2014/main" id="{8F42AB9E-6D3D-448D-852B-A54CC3516A9F}"/>
            </a:ext>
          </a:extLst>
        </xdr:cNvPr>
        <xdr:cNvSpPr txBox="1"/>
      </xdr:nvSpPr>
      <xdr:spPr>
        <a:xfrm>
          <a:off x="93917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33037</xdr:rowOff>
    </xdr:from>
    <xdr:ext cx="469744" cy="259045"/>
    <xdr:sp macro="" textlink="">
      <xdr:nvSpPr>
        <xdr:cNvPr id="140" name="n_2mainValue【図書館】&#10;一人当たり面積">
          <a:extLst>
            <a:ext uri="{FF2B5EF4-FFF2-40B4-BE49-F238E27FC236}">
              <a16:creationId xmlns:a16="http://schemas.microsoft.com/office/drawing/2014/main" id="{0118DA35-5097-4E5E-B5EF-BC83EEC59264}"/>
            </a:ext>
          </a:extLst>
        </xdr:cNvPr>
        <xdr:cNvSpPr txBox="1"/>
      </xdr:nvSpPr>
      <xdr:spPr>
        <a:xfrm>
          <a:off x="8515427"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33037</xdr:rowOff>
    </xdr:from>
    <xdr:ext cx="469744" cy="259045"/>
    <xdr:sp macro="" textlink="">
      <xdr:nvSpPr>
        <xdr:cNvPr id="141" name="n_3mainValue【図書館】&#10;一人当たり面積">
          <a:extLst>
            <a:ext uri="{FF2B5EF4-FFF2-40B4-BE49-F238E27FC236}">
              <a16:creationId xmlns:a16="http://schemas.microsoft.com/office/drawing/2014/main" id="{E038E4D7-E096-48CF-8544-287AB4752786}"/>
            </a:ext>
          </a:extLst>
        </xdr:cNvPr>
        <xdr:cNvSpPr txBox="1"/>
      </xdr:nvSpPr>
      <xdr:spPr>
        <a:xfrm>
          <a:off x="7626427"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33037</xdr:rowOff>
    </xdr:from>
    <xdr:ext cx="469744" cy="259045"/>
    <xdr:sp macro="" textlink="">
      <xdr:nvSpPr>
        <xdr:cNvPr id="142" name="n_4mainValue【図書館】&#10;一人当たり面積">
          <a:extLst>
            <a:ext uri="{FF2B5EF4-FFF2-40B4-BE49-F238E27FC236}">
              <a16:creationId xmlns:a16="http://schemas.microsoft.com/office/drawing/2014/main" id="{161AE22C-7B98-439A-A3C9-6F1C8411B2B0}"/>
            </a:ext>
          </a:extLst>
        </xdr:cNvPr>
        <xdr:cNvSpPr txBox="1"/>
      </xdr:nvSpPr>
      <xdr:spPr>
        <a:xfrm>
          <a:off x="6737427"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1C55B363-28BE-4F47-897C-58F0036A4F9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505088B9-078D-4184-8834-D222E02531E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886EBEC1-7834-44AC-B033-F8060743320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9F6E8184-997B-4A4C-8390-7870B3DC7DA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63C55337-03A2-4660-A1D6-DD480B6F9C9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D07C7F5A-125D-4429-A3E5-91E1C457F29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90122A99-231D-4B8E-8690-A200B9DC158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4540E52F-2F6B-4712-BBFC-B18979CB05C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B69743F3-A16E-4855-88FA-0C136496D2B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51098053-DE67-4DC8-B596-C51C6231757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E81EE007-9A8E-443E-B338-414DD716F41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4" name="直線コネクタ 153">
          <a:extLst>
            <a:ext uri="{FF2B5EF4-FFF2-40B4-BE49-F238E27FC236}">
              <a16:creationId xmlns:a16="http://schemas.microsoft.com/office/drawing/2014/main" id="{350B2AE3-4439-420B-8514-FED89157137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5" name="テキスト ボックス 154">
          <a:extLst>
            <a:ext uri="{FF2B5EF4-FFF2-40B4-BE49-F238E27FC236}">
              <a16:creationId xmlns:a16="http://schemas.microsoft.com/office/drawing/2014/main" id="{865D1645-8D9A-46F8-8E50-D20CF1F3992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6" name="直線コネクタ 155">
          <a:extLst>
            <a:ext uri="{FF2B5EF4-FFF2-40B4-BE49-F238E27FC236}">
              <a16:creationId xmlns:a16="http://schemas.microsoft.com/office/drawing/2014/main" id="{375CBDB7-9021-48B5-8C54-144BB0F6494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7" name="テキスト ボックス 156">
          <a:extLst>
            <a:ext uri="{FF2B5EF4-FFF2-40B4-BE49-F238E27FC236}">
              <a16:creationId xmlns:a16="http://schemas.microsoft.com/office/drawing/2014/main" id="{6B5D32F4-F163-4B25-8D2D-EC2BAB8E080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8" name="直線コネクタ 157">
          <a:extLst>
            <a:ext uri="{FF2B5EF4-FFF2-40B4-BE49-F238E27FC236}">
              <a16:creationId xmlns:a16="http://schemas.microsoft.com/office/drawing/2014/main" id="{769690F6-27EC-4962-A22B-7F7EF0002E5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9" name="テキスト ボックス 158">
          <a:extLst>
            <a:ext uri="{FF2B5EF4-FFF2-40B4-BE49-F238E27FC236}">
              <a16:creationId xmlns:a16="http://schemas.microsoft.com/office/drawing/2014/main" id="{27B2E182-9B97-4821-8776-DD2EF300AEC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0" name="直線コネクタ 159">
          <a:extLst>
            <a:ext uri="{FF2B5EF4-FFF2-40B4-BE49-F238E27FC236}">
              <a16:creationId xmlns:a16="http://schemas.microsoft.com/office/drawing/2014/main" id="{70390E4E-138D-4E42-A527-3E29A3CB33E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1" name="テキスト ボックス 160">
          <a:extLst>
            <a:ext uri="{FF2B5EF4-FFF2-40B4-BE49-F238E27FC236}">
              <a16:creationId xmlns:a16="http://schemas.microsoft.com/office/drawing/2014/main" id="{DDB5C89B-ABCA-4015-8866-66F4427CF034}"/>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2" name="直線コネクタ 161">
          <a:extLst>
            <a:ext uri="{FF2B5EF4-FFF2-40B4-BE49-F238E27FC236}">
              <a16:creationId xmlns:a16="http://schemas.microsoft.com/office/drawing/2014/main" id="{72478317-6DA0-4144-9495-3A9C46BCB77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3" name="テキスト ボックス 162">
          <a:extLst>
            <a:ext uri="{FF2B5EF4-FFF2-40B4-BE49-F238E27FC236}">
              <a16:creationId xmlns:a16="http://schemas.microsoft.com/office/drawing/2014/main" id="{1B0A58B9-E143-462A-AC1E-503D48AADE7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4" name="直線コネクタ 163">
          <a:extLst>
            <a:ext uri="{FF2B5EF4-FFF2-40B4-BE49-F238E27FC236}">
              <a16:creationId xmlns:a16="http://schemas.microsoft.com/office/drawing/2014/main" id="{A972ACBE-D23B-4A89-B7BE-3536CE7DF9D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5" name="テキスト ボックス 164">
          <a:extLst>
            <a:ext uri="{FF2B5EF4-FFF2-40B4-BE49-F238E27FC236}">
              <a16:creationId xmlns:a16="http://schemas.microsoft.com/office/drawing/2014/main" id="{A8B967D2-52FD-47AF-8DDB-BB141C646BA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6098D75B-916E-4C1D-93AA-D3AD87237DF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a:extLst>
            <a:ext uri="{FF2B5EF4-FFF2-40B4-BE49-F238E27FC236}">
              <a16:creationId xmlns:a16="http://schemas.microsoft.com/office/drawing/2014/main" id="{EA1FF1F7-E69C-4287-BB5F-952E4738F56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168" name="直線コネクタ 167">
          <a:extLst>
            <a:ext uri="{FF2B5EF4-FFF2-40B4-BE49-F238E27FC236}">
              <a16:creationId xmlns:a16="http://schemas.microsoft.com/office/drawing/2014/main" id="{2AE9F778-2983-439B-AC34-9FC356B2490A}"/>
            </a:ext>
          </a:extLst>
        </xdr:cNvPr>
        <xdr:cNvCxnSpPr/>
      </xdr:nvCxnSpPr>
      <xdr:spPr>
        <a:xfrm flipV="1">
          <a:off x="4634865" y="957017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69" name="【体育館・プール】&#10;有形固定資産減価償却率最小値テキスト">
          <a:extLst>
            <a:ext uri="{FF2B5EF4-FFF2-40B4-BE49-F238E27FC236}">
              <a16:creationId xmlns:a16="http://schemas.microsoft.com/office/drawing/2014/main" id="{010D516F-D0AF-4861-9D06-A5CF3A8CD382}"/>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0" name="直線コネクタ 169">
          <a:extLst>
            <a:ext uri="{FF2B5EF4-FFF2-40B4-BE49-F238E27FC236}">
              <a16:creationId xmlns:a16="http://schemas.microsoft.com/office/drawing/2014/main" id="{F97FC8FB-9B6D-4B03-966A-8EC4A1CEC3FD}"/>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171" name="【体育館・プール】&#10;有形固定資産減価償却率最大値テキスト">
          <a:extLst>
            <a:ext uri="{FF2B5EF4-FFF2-40B4-BE49-F238E27FC236}">
              <a16:creationId xmlns:a16="http://schemas.microsoft.com/office/drawing/2014/main" id="{142DEFFC-DD0E-40E0-9234-23BCD156E960}"/>
            </a:ext>
          </a:extLst>
        </xdr:cNvPr>
        <xdr:cNvSpPr txBox="1"/>
      </xdr:nvSpPr>
      <xdr:spPr>
        <a:xfrm>
          <a:off x="4673600" y="934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172" name="直線コネクタ 171">
          <a:extLst>
            <a:ext uri="{FF2B5EF4-FFF2-40B4-BE49-F238E27FC236}">
              <a16:creationId xmlns:a16="http://schemas.microsoft.com/office/drawing/2014/main" id="{3B7112E1-AD27-438B-8296-79176002F697}"/>
            </a:ext>
          </a:extLst>
        </xdr:cNvPr>
        <xdr:cNvCxnSpPr/>
      </xdr:nvCxnSpPr>
      <xdr:spPr>
        <a:xfrm>
          <a:off x="4546600" y="957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1105</xdr:rowOff>
    </xdr:from>
    <xdr:ext cx="405111" cy="259045"/>
    <xdr:sp macro="" textlink="">
      <xdr:nvSpPr>
        <xdr:cNvPr id="173" name="【体育館・プール】&#10;有形固定資産減価償却率平均値テキスト">
          <a:extLst>
            <a:ext uri="{FF2B5EF4-FFF2-40B4-BE49-F238E27FC236}">
              <a16:creationId xmlns:a16="http://schemas.microsoft.com/office/drawing/2014/main" id="{3E0AF05C-1F55-4DC1-8AA2-BAAA27A550D5}"/>
            </a:ext>
          </a:extLst>
        </xdr:cNvPr>
        <xdr:cNvSpPr txBox="1"/>
      </xdr:nvSpPr>
      <xdr:spPr>
        <a:xfrm>
          <a:off x="4673600" y="10459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74" name="フローチャート: 判断 173">
          <a:extLst>
            <a:ext uri="{FF2B5EF4-FFF2-40B4-BE49-F238E27FC236}">
              <a16:creationId xmlns:a16="http://schemas.microsoft.com/office/drawing/2014/main" id="{3DB0761B-606A-438F-BDB1-07DA698FBBF0}"/>
            </a:ext>
          </a:extLst>
        </xdr:cNvPr>
        <xdr:cNvSpPr/>
      </xdr:nvSpPr>
      <xdr:spPr>
        <a:xfrm>
          <a:off x="45847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75" name="フローチャート: 判断 174">
          <a:extLst>
            <a:ext uri="{FF2B5EF4-FFF2-40B4-BE49-F238E27FC236}">
              <a16:creationId xmlns:a16="http://schemas.microsoft.com/office/drawing/2014/main" id="{C15F6961-F502-42BF-A128-9FF3334059D2}"/>
            </a:ext>
          </a:extLst>
        </xdr:cNvPr>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76" name="フローチャート: 判断 175">
          <a:extLst>
            <a:ext uri="{FF2B5EF4-FFF2-40B4-BE49-F238E27FC236}">
              <a16:creationId xmlns:a16="http://schemas.microsoft.com/office/drawing/2014/main" id="{6BD28905-C8B5-4CBC-B87C-DEAF47CF7AEE}"/>
            </a:ext>
          </a:extLst>
        </xdr:cNvPr>
        <xdr:cNvSpPr/>
      </xdr:nvSpPr>
      <xdr:spPr>
        <a:xfrm>
          <a:off x="2857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77" name="フローチャート: 判断 176">
          <a:extLst>
            <a:ext uri="{FF2B5EF4-FFF2-40B4-BE49-F238E27FC236}">
              <a16:creationId xmlns:a16="http://schemas.microsoft.com/office/drawing/2014/main" id="{269E20A5-4A1C-430C-9560-ED590429A143}"/>
            </a:ext>
          </a:extLst>
        </xdr:cNvPr>
        <xdr:cNvSpPr/>
      </xdr:nvSpPr>
      <xdr:spPr>
        <a:xfrm>
          <a:off x="1968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178" name="フローチャート: 判断 177">
          <a:extLst>
            <a:ext uri="{FF2B5EF4-FFF2-40B4-BE49-F238E27FC236}">
              <a16:creationId xmlns:a16="http://schemas.microsoft.com/office/drawing/2014/main" id="{17A96C8A-8863-45BE-95C2-B420F735A177}"/>
            </a:ext>
          </a:extLst>
        </xdr:cNvPr>
        <xdr:cNvSpPr/>
      </xdr:nvSpPr>
      <xdr:spPr>
        <a:xfrm>
          <a:off x="1079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5980DC4D-0AA1-4F70-9318-1B68B9AF5DB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40C4D557-970F-429C-A6D0-EF24B9B7595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685FD873-08F7-4B9B-9BF3-4CBAF5B3267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4B8C3E1-3D7A-442F-8804-26914FBABD7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82B4BC3-4F2E-4936-8536-B704B39D0EC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86360</xdr:rowOff>
    </xdr:from>
    <xdr:to>
      <xdr:col>20</xdr:col>
      <xdr:colOff>38100</xdr:colOff>
      <xdr:row>64</xdr:row>
      <xdr:rowOff>16510</xdr:rowOff>
    </xdr:to>
    <xdr:sp macro="" textlink="">
      <xdr:nvSpPr>
        <xdr:cNvPr id="184" name="楕円 183">
          <a:extLst>
            <a:ext uri="{FF2B5EF4-FFF2-40B4-BE49-F238E27FC236}">
              <a16:creationId xmlns:a16="http://schemas.microsoft.com/office/drawing/2014/main" id="{B3A269EC-77F0-4EC7-B772-689F55D50A2D}"/>
            </a:ext>
          </a:extLst>
        </xdr:cNvPr>
        <xdr:cNvSpPr/>
      </xdr:nvSpPr>
      <xdr:spPr>
        <a:xfrm>
          <a:off x="37465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63</xdr:row>
      <xdr:rowOff>52070</xdr:rowOff>
    </xdr:from>
    <xdr:to>
      <xdr:col>15</xdr:col>
      <xdr:colOff>101600</xdr:colOff>
      <xdr:row>63</xdr:row>
      <xdr:rowOff>153670</xdr:rowOff>
    </xdr:to>
    <xdr:sp macro="" textlink="">
      <xdr:nvSpPr>
        <xdr:cNvPr id="185" name="楕円 184">
          <a:extLst>
            <a:ext uri="{FF2B5EF4-FFF2-40B4-BE49-F238E27FC236}">
              <a16:creationId xmlns:a16="http://schemas.microsoft.com/office/drawing/2014/main" id="{5B6670DF-7AAB-4AFA-BA16-1A317C04259F}"/>
            </a:ext>
          </a:extLst>
        </xdr:cNvPr>
        <xdr:cNvSpPr/>
      </xdr:nvSpPr>
      <xdr:spPr>
        <a:xfrm>
          <a:off x="2857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102870</xdr:rowOff>
    </xdr:from>
    <xdr:to>
      <xdr:col>19</xdr:col>
      <xdr:colOff>177800</xdr:colOff>
      <xdr:row>63</xdr:row>
      <xdr:rowOff>137160</xdr:rowOff>
    </xdr:to>
    <xdr:cxnSp macro="">
      <xdr:nvCxnSpPr>
        <xdr:cNvPr id="186" name="直線コネクタ 185">
          <a:extLst>
            <a:ext uri="{FF2B5EF4-FFF2-40B4-BE49-F238E27FC236}">
              <a16:creationId xmlns:a16="http://schemas.microsoft.com/office/drawing/2014/main" id="{F574A8C1-EABA-47F4-BA4F-9CDBEA71A087}"/>
            </a:ext>
          </a:extLst>
        </xdr:cNvPr>
        <xdr:cNvCxnSpPr/>
      </xdr:nvCxnSpPr>
      <xdr:spPr>
        <a:xfrm>
          <a:off x="2908300" y="109042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16147</xdr:rowOff>
    </xdr:from>
    <xdr:to>
      <xdr:col>10</xdr:col>
      <xdr:colOff>165100</xdr:colOff>
      <xdr:row>63</xdr:row>
      <xdr:rowOff>117747</xdr:rowOff>
    </xdr:to>
    <xdr:sp macro="" textlink="">
      <xdr:nvSpPr>
        <xdr:cNvPr id="187" name="楕円 186">
          <a:extLst>
            <a:ext uri="{FF2B5EF4-FFF2-40B4-BE49-F238E27FC236}">
              <a16:creationId xmlns:a16="http://schemas.microsoft.com/office/drawing/2014/main" id="{D0A89B84-3DD0-4605-AE1B-D9DFF1902F5C}"/>
            </a:ext>
          </a:extLst>
        </xdr:cNvPr>
        <xdr:cNvSpPr/>
      </xdr:nvSpPr>
      <xdr:spPr>
        <a:xfrm>
          <a:off x="1968500" y="1081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66947</xdr:rowOff>
    </xdr:from>
    <xdr:to>
      <xdr:col>15</xdr:col>
      <xdr:colOff>50800</xdr:colOff>
      <xdr:row>63</xdr:row>
      <xdr:rowOff>102870</xdr:rowOff>
    </xdr:to>
    <xdr:cxnSp macro="">
      <xdr:nvCxnSpPr>
        <xdr:cNvPr id="188" name="直線コネクタ 187">
          <a:extLst>
            <a:ext uri="{FF2B5EF4-FFF2-40B4-BE49-F238E27FC236}">
              <a16:creationId xmlns:a16="http://schemas.microsoft.com/office/drawing/2014/main" id="{5FAE99C3-E806-4AAC-BBE4-B16AFA6B33B9}"/>
            </a:ext>
          </a:extLst>
        </xdr:cNvPr>
        <xdr:cNvCxnSpPr/>
      </xdr:nvCxnSpPr>
      <xdr:spPr>
        <a:xfrm>
          <a:off x="2019300" y="1086829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151674</xdr:rowOff>
    </xdr:from>
    <xdr:to>
      <xdr:col>6</xdr:col>
      <xdr:colOff>38100</xdr:colOff>
      <xdr:row>63</xdr:row>
      <xdr:rowOff>81824</xdr:rowOff>
    </xdr:to>
    <xdr:sp macro="" textlink="">
      <xdr:nvSpPr>
        <xdr:cNvPr id="189" name="楕円 188">
          <a:extLst>
            <a:ext uri="{FF2B5EF4-FFF2-40B4-BE49-F238E27FC236}">
              <a16:creationId xmlns:a16="http://schemas.microsoft.com/office/drawing/2014/main" id="{B15246F5-B54F-49A8-9C1B-415F21B64301}"/>
            </a:ext>
          </a:extLst>
        </xdr:cNvPr>
        <xdr:cNvSpPr/>
      </xdr:nvSpPr>
      <xdr:spPr>
        <a:xfrm>
          <a:off x="1079500" y="1078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31024</xdr:rowOff>
    </xdr:from>
    <xdr:to>
      <xdr:col>10</xdr:col>
      <xdr:colOff>114300</xdr:colOff>
      <xdr:row>63</xdr:row>
      <xdr:rowOff>66947</xdr:rowOff>
    </xdr:to>
    <xdr:cxnSp macro="">
      <xdr:nvCxnSpPr>
        <xdr:cNvPr id="190" name="直線コネクタ 189">
          <a:extLst>
            <a:ext uri="{FF2B5EF4-FFF2-40B4-BE49-F238E27FC236}">
              <a16:creationId xmlns:a16="http://schemas.microsoft.com/office/drawing/2014/main" id="{E03911F2-7503-49FE-9D71-663899A4E6EF}"/>
            </a:ext>
          </a:extLst>
        </xdr:cNvPr>
        <xdr:cNvCxnSpPr/>
      </xdr:nvCxnSpPr>
      <xdr:spPr>
        <a:xfrm>
          <a:off x="1130300" y="1083237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macro="" textlink="">
      <xdr:nvSpPr>
        <xdr:cNvPr id="191" name="n_1aveValue【体育館・プール】&#10;有形固定資産減価償却率">
          <a:extLst>
            <a:ext uri="{FF2B5EF4-FFF2-40B4-BE49-F238E27FC236}">
              <a16:creationId xmlns:a16="http://schemas.microsoft.com/office/drawing/2014/main" id="{C0FD4A53-89D0-4E5F-A5B0-A98A35EB328D}"/>
            </a:ext>
          </a:extLst>
        </xdr:cNvPr>
        <xdr:cNvSpPr txBox="1"/>
      </xdr:nvSpPr>
      <xdr:spPr>
        <a:xfrm>
          <a:off x="35820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144071</xdr:rowOff>
    </xdr:from>
    <xdr:ext cx="405111" cy="259045"/>
    <xdr:sp macro="" textlink="">
      <xdr:nvSpPr>
        <xdr:cNvPr id="192" name="n_2aveValue【体育館・プール】&#10;有形固定資産減価償却率">
          <a:extLst>
            <a:ext uri="{FF2B5EF4-FFF2-40B4-BE49-F238E27FC236}">
              <a16:creationId xmlns:a16="http://schemas.microsoft.com/office/drawing/2014/main" id="{FAFA9A64-FAC1-434D-931A-BDCB7A7177DE}"/>
            </a:ext>
          </a:extLst>
        </xdr:cNvPr>
        <xdr:cNvSpPr txBox="1"/>
      </xdr:nvSpPr>
      <xdr:spPr>
        <a:xfrm>
          <a:off x="27057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135907</xdr:rowOff>
    </xdr:from>
    <xdr:ext cx="405111" cy="259045"/>
    <xdr:sp macro="" textlink="">
      <xdr:nvSpPr>
        <xdr:cNvPr id="193" name="n_3aveValue【体育館・プール】&#10;有形固定資産減価償却率">
          <a:extLst>
            <a:ext uri="{FF2B5EF4-FFF2-40B4-BE49-F238E27FC236}">
              <a16:creationId xmlns:a16="http://schemas.microsoft.com/office/drawing/2014/main" id="{4807B1C2-AC0F-45EA-A525-7320AC0DF2EB}"/>
            </a:ext>
          </a:extLst>
        </xdr:cNvPr>
        <xdr:cNvSpPr txBox="1"/>
      </xdr:nvSpPr>
      <xdr:spPr>
        <a:xfrm>
          <a:off x="1816744" y="1025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121211</xdr:rowOff>
    </xdr:from>
    <xdr:ext cx="405111" cy="259045"/>
    <xdr:sp macro="" textlink="">
      <xdr:nvSpPr>
        <xdr:cNvPr id="194" name="n_4aveValue【体育館・プール】&#10;有形固定資産減価償却率">
          <a:extLst>
            <a:ext uri="{FF2B5EF4-FFF2-40B4-BE49-F238E27FC236}">
              <a16:creationId xmlns:a16="http://schemas.microsoft.com/office/drawing/2014/main" id="{0220FE2B-62D7-4F7D-B562-F668EA1C093F}"/>
            </a:ext>
          </a:extLst>
        </xdr:cNvPr>
        <xdr:cNvSpPr txBox="1"/>
      </xdr:nvSpPr>
      <xdr:spPr>
        <a:xfrm>
          <a:off x="927744" y="1023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7637</xdr:rowOff>
    </xdr:from>
    <xdr:ext cx="405111" cy="259045"/>
    <xdr:sp macro="" textlink="">
      <xdr:nvSpPr>
        <xdr:cNvPr id="195" name="n_1mainValue【体育館・プール】&#10;有形固定資産減価償却率">
          <a:extLst>
            <a:ext uri="{FF2B5EF4-FFF2-40B4-BE49-F238E27FC236}">
              <a16:creationId xmlns:a16="http://schemas.microsoft.com/office/drawing/2014/main" id="{F5B7838E-B2C3-4C24-8525-460ABB5E90AC}"/>
            </a:ext>
          </a:extLst>
        </xdr:cNvPr>
        <xdr:cNvSpPr txBox="1"/>
      </xdr:nvSpPr>
      <xdr:spPr>
        <a:xfrm>
          <a:off x="3582044" y="1098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144797</xdr:rowOff>
    </xdr:from>
    <xdr:ext cx="405111" cy="259045"/>
    <xdr:sp macro="" textlink="">
      <xdr:nvSpPr>
        <xdr:cNvPr id="196" name="n_2mainValue【体育館・プール】&#10;有形固定資産減価償却率">
          <a:extLst>
            <a:ext uri="{FF2B5EF4-FFF2-40B4-BE49-F238E27FC236}">
              <a16:creationId xmlns:a16="http://schemas.microsoft.com/office/drawing/2014/main" id="{B98C047B-2A25-4A20-AE2A-DD7A859EEAE5}"/>
            </a:ext>
          </a:extLst>
        </xdr:cNvPr>
        <xdr:cNvSpPr txBox="1"/>
      </xdr:nvSpPr>
      <xdr:spPr>
        <a:xfrm>
          <a:off x="2705744" y="1094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108874</xdr:rowOff>
    </xdr:from>
    <xdr:ext cx="405111" cy="259045"/>
    <xdr:sp macro="" textlink="">
      <xdr:nvSpPr>
        <xdr:cNvPr id="197" name="n_3mainValue【体育館・プール】&#10;有形固定資産減価償却率">
          <a:extLst>
            <a:ext uri="{FF2B5EF4-FFF2-40B4-BE49-F238E27FC236}">
              <a16:creationId xmlns:a16="http://schemas.microsoft.com/office/drawing/2014/main" id="{8C6BBDC8-2F74-480B-91BA-7330C63F7DC2}"/>
            </a:ext>
          </a:extLst>
        </xdr:cNvPr>
        <xdr:cNvSpPr txBox="1"/>
      </xdr:nvSpPr>
      <xdr:spPr>
        <a:xfrm>
          <a:off x="1816744" y="10910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72951</xdr:rowOff>
    </xdr:from>
    <xdr:ext cx="405111" cy="259045"/>
    <xdr:sp macro="" textlink="">
      <xdr:nvSpPr>
        <xdr:cNvPr id="198" name="n_4mainValue【体育館・プール】&#10;有形固定資産減価償却率">
          <a:extLst>
            <a:ext uri="{FF2B5EF4-FFF2-40B4-BE49-F238E27FC236}">
              <a16:creationId xmlns:a16="http://schemas.microsoft.com/office/drawing/2014/main" id="{1A1A18DC-62E6-4F86-A191-2ADD77A0A058}"/>
            </a:ext>
          </a:extLst>
        </xdr:cNvPr>
        <xdr:cNvSpPr txBox="1"/>
      </xdr:nvSpPr>
      <xdr:spPr>
        <a:xfrm>
          <a:off x="927744" y="1087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a:extLst>
            <a:ext uri="{FF2B5EF4-FFF2-40B4-BE49-F238E27FC236}">
              <a16:creationId xmlns:a16="http://schemas.microsoft.com/office/drawing/2014/main" id="{8527F8D5-85CF-4F56-9968-CB55BA9B963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a:extLst>
            <a:ext uri="{FF2B5EF4-FFF2-40B4-BE49-F238E27FC236}">
              <a16:creationId xmlns:a16="http://schemas.microsoft.com/office/drawing/2014/main" id="{100EE239-64A1-4BF0-8940-AEB26936AB0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a:extLst>
            <a:ext uri="{FF2B5EF4-FFF2-40B4-BE49-F238E27FC236}">
              <a16:creationId xmlns:a16="http://schemas.microsoft.com/office/drawing/2014/main" id="{8F03B3BA-9B09-41FA-B98D-187C3937DA5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a:extLst>
            <a:ext uri="{FF2B5EF4-FFF2-40B4-BE49-F238E27FC236}">
              <a16:creationId xmlns:a16="http://schemas.microsoft.com/office/drawing/2014/main" id="{9537B51D-77FD-4678-9952-B66694F3CB6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a:extLst>
            <a:ext uri="{FF2B5EF4-FFF2-40B4-BE49-F238E27FC236}">
              <a16:creationId xmlns:a16="http://schemas.microsoft.com/office/drawing/2014/main" id="{C9E83BC2-8C04-4A3C-80E2-9878E9AC269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a:extLst>
            <a:ext uri="{FF2B5EF4-FFF2-40B4-BE49-F238E27FC236}">
              <a16:creationId xmlns:a16="http://schemas.microsoft.com/office/drawing/2014/main" id="{A711D41D-76F6-4696-B5AD-C7FBCE61B8D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a:extLst>
            <a:ext uri="{FF2B5EF4-FFF2-40B4-BE49-F238E27FC236}">
              <a16:creationId xmlns:a16="http://schemas.microsoft.com/office/drawing/2014/main" id="{29263052-686C-474B-90D4-6B847780284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a:extLst>
            <a:ext uri="{FF2B5EF4-FFF2-40B4-BE49-F238E27FC236}">
              <a16:creationId xmlns:a16="http://schemas.microsoft.com/office/drawing/2014/main" id="{F1F08C4E-16EB-4BF1-AB99-070558D4C45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a:extLst>
            <a:ext uri="{FF2B5EF4-FFF2-40B4-BE49-F238E27FC236}">
              <a16:creationId xmlns:a16="http://schemas.microsoft.com/office/drawing/2014/main" id="{328776A6-DEB0-4406-A56E-E3779043817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a:extLst>
            <a:ext uri="{FF2B5EF4-FFF2-40B4-BE49-F238E27FC236}">
              <a16:creationId xmlns:a16="http://schemas.microsoft.com/office/drawing/2014/main" id="{E551C7A0-94A9-4883-8C51-FD6659A21A6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9" name="直線コネクタ 208">
          <a:extLst>
            <a:ext uri="{FF2B5EF4-FFF2-40B4-BE49-F238E27FC236}">
              <a16:creationId xmlns:a16="http://schemas.microsoft.com/office/drawing/2014/main" id="{3078A789-5F39-46B4-9475-C0EACA2EC70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0" name="テキスト ボックス 209">
          <a:extLst>
            <a:ext uri="{FF2B5EF4-FFF2-40B4-BE49-F238E27FC236}">
              <a16:creationId xmlns:a16="http://schemas.microsoft.com/office/drawing/2014/main" id="{66702202-E570-48A9-AF40-05DA96CEE82E}"/>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1" name="直線コネクタ 210">
          <a:extLst>
            <a:ext uri="{FF2B5EF4-FFF2-40B4-BE49-F238E27FC236}">
              <a16:creationId xmlns:a16="http://schemas.microsoft.com/office/drawing/2014/main" id="{9D890140-9D4B-42A9-820F-03DE26914DF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2" name="テキスト ボックス 211">
          <a:extLst>
            <a:ext uri="{FF2B5EF4-FFF2-40B4-BE49-F238E27FC236}">
              <a16:creationId xmlns:a16="http://schemas.microsoft.com/office/drawing/2014/main" id="{38C3157A-4C6B-4FE1-8978-30B1B8963D43}"/>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3" name="直線コネクタ 212">
          <a:extLst>
            <a:ext uri="{FF2B5EF4-FFF2-40B4-BE49-F238E27FC236}">
              <a16:creationId xmlns:a16="http://schemas.microsoft.com/office/drawing/2014/main" id="{892EF38B-02B9-43BB-A965-A1397FF66E6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4" name="テキスト ボックス 213">
          <a:extLst>
            <a:ext uri="{FF2B5EF4-FFF2-40B4-BE49-F238E27FC236}">
              <a16:creationId xmlns:a16="http://schemas.microsoft.com/office/drawing/2014/main" id="{71EB74D7-758B-40C3-8082-9C15FF0BE571}"/>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5" name="直線コネクタ 214">
          <a:extLst>
            <a:ext uri="{FF2B5EF4-FFF2-40B4-BE49-F238E27FC236}">
              <a16:creationId xmlns:a16="http://schemas.microsoft.com/office/drawing/2014/main" id="{A44D6C52-1682-48D5-A982-894130ACCC5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6" name="テキスト ボックス 215">
          <a:extLst>
            <a:ext uri="{FF2B5EF4-FFF2-40B4-BE49-F238E27FC236}">
              <a16:creationId xmlns:a16="http://schemas.microsoft.com/office/drawing/2014/main" id="{08131C46-1FB6-48C7-B15D-2BE63268B38B}"/>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7" name="直線コネクタ 216">
          <a:extLst>
            <a:ext uri="{FF2B5EF4-FFF2-40B4-BE49-F238E27FC236}">
              <a16:creationId xmlns:a16="http://schemas.microsoft.com/office/drawing/2014/main" id="{27BB710B-53EB-4BD6-B039-A8E4A89DFF6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8" name="テキスト ボックス 217">
          <a:extLst>
            <a:ext uri="{FF2B5EF4-FFF2-40B4-BE49-F238E27FC236}">
              <a16:creationId xmlns:a16="http://schemas.microsoft.com/office/drawing/2014/main" id="{0D650B21-529F-485C-BC3F-66EF2B394C98}"/>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a:extLst>
            <a:ext uri="{FF2B5EF4-FFF2-40B4-BE49-F238E27FC236}">
              <a16:creationId xmlns:a16="http://schemas.microsoft.com/office/drawing/2014/main" id="{75672E1D-F21A-4F41-B31B-01187F688E0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0" name="テキスト ボックス 219">
          <a:extLst>
            <a:ext uri="{FF2B5EF4-FFF2-40B4-BE49-F238E27FC236}">
              <a16:creationId xmlns:a16="http://schemas.microsoft.com/office/drawing/2014/main" id="{31CDA107-FF52-4C42-A63E-0A64B062F16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体育館・プール】&#10;一人当たり面積グラフ枠">
          <a:extLst>
            <a:ext uri="{FF2B5EF4-FFF2-40B4-BE49-F238E27FC236}">
              <a16:creationId xmlns:a16="http://schemas.microsoft.com/office/drawing/2014/main" id="{65275A1B-D749-4EA1-9553-02EC7734A8A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222" name="直線コネクタ 221">
          <a:extLst>
            <a:ext uri="{FF2B5EF4-FFF2-40B4-BE49-F238E27FC236}">
              <a16:creationId xmlns:a16="http://schemas.microsoft.com/office/drawing/2014/main" id="{542AC257-21D3-486E-9856-F7E717EE0DEE}"/>
            </a:ext>
          </a:extLst>
        </xdr:cNvPr>
        <xdr:cNvCxnSpPr/>
      </xdr:nvCxnSpPr>
      <xdr:spPr>
        <a:xfrm flipV="1">
          <a:off x="10476865" y="971359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23" name="【体育館・プール】&#10;一人当たり面積最小値テキスト">
          <a:extLst>
            <a:ext uri="{FF2B5EF4-FFF2-40B4-BE49-F238E27FC236}">
              <a16:creationId xmlns:a16="http://schemas.microsoft.com/office/drawing/2014/main" id="{8A4AA669-F96E-48C2-9948-21FD17D09E2D}"/>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24" name="直線コネクタ 223">
          <a:extLst>
            <a:ext uri="{FF2B5EF4-FFF2-40B4-BE49-F238E27FC236}">
              <a16:creationId xmlns:a16="http://schemas.microsoft.com/office/drawing/2014/main" id="{8AFE431C-F129-483E-ADC2-3FC948ABE0F6}"/>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225" name="【体育館・プール】&#10;一人当たり面積最大値テキスト">
          <a:extLst>
            <a:ext uri="{FF2B5EF4-FFF2-40B4-BE49-F238E27FC236}">
              <a16:creationId xmlns:a16="http://schemas.microsoft.com/office/drawing/2014/main" id="{176C176D-6571-4219-AA23-A969DB812568}"/>
            </a:ext>
          </a:extLst>
        </xdr:cNvPr>
        <xdr:cNvSpPr txBox="1"/>
      </xdr:nvSpPr>
      <xdr:spPr>
        <a:xfrm>
          <a:off x="10515600" y="948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226" name="直線コネクタ 225">
          <a:extLst>
            <a:ext uri="{FF2B5EF4-FFF2-40B4-BE49-F238E27FC236}">
              <a16:creationId xmlns:a16="http://schemas.microsoft.com/office/drawing/2014/main" id="{9F28A946-D945-480F-94BC-6909770D46AC}"/>
            </a:ext>
          </a:extLst>
        </xdr:cNvPr>
        <xdr:cNvCxnSpPr/>
      </xdr:nvCxnSpPr>
      <xdr:spPr>
        <a:xfrm>
          <a:off x="10388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20972</xdr:rowOff>
    </xdr:from>
    <xdr:ext cx="469744" cy="259045"/>
    <xdr:sp macro="" textlink="">
      <xdr:nvSpPr>
        <xdr:cNvPr id="227" name="【体育館・プール】&#10;一人当たり面積平均値テキスト">
          <a:extLst>
            <a:ext uri="{FF2B5EF4-FFF2-40B4-BE49-F238E27FC236}">
              <a16:creationId xmlns:a16="http://schemas.microsoft.com/office/drawing/2014/main" id="{5998ED27-11C5-4F04-A6AB-38F6B4653167}"/>
            </a:ext>
          </a:extLst>
        </xdr:cNvPr>
        <xdr:cNvSpPr txBox="1"/>
      </xdr:nvSpPr>
      <xdr:spPr>
        <a:xfrm>
          <a:off x="10515600" y="10650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28" name="フローチャート: 判断 227">
          <a:extLst>
            <a:ext uri="{FF2B5EF4-FFF2-40B4-BE49-F238E27FC236}">
              <a16:creationId xmlns:a16="http://schemas.microsoft.com/office/drawing/2014/main" id="{F7DCE4D6-B8F0-466B-B5AD-7ADBC05B3C84}"/>
            </a:ext>
          </a:extLst>
        </xdr:cNvPr>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229" name="フローチャート: 判断 228">
          <a:extLst>
            <a:ext uri="{FF2B5EF4-FFF2-40B4-BE49-F238E27FC236}">
              <a16:creationId xmlns:a16="http://schemas.microsoft.com/office/drawing/2014/main" id="{F6589F8A-E2D5-4E32-B16C-27F5E6C0C39C}"/>
            </a:ext>
          </a:extLst>
        </xdr:cNvPr>
        <xdr:cNvSpPr/>
      </xdr:nvSpPr>
      <xdr:spPr>
        <a:xfrm>
          <a:off x="9588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0" name="フローチャート: 判断 229">
          <a:extLst>
            <a:ext uri="{FF2B5EF4-FFF2-40B4-BE49-F238E27FC236}">
              <a16:creationId xmlns:a16="http://schemas.microsoft.com/office/drawing/2014/main" id="{438176E7-9E72-497F-B6D6-4A166DEF4053}"/>
            </a:ext>
          </a:extLst>
        </xdr:cNvPr>
        <xdr:cNvSpPr/>
      </xdr:nvSpPr>
      <xdr:spPr>
        <a:xfrm>
          <a:off x="8699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31" name="フローチャート: 判断 230">
          <a:extLst>
            <a:ext uri="{FF2B5EF4-FFF2-40B4-BE49-F238E27FC236}">
              <a16:creationId xmlns:a16="http://schemas.microsoft.com/office/drawing/2014/main" id="{80F58B34-5F3D-410A-A474-B7553D3409E8}"/>
            </a:ext>
          </a:extLst>
        </xdr:cNvPr>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32" name="フローチャート: 判断 231">
          <a:extLst>
            <a:ext uri="{FF2B5EF4-FFF2-40B4-BE49-F238E27FC236}">
              <a16:creationId xmlns:a16="http://schemas.microsoft.com/office/drawing/2014/main" id="{2A1EC05D-C3C9-4F1F-95E0-57DA3836E467}"/>
            </a:ext>
          </a:extLst>
        </xdr:cNvPr>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9490113D-B2CD-43AA-A7C5-25BB3395D94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A4E49B9A-63CC-4960-BE20-121FC710D5D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618C2800-50E1-494B-ABED-63D49A12ADA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72FD4B94-4760-48E5-BC83-53A37FF7B89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DB85315C-8C8D-4BD3-A07B-FE9C6076D5F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116840</xdr:rowOff>
    </xdr:from>
    <xdr:to>
      <xdr:col>50</xdr:col>
      <xdr:colOff>165100</xdr:colOff>
      <xdr:row>62</xdr:row>
      <xdr:rowOff>46990</xdr:rowOff>
    </xdr:to>
    <xdr:sp macro="" textlink="">
      <xdr:nvSpPr>
        <xdr:cNvPr id="238" name="楕円 237">
          <a:extLst>
            <a:ext uri="{FF2B5EF4-FFF2-40B4-BE49-F238E27FC236}">
              <a16:creationId xmlns:a16="http://schemas.microsoft.com/office/drawing/2014/main" id="{9A0CA7E9-A428-421F-8DCA-D6745C033115}"/>
            </a:ext>
          </a:extLst>
        </xdr:cNvPr>
        <xdr:cNvSpPr/>
      </xdr:nvSpPr>
      <xdr:spPr>
        <a:xfrm>
          <a:off x="95885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116840</xdr:rowOff>
    </xdr:from>
    <xdr:to>
      <xdr:col>46</xdr:col>
      <xdr:colOff>38100</xdr:colOff>
      <xdr:row>62</xdr:row>
      <xdr:rowOff>46990</xdr:rowOff>
    </xdr:to>
    <xdr:sp macro="" textlink="">
      <xdr:nvSpPr>
        <xdr:cNvPr id="239" name="楕円 238">
          <a:extLst>
            <a:ext uri="{FF2B5EF4-FFF2-40B4-BE49-F238E27FC236}">
              <a16:creationId xmlns:a16="http://schemas.microsoft.com/office/drawing/2014/main" id="{53D2AD9F-1896-4998-895D-E950DCA7C866}"/>
            </a:ext>
          </a:extLst>
        </xdr:cNvPr>
        <xdr:cNvSpPr/>
      </xdr:nvSpPr>
      <xdr:spPr>
        <a:xfrm>
          <a:off x="86995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167640</xdr:rowOff>
    </xdr:from>
    <xdr:to>
      <xdr:col>50</xdr:col>
      <xdr:colOff>114300</xdr:colOff>
      <xdr:row>61</xdr:row>
      <xdr:rowOff>167640</xdr:rowOff>
    </xdr:to>
    <xdr:cxnSp macro="">
      <xdr:nvCxnSpPr>
        <xdr:cNvPr id="240" name="直線コネクタ 239">
          <a:extLst>
            <a:ext uri="{FF2B5EF4-FFF2-40B4-BE49-F238E27FC236}">
              <a16:creationId xmlns:a16="http://schemas.microsoft.com/office/drawing/2014/main" id="{3FAA2D61-A11E-4A3F-9B61-2DF2B88DF447}"/>
            </a:ext>
          </a:extLst>
        </xdr:cNvPr>
        <xdr:cNvCxnSpPr/>
      </xdr:nvCxnSpPr>
      <xdr:spPr>
        <a:xfrm>
          <a:off x="8750300" y="106260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116840</xdr:rowOff>
    </xdr:from>
    <xdr:to>
      <xdr:col>41</xdr:col>
      <xdr:colOff>101600</xdr:colOff>
      <xdr:row>62</xdr:row>
      <xdr:rowOff>46990</xdr:rowOff>
    </xdr:to>
    <xdr:sp macro="" textlink="">
      <xdr:nvSpPr>
        <xdr:cNvPr id="241" name="楕円 240">
          <a:extLst>
            <a:ext uri="{FF2B5EF4-FFF2-40B4-BE49-F238E27FC236}">
              <a16:creationId xmlns:a16="http://schemas.microsoft.com/office/drawing/2014/main" id="{D2A565E2-AF22-40A0-AF5B-AAED524288BA}"/>
            </a:ext>
          </a:extLst>
        </xdr:cNvPr>
        <xdr:cNvSpPr/>
      </xdr:nvSpPr>
      <xdr:spPr>
        <a:xfrm>
          <a:off x="78105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167640</xdr:rowOff>
    </xdr:from>
    <xdr:to>
      <xdr:col>45</xdr:col>
      <xdr:colOff>177800</xdr:colOff>
      <xdr:row>61</xdr:row>
      <xdr:rowOff>167640</xdr:rowOff>
    </xdr:to>
    <xdr:cxnSp macro="">
      <xdr:nvCxnSpPr>
        <xdr:cNvPr id="242" name="直線コネクタ 241">
          <a:extLst>
            <a:ext uri="{FF2B5EF4-FFF2-40B4-BE49-F238E27FC236}">
              <a16:creationId xmlns:a16="http://schemas.microsoft.com/office/drawing/2014/main" id="{6DE45863-FBEE-4042-BA36-D8AD3111EB84}"/>
            </a:ext>
          </a:extLst>
        </xdr:cNvPr>
        <xdr:cNvCxnSpPr/>
      </xdr:nvCxnSpPr>
      <xdr:spPr>
        <a:xfrm>
          <a:off x="7861300" y="106260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118745</xdr:rowOff>
    </xdr:from>
    <xdr:to>
      <xdr:col>36</xdr:col>
      <xdr:colOff>165100</xdr:colOff>
      <xdr:row>62</xdr:row>
      <xdr:rowOff>48895</xdr:rowOff>
    </xdr:to>
    <xdr:sp macro="" textlink="">
      <xdr:nvSpPr>
        <xdr:cNvPr id="243" name="楕円 242">
          <a:extLst>
            <a:ext uri="{FF2B5EF4-FFF2-40B4-BE49-F238E27FC236}">
              <a16:creationId xmlns:a16="http://schemas.microsoft.com/office/drawing/2014/main" id="{434C3DFA-C6B6-4624-90F4-1B92F512E013}"/>
            </a:ext>
          </a:extLst>
        </xdr:cNvPr>
        <xdr:cNvSpPr/>
      </xdr:nvSpPr>
      <xdr:spPr>
        <a:xfrm>
          <a:off x="6921500" y="105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167640</xdr:rowOff>
    </xdr:from>
    <xdr:to>
      <xdr:col>41</xdr:col>
      <xdr:colOff>50800</xdr:colOff>
      <xdr:row>61</xdr:row>
      <xdr:rowOff>169545</xdr:rowOff>
    </xdr:to>
    <xdr:cxnSp macro="">
      <xdr:nvCxnSpPr>
        <xdr:cNvPr id="244" name="直線コネクタ 243">
          <a:extLst>
            <a:ext uri="{FF2B5EF4-FFF2-40B4-BE49-F238E27FC236}">
              <a16:creationId xmlns:a16="http://schemas.microsoft.com/office/drawing/2014/main" id="{F57F64E9-BE2B-4AE7-BD46-09682A38C436}"/>
            </a:ext>
          </a:extLst>
        </xdr:cNvPr>
        <xdr:cNvCxnSpPr/>
      </xdr:nvCxnSpPr>
      <xdr:spPr>
        <a:xfrm flipV="1">
          <a:off x="6972300" y="1062609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135272</xdr:rowOff>
    </xdr:from>
    <xdr:ext cx="469744" cy="259045"/>
    <xdr:sp macro="" textlink="">
      <xdr:nvSpPr>
        <xdr:cNvPr id="245" name="n_1aveValue【体育館・プール】&#10;一人当たり面積">
          <a:extLst>
            <a:ext uri="{FF2B5EF4-FFF2-40B4-BE49-F238E27FC236}">
              <a16:creationId xmlns:a16="http://schemas.microsoft.com/office/drawing/2014/main" id="{52206EAE-6EB6-4AD1-A50F-80F90BAC5480}"/>
            </a:ext>
          </a:extLst>
        </xdr:cNvPr>
        <xdr:cNvSpPr txBox="1"/>
      </xdr:nvSpPr>
      <xdr:spPr>
        <a:xfrm>
          <a:off x="9391727" y="1076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144797</xdr:rowOff>
    </xdr:from>
    <xdr:ext cx="469744" cy="259045"/>
    <xdr:sp macro="" textlink="">
      <xdr:nvSpPr>
        <xdr:cNvPr id="246" name="n_2aveValue【体育館・プール】&#10;一人当たり面積">
          <a:extLst>
            <a:ext uri="{FF2B5EF4-FFF2-40B4-BE49-F238E27FC236}">
              <a16:creationId xmlns:a16="http://schemas.microsoft.com/office/drawing/2014/main" id="{0702DE94-6545-44CB-813F-16CE01A39DA5}"/>
            </a:ext>
          </a:extLst>
        </xdr:cNvPr>
        <xdr:cNvSpPr txBox="1"/>
      </xdr:nvSpPr>
      <xdr:spPr>
        <a:xfrm>
          <a:off x="8515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150512</xdr:rowOff>
    </xdr:from>
    <xdr:ext cx="469744" cy="259045"/>
    <xdr:sp macro="" textlink="">
      <xdr:nvSpPr>
        <xdr:cNvPr id="247" name="n_3aveValue【体育館・プール】&#10;一人当たり面積">
          <a:extLst>
            <a:ext uri="{FF2B5EF4-FFF2-40B4-BE49-F238E27FC236}">
              <a16:creationId xmlns:a16="http://schemas.microsoft.com/office/drawing/2014/main" id="{72494E60-7A93-4569-A42F-DE4C9FD83B5B}"/>
            </a:ext>
          </a:extLst>
        </xdr:cNvPr>
        <xdr:cNvSpPr txBox="1"/>
      </xdr:nvSpPr>
      <xdr:spPr>
        <a:xfrm>
          <a:off x="76264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144797</xdr:rowOff>
    </xdr:from>
    <xdr:ext cx="469744" cy="259045"/>
    <xdr:sp macro="" textlink="">
      <xdr:nvSpPr>
        <xdr:cNvPr id="248" name="n_4aveValue【体育館・プール】&#10;一人当たり面積">
          <a:extLst>
            <a:ext uri="{FF2B5EF4-FFF2-40B4-BE49-F238E27FC236}">
              <a16:creationId xmlns:a16="http://schemas.microsoft.com/office/drawing/2014/main" id="{C4740854-8107-4115-AEB8-AD3861C3453E}"/>
            </a:ext>
          </a:extLst>
        </xdr:cNvPr>
        <xdr:cNvSpPr txBox="1"/>
      </xdr:nvSpPr>
      <xdr:spPr>
        <a:xfrm>
          <a:off x="6737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63517</xdr:rowOff>
    </xdr:from>
    <xdr:ext cx="469744" cy="259045"/>
    <xdr:sp macro="" textlink="">
      <xdr:nvSpPr>
        <xdr:cNvPr id="249" name="n_1mainValue【体育館・プール】&#10;一人当たり面積">
          <a:extLst>
            <a:ext uri="{FF2B5EF4-FFF2-40B4-BE49-F238E27FC236}">
              <a16:creationId xmlns:a16="http://schemas.microsoft.com/office/drawing/2014/main" id="{339B16EF-4290-44AA-9A9F-4F05BCBDB52F}"/>
            </a:ext>
          </a:extLst>
        </xdr:cNvPr>
        <xdr:cNvSpPr txBox="1"/>
      </xdr:nvSpPr>
      <xdr:spPr>
        <a:xfrm>
          <a:off x="9391727" y="1035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63517</xdr:rowOff>
    </xdr:from>
    <xdr:ext cx="469744" cy="259045"/>
    <xdr:sp macro="" textlink="">
      <xdr:nvSpPr>
        <xdr:cNvPr id="250" name="n_2mainValue【体育館・プール】&#10;一人当たり面積">
          <a:extLst>
            <a:ext uri="{FF2B5EF4-FFF2-40B4-BE49-F238E27FC236}">
              <a16:creationId xmlns:a16="http://schemas.microsoft.com/office/drawing/2014/main" id="{2A9E4786-605B-410B-B96E-605546D52EB2}"/>
            </a:ext>
          </a:extLst>
        </xdr:cNvPr>
        <xdr:cNvSpPr txBox="1"/>
      </xdr:nvSpPr>
      <xdr:spPr>
        <a:xfrm>
          <a:off x="8515427" y="1035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63517</xdr:rowOff>
    </xdr:from>
    <xdr:ext cx="469744" cy="259045"/>
    <xdr:sp macro="" textlink="">
      <xdr:nvSpPr>
        <xdr:cNvPr id="251" name="n_3mainValue【体育館・プール】&#10;一人当たり面積">
          <a:extLst>
            <a:ext uri="{FF2B5EF4-FFF2-40B4-BE49-F238E27FC236}">
              <a16:creationId xmlns:a16="http://schemas.microsoft.com/office/drawing/2014/main" id="{28416EE8-4CB7-4305-B081-0CB5EA8B4CF0}"/>
            </a:ext>
          </a:extLst>
        </xdr:cNvPr>
        <xdr:cNvSpPr txBox="1"/>
      </xdr:nvSpPr>
      <xdr:spPr>
        <a:xfrm>
          <a:off x="7626427" y="1035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65422</xdr:rowOff>
    </xdr:from>
    <xdr:ext cx="469744" cy="259045"/>
    <xdr:sp macro="" textlink="">
      <xdr:nvSpPr>
        <xdr:cNvPr id="252" name="n_4mainValue【体育館・プール】&#10;一人当たり面積">
          <a:extLst>
            <a:ext uri="{FF2B5EF4-FFF2-40B4-BE49-F238E27FC236}">
              <a16:creationId xmlns:a16="http://schemas.microsoft.com/office/drawing/2014/main" id="{42F88FC1-77B3-40D7-ACE1-DB4B69E9BAD7}"/>
            </a:ext>
          </a:extLst>
        </xdr:cNvPr>
        <xdr:cNvSpPr txBox="1"/>
      </xdr:nvSpPr>
      <xdr:spPr>
        <a:xfrm>
          <a:off x="6737427" y="1035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a:extLst>
            <a:ext uri="{FF2B5EF4-FFF2-40B4-BE49-F238E27FC236}">
              <a16:creationId xmlns:a16="http://schemas.microsoft.com/office/drawing/2014/main" id="{E95603F2-5BC3-47D7-9274-C485DDD8125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4" name="正方形/長方形 253">
          <a:extLst>
            <a:ext uri="{FF2B5EF4-FFF2-40B4-BE49-F238E27FC236}">
              <a16:creationId xmlns:a16="http://schemas.microsoft.com/office/drawing/2014/main" id="{85D5D081-D1C5-43AA-94DE-56AA3761EBF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5" name="正方形/長方形 254">
          <a:extLst>
            <a:ext uri="{FF2B5EF4-FFF2-40B4-BE49-F238E27FC236}">
              <a16:creationId xmlns:a16="http://schemas.microsoft.com/office/drawing/2014/main" id="{01F4BBDA-F104-4F26-89C9-807D2E626BA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6" name="正方形/長方形 255">
          <a:extLst>
            <a:ext uri="{FF2B5EF4-FFF2-40B4-BE49-F238E27FC236}">
              <a16:creationId xmlns:a16="http://schemas.microsoft.com/office/drawing/2014/main" id="{F1C3A52B-E303-4D6C-9344-B8F20DEA539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7" name="正方形/長方形 256">
          <a:extLst>
            <a:ext uri="{FF2B5EF4-FFF2-40B4-BE49-F238E27FC236}">
              <a16:creationId xmlns:a16="http://schemas.microsoft.com/office/drawing/2014/main" id="{8F80208E-A1CB-4532-9334-26B2A5D313E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8" name="正方形/長方形 257">
          <a:extLst>
            <a:ext uri="{FF2B5EF4-FFF2-40B4-BE49-F238E27FC236}">
              <a16:creationId xmlns:a16="http://schemas.microsoft.com/office/drawing/2014/main" id="{47486F42-CAA7-4064-9663-088DBAC5D3A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9" name="正方形/長方形 258">
          <a:extLst>
            <a:ext uri="{FF2B5EF4-FFF2-40B4-BE49-F238E27FC236}">
              <a16:creationId xmlns:a16="http://schemas.microsoft.com/office/drawing/2014/main" id="{1DC80048-85FE-4633-9390-5F57BF5BDD4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a:extLst>
            <a:ext uri="{FF2B5EF4-FFF2-40B4-BE49-F238E27FC236}">
              <a16:creationId xmlns:a16="http://schemas.microsoft.com/office/drawing/2014/main" id="{3E6E70E7-6408-4399-BB92-6B063E671A4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1" name="テキスト ボックス 260">
          <a:extLst>
            <a:ext uri="{FF2B5EF4-FFF2-40B4-BE49-F238E27FC236}">
              <a16:creationId xmlns:a16="http://schemas.microsoft.com/office/drawing/2014/main" id="{526586A9-0925-4AD3-8D15-F63E9A44178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2" name="直線コネクタ 261">
          <a:extLst>
            <a:ext uri="{FF2B5EF4-FFF2-40B4-BE49-F238E27FC236}">
              <a16:creationId xmlns:a16="http://schemas.microsoft.com/office/drawing/2014/main" id="{3C81A932-619E-452A-A37F-53A01DD3CFD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3" name="テキスト ボックス 262">
          <a:extLst>
            <a:ext uri="{FF2B5EF4-FFF2-40B4-BE49-F238E27FC236}">
              <a16:creationId xmlns:a16="http://schemas.microsoft.com/office/drawing/2014/main" id="{42A09F29-B2E6-4018-B76B-EBF42133966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4" name="直線コネクタ 263">
          <a:extLst>
            <a:ext uri="{FF2B5EF4-FFF2-40B4-BE49-F238E27FC236}">
              <a16:creationId xmlns:a16="http://schemas.microsoft.com/office/drawing/2014/main" id="{FD56477A-EA5A-42F6-A506-CB4047C3CD6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5" name="テキスト ボックス 264">
          <a:extLst>
            <a:ext uri="{FF2B5EF4-FFF2-40B4-BE49-F238E27FC236}">
              <a16:creationId xmlns:a16="http://schemas.microsoft.com/office/drawing/2014/main" id="{B1595248-2970-4664-8A22-88DD4407345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6" name="直線コネクタ 265">
          <a:extLst>
            <a:ext uri="{FF2B5EF4-FFF2-40B4-BE49-F238E27FC236}">
              <a16:creationId xmlns:a16="http://schemas.microsoft.com/office/drawing/2014/main" id="{9C0C3284-85F9-4620-AE0A-D6EAD3D1837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7" name="テキスト ボックス 266">
          <a:extLst>
            <a:ext uri="{FF2B5EF4-FFF2-40B4-BE49-F238E27FC236}">
              <a16:creationId xmlns:a16="http://schemas.microsoft.com/office/drawing/2014/main" id="{131DB3B3-8CB7-44FD-BDCE-F88D0C264AE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8" name="直線コネクタ 267">
          <a:extLst>
            <a:ext uri="{FF2B5EF4-FFF2-40B4-BE49-F238E27FC236}">
              <a16:creationId xmlns:a16="http://schemas.microsoft.com/office/drawing/2014/main" id="{E8B59CAC-0044-4002-91A9-EA5C55EB708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9" name="テキスト ボックス 268">
          <a:extLst>
            <a:ext uri="{FF2B5EF4-FFF2-40B4-BE49-F238E27FC236}">
              <a16:creationId xmlns:a16="http://schemas.microsoft.com/office/drawing/2014/main" id="{63DED5C7-0023-4401-985B-D5A4DCD2F8A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0" name="直線コネクタ 269">
          <a:extLst>
            <a:ext uri="{FF2B5EF4-FFF2-40B4-BE49-F238E27FC236}">
              <a16:creationId xmlns:a16="http://schemas.microsoft.com/office/drawing/2014/main" id="{9401431A-349E-43E7-B4B6-D447695F6BB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1" name="テキスト ボックス 270">
          <a:extLst>
            <a:ext uri="{FF2B5EF4-FFF2-40B4-BE49-F238E27FC236}">
              <a16:creationId xmlns:a16="http://schemas.microsoft.com/office/drawing/2014/main" id="{7CADC63C-DEAB-4284-B0C8-6E338D8C359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2" name="直線コネクタ 271">
          <a:extLst>
            <a:ext uri="{FF2B5EF4-FFF2-40B4-BE49-F238E27FC236}">
              <a16:creationId xmlns:a16="http://schemas.microsoft.com/office/drawing/2014/main" id="{C0DDF828-932E-4FFC-A2DE-9F3161A3288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3" name="テキスト ボックス 272">
          <a:extLst>
            <a:ext uri="{FF2B5EF4-FFF2-40B4-BE49-F238E27FC236}">
              <a16:creationId xmlns:a16="http://schemas.microsoft.com/office/drawing/2014/main" id="{E7B373B9-AAD5-4136-9281-52A97056800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a:extLst>
            <a:ext uri="{FF2B5EF4-FFF2-40B4-BE49-F238E27FC236}">
              <a16:creationId xmlns:a16="http://schemas.microsoft.com/office/drawing/2014/main" id="{D45042F2-FC1B-4BFD-8E87-9CD622D78CF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5" name="テキスト ボックス 274">
          <a:extLst>
            <a:ext uri="{FF2B5EF4-FFF2-40B4-BE49-F238E27FC236}">
              <a16:creationId xmlns:a16="http://schemas.microsoft.com/office/drawing/2014/main" id="{B78C7C18-515C-4AC0-B03D-371AEC31E14B}"/>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6" name="【福祉施設】&#10;有形固定資産減価償却率グラフ枠">
          <a:extLst>
            <a:ext uri="{FF2B5EF4-FFF2-40B4-BE49-F238E27FC236}">
              <a16:creationId xmlns:a16="http://schemas.microsoft.com/office/drawing/2014/main" id="{B49934A3-8FC2-4C22-A614-9B3BA175AB5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77" name="直線コネクタ 276">
          <a:extLst>
            <a:ext uri="{FF2B5EF4-FFF2-40B4-BE49-F238E27FC236}">
              <a16:creationId xmlns:a16="http://schemas.microsoft.com/office/drawing/2014/main" id="{4EE37BC5-DCEE-4555-894A-A35D7CB6F9D0}"/>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8" name="【福祉施設】&#10;有形固定資産減価償却率最小値テキスト">
          <a:extLst>
            <a:ext uri="{FF2B5EF4-FFF2-40B4-BE49-F238E27FC236}">
              <a16:creationId xmlns:a16="http://schemas.microsoft.com/office/drawing/2014/main" id="{7292AFCF-1402-4B3B-92D6-F8FA3FCC72BF}"/>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9" name="直線コネクタ 278">
          <a:extLst>
            <a:ext uri="{FF2B5EF4-FFF2-40B4-BE49-F238E27FC236}">
              <a16:creationId xmlns:a16="http://schemas.microsoft.com/office/drawing/2014/main" id="{0D121C45-BD55-4D0A-9277-D21ABDAA25DB}"/>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80" name="【福祉施設】&#10;有形固定資産減価償却率最大値テキスト">
          <a:extLst>
            <a:ext uri="{FF2B5EF4-FFF2-40B4-BE49-F238E27FC236}">
              <a16:creationId xmlns:a16="http://schemas.microsoft.com/office/drawing/2014/main" id="{05423650-4A37-4774-B464-CAE996E638CF}"/>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81" name="直線コネクタ 280">
          <a:extLst>
            <a:ext uri="{FF2B5EF4-FFF2-40B4-BE49-F238E27FC236}">
              <a16:creationId xmlns:a16="http://schemas.microsoft.com/office/drawing/2014/main" id="{54ED6E96-5705-4985-8B2E-079E9EF36FF3}"/>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161941</xdr:rowOff>
    </xdr:from>
    <xdr:ext cx="405111" cy="259045"/>
    <xdr:sp macro="" textlink="">
      <xdr:nvSpPr>
        <xdr:cNvPr id="282" name="【福祉施設】&#10;有形固定資産減価償却率平均値テキスト">
          <a:extLst>
            <a:ext uri="{FF2B5EF4-FFF2-40B4-BE49-F238E27FC236}">
              <a16:creationId xmlns:a16="http://schemas.microsoft.com/office/drawing/2014/main" id="{1834C69A-D980-4317-A916-3A0CCBA90717}"/>
            </a:ext>
          </a:extLst>
        </xdr:cNvPr>
        <xdr:cNvSpPr txBox="1"/>
      </xdr:nvSpPr>
      <xdr:spPr>
        <a:xfrm>
          <a:off x="4673600" y="14049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283" name="フローチャート: 判断 282">
          <a:extLst>
            <a:ext uri="{FF2B5EF4-FFF2-40B4-BE49-F238E27FC236}">
              <a16:creationId xmlns:a16="http://schemas.microsoft.com/office/drawing/2014/main" id="{D385D732-D633-4A99-A4EA-3E446780F01B}"/>
            </a:ext>
          </a:extLst>
        </xdr:cNvPr>
        <xdr:cNvSpPr/>
      </xdr:nvSpPr>
      <xdr:spPr>
        <a:xfrm>
          <a:off x="45847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284" name="フローチャート: 判断 283">
          <a:extLst>
            <a:ext uri="{FF2B5EF4-FFF2-40B4-BE49-F238E27FC236}">
              <a16:creationId xmlns:a16="http://schemas.microsoft.com/office/drawing/2014/main" id="{8D29644C-794C-4742-BEDB-8215188BA664}"/>
            </a:ext>
          </a:extLst>
        </xdr:cNvPr>
        <xdr:cNvSpPr/>
      </xdr:nvSpPr>
      <xdr:spPr>
        <a:xfrm>
          <a:off x="3746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145414</xdr:rowOff>
    </xdr:from>
    <xdr:to>
      <xdr:col>15</xdr:col>
      <xdr:colOff>101600</xdr:colOff>
      <xdr:row>82</xdr:row>
      <xdr:rowOff>75564</xdr:rowOff>
    </xdr:to>
    <xdr:sp macro="" textlink="">
      <xdr:nvSpPr>
        <xdr:cNvPr id="285" name="フローチャート: 判断 284">
          <a:extLst>
            <a:ext uri="{FF2B5EF4-FFF2-40B4-BE49-F238E27FC236}">
              <a16:creationId xmlns:a16="http://schemas.microsoft.com/office/drawing/2014/main" id="{91516295-64AD-4370-8878-684C39578E21}"/>
            </a:ext>
          </a:extLst>
        </xdr:cNvPr>
        <xdr:cNvSpPr/>
      </xdr:nvSpPr>
      <xdr:spPr>
        <a:xfrm>
          <a:off x="2857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124461</xdr:rowOff>
    </xdr:from>
    <xdr:to>
      <xdr:col>10</xdr:col>
      <xdr:colOff>165100</xdr:colOff>
      <xdr:row>82</xdr:row>
      <xdr:rowOff>54611</xdr:rowOff>
    </xdr:to>
    <xdr:sp macro="" textlink="">
      <xdr:nvSpPr>
        <xdr:cNvPr id="286" name="フローチャート: 判断 285">
          <a:extLst>
            <a:ext uri="{FF2B5EF4-FFF2-40B4-BE49-F238E27FC236}">
              <a16:creationId xmlns:a16="http://schemas.microsoft.com/office/drawing/2014/main" id="{06DD6660-760E-4532-8D11-4C4AB5B8840B}"/>
            </a:ext>
          </a:extLst>
        </xdr:cNvPr>
        <xdr:cNvSpPr/>
      </xdr:nvSpPr>
      <xdr:spPr>
        <a:xfrm>
          <a:off x="1968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107314</xdr:rowOff>
    </xdr:from>
    <xdr:to>
      <xdr:col>6</xdr:col>
      <xdr:colOff>38100</xdr:colOff>
      <xdr:row>82</xdr:row>
      <xdr:rowOff>37464</xdr:rowOff>
    </xdr:to>
    <xdr:sp macro="" textlink="">
      <xdr:nvSpPr>
        <xdr:cNvPr id="287" name="フローチャート: 判断 286">
          <a:extLst>
            <a:ext uri="{FF2B5EF4-FFF2-40B4-BE49-F238E27FC236}">
              <a16:creationId xmlns:a16="http://schemas.microsoft.com/office/drawing/2014/main" id="{323A8F8E-0841-45C1-AB04-77D5DBF863C5}"/>
            </a:ext>
          </a:extLst>
        </xdr:cNvPr>
        <xdr:cNvSpPr/>
      </xdr:nvSpPr>
      <xdr:spPr>
        <a:xfrm>
          <a:off x="1079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AE6F7310-DDAE-4F52-90D8-E652BAC79A9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83440267-F9BF-40B0-9659-385B2CBE64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0184A386-8A8B-407D-B57B-DBD5F3AE092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6DE6C3A0-285C-4CC6-873F-FEA60B576B4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BC3AD04F-7D1D-40A2-B29D-93F5C3FD4C6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133986</xdr:rowOff>
    </xdr:from>
    <xdr:to>
      <xdr:col>20</xdr:col>
      <xdr:colOff>38100</xdr:colOff>
      <xdr:row>86</xdr:row>
      <xdr:rowOff>64136</xdr:rowOff>
    </xdr:to>
    <xdr:sp macro="" textlink="">
      <xdr:nvSpPr>
        <xdr:cNvPr id="293" name="楕円 292">
          <a:extLst>
            <a:ext uri="{FF2B5EF4-FFF2-40B4-BE49-F238E27FC236}">
              <a16:creationId xmlns:a16="http://schemas.microsoft.com/office/drawing/2014/main" id="{64C8A7D2-4B14-4E8D-9C8E-D525EBCCB52B}"/>
            </a:ext>
          </a:extLst>
        </xdr:cNvPr>
        <xdr:cNvSpPr/>
      </xdr:nvSpPr>
      <xdr:spPr>
        <a:xfrm>
          <a:off x="3746500" y="1470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85</xdr:row>
      <xdr:rowOff>114936</xdr:rowOff>
    </xdr:from>
    <xdr:to>
      <xdr:col>15</xdr:col>
      <xdr:colOff>101600</xdr:colOff>
      <xdr:row>86</xdr:row>
      <xdr:rowOff>45086</xdr:rowOff>
    </xdr:to>
    <xdr:sp macro="" textlink="">
      <xdr:nvSpPr>
        <xdr:cNvPr id="294" name="楕円 293">
          <a:extLst>
            <a:ext uri="{FF2B5EF4-FFF2-40B4-BE49-F238E27FC236}">
              <a16:creationId xmlns:a16="http://schemas.microsoft.com/office/drawing/2014/main" id="{E3867425-6FF3-4824-BBE0-978B3B791A31}"/>
            </a:ext>
          </a:extLst>
        </xdr:cNvPr>
        <xdr:cNvSpPr/>
      </xdr:nvSpPr>
      <xdr:spPr>
        <a:xfrm>
          <a:off x="2857500" y="1468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165736</xdr:rowOff>
    </xdr:from>
    <xdr:to>
      <xdr:col>19</xdr:col>
      <xdr:colOff>177800</xdr:colOff>
      <xdr:row>86</xdr:row>
      <xdr:rowOff>13336</xdr:rowOff>
    </xdr:to>
    <xdr:cxnSp macro="">
      <xdr:nvCxnSpPr>
        <xdr:cNvPr id="295" name="直線コネクタ 294">
          <a:extLst>
            <a:ext uri="{FF2B5EF4-FFF2-40B4-BE49-F238E27FC236}">
              <a16:creationId xmlns:a16="http://schemas.microsoft.com/office/drawing/2014/main" id="{3DF70C47-4ED5-45B0-A832-4EBD33B36D6E}"/>
            </a:ext>
          </a:extLst>
        </xdr:cNvPr>
        <xdr:cNvCxnSpPr/>
      </xdr:nvCxnSpPr>
      <xdr:spPr>
        <a:xfrm>
          <a:off x="2908300" y="14738986"/>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93980</xdr:rowOff>
    </xdr:from>
    <xdr:to>
      <xdr:col>10</xdr:col>
      <xdr:colOff>165100</xdr:colOff>
      <xdr:row>86</xdr:row>
      <xdr:rowOff>24130</xdr:rowOff>
    </xdr:to>
    <xdr:sp macro="" textlink="">
      <xdr:nvSpPr>
        <xdr:cNvPr id="296" name="楕円 295">
          <a:extLst>
            <a:ext uri="{FF2B5EF4-FFF2-40B4-BE49-F238E27FC236}">
              <a16:creationId xmlns:a16="http://schemas.microsoft.com/office/drawing/2014/main" id="{F23AD638-264C-402A-9F8A-29BE9CFCED34}"/>
            </a:ext>
          </a:extLst>
        </xdr:cNvPr>
        <xdr:cNvSpPr/>
      </xdr:nvSpPr>
      <xdr:spPr>
        <a:xfrm>
          <a:off x="19685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144780</xdr:rowOff>
    </xdr:from>
    <xdr:to>
      <xdr:col>15</xdr:col>
      <xdr:colOff>50800</xdr:colOff>
      <xdr:row>85</xdr:row>
      <xdr:rowOff>165736</xdr:rowOff>
    </xdr:to>
    <xdr:cxnSp macro="">
      <xdr:nvCxnSpPr>
        <xdr:cNvPr id="297" name="直線コネクタ 296">
          <a:extLst>
            <a:ext uri="{FF2B5EF4-FFF2-40B4-BE49-F238E27FC236}">
              <a16:creationId xmlns:a16="http://schemas.microsoft.com/office/drawing/2014/main" id="{43864516-66F4-470B-B0B3-3D22437C17EE}"/>
            </a:ext>
          </a:extLst>
        </xdr:cNvPr>
        <xdr:cNvCxnSpPr/>
      </xdr:nvCxnSpPr>
      <xdr:spPr>
        <a:xfrm>
          <a:off x="2019300" y="14718030"/>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74930</xdr:rowOff>
    </xdr:from>
    <xdr:to>
      <xdr:col>6</xdr:col>
      <xdr:colOff>38100</xdr:colOff>
      <xdr:row>86</xdr:row>
      <xdr:rowOff>5080</xdr:rowOff>
    </xdr:to>
    <xdr:sp macro="" textlink="">
      <xdr:nvSpPr>
        <xdr:cNvPr id="298" name="楕円 297">
          <a:extLst>
            <a:ext uri="{FF2B5EF4-FFF2-40B4-BE49-F238E27FC236}">
              <a16:creationId xmlns:a16="http://schemas.microsoft.com/office/drawing/2014/main" id="{6F36CAD2-71BE-475A-8082-B99BB1876D0C}"/>
            </a:ext>
          </a:extLst>
        </xdr:cNvPr>
        <xdr:cNvSpPr/>
      </xdr:nvSpPr>
      <xdr:spPr>
        <a:xfrm>
          <a:off x="1079500" y="1464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125730</xdr:rowOff>
    </xdr:from>
    <xdr:to>
      <xdr:col>10</xdr:col>
      <xdr:colOff>114300</xdr:colOff>
      <xdr:row>85</xdr:row>
      <xdr:rowOff>144780</xdr:rowOff>
    </xdr:to>
    <xdr:cxnSp macro="">
      <xdr:nvCxnSpPr>
        <xdr:cNvPr id="299" name="直線コネクタ 298">
          <a:extLst>
            <a:ext uri="{FF2B5EF4-FFF2-40B4-BE49-F238E27FC236}">
              <a16:creationId xmlns:a16="http://schemas.microsoft.com/office/drawing/2014/main" id="{4651D357-204F-4B34-BC1D-94B2B9C31A92}"/>
            </a:ext>
          </a:extLst>
        </xdr:cNvPr>
        <xdr:cNvCxnSpPr/>
      </xdr:nvCxnSpPr>
      <xdr:spPr>
        <a:xfrm>
          <a:off x="1130300" y="146989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111141</xdr:rowOff>
    </xdr:from>
    <xdr:ext cx="405111" cy="259045"/>
    <xdr:sp macro="" textlink="">
      <xdr:nvSpPr>
        <xdr:cNvPr id="300" name="n_1aveValue【福祉施設】&#10;有形固定資産減価償却率">
          <a:extLst>
            <a:ext uri="{FF2B5EF4-FFF2-40B4-BE49-F238E27FC236}">
              <a16:creationId xmlns:a16="http://schemas.microsoft.com/office/drawing/2014/main" id="{C6DD8551-43DB-4B77-823B-ABDCC6CF8A6A}"/>
            </a:ext>
          </a:extLst>
        </xdr:cNvPr>
        <xdr:cNvSpPr txBox="1"/>
      </xdr:nvSpPr>
      <xdr:spPr>
        <a:xfrm>
          <a:off x="3582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92091</xdr:rowOff>
    </xdr:from>
    <xdr:ext cx="405111" cy="259045"/>
    <xdr:sp macro="" textlink="">
      <xdr:nvSpPr>
        <xdr:cNvPr id="301" name="n_2aveValue【福祉施設】&#10;有形固定資産減価償却率">
          <a:extLst>
            <a:ext uri="{FF2B5EF4-FFF2-40B4-BE49-F238E27FC236}">
              <a16:creationId xmlns:a16="http://schemas.microsoft.com/office/drawing/2014/main" id="{ACF89E02-EB6D-4717-B091-46C1E880C3F0}"/>
            </a:ext>
          </a:extLst>
        </xdr:cNvPr>
        <xdr:cNvSpPr txBox="1"/>
      </xdr:nvSpPr>
      <xdr:spPr>
        <a:xfrm>
          <a:off x="2705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71138</xdr:rowOff>
    </xdr:from>
    <xdr:ext cx="405111" cy="259045"/>
    <xdr:sp macro="" textlink="">
      <xdr:nvSpPr>
        <xdr:cNvPr id="302" name="n_3aveValue【福祉施設】&#10;有形固定資産減価償却率">
          <a:extLst>
            <a:ext uri="{FF2B5EF4-FFF2-40B4-BE49-F238E27FC236}">
              <a16:creationId xmlns:a16="http://schemas.microsoft.com/office/drawing/2014/main" id="{5F5FAA7C-AE3D-4D89-9E39-7FBA7FB4CDC2}"/>
            </a:ext>
          </a:extLst>
        </xdr:cNvPr>
        <xdr:cNvSpPr txBox="1"/>
      </xdr:nvSpPr>
      <xdr:spPr>
        <a:xfrm>
          <a:off x="1816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53991</xdr:rowOff>
    </xdr:from>
    <xdr:ext cx="405111" cy="259045"/>
    <xdr:sp macro="" textlink="">
      <xdr:nvSpPr>
        <xdr:cNvPr id="303" name="n_4aveValue【福祉施設】&#10;有形固定資産減価償却率">
          <a:extLst>
            <a:ext uri="{FF2B5EF4-FFF2-40B4-BE49-F238E27FC236}">
              <a16:creationId xmlns:a16="http://schemas.microsoft.com/office/drawing/2014/main" id="{08B2DB66-6BC8-4393-B78F-4E36D82CFC59}"/>
            </a:ext>
          </a:extLst>
        </xdr:cNvPr>
        <xdr:cNvSpPr txBox="1"/>
      </xdr:nvSpPr>
      <xdr:spPr>
        <a:xfrm>
          <a:off x="9277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55263</xdr:rowOff>
    </xdr:from>
    <xdr:ext cx="405111" cy="259045"/>
    <xdr:sp macro="" textlink="">
      <xdr:nvSpPr>
        <xdr:cNvPr id="304" name="n_1mainValue【福祉施設】&#10;有形固定資産減価償却率">
          <a:extLst>
            <a:ext uri="{FF2B5EF4-FFF2-40B4-BE49-F238E27FC236}">
              <a16:creationId xmlns:a16="http://schemas.microsoft.com/office/drawing/2014/main" id="{BF98B0DF-7198-426A-96EC-FF1A86A4655C}"/>
            </a:ext>
          </a:extLst>
        </xdr:cNvPr>
        <xdr:cNvSpPr txBox="1"/>
      </xdr:nvSpPr>
      <xdr:spPr>
        <a:xfrm>
          <a:off x="3582044" y="1479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36213</xdr:rowOff>
    </xdr:from>
    <xdr:ext cx="405111" cy="259045"/>
    <xdr:sp macro="" textlink="">
      <xdr:nvSpPr>
        <xdr:cNvPr id="305" name="n_2mainValue【福祉施設】&#10;有形固定資産減価償却率">
          <a:extLst>
            <a:ext uri="{FF2B5EF4-FFF2-40B4-BE49-F238E27FC236}">
              <a16:creationId xmlns:a16="http://schemas.microsoft.com/office/drawing/2014/main" id="{C73B6AE8-69C6-4992-8B2E-D4118716ADC7}"/>
            </a:ext>
          </a:extLst>
        </xdr:cNvPr>
        <xdr:cNvSpPr txBox="1"/>
      </xdr:nvSpPr>
      <xdr:spPr>
        <a:xfrm>
          <a:off x="2705744" y="1478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15257</xdr:rowOff>
    </xdr:from>
    <xdr:ext cx="405111" cy="259045"/>
    <xdr:sp macro="" textlink="">
      <xdr:nvSpPr>
        <xdr:cNvPr id="306" name="n_3mainValue【福祉施設】&#10;有形固定資産減価償却率">
          <a:extLst>
            <a:ext uri="{FF2B5EF4-FFF2-40B4-BE49-F238E27FC236}">
              <a16:creationId xmlns:a16="http://schemas.microsoft.com/office/drawing/2014/main" id="{52722094-0CD7-4F42-AC38-569300F3FF23}"/>
            </a:ext>
          </a:extLst>
        </xdr:cNvPr>
        <xdr:cNvSpPr txBox="1"/>
      </xdr:nvSpPr>
      <xdr:spPr>
        <a:xfrm>
          <a:off x="1816744" y="1475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167657</xdr:rowOff>
    </xdr:from>
    <xdr:ext cx="405111" cy="259045"/>
    <xdr:sp macro="" textlink="">
      <xdr:nvSpPr>
        <xdr:cNvPr id="307" name="n_4mainValue【福祉施設】&#10;有形固定資産減価償却率">
          <a:extLst>
            <a:ext uri="{FF2B5EF4-FFF2-40B4-BE49-F238E27FC236}">
              <a16:creationId xmlns:a16="http://schemas.microsoft.com/office/drawing/2014/main" id="{6C616A13-9346-40DB-BFD7-6D9E259E3AED}"/>
            </a:ext>
          </a:extLst>
        </xdr:cNvPr>
        <xdr:cNvSpPr txBox="1"/>
      </xdr:nvSpPr>
      <xdr:spPr>
        <a:xfrm>
          <a:off x="927744"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a:extLst>
            <a:ext uri="{FF2B5EF4-FFF2-40B4-BE49-F238E27FC236}">
              <a16:creationId xmlns:a16="http://schemas.microsoft.com/office/drawing/2014/main" id="{19F3B43A-1A7C-4E08-97D8-16CE384C215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a:extLst>
            <a:ext uri="{FF2B5EF4-FFF2-40B4-BE49-F238E27FC236}">
              <a16:creationId xmlns:a16="http://schemas.microsoft.com/office/drawing/2014/main" id="{6813527F-D15E-415D-BBD4-5BE59636ED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a:extLst>
            <a:ext uri="{FF2B5EF4-FFF2-40B4-BE49-F238E27FC236}">
              <a16:creationId xmlns:a16="http://schemas.microsoft.com/office/drawing/2014/main" id="{AC249FDA-63EB-454C-9185-CCECDDE01D8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a:extLst>
            <a:ext uri="{FF2B5EF4-FFF2-40B4-BE49-F238E27FC236}">
              <a16:creationId xmlns:a16="http://schemas.microsoft.com/office/drawing/2014/main" id="{5F7770BC-2BFC-4673-9400-D5940771FCA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a:extLst>
            <a:ext uri="{FF2B5EF4-FFF2-40B4-BE49-F238E27FC236}">
              <a16:creationId xmlns:a16="http://schemas.microsoft.com/office/drawing/2014/main" id="{2E55A13B-7F95-45DD-B94A-564F767AE7F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a:extLst>
            <a:ext uri="{FF2B5EF4-FFF2-40B4-BE49-F238E27FC236}">
              <a16:creationId xmlns:a16="http://schemas.microsoft.com/office/drawing/2014/main" id="{9E456050-7DC7-4F83-8B7A-E865F23EFA2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a:extLst>
            <a:ext uri="{FF2B5EF4-FFF2-40B4-BE49-F238E27FC236}">
              <a16:creationId xmlns:a16="http://schemas.microsoft.com/office/drawing/2014/main" id="{677B63BD-701D-4C98-9550-93264628B70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a:extLst>
            <a:ext uri="{FF2B5EF4-FFF2-40B4-BE49-F238E27FC236}">
              <a16:creationId xmlns:a16="http://schemas.microsoft.com/office/drawing/2014/main" id="{54767451-D84F-4041-BA4F-08C43D893F0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a:extLst>
            <a:ext uri="{FF2B5EF4-FFF2-40B4-BE49-F238E27FC236}">
              <a16:creationId xmlns:a16="http://schemas.microsoft.com/office/drawing/2014/main" id="{2B513E4F-05CE-4486-A9DE-4B89B8C3A45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a:extLst>
            <a:ext uri="{FF2B5EF4-FFF2-40B4-BE49-F238E27FC236}">
              <a16:creationId xmlns:a16="http://schemas.microsoft.com/office/drawing/2014/main" id="{76B8CF4D-1376-4085-BF23-B49DE74EB99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8" name="直線コネクタ 317">
          <a:extLst>
            <a:ext uri="{FF2B5EF4-FFF2-40B4-BE49-F238E27FC236}">
              <a16:creationId xmlns:a16="http://schemas.microsoft.com/office/drawing/2014/main" id="{90D387C1-6FF5-4C0F-AA8B-4328DBE3CC6F}"/>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9" name="テキスト ボックス 318">
          <a:extLst>
            <a:ext uri="{FF2B5EF4-FFF2-40B4-BE49-F238E27FC236}">
              <a16:creationId xmlns:a16="http://schemas.microsoft.com/office/drawing/2014/main" id="{89B9F901-9483-445E-9267-3A833BAEAD77}"/>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0" name="直線コネクタ 319">
          <a:extLst>
            <a:ext uri="{FF2B5EF4-FFF2-40B4-BE49-F238E27FC236}">
              <a16:creationId xmlns:a16="http://schemas.microsoft.com/office/drawing/2014/main" id="{79DD46D0-742F-4CD5-A913-23CBFD0E3183}"/>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1" name="テキスト ボックス 320">
          <a:extLst>
            <a:ext uri="{FF2B5EF4-FFF2-40B4-BE49-F238E27FC236}">
              <a16:creationId xmlns:a16="http://schemas.microsoft.com/office/drawing/2014/main" id="{5B434D54-E616-4BAC-BA2F-4B49AD60A2BB}"/>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2" name="直線コネクタ 321">
          <a:extLst>
            <a:ext uri="{FF2B5EF4-FFF2-40B4-BE49-F238E27FC236}">
              <a16:creationId xmlns:a16="http://schemas.microsoft.com/office/drawing/2014/main" id="{EBF7E94D-7B29-4E13-AC5D-D32031BF637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3" name="テキスト ボックス 322">
          <a:extLst>
            <a:ext uri="{FF2B5EF4-FFF2-40B4-BE49-F238E27FC236}">
              <a16:creationId xmlns:a16="http://schemas.microsoft.com/office/drawing/2014/main" id="{8C0BB0C5-888A-438B-A5E9-F5DD76E9FA2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4" name="直線コネクタ 323">
          <a:extLst>
            <a:ext uri="{FF2B5EF4-FFF2-40B4-BE49-F238E27FC236}">
              <a16:creationId xmlns:a16="http://schemas.microsoft.com/office/drawing/2014/main" id="{B9E71769-1E15-4A88-AA19-C481BADD1AC7}"/>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5" name="テキスト ボックス 324">
          <a:extLst>
            <a:ext uri="{FF2B5EF4-FFF2-40B4-BE49-F238E27FC236}">
              <a16:creationId xmlns:a16="http://schemas.microsoft.com/office/drawing/2014/main" id="{5130A19B-BB7A-4521-A157-A11C33CB2528}"/>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6" name="直線コネクタ 325">
          <a:extLst>
            <a:ext uri="{FF2B5EF4-FFF2-40B4-BE49-F238E27FC236}">
              <a16:creationId xmlns:a16="http://schemas.microsoft.com/office/drawing/2014/main" id="{F1F83D0A-4EB7-4607-BCAD-C6EBA86158F1}"/>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7" name="テキスト ボックス 326">
          <a:extLst>
            <a:ext uri="{FF2B5EF4-FFF2-40B4-BE49-F238E27FC236}">
              <a16:creationId xmlns:a16="http://schemas.microsoft.com/office/drawing/2014/main" id="{A09695B4-47AD-49AF-B8F1-8DFCA88F877C}"/>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a:extLst>
            <a:ext uri="{FF2B5EF4-FFF2-40B4-BE49-F238E27FC236}">
              <a16:creationId xmlns:a16="http://schemas.microsoft.com/office/drawing/2014/main" id="{0D90FF53-5335-45C7-94B1-EBB612F7CB8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9" name="テキスト ボックス 328">
          <a:extLst>
            <a:ext uri="{FF2B5EF4-FFF2-40B4-BE49-F238E27FC236}">
              <a16:creationId xmlns:a16="http://schemas.microsoft.com/office/drawing/2014/main" id="{A9277922-7B57-40B9-A45A-0F7E5713416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福祉施設】&#10;一人当たり面積グラフ枠">
          <a:extLst>
            <a:ext uri="{FF2B5EF4-FFF2-40B4-BE49-F238E27FC236}">
              <a16:creationId xmlns:a16="http://schemas.microsoft.com/office/drawing/2014/main" id="{46654EAE-7985-4C5B-9D58-60549AD190E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110489</xdr:rowOff>
    </xdr:to>
    <xdr:cxnSp macro="">
      <xdr:nvCxnSpPr>
        <xdr:cNvPr id="331" name="直線コネクタ 330">
          <a:extLst>
            <a:ext uri="{FF2B5EF4-FFF2-40B4-BE49-F238E27FC236}">
              <a16:creationId xmlns:a16="http://schemas.microsoft.com/office/drawing/2014/main" id="{888DFB00-1E1D-4D15-A628-64CA01B635D9}"/>
            </a:ext>
          </a:extLst>
        </xdr:cNvPr>
        <xdr:cNvCxnSpPr/>
      </xdr:nvCxnSpPr>
      <xdr:spPr>
        <a:xfrm flipV="1">
          <a:off x="10476865" y="13575030"/>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32" name="【福祉施設】&#10;一人当たり面積最小値テキスト">
          <a:extLst>
            <a:ext uri="{FF2B5EF4-FFF2-40B4-BE49-F238E27FC236}">
              <a16:creationId xmlns:a16="http://schemas.microsoft.com/office/drawing/2014/main" id="{B70201E6-B8CE-407B-86C2-00C47A51021E}"/>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33" name="直線コネクタ 332">
          <a:extLst>
            <a:ext uri="{FF2B5EF4-FFF2-40B4-BE49-F238E27FC236}">
              <a16:creationId xmlns:a16="http://schemas.microsoft.com/office/drawing/2014/main" id="{F37AA72C-78D6-47AB-A562-AD338756302A}"/>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148607</xdr:rowOff>
    </xdr:from>
    <xdr:ext cx="469744" cy="259045"/>
    <xdr:sp macro="" textlink="">
      <xdr:nvSpPr>
        <xdr:cNvPr id="334" name="【福祉施設】&#10;一人当たり面積最大値テキスト">
          <a:extLst>
            <a:ext uri="{FF2B5EF4-FFF2-40B4-BE49-F238E27FC236}">
              <a16:creationId xmlns:a16="http://schemas.microsoft.com/office/drawing/2014/main" id="{5DD6D22E-06D8-4A2A-A8E2-0AA3B6773DC3}"/>
            </a:ext>
          </a:extLst>
        </xdr:cNvPr>
        <xdr:cNvSpPr txBox="1"/>
      </xdr:nvSpPr>
      <xdr:spPr>
        <a:xfrm>
          <a:off x="10515600" y="1335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335" name="直線コネクタ 334">
          <a:extLst>
            <a:ext uri="{FF2B5EF4-FFF2-40B4-BE49-F238E27FC236}">
              <a16:creationId xmlns:a16="http://schemas.microsoft.com/office/drawing/2014/main" id="{C3EAD294-5DF9-4678-8F3B-7139EBF5C9ED}"/>
            </a:ext>
          </a:extLst>
        </xdr:cNvPr>
        <xdr:cNvCxnSpPr/>
      </xdr:nvCxnSpPr>
      <xdr:spPr>
        <a:xfrm>
          <a:off x="10388600" y="1357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57166</xdr:rowOff>
    </xdr:from>
    <xdr:ext cx="469744" cy="259045"/>
    <xdr:sp macro="" textlink="">
      <xdr:nvSpPr>
        <xdr:cNvPr id="336" name="【福祉施設】&#10;一人当たり面積平均値テキスト">
          <a:extLst>
            <a:ext uri="{FF2B5EF4-FFF2-40B4-BE49-F238E27FC236}">
              <a16:creationId xmlns:a16="http://schemas.microsoft.com/office/drawing/2014/main" id="{587DEBE2-7D57-4A17-B0C0-9C9490E01D3C}"/>
            </a:ext>
          </a:extLst>
        </xdr:cNvPr>
        <xdr:cNvSpPr txBox="1"/>
      </xdr:nvSpPr>
      <xdr:spPr>
        <a:xfrm>
          <a:off x="10515600" y="14458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78739</xdr:rowOff>
    </xdr:from>
    <xdr:to>
      <xdr:col>55</xdr:col>
      <xdr:colOff>50800</xdr:colOff>
      <xdr:row>85</xdr:row>
      <xdr:rowOff>8889</xdr:rowOff>
    </xdr:to>
    <xdr:sp macro="" textlink="">
      <xdr:nvSpPr>
        <xdr:cNvPr id="337" name="フローチャート: 判断 336">
          <a:extLst>
            <a:ext uri="{FF2B5EF4-FFF2-40B4-BE49-F238E27FC236}">
              <a16:creationId xmlns:a16="http://schemas.microsoft.com/office/drawing/2014/main" id="{8D9CD58B-93DE-45E5-949E-C2BFF848E27A}"/>
            </a:ext>
          </a:extLst>
        </xdr:cNvPr>
        <xdr:cNvSpPr/>
      </xdr:nvSpPr>
      <xdr:spPr>
        <a:xfrm>
          <a:off x="10426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38" name="フローチャート: 判断 337">
          <a:extLst>
            <a:ext uri="{FF2B5EF4-FFF2-40B4-BE49-F238E27FC236}">
              <a16:creationId xmlns:a16="http://schemas.microsoft.com/office/drawing/2014/main" id="{0EF98864-F2F7-4A2B-A54E-977C8D3FCDE5}"/>
            </a:ext>
          </a:extLst>
        </xdr:cNvPr>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86361</xdr:rowOff>
    </xdr:from>
    <xdr:to>
      <xdr:col>46</xdr:col>
      <xdr:colOff>38100</xdr:colOff>
      <xdr:row>85</xdr:row>
      <xdr:rowOff>16511</xdr:rowOff>
    </xdr:to>
    <xdr:sp macro="" textlink="">
      <xdr:nvSpPr>
        <xdr:cNvPr id="339" name="フローチャート: 判断 338">
          <a:extLst>
            <a:ext uri="{FF2B5EF4-FFF2-40B4-BE49-F238E27FC236}">
              <a16:creationId xmlns:a16="http://schemas.microsoft.com/office/drawing/2014/main" id="{86F7AC67-D141-4BD9-9131-D7E27AA26933}"/>
            </a:ext>
          </a:extLst>
        </xdr:cNvPr>
        <xdr:cNvSpPr/>
      </xdr:nvSpPr>
      <xdr:spPr>
        <a:xfrm>
          <a:off x="86995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340" name="フローチャート: 判断 339">
          <a:extLst>
            <a:ext uri="{FF2B5EF4-FFF2-40B4-BE49-F238E27FC236}">
              <a16:creationId xmlns:a16="http://schemas.microsoft.com/office/drawing/2014/main" id="{C75075D0-D831-4D10-972C-0A5C3D968E0F}"/>
            </a:ext>
          </a:extLst>
        </xdr:cNvPr>
        <xdr:cNvSpPr/>
      </xdr:nvSpPr>
      <xdr:spPr>
        <a:xfrm>
          <a:off x="7810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63500</xdr:rowOff>
    </xdr:from>
    <xdr:to>
      <xdr:col>36</xdr:col>
      <xdr:colOff>165100</xdr:colOff>
      <xdr:row>84</xdr:row>
      <xdr:rowOff>165100</xdr:rowOff>
    </xdr:to>
    <xdr:sp macro="" textlink="">
      <xdr:nvSpPr>
        <xdr:cNvPr id="341" name="フローチャート: 判断 340">
          <a:extLst>
            <a:ext uri="{FF2B5EF4-FFF2-40B4-BE49-F238E27FC236}">
              <a16:creationId xmlns:a16="http://schemas.microsoft.com/office/drawing/2014/main" id="{F70068C9-9D2A-421C-9DB4-848B7C15A00A}"/>
            </a:ext>
          </a:extLst>
        </xdr:cNvPr>
        <xdr:cNvSpPr/>
      </xdr:nvSpPr>
      <xdr:spPr>
        <a:xfrm>
          <a:off x="6921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E2E00351-3F17-4469-BFFB-1B35E65681F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A9B015EE-8662-4332-842C-17C2334D0B8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209D673E-A1AD-4B83-B11A-AA12E040691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135925E7-E2F0-4F0A-8128-B403FE75E03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53150421-8065-4203-8FB7-B2E8A1580AA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21589</xdr:rowOff>
    </xdr:from>
    <xdr:to>
      <xdr:col>50</xdr:col>
      <xdr:colOff>165100</xdr:colOff>
      <xdr:row>85</xdr:row>
      <xdr:rowOff>123189</xdr:rowOff>
    </xdr:to>
    <xdr:sp macro="" textlink="">
      <xdr:nvSpPr>
        <xdr:cNvPr id="347" name="楕円 346">
          <a:extLst>
            <a:ext uri="{FF2B5EF4-FFF2-40B4-BE49-F238E27FC236}">
              <a16:creationId xmlns:a16="http://schemas.microsoft.com/office/drawing/2014/main" id="{79BE79FA-D921-4A6D-B526-1061020C015A}"/>
            </a:ext>
          </a:extLst>
        </xdr:cNvPr>
        <xdr:cNvSpPr/>
      </xdr:nvSpPr>
      <xdr:spPr>
        <a:xfrm>
          <a:off x="9588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21589</xdr:rowOff>
    </xdr:from>
    <xdr:to>
      <xdr:col>46</xdr:col>
      <xdr:colOff>38100</xdr:colOff>
      <xdr:row>85</xdr:row>
      <xdr:rowOff>123189</xdr:rowOff>
    </xdr:to>
    <xdr:sp macro="" textlink="">
      <xdr:nvSpPr>
        <xdr:cNvPr id="348" name="楕円 347">
          <a:extLst>
            <a:ext uri="{FF2B5EF4-FFF2-40B4-BE49-F238E27FC236}">
              <a16:creationId xmlns:a16="http://schemas.microsoft.com/office/drawing/2014/main" id="{1F306291-C050-4C88-9214-044B72BEE868}"/>
            </a:ext>
          </a:extLst>
        </xdr:cNvPr>
        <xdr:cNvSpPr/>
      </xdr:nvSpPr>
      <xdr:spPr>
        <a:xfrm>
          <a:off x="8699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72389</xdr:rowOff>
    </xdr:from>
    <xdr:to>
      <xdr:col>50</xdr:col>
      <xdr:colOff>114300</xdr:colOff>
      <xdr:row>85</xdr:row>
      <xdr:rowOff>72389</xdr:rowOff>
    </xdr:to>
    <xdr:cxnSp macro="">
      <xdr:nvCxnSpPr>
        <xdr:cNvPr id="349" name="直線コネクタ 348">
          <a:extLst>
            <a:ext uri="{FF2B5EF4-FFF2-40B4-BE49-F238E27FC236}">
              <a16:creationId xmlns:a16="http://schemas.microsoft.com/office/drawing/2014/main" id="{8D187DA7-F2DF-4E8A-8972-5641F04968AF}"/>
            </a:ext>
          </a:extLst>
        </xdr:cNvPr>
        <xdr:cNvCxnSpPr/>
      </xdr:nvCxnSpPr>
      <xdr:spPr>
        <a:xfrm>
          <a:off x="8750300" y="1464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21589</xdr:rowOff>
    </xdr:from>
    <xdr:to>
      <xdr:col>41</xdr:col>
      <xdr:colOff>101600</xdr:colOff>
      <xdr:row>85</xdr:row>
      <xdr:rowOff>123189</xdr:rowOff>
    </xdr:to>
    <xdr:sp macro="" textlink="">
      <xdr:nvSpPr>
        <xdr:cNvPr id="350" name="楕円 349">
          <a:extLst>
            <a:ext uri="{FF2B5EF4-FFF2-40B4-BE49-F238E27FC236}">
              <a16:creationId xmlns:a16="http://schemas.microsoft.com/office/drawing/2014/main" id="{FF1BEB61-0DE9-4D9A-8327-7E40CEF89D36}"/>
            </a:ext>
          </a:extLst>
        </xdr:cNvPr>
        <xdr:cNvSpPr/>
      </xdr:nvSpPr>
      <xdr:spPr>
        <a:xfrm>
          <a:off x="7810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72389</xdr:rowOff>
    </xdr:from>
    <xdr:to>
      <xdr:col>45</xdr:col>
      <xdr:colOff>177800</xdr:colOff>
      <xdr:row>85</xdr:row>
      <xdr:rowOff>72389</xdr:rowOff>
    </xdr:to>
    <xdr:cxnSp macro="">
      <xdr:nvCxnSpPr>
        <xdr:cNvPr id="351" name="直線コネクタ 350">
          <a:extLst>
            <a:ext uri="{FF2B5EF4-FFF2-40B4-BE49-F238E27FC236}">
              <a16:creationId xmlns:a16="http://schemas.microsoft.com/office/drawing/2014/main" id="{FEEFF488-0252-4B30-97B5-2ABD5A8FAD46}"/>
            </a:ext>
          </a:extLst>
        </xdr:cNvPr>
        <xdr:cNvCxnSpPr/>
      </xdr:nvCxnSpPr>
      <xdr:spPr>
        <a:xfrm>
          <a:off x="7861300" y="1464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25400</xdr:rowOff>
    </xdr:from>
    <xdr:to>
      <xdr:col>36</xdr:col>
      <xdr:colOff>165100</xdr:colOff>
      <xdr:row>85</xdr:row>
      <xdr:rowOff>127000</xdr:rowOff>
    </xdr:to>
    <xdr:sp macro="" textlink="">
      <xdr:nvSpPr>
        <xdr:cNvPr id="352" name="楕円 351">
          <a:extLst>
            <a:ext uri="{FF2B5EF4-FFF2-40B4-BE49-F238E27FC236}">
              <a16:creationId xmlns:a16="http://schemas.microsoft.com/office/drawing/2014/main" id="{B9B382B2-0F1D-4CA2-ACA8-3C47C73BD73B}"/>
            </a:ext>
          </a:extLst>
        </xdr:cNvPr>
        <xdr:cNvSpPr/>
      </xdr:nvSpPr>
      <xdr:spPr>
        <a:xfrm>
          <a:off x="6921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72389</xdr:rowOff>
    </xdr:from>
    <xdr:to>
      <xdr:col>41</xdr:col>
      <xdr:colOff>50800</xdr:colOff>
      <xdr:row>85</xdr:row>
      <xdr:rowOff>76200</xdr:rowOff>
    </xdr:to>
    <xdr:cxnSp macro="">
      <xdr:nvCxnSpPr>
        <xdr:cNvPr id="353" name="直線コネクタ 352">
          <a:extLst>
            <a:ext uri="{FF2B5EF4-FFF2-40B4-BE49-F238E27FC236}">
              <a16:creationId xmlns:a16="http://schemas.microsoft.com/office/drawing/2014/main" id="{41F669D2-5126-4989-9F67-B50FDB8D300F}"/>
            </a:ext>
          </a:extLst>
        </xdr:cNvPr>
        <xdr:cNvCxnSpPr/>
      </xdr:nvCxnSpPr>
      <xdr:spPr>
        <a:xfrm flipV="1">
          <a:off x="6972300" y="146456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40657</xdr:rowOff>
    </xdr:from>
    <xdr:ext cx="469744" cy="259045"/>
    <xdr:sp macro="" textlink="">
      <xdr:nvSpPr>
        <xdr:cNvPr id="354" name="n_1aveValue【福祉施設】&#10;一人当たり面積">
          <a:extLst>
            <a:ext uri="{FF2B5EF4-FFF2-40B4-BE49-F238E27FC236}">
              <a16:creationId xmlns:a16="http://schemas.microsoft.com/office/drawing/2014/main" id="{D156C7C5-6D96-4CFA-92BD-5C3997453A19}"/>
            </a:ext>
          </a:extLst>
        </xdr:cNvPr>
        <xdr:cNvSpPr txBox="1"/>
      </xdr:nvSpPr>
      <xdr:spPr>
        <a:xfrm>
          <a:off x="9391727" y="1427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33038</xdr:rowOff>
    </xdr:from>
    <xdr:ext cx="469744" cy="259045"/>
    <xdr:sp macro="" textlink="">
      <xdr:nvSpPr>
        <xdr:cNvPr id="355" name="n_2aveValue【福祉施設】&#10;一人当たり面積">
          <a:extLst>
            <a:ext uri="{FF2B5EF4-FFF2-40B4-BE49-F238E27FC236}">
              <a16:creationId xmlns:a16="http://schemas.microsoft.com/office/drawing/2014/main" id="{450C751C-0CC5-4DBD-85B6-58565E102849}"/>
            </a:ext>
          </a:extLst>
        </xdr:cNvPr>
        <xdr:cNvSpPr txBox="1"/>
      </xdr:nvSpPr>
      <xdr:spPr>
        <a:xfrm>
          <a:off x="8515427" y="1426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21607</xdr:rowOff>
    </xdr:from>
    <xdr:ext cx="469744" cy="259045"/>
    <xdr:sp macro="" textlink="">
      <xdr:nvSpPr>
        <xdr:cNvPr id="356" name="n_3aveValue【福祉施設】&#10;一人当たり面積">
          <a:extLst>
            <a:ext uri="{FF2B5EF4-FFF2-40B4-BE49-F238E27FC236}">
              <a16:creationId xmlns:a16="http://schemas.microsoft.com/office/drawing/2014/main" id="{773E5FA1-8750-4316-B05A-7D078E789E57}"/>
            </a:ext>
          </a:extLst>
        </xdr:cNvPr>
        <xdr:cNvSpPr txBox="1"/>
      </xdr:nvSpPr>
      <xdr:spPr>
        <a:xfrm>
          <a:off x="76264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10177</xdr:rowOff>
    </xdr:from>
    <xdr:ext cx="469744" cy="259045"/>
    <xdr:sp macro="" textlink="">
      <xdr:nvSpPr>
        <xdr:cNvPr id="357" name="n_4aveValue【福祉施設】&#10;一人当たり面積">
          <a:extLst>
            <a:ext uri="{FF2B5EF4-FFF2-40B4-BE49-F238E27FC236}">
              <a16:creationId xmlns:a16="http://schemas.microsoft.com/office/drawing/2014/main" id="{9C58DB9A-FAFD-46EB-8DEE-210513CF32F2}"/>
            </a:ext>
          </a:extLst>
        </xdr:cNvPr>
        <xdr:cNvSpPr txBox="1"/>
      </xdr:nvSpPr>
      <xdr:spPr>
        <a:xfrm>
          <a:off x="67374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114316</xdr:rowOff>
    </xdr:from>
    <xdr:ext cx="469744" cy="259045"/>
    <xdr:sp macro="" textlink="">
      <xdr:nvSpPr>
        <xdr:cNvPr id="358" name="n_1mainValue【福祉施設】&#10;一人当たり面積">
          <a:extLst>
            <a:ext uri="{FF2B5EF4-FFF2-40B4-BE49-F238E27FC236}">
              <a16:creationId xmlns:a16="http://schemas.microsoft.com/office/drawing/2014/main" id="{BE9933B4-1FB4-4F06-A63D-A4B28B5336B9}"/>
            </a:ext>
          </a:extLst>
        </xdr:cNvPr>
        <xdr:cNvSpPr txBox="1"/>
      </xdr:nvSpPr>
      <xdr:spPr>
        <a:xfrm>
          <a:off x="93917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114316</xdr:rowOff>
    </xdr:from>
    <xdr:ext cx="469744" cy="259045"/>
    <xdr:sp macro="" textlink="">
      <xdr:nvSpPr>
        <xdr:cNvPr id="359" name="n_2mainValue【福祉施設】&#10;一人当たり面積">
          <a:extLst>
            <a:ext uri="{FF2B5EF4-FFF2-40B4-BE49-F238E27FC236}">
              <a16:creationId xmlns:a16="http://schemas.microsoft.com/office/drawing/2014/main" id="{6F209BDB-5B8D-4E83-A089-66F0C1D839DA}"/>
            </a:ext>
          </a:extLst>
        </xdr:cNvPr>
        <xdr:cNvSpPr txBox="1"/>
      </xdr:nvSpPr>
      <xdr:spPr>
        <a:xfrm>
          <a:off x="8515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114316</xdr:rowOff>
    </xdr:from>
    <xdr:ext cx="469744" cy="259045"/>
    <xdr:sp macro="" textlink="">
      <xdr:nvSpPr>
        <xdr:cNvPr id="360" name="n_3mainValue【福祉施設】&#10;一人当たり面積">
          <a:extLst>
            <a:ext uri="{FF2B5EF4-FFF2-40B4-BE49-F238E27FC236}">
              <a16:creationId xmlns:a16="http://schemas.microsoft.com/office/drawing/2014/main" id="{8B41EBE0-9EBB-451A-9BF5-BDBF729DBBAA}"/>
            </a:ext>
          </a:extLst>
        </xdr:cNvPr>
        <xdr:cNvSpPr txBox="1"/>
      </xdr:nvSpPr>
      <xdr:spPr>
        <a:xfrm>
          <a:off x="7626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118127</xdr:rowOff>
    </xdr:from>
    <xdr:ext cx="469744" cy="259045"/>
    <xdr:sp macro="" textlink="">
      <xdr:nvSpPr>
        <xdr:cNvPr id="361" name="n_4mainValue【福祉施設】&#10;一人当たり面積">
          <a:extLst>
            <a:ext uri="{FF2B5EF4-FFF2-40B4-BE49-F238E27FC236}">
              <a16:creationId xmlns:a16="http://schemas.microsoft.com/office/drawing/2014/main" id="{F626B860-FD82-4E37-A9E5-56368513365C}"/>
            </a:ext>
          </a:extLst>
        </xdr:cNvPr>
        <xdr:cNvSpPr txBox="1"/>
      </xdr:nvSpPr>
      <xdr:spPr>
        <a:xfrm>
          <a:off x="6737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2" name="正方形/長方形 361">
          <a:extLst>
            <a:ext uri="{FF2B5EF4-FFF2-40B4-BE49-F238E27FC236}">
              <a16:creationId xmlns:a16="http://schemas.microsoft.com/office/drawing/2014/main" id="{2691C6D8-3FC2-4075-A9D8-B080700D5CB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3" name="正方形/長方形 362">
          <a:extLst>
            <a:ext uri="{FF2B5EF4-FFF2-40B4-BE49-F238E27FC236}">
              <a16:creationId xmlns:a16="http://schemas.microsoft.com/office/drawing/2014/main" id="{3FAF2D9C-294E-4AC6-92BB-014F716F3FA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4" name="正方形/長方形 363">
          <a:extLst>
            <a:ext uri="{FF2B5EF4-FFF2-40B4-BE49-F238E27FC236}">
              <a16:creationId xmlns:a16="http://schemas.microsoft.com/office/drawing/2014/main" id="{9F509F06-2D52-48BE-B565-42636A4E1FE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5" name="正方形/長方形 364">
          <a:extLst>
            <a:ext uri="{FF2B5EF4-FFF2-40B4-BE49-F238E27FC236}">
              <a16:creationId xmlns:a16="http://schemas.microsoft.com/office/drawing/2014/main" id="{A9878B4F-9930-4098-B65C-97D989CE777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6" name="正方形/長方形 365">
          <a:extLst>
            <a:ext uri="{FF2B5EF4-FFF2-40B4-BE49-F238E27FC236}">
              <a16:creationId xmlns:a16="http://schemas.microsoft.com/office/drawing/2014/main" id="{F718962E-723B-4BAF-9327-1022E694741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7" name="正方形/長方形 366">
          <a:extLst>
            <a:ext uri="{FF2B5EF4-FFF2-40B4-BE49-F238E27FC236}">
              <a16:creationId xmlns:a16="http://schemas.microsoft.com/office/drawing/2014/main" id="{0CDCA68A-7B56-4B90-99AF-7516444A326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8" name="正方形/長方形 367">
          <a:extLst>
            <a:ext uri="{FF2B5EF4-FFF2-40B4-BE49-F238E27FC236}">
              <a16:creationId xmlns:a16="http://schemas.microsoft.com/office/drawing/2014/main" id="{38CD6609-E843-42F3-B8D9-328890082C6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a:extLst>
            <a:ext uri="{FF2B5EF4-FFF2-40B4-BE49-F238E27FC236}">
              <a16:creationId xmlns:a16="http://schemas.microsoft.com/office/drawing/2014/main" id="{54158FC5-678E-4B1F-89D5-64FE1D7B22C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0" name="テキスト ボックス 369">
          <a:extLst>
            <a:ext uri="{FF2B5EF4-FFF2-40B4-BE49-F238E27FC236}">
              <a16:creationId xmlns:a16="http://schemas.microsoft.com/office/drawing/2014/main" id="{5F1BA597-B21B-4EB5-8BE9-318FBA81C47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1" name="直線コネクタ 370">
          <a:extLst>
            <a:ext uri="{FF2B5EF4-FFF2-40B4-BE49-F238E27FC236}">
              <a16:creationId xmlns:a16="http://schemas.microsoft.com/office/drawing/2014/main" id="{8FB48792-C987-4AA5-B388-AD94292BFB9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2" name="テキスト ボックス 371">
          <a:extLst>
            <a:ext uri="{FF2B5EF4-FFF2-40B4-BE49-F238E27FC236}">
              <a16:creationId xmlns:a16="http://schemas.microsoft.com/office/drawing/2014/main" id="{04E0B8E2-F5BD-49BE-AF55-9C06C68374D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3" name="直線コネクタ 372">
          <a:extLst>
            <a:ext uri="{FF2B5EF4-FFF2-40B4-BE49-F238E27FC236}">
              <a16:creationId xmlns:a16="http://schemas.microsoft.com/office/drawing/2014/main" id="{B0C57300-1282-488F-B2DA-4544DA87D2B5}"/>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4" name="テキスト ボックス 373">
          <a:extLst>
            <a:ext uri="{FF2B5EF4-FFF2-40B4-BE49-F238E27FC236}">
              <a16:creationId xmlns:a16="http://schemas.microsoft.com/office/drawing/2014/main" id="{C6F818EC-AF9A-4DB6-96FF-B645A24560FA}"/>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5" name="直線コネクタ 374">
          <a:extLst>
            <a:ext uri="{FF2B5EF4-FFF2-40B4-BE49-F238E27FC236}">
              <a16:creationId xmlns:a16="http://schemas.microsoft.com/office/drawing/2014/main" id="{6CBF1C2A-8B15-49F9-B647-B0DA48706DED}"/>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6" name="テキスト ボックス 375">
          <a:extLst>
            <a:ext uri="{FF2B5EF4-FFF2-40B4-BE49-F238E27FC236}">
              <a16:creationId xmlns:a16="http://schemas.microsoft.com/office/drawing/2014/main" id="{013344AC-5402-439B-B645-87AA0219EB3D}"/>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7" name="直線コネクタ 376">
          <a:extLst>
            <a:ext uri="{FF2B5EF4-FFF2-40B4-BE49-F238E27FC236}">
              <a16:creationId xmlns:a16="http://schemas.microsoft.com/office/drawing/2014/main" id="{48837366-1971-4BE9-A9A2-097D18C569C9}"/>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8" name="テキスト ボックス 377">
          <a:extLst>
            <a:ext uri="{FF2B5EF4-FFF2-40B4-BE49-F238E27FC236}">
              <a16:creationId xmlns:a16="http://schemas.microsoft.com/office/drawing/2014/main" id="{41ABC7C9-492F-4F76-A78E-A359BF8BBF72}"/>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9" name="直線コネクタ 378">
          <a:extLst>
            <a:ext uri="{FF2B5EF4-FFF2-40B4-BE49-F238E27FC236}">
              <a16:creationId xmlns:a16="http://schemas.microsoft.com/office/drawing/2014/main" id="{D729F4E5-BDB5-4325-B65A-756A5CD507D3}"/>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0" name="テキスト ボックス 379">
          <a:extLst>
            <a:ext uri="{FF2B5EF4-FFF2-40B4-BE49-F238E27FC236}">
              <a16:creationId xmlns:a16="http://schemas.microsoft.com/office/drawing/2014/main" id="{52235C91-3A56-4221-979E-995DB3E1D4EB}"/>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1" name="直線コネクタ 380">
          <a:extLst>
            <a:ext uri="{FF2B5EF4-FFF2-40B4-BE49-F238E27FC236}">
              <a16:creationId xmlns:a16="http://schemas.microsoft.com/office/drawing/2014/main" id="{3387C489-0F16-450E-8C66-E735EE31B416}"/>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2" name="テキスト ボックス 381">
          <a:extLst>
            <a:ext uri="{FF2B5EF4-FFF2-40B4-BE49-F238E27FC236}">
              <a16:creationId xmlns:a16="http://schemas.microsoft.com/office/drawing/2014/main" id="{E538AC97-7E35-43D9-9EB5-933C5249BAEA}"/>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3" name="直線コネクタ 382">
          <a:extLst>
            <a:ext uri="{FF2B5EF4-FFF2-40B4-BE49-F238E27FC236}">
              <a16:creationId xmlns:a16="http://schemas.microsoft.com/office/drawing/2014/main" id="{417F8D15-D75F-40E1-9A8A-7AC503F643CE}"/>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4" name="テキスト ボックス 383">
          <a:extLst>
            <a:ext uri="{FF2B5EF4-FFF2-40B4-BE49-F238E27FC236}">
              <a16:creationId xmlns:a16="http://schemas.microsoft.com/office/drawing/2014/main" id="{C848240A-4B6D-4F49-B775-6AF4C0325C0E}"/>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5" name="直線コネクタ 384">
          <a:extLst>
            <a:ext uri="{FF2B5EF4-FFF2-40B4-BE49-F238E27FC236}">
              <a16:creationId xmlns:a16="http://schemas.microsoft.com/office/drawing/2014/main" id="{7D720386-CF5C-4168-9E5C-07104091387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市民会館】&#10;有形固定資産減価償却率グラフ枠">
          <a:extLst>
            <a:ext uri="{FF2B5EF4-FFF2-40B4-BE49-F238E27FC236}">
              <a16:creationId xmlns:a16="http://schemas.microsoft.com/office/drawing/2014/main" id="{C3165C35-C44F-4E85-8C67-F00758104507}"/>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118655</xdr:rowOff>
    </xdr:from>
    <xdr:to>
      <xdr:col>24</xdr:col>
      <xdr:colOff>62865</xdr:colOff>
      <xdr:row>109</xdr:row>
      <xdr:rowOff>35379</xdr:rowOff>
    </xdr:to>
    <xdr:cxnSp macro="">
      <xdr:nvCxnSpPr>
        <xdr:cNvPr id="387" name="直線コネクタ 386">
          <a:extLst>
            <a:ext uri="{FF2B5EF4-FFF2-40B4-BE49-F238E27FC236}">
              <a16:creationId xmlns:a16="http://schemas.microsoft.com/office/drawing/2014/main" id="{46D9FF00-B73C-47A4-9DC3-9F3ADA07FE98}"/>
            </a:ext>
          </a:extLst>
        </xdr:cNvPr>
        <xdr:cNvCxnSpPr/>
      </xdr:nvCxnSpPr>
      <xdr:spPr>
        <a:xfrm flipV="1">
          <a:off x="4634865" y="1726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8" name="【市民会館】&#10;有形固定資産減価償却率最小値テキスト">
          <a:extLst>
            <a:ext uri="{FF2B5EF4-FFF2-40B4-BE49-F238E27FC236}">
              <a16:creationId xmlns:a16="http://schemas.microsoft.com/office/drawing/2014/main" id="{B4266E61-A380-4BAF-8D48-93F166BD8AF6}"/>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9" name="直線コネクタ 388">
          <a:extLst>
            <a:ext uri="{FF2B5EF4-FFF2-40B4-BE49-F238E27FC236}">
              <a16:creationId xmlns:a16="http://schemas.microsoft.com/office/drawing/2014/main" id="{F9D52D9F-3A95-40EF-81AE-632504EFC4BD}"/>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65332</xdr:rowOff>
    </xdr:from>
    <xdr:ext cx="405111" cy="259045"/>
    <xdr:sp macro="" textlink="">
      <xdr:nvSpPr>
        <xdr:cNvPr id="390" name="【市民会館】&#10;有形固定資産減価償却率最大値テキスト">
          <a:extLst>
            <a:ext uri="{FF2B5EF4-FFF2-40B4-BE49-F238E27FC236}">
              <a16:creationId xmlns:a16="http://schemas.microsoft.com/office/drawing/2014/main" id="{44F7B3DC-EE1C-4764-9B80-D1CC076E1D25}"/>
            </a:ext>
          </a:extLst>
        </xdr:cNvPr>
        <xdr:cNvSpPr txBox="1"/>
      </xdr:nvSpPr>
      <xdr:spPr>
        <a:xfrm>
          <a:off x="4673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118655</xdr:rowOff>
    </xdr:from>
    <xdr:to>
      <xdr:col>24</xdr:col>
      <xdr:colOff>152400</xdr:colOff>
      <xdr:row>100</xdr:row>
      <xdr:rowOff>118655</xdr:rowOff>
    </xdr:to>
    <xdr:cxnSp macro="">
      <xdr:nvCxnSpPr>
        <xdr:cNvPr id="391" name="直線コネクタ 390">
          <a:extLst>
            <a:ext uri="{FF2B5EF4-FFF2-40B4-BE49-F238E27FC236}">
              <a16:creationId xmlns:a16="http://schemas.microsoft.com/office/drawing/2014/main" id="{AB23E06A-7B84-4B08-B352-7A84A4D8271D}"/>
            </a:ext>
          </a:extLst>
        </xdr:cNvPr>
        <xdr:cNvCxnSpPr/>
      </xdr:nvCxnSpPr>
      <xdr:spPr>
        <a:xfrm>
          <a:off x="4546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157315</xdr:rowOff>
    </xdr:from>
    <xdr:ext cx="405111" cy="259045"/>
    <xdr:sp macro="" textlink="">
      <xdr:nvSpPr>
        <xdr:cNvPr id="392" name="【市民会館】&#10;有形固定資産減価償却率平均値テキスト">
          <a:extLst>
            <a:ext uri="{FF2B5EF4-FFF2-40B4-BE49-F238E27FC236}">
              <a16:creationId xmlns:a16="http://schemas.microsoft.com/office/drawing/2014/main" id="{6534C694-4549-4E8E-A4A3-8A8CD5298BC7}"/>
            </a:ext>
          </a:extLst>
        </xdr:cNvPr>
        <xdr:cNvSpPr txBox="1"/>
      </xdr:nvSpPr>
      <xdr:spPr>
        <a:xfrm>
          <a:off x="4673600" y="17988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7438</xdr:rowOff>
    </xdr:from>
    <xdr:to>
      <xdr:col>24</xdr:col>
      <xdr:colOff>114300</xdr:colOff>
      <xdr:row>105</xdr:row>
      <xdr:rowOff>109038</xdr:rowOff>
    </xdr:to>
    <xdr:sp macro="" textlink="">
      <xdr:nvSpPr>
        <xdr:cNvPr id="393" name="フローチャート: 判断 392">
          <a:extLst>
            <a:ext uri="{FF2B5EF4-FFF2-40B4-BE49-F238E27FC236}">
              <a16:creationId xmlns:a16="http://schemas.microsoft.com/office/drawing/2014/main" id="{A1A02BE0-F659-408B-8713-F8D0F61A6B18}"/>
            </a:ext>
          </a:extLst>
        </xdr:cNvPr>
        <xdr:cNvSpPr/>
      </xdr:nvSpPr>
      <xdr:spPr>
        <a:xfrm>
          <a:off x="45847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139700</xdr:rowOff>
    </xdr:from>
    <xdr:to>
      <xdr:col>20</xdr:col>
      <xdr:colOff>38100</xdr:colOff>
      <xdr:row>105</xdr:row>
      <xdr:rowOff>69850</xdr:rowOff>
    </xdr:to>
    <xdr:sp macro="" textlink="">
      <xdr:nvSpPr>
        <xdr:cNvPr id="394" name="フローチャート: 判断 393">
          <a:extLst>
            <a:ext uri="{FF2B5EF4-FFF2-40B4-BE49-F238E27FC236}">
              <a16:creationId xmlns:a16="http://schemas.microsoft.com/office/drawing/2014/main" id="{4295A8A8-8CF9-4D44-AB55-22BC63EBA61B}"/>
            </a:ext>
          </a:extLst>
        </xdr:cNvPr>
        <xdr:cNvSpPr/>
      </xdr:nvSpPr>
      <xdr:spPr>
        <a:xfrm>
          <a:off x="3746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108676</xdr:rowOff>
    </xdr:from>
    <xdr:to>
      <xdr:col>15</xdr:col>
      <xdr:colOff>101600</xdr:colOff>
      <xdr:row>105</xdr:row>
      <xdr:rowOff>38826</xdr:rowOff>
    </xdr:to>
    <xdr:sp macro="" textlink="">
      <xdr:nvSpPr>
        <xdr:cNvPr id="395" name="フローチャート: 判断 394">
          <a:extLst>
            <a:ext uri="{FF2B5EF4-FFF2-40B4-BE49-F238E27FC236}">
              <a16:creationId xmlns:a16="http://schemas.microsoft.com/office/drawing/2014/main" id="{BDD01100-E69A-4F81-B60C-6B7B687B0A82}"/>
            </a:ext>
          </a:extLst>
        </xdr:cNvPr>
        <xdr:cNvSpPr/>
      </xdr:nvSpPr>
      <xdr:spPr>
        <a:xfrm>
          <a:off x="2857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108676</xdr:rowOff>
    </xdr:from>
    <xdr:to>
      <xdr:col>10</xdr:col>
      <xdr:colOff>165100</xdr:colOff>
      <xdr:row>105</xdr:row>
      <xdr:rowOff>38826</xdr:rowOff>
    </xdr:to>
    <xdr:sp macro="" textlink="">
      <xdr:nvSpPr>
        <xdr:cNvPr id="396" name="フローチャート: 判断 395">
          <a:extLst>
            <a:ext uri="{FF2B5EF4-FFF2-40B4-BE49-F238E27FC236}">
              <a16:creationId xmlns:a16="http://schemas.microsoft.com/office/drawing/2014/main" id="{57CDDDB3-F508-44ED-A08C-0FAA98DFDC26}"/>
            </a:ext>
          </a:extLst>
        </xdr:cNvPr>
        <xdr:cNvSpPr/>
      </xdr:nvSpPr>
      <xdr:spPr>
        <a:xfrm>
          <a:off x="1968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397" name="フローチャート: 判断 396">
          <a:extLst>
            <a:ext uri="{FF2B5EF4-FFF2-40B4-BE49-F238E27FC236}">
              <a16:creationId xmlns:a16="http://schemas.microsoft.com/office/drawing/2014/main" id="{4E33AE39-58FC-48C5-9AA1-2F7F5847B90C}"/>
            </a:ext>
          </a:extLst>
        </xdr:cNvPr>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8C6E4C12-9A04-4259-A525-E8F27D054A1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963B1CD3-C558-4306-93AD-EC1F25122B1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34677545-6970-46C2-8F30-F093A60C0C9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E9BFEAF7-187E-4224-BF76-D8FF6DEFE3F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2" name="テキスト ボックス 401">
          <a:extLst>
            <a:ext uri="{FF2B5EF4-FFF2-40B4-BE49-F238E27FC236}">
              <a16:creationId xmlns:a16="http://schemas.microsoft.com/office/drawing/2014/main" id="{CE371DF4-2983-432B-A4B1-1362D266C33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23768</xdr:rowOff>
    </xdr:from>
    <xdr:to>
      <xdr:col>20</xdr:col>
      <xdr:colOff>38100</xdr:colOff>
      <xdr:row>104</xdr:row>
      <xdr:rowOff>125368</xdr:rowOff>
    </xdr:to>
    <xdr:sp macro="" textlink="">
      <xdr:nvSpPr>
        <xdr:cNvPr id="403" name="楕円 402">
          <a:extLst>
            <a:ext uri="{FF2B5EF4-FFF2-40B4-BE49-F238E27FC236}">
              <a16:creationId xmlns:a16="http://schemas.microsoft.com/office/drawing/2014/main" id="{E35A142D-F8AF-4DCC-9D37-7240C2EC2C66}"/>
            </a:ext>
          </a:extLst>
        </xdr:cNvPr>
        <xdr:cNvSpPr/>
      </xdr:nvSpPr>
      <xdr:spPr>
        <a:xfrm>
          <a:off x="3746500" y="1785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152763</xdr:rowOff>
    </xdr:from>
    <xdr:to>
      <xdr:col>15</xdr:col>
      <xdr:colOff>101600</xdr:colOff>
      <xdr:row>104</xdr:row>
      <xdr:rowOff>82913</xdr:rowOff>
    </xdr:to>
    <xdr:sp macro="" textlink="">
      <xdr:nvSpPr>
        <xdr:cNvPr id="404" name="楕円 403">
          <a:extLst>
            <a:ext uri="{FF2B5EF4-FFF2-40B4-BE49-F238E27FC236}">
              <a16:creationId xmlns:a16="http://schemas.microsoft.com/office/drawing/2014/main" id="{7EAF82FA-FAEC-41AA-9327-5676EDC02B51}"/>
            </a:ext>
          </a:extLst>
        </xdr:cNvPr>
        <xdr:cNvSpPr/>
      </xdr:nvSpPr>
      <xdr:spPr>
        <a:xfrm>
          <a:off x="2857500" y="1781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32113</xdr:rowOff>
    </xdr:from>
    <xdr:to>
      <xdr:col>19</xdr:col>
      <xdr:colOff>177800</xdr:colOff>
      <xdr:row>104</xdr:row>
      <xdr:rowOff>74568</xdr:rowOff>
    </xdr:to>
    <xdr:cxnSp macro="">
      <xdr:nvCxnSpPr>
        <xdr:cNvPr id="405" name="直線コネクタ 404">
          <a:extLst>
            <a:ext uri="{FF2B5EF4-FFF2-40B4-BE49-F238E27FC236}">
              <a16:creationId xmlns:a16="http://schemas.microsoft.com/office/drawing/2014/main" id="{BDB80D9E-4757-4734-B073-07973D63417A}"/>
            </a:ext>
          </a:extLst>
        </xdr:cNvPr>
        <xdr:cNvCxnSpPr/>
      </xdr:nvCxnSpPr>
      <xdr:spPr>
        <a:xfrm>
          <a:off x="2908300" y="17862913"/>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108676</xdr:rowOff>
    </xdr:from>
    <xdr:to>
      <xdr:col>10</xdr:col>
      <xdr:colOff>165100</xdr:colOff>
      <xdr:row>104</xdr:row>
      <xdr:rowOff>38826</xdr:rowOff>
    </xdr:to>
    <xdr:sp macro="" textlink="">
      <xdr:nvSpPr>
        <xdr:cNvPr id="406" name="楕円 405">
          <a:extLst>
            <a:ext uri="{FF2B5EF4-FFF2-40B4-BE49-F238E27FC236}">
              <a16:creationId xmlns:a16="http://schemas.microsoft.com/office/drawing/2014/main" id="{8A176152-E82B-4945-977C-DCA36B8AA3F8}"/>
            </a:ext>
          </a:extLst>
        </xdr:cNvPr>
        <xdr:cNvSpPr/>
      </xdr:nvSpPr>
      <xdr:spPr>
        <a:xfrm>
          <a:off x="1968500" y="1776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159476</xdr:rowOff>
    </xdr:from>
    <xdr:to>
      <xdr:col>15</xdr:col>
      <xdr:colOff>50800</xdr:colOff>
      <xdr:row>104</xdr:row>
      <xdr:rowOff>32113</xdr:rowOff>
    </xdr:to>
    <xdr:cxnSp macro="">
      <xdr:nvCxnSpPr>
        <xdr:cNvPr id="407" name="直線コネクタ 406">
          <a:extLst>
            <a:ext uri="{FF2B5EF4-FFF2-40B4-BE49-F238E27FC236}">
              <a16:creationId xmlns:a16="http://schemas.microsoft.com/office/drawing/2014/main" id="{026A5289-9111-41EC-8ACC-2F3C6DB4C8BB}"/>
            </a:ext>
          </a:extLst>
        </xdr:cNvPr>
        <xdr:cNvCxnSpPr/>
      </xdr:nvCxnSpPr>
      <xdr:spPr>
        <a:xfrm>
          <a:off x="2019300" y="1781882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66221</xdr:rowOff>
    </xdr:from>
    <xdr:to>
      <xdr:col>6</xdr:col>
      <xdr:colOff>38100</xdr:colOff>
      <xdr:row>103</xdr:row>
      <xdr:rowOff>167821</xdr:rowOff>
    </xdr:to>
    <xdr:sp macro="" textlink="">
      <xdr:nvSpPr>
        <xdr:cNvPr id="408" name="楕円 407">
          <a:extLst>
            <a:ext uri="{FF2B5EF4-FFF2-40B4-BE49-F238E27FC236}">
              <a16:creationId xmlns:a16="http://schemas.microsoft.com/office/drawing/2014/main" id="{38872D41-E0DA-4607-A8A3-B10332BD6966}"/>
            </a:ext>
          </a:extLst>
        </xdr:cNvPr>
        <xdr:cNvSpPr/>
      </xdr:nvSpPr>
      <xdr:spPr>
        <a:xfrm>
          <a:off x="1079500" y="1772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117021</xdr:rowOff>
    </xdr:from>
    <xdr:to>
      <xdr:col>10</xdr:col>
      <xdr:colOff>114300</xdr:colOff>
      <xdr:row>103</xdr:row>
      <xdr:rowOff>159476</xdr:rowOff>
    </xdr:to>
    <xdr:cxnSp macro="">
      <xdr:nvCxnSpPr>
        <xdr:cNvPr id="409" name="直線コネクタ 408">
          <a:extLst>
            <a:ext uri="{FF2B5EF4-FFF2-40B4-BE49-F238E27FC236}">
              <a16:creationId xmlns:a16="http://schemas.microsoft.com/office/drawing/2014/main" id="{317AC3EE-DEEB-4491-84E1-B93FA1876911}"/>
            </a:ext>
          </a:extLst>
        </xdr:cNvPr>
        <xdr:cNvCxnSpPr/>
      </xdr:nvCxnSpPr>
      <xdr:spPr>
        <a:xfrm>
          <a:off x="1130300" y="17776371"/>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60977</xdr:rowOff>
    </xdr:from>
    <xdr:ext cx="405111" cy="259045"/>
    <xdr:sp macro="" textlink="">
      <xdr:nvSpPr>
        <xdr:cNvPr id="410" name="n_1aveValue【市民会館】&#10;有形固定資産減価償却率">
          <a:extLst>
            <a:ext uri="{FF2B5EF4-FFF2-40B4-BE49-F238E27FC236}">
              <a16:creationId xmlns:a16="http://schemas.microsoft.com/office/drawing/2014/main" id="{7A87E052-EBC3-48DD-A158-7C7CB0648D8B}"/>
            </a:ext>
          </a:extLst>
        </xdr:cNvPr>
        <xdr:cNvSpPr txBox="1"/>
      </xdr:nvSpPr>
      <xdr:spPr>
        <a:xfrm>
          <a:off x="35820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29953</xdr:rowOff>
    </xdr:from>
    <xdr:ext cx="405111" cy="259045"/>
    <xdr:sp macro="" textlink="">
      <xdr:nvSpPr>
        <xdr:cNvPr id="411" name="n_2aveValue【市民会館】&#10;有形固定資産減価償却率">
          <a:extLst>
            <a:ext uri="{FF2B5EF4-FFF2-40B4-BE49-F238E27FC236}">
              <a16:creationId xmlns:a16="http://schemas.microsoft.com/office/drawing/2014/main" id="{95ECBA3B-0FAD-43BA-A61C-93A59349FFAC}"/>
            </a:ext>
          </a:extLst>
        </xdr:cNvPr>
        <xdr:cNvSpPr txBox="1"/>
      </xdr:nvSpPr>
      <xdr:spPr>
        <a:xfrm>
          <a:off x="2705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29953</xdr:rowOff>
    </xdr:from>
    <xdr:ext cx="405111" cy="259045"/>
    <xdr:sp macro="" textlink="">
      <xdr:nvSpPr>
        <xdr:cNvPr id="412" name="n_3aveValue【市民会館】&#10;有形固定資産減価償却率">
          <a:extLst>
            <a:ext uri="{FF2B5EF4-FFF2-40B4-BE49-F238E27FC236}">
              <a16:creationId xmlns:a16="http://schemas.microsoft.com/office/drawing/2014/main" id="{3EA11B86-A5CB-4F93-9650-5DABAB18434B}"/>
            </a:ext>
          </a:extLst>
        </xdr:cNvPr>
        <xdr:cNvSpPr txBox="1"/>
      </xdr:nvSpPr>
      <xdr:spPr>
        <a:xfrm>
          <a:off x="1816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561</xdr:rowOff>
    </xdr:from>
    <xdr:ext cx="405111" cy="259045"/>
    <xdr:sp macro="" textlink="">
      <xdr:nvSpPr>
        <xdr:cNvPr id="413" name="n_4aveValue【市民会館】&#10;有形固定資産減価償却率">
          <a:extLst>
            <a:ext uri="{FF2B5EF4-FFF2-40B4-BE49-F238E27FC236}">
              <a16:creationId xmlns:a16="http://schemas.microsoft.com/office/drawing/2014/main" id="{11603311-8BEB-45E9-879B-5EFDE4469CD1}"/>
            </a:ext>
          </a:extLst>
        </xdr:cNvPr>
        <xdr:cNvSpPr txBox="1"/>
      </xdr:nvSpPr>
      <xdr:spPr>
        <a:xfrm>
          <a:off x="927744"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141895</xdr:rowOff>
    </xdr:from>
    <xdr:ext cx="405111" cy="259045"/>
    <xdr:sp macro="" textlink="">
      <xdr:nvSpPr>
        <xdr:cNvPr id="414" name="n_1mainValue【市民会館】&#10;有形固定資産減価償却率">
          <a:extLst>
            <a:ext uri="{FF2B5EF4-FFF2-40B4-BE49-F238E27FC236}">
              <a16:creationId xmlns:a16="http://schemas.microsoft.com/office/drawing/2014/main" id="{C356A524-5F3A-436E-9B6D-7A09A0B42C4D}"/>
            </a:ext>
          </a:extLst>
        </xdr:cNvPr>
        <xdr:cNvSpPr txBox="1"/>
      </xdr:nvSpPr>
      <xdr:spPr>
        <a:xfrm>
          <a:off x="3582044" y="1762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99440</xdr:rowOff>
    </xdr:from>
    <xdr:ext cx="405111" cy="259045"/>
    <xdr:sp macro="" textlink="">
      <xdr:nvSpPr>
        <xdr:cNvPr id="415" name="n_2mainValue【市民会館】&#10;有形固定資産減価償却率">
          <a:extLst>
            <a:ext uri="{FF2B5EF4-FFF2-40B4-BE49-F238E27FC236}">
              <a16:creationId xmlns:a16="http://schemas.microsoft.com/office/drawing/2014/main" id="{1B4CB1A7-CA2B-4549-83CE-ECD79C35FB28}"/>
            </a:ext>
          </a:extLst>
        </xdr:cNvPr>
        <xdr:cNvSpPr txBox="1"/>
      </xdr:nvSpPr>
      <xdr:spPr>
        <a:xfrm>
          <a:off x="2705744" y="1758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55353</xdr:rowOff>
    </xdr:from>
    <xdr:ext cx="405111" cy="259045"/>
    <xdr:sp macro="" textlink="">
      <xdr:nvSpPr>
        <xdr:cNvPr id="416" name="n_3mainValue【市民会館】&#10;有形固定資産減価償却率">
          <a:extLst>
            <a:ext uri="{FF2B5EF4-FFF2-40B4-BE49-F238E27FC236}">
              <a16:creationId xmlns:a16="http://schemas.microsoft.com/office/drawing/2014/main" id="{B0F85F00-34A3-4AEB-A87B-760938737B56}"/>
            </a:ext>
          </a:extLst>
        </xdr:cNvPr>
        <xdr:cNvSpPr txBox="1"/>
      </xdr:nvSpPr>
      <xdr:spPr>
        <a:xfrm>
          <a:off x="1816744" y="1754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12898</xdr:rowOff>
    </xdr:from>
    <xdr:ext cx="405111" cy="259045"/>
    <xdr:sp macro="" textlink="">
      <xdr:nvSpPr>
        <xdr:cNvPr id="417" name="n_4mainValue【市民会館】&#10;有形固定資産減価償却率">
          <a:extLst>
            <a:ext uri="{FF2B5EF4-FFF2-40B4-BE49-F238E27FC236}">
              <a16:creationId xmlns:a16="http://schemas.microsoft.com/office/drawing/2014/main" id="{9EAF5AA4-E494-4790-B6FC-A7A56790192A}"/>
            </a:ext>
          </a:extLst>
        </xdr:cNvPr>
        <xdr:cNvSpPr txBox="1"/>
      </xdr:nvSpPr>
      <xdr:spPr>
        <a:xfrm>
          <a:off x="927744" y="1750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8" name="正方形/長方形 417">
          <a:extLst>
            <a:ext uri="{FF2B5EF4-FFF2-40B4-BE49-F238E27FC236}">
              <a16:creationId xmlns:a16="http://schemas.microsoft.com/office/drawing/2014/main" id="{2A8E27A8-5311-43C9-B33C-F6C3BA46CED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9" name="正方形/長方形 418">
          <a:extLst>
            <a:ext uri="{FF2B5EF4-FFF2-40B4-BE49-F238E27FC236}">
              <a16:creationId xmlns:a16="http://schemas.microsoft.com/office/drawing/2014/main" id="{2CF1539E-012F-42F1-808D-CE9F74497EB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0" name="正方形/長方形 419">
          <a:extLst>
            <a:ext uri="{FF2B5EF4-FFF2-40B4-BE49-F238E27FC236}">
              <a16:creationId xmlns:a16="http://schemas.microsoft.com/office/drawing/2014/main" id="{A22A06F3-884C-4F80-9295-D4FEC6B3AE0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1" name="正方形/長方形 420">
          <a:extLst>
            <a:ext uri="{FF2B5EF4-FFF2-40B4-BE49-F238E27FC236}">
              <a16:creationId xmlns:a16="http://schemas.microsoft.com/office/drawing/2014/main" id="{89D5D070-1C98-4A19-B15F-5293B992BB0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2" name="正方形/長方形 421">
          <a:extLst>
            <a:ext uri="{FF2B5EF4-FFF2-40B4-BE49-F238E27FC236}">
              <a16:creationId xmlns:a16="http://schemas.microsoft.com/office/drawing/2014/main" id="{C5274030-666B-4C67-B718-85888ABC7E9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3" name="正方形/長方形 422">
          <a:extLst>
            <a:ext uri="{FF2B5EF4-FFF2-40B4-BE49-F238E27FC236}">
              <a16:creationId xmlns:a16="http://schemas.microsoft.com/office/drawing/2014/main" id="{CE11F7BE-6F03-493E-8825-7B33EB8593C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4" name="正方形/長方形 423">
          <a:extLst>
            <a:ext uri="{FF2B5EF4-FFF2-40B4-BE49-F238E27FC236}">
              <a16:creationId xmlns:a16="http://schemas.microsoft.com/office/drawing/2014/main" id="{01EC3D74-EED0-4AF1-A4B2-A33DCEB0873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5" name="正方形/長方形 424">
          <a:extLst>
            <a:ext uri="{FF2B5EF4-FFF2-40B4-BE49-F238E27FC236}">
              <a16:creationId xmlns:a16="http://schemas.microsoft.com/office/drawing/2014/main" id="{6A8DBAF4-EAA1-41A2-81BE-713B1289928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6" name="テキスト ボックス 425">
          <a:extLst>
            <a:ext uri="{FF2B5EF4-FFF2-40B4-BE49-F238E27FC236}">
              <a16:creationId xmlns:a16="http://schemas.microsoft.com/office/drawing/2014/main" id="{E45073DA-C82E-4786-81C4-DE3A3DDDCB7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7" name="直線コネクタ 426">
          <a:extLst>
            <a:ext uri="{FF2B5EF4-FFF2-40B4-BE49-F238E27FC236}">
              <a16:creationId xmlns:a16="http://schemas.microsoft.com/office/drawing/2014/main" id="{121FD6C6-FDD3-46EE-BD17-BDA319C37FC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8" name="直線コネクタ 427">
          <a:extLst>
            <a:ext uri="{FF2B5EF4-FFF2-40B4-BE49-F238E27FC236}">
              <a16:creationId xmlns:a16="http://schemas.microsoft.com/office/drawing/2014/main" id="{ED01200F-A11A-47E2-A943-A81B1B2F6698}"/>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9" name="テキスト ボックス 428">
          <a:extLst>
            <a:ext uri="{FF2B5EF4-FFF2-40B4-BE49-F238E27FC236}">
              <a16:creationId xmlns:a16="http://schemas.microsoft.com/office/drawing/2014/main" id="{D1E259BE-11F1-46A4-B2DF-76BF186515D5}"/>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30" name="直線コネクタ 429">
          <a:extLst>
            <a:ext uri="{FF2B5EF4-FFF2-40B4-BE49-F238E27FC236}">
              <a16:creationId xmlns:a16="http://schemas.microsoft.com/office/drawing/2014/main" id="{BE1B8928-D7B1-43B1-817C-7FA95C0AE37B}"/>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31" name="テキスト ボックス 430">
          <a:extLst>
            <a:ext uri="{FF2B5EF4-FFF2-40B4-BE49-F238E27FC236}">
              <a16:creationId xmlns:a16="http://schemas.microsoft.com/office/drawing/2014/main" id="{03A278B3-FD8C-4F5A-BEA8-963A5D04EE45}"/>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2" name="直線コネクタ 431">
          <a:extLst>
            <a:ext uri="{FF2B5EF4-FFF2-40B4-BE49-F238E27FC236}">
              <a16:creationId xmlns:a16="http://schemas.microsoft.com/office/drawing/2014/main" id="{698AB4D9-325C-4CAE-9403-72A09512DADE}"/>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3" name="テキスト ボックス 432">
          <a:extLst>
            <a:ext uri="{FF2B5EF4-FFF2-40B4-BE49-F238E27FC236}">
              <a16:creationId xmlns:a16="http://schemas.microsoft.com/office/drawing/2014/main" id="{0ECBC101-E396-4B59-914A-F5C632D5C608}"/>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4" name="直線コネクタ 433">
          <a:extLst>
            <a:ext uri="{FF2B5EF4-FFF2-40B4-BE49-F238E27FC236}">
              <a16:creationId xmlns:a16="http://schemas.microsoft.com/office/drawing/2014/main" id="{79CD8E00-11C8-4F34-B074-3371ABB20E8D}"/>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5" name="テキスト ボックス 434">
          <a:extLst>
            <a:ext uri="{FF2B5EF4-FFF2-40B4-BE49-F238E27FC236}">
              <a16:creationId xmlns:a16="http://schemas.microsoft.com/office/drawing/2014/main" id="{599DEDAF-1312-459F-BF22-02CCC78E9D9F}"/>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6" name="直線コネクタ 435">
          <a:extLst>
            <a:ext uri="{FF2B5EF4-FFF2-40B4-BE49-F238E27FC236}">
              <a16:creationId xmlns:a16="http://schemas.microsoft.com/office/drawing/2014/main" id="{00A316E1-F798-4618-A2AD-DED741555722}"/>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7" name="テキスト ボックス 436">
          <a:extLst>
            <a:ext uri="{FF2B5EF4-FFF2-40B4-BE49-F238E27FC236}">
              <a16:creationId xmlns:a16="http://schemas.microsoft.com/office/drawing/2014/main" id="{F6EFD525-BB5E-4D22-8F1E-47FC9AD5F1EF}"/>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8" name="直線コネクタ 437">
          <a:extLst>
            <a:ext uri="{FF2B5EF4-FFF2-40B4-BE49-F238E27FC236}">
              <a16:creationId xmlns:a16="http://schemas.microsoft.com/office/drawing/2014/main" id="{4D796188-00B0-4587-B49F-549EB5005E3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9" name="テキスト ボックス 438">
          <a:extLst>
            <a:ext uri="{FF2B5EF4-FFF2-40B4-BE49-F238E27FC236}">
              <a16:creationId xmlns:a16="http://schemas.microsoft.com/office/drawing/2014/main" id="{66A61041-AAA1-4326-95BE-F5A4BAA829E1}"/>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0" name="【市民会館】&#10;一人当たり面積グラフ枠">
          <a:extLst>
            <a:ext uri="{FF2B5EF4-FFF2-40B4-BE49-F238E27FC236}">
              <a16:creationId xmlns:a16="http://schemas.microsoft.com/office/drawing/2014/main" id="{61F12F2B-1E9C-4C96-8411-C60EE721036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76200</xdr:rowOff>
    </xdr:from>
    <xdr:to>
      <xdr:col>54</xdr:col>
      <xdr:colOff>189865</xdr:colOff>
      <xdr:row>108</xdr:row>
      <xdr:rowOff>135255</xdr:rowOff>
    </xdr:to>
    <xdr:cxnSp macro="">
      <xdr:nvCxnSpPr>
        <xdr:cNvPr id="441" name="直線コネクタ 440">
          <a:extLst>
            <a:ext uri="{FF2B5EF4-FFF2-40B4-BE49-F238E27FC236}">
              <a16:creationId xmlns:a16="http://schemas.microsoft.com/office/drawing/2014/main" id="{B030360B-DCE8-4A8A-A9DD-7531ABA8FA77}"/>
            </a:ext>
          </a:extLst>
        </xdr:cNvPr>
        <xdr:cNvCxnSpPr/>
      </xdr:nvCxnSpPr>
      <xdr:spPr>
        <a:xfrm flipV="1">
          <a:off x="10476865" y="17392650"/>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442" name="【市民会館】&#10;一人当たり面積最小値テキスト">
          <a:extLst>
            <a:ext uri="{FF2B5EF4-FFF2-40B4-BE49-F238E27FC236}">
              <a16:creationId xmlns:a16="http://schemas.microsoft.com/office/drawing/2014/main" id="{6D682143-9052-418C-BB78-07CC3ED47A9E}"/>
            </a:ext>
          </a:extLst>
        </xdr:cNvPr>
        <xdr:cNvSpPr txBox="1"/>
      </xdr:nvSpPr>
      <xdr:spPr>
        <a:xfrm>
          <a:off x="10515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443" name="直線コネクタ 442">
          <a:extLst>
            <a:ext uri="{FF2B5EF4-FFF2-40B4-BE49-F238E27FC236}">
              <a16:creationId xmlns:a16="http://schemas.microsoft.com/office/drawing/2014/main" id="{644AF9E5-DD0A-41B2-BA2A-1709FCFCF74C}"/>
            </a:ext>
          </a:extLst>
        </xdr:cNvPr>
        <xdr:cNvCxnSpPr/>
      </xdr:nvCxnSpPr>
      <xdr:spPr>
        <a:xfrm>
          <a:off x="10388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22877</xdr:rowOff>
    </xdr:from>
    <xdr:ext cx="469744" cy="259045"/>
    <xdr:sp macro="" textlink="">
      <xdr:nvSpPr>
        <xdr:cNvPr id="444" name="【市民会館】&#10;一人当たり面積最大値テキスト">
          <a:extLst>
            <a:ext uri="{FF2B5EF4-FFF2-40B4-BE49-F238E27FC236}">
              <a16:creationId xmlns:a16="http://schemas.microsoft.com/office/drawing/2014/main" id="{31178A91-D0AF-4884-8010-7260CEF60BAE}"/>
            </a:ext>
          </a:extLst>
        </xdr:cNvPr>
        <xdr:cNvSpPr txBox="1"/>
      </xdr:nvSpPr>
      <xdr:spPr>
        <a:xfrm>
          <a:off x="10515600" y="1716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76200</xdr:rowOff>
    </xdr:from>
    <xdr:to>
      <xdr:col>55</xdr:col>
      <xdr:colOff>88900</xdr:colOff>
      <xdr:row>101</xdr:row>
      <xdr:rowOff>76200</xdr:rowOff>
    </xdr:to>
    <xdr:cxnSp macro="">
      <xdr:nvCxnSpPr>
        <xdr:cNvPr id="445" name="直線コネクタ 444">
          <a:extLst>
            <a:ext uri="{FF2B5EF4-FFF2-40B4-BE49-F238E27FC236}">
              <a16:creationId xmlns:a16="http://schemas.microsoft.com/office/drawing/2014/main" id="{921C3896-EACC-4F57-9E1A-8FBB1CC987E0}"/>
            </a:ext>
          </a:extLst>
        </xdr:cNvPr>
        <xdr:cNvCxnSpPr/>
      </xdr:nvCxnSpPr>
      <xdr:spPr>
        <a:xfrm>
          <a:off x="10388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131463</xdr:rowOff>
    </xdr:from>
    <xdr:ext cx="469744" cy="259045"/>
    <xdr:sp macro="" textlink="">
      <xdr:nvSpPr>
        <xdr:cNvPr id="446" name="【市民会館】&#10;一人当たり面積平均値テキスト">
          <a:extLst>
            <a:ext uri="{FF2B5EF4-FFF2-40B4-BE49-F238E27FC236}">
              <a16:creationId xmlns:a16="http://schemas.microsoft.com/office/drawing/2014/main" id="{52620B64-145A-410B-93B4-D2511EB4CAB6}"/>
            </a:ext>
          </a:extLst>
        </xdr:cNvPr>
        <xdr:cNvSpPr txBox="1"/>
      </xdr:nvSpPr>
      <xdr:spPr>
        <a:xfrm>
          <a:off x="10515600" y="18305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153036</xdr:rowOff>
    </xdr:from>
    <xdr:to>
      <xdr:col>55</xdr:col>
      <xdr:colOff>50800</xdr:colOff>
      <xdr:row>107</xdr:row>
      <xdr:rowOff>83186</xdr:rowOff>
    </xdr:to>
    <xdr:sp macro="" textlink="">
      <xdr:nvSpPr>
        <xdr:cNvPr id="447" name="フローチャート: 判断 446">
          <a:extLst>
            <a:ext uri="{FF2B5EF4-FFF2-40B4-BE49-F238E27FC236}">
              <a16:creationId xmlns:a16="http://schemas.microsoft.com/office/drawing/2014/main" id="{B891BB01-CB5A-498E-9C93-266C4E4DC428}"/>
            </a:ext>
          </a:extLst>
        </xdr:cNvPr>
        <xdr:cNvSpPr/>
      </xdr:nvSpPr>
      <xdr:spPr>
        <a:xfrm>
          <a:off x="10426700" y="1832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448" name="フローチャート: 判断 447">
          <a:extLst>
            <a:ext uri="{FF2B5EF4-FFF2-40B4-BE49-F238E27FC236}">
              <a16:creationId xmlns:a16="http://schemas.microsoft.com/office/drawing/2014/main" id="{352001EC-CA75-4915-9DFC-A5F2BBA48EC8}"/>
            </a:ext>
          </a:extLst>
        </xdr:cNvPr>
        <xdr:cNvSpPr/>
      </xdr:nvSpPr>
      <xdr:spPr>
        <a:xfrm>
          <a:off x="9588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164464</xdr:rowOff>
    </xdr:from>
    <xdr:to>
      <xdr:col>46</xdr:col>
      <xdr:colOff>38100</xdr:colOff>
      <xdr:row>107</xdr:row>
      <xdr:rowOff>94614</xdr:rowOff>
    </xdr:to>
    <xdr:sp macro="" textlink="">
      <xdr:nvSpPr>
        <xdr:cNvPr id="449" name="フローチャート: 判断 448">
          <a:extLst>
            <a:ext uri="{FF2B5EF4-FFF2-40B4-BE49-F238E27FC236}">
              <a16:creationId xmlns:a16="http://schemas.microsoft.com/office/drawing/2014/main" id="{F57C19D8-0BA7-443A-B11D-6F2203841FBF}"/>
            </a:ext>
          </a:extLst>
        </xdr:cNvPr>
        <xdr:cNvSpPr/>
      </xdr:nvSpPr>
      <xdr:spPr>
        <a:xfrm>
          <a:off x="8699500" y="1833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162561</xdr:rowOff>
    </xdr:from>
    <xdr:to>
      <xdr:col>41</xdr:col>
      <xdr:colOff>101600</xdr:colOff>
      <xdr:row>107</xdr:row>
      <xdr:rowOff>92711</xdr:rowOff>
    </xdr:to>
    <xdr:sp macro="" textlink="">
      <xdr:nvSpPr>
        <xdr:cNvPr id="450" name="フローチャート: 判断 449">
          <a:extLst>
            <a:ext uri="{FF2B5EF4-FFF2-40B4-BE49-F238E27FC236}">
              <a16:creationId xmlns:a16="http://schemas.microsoft.com/office/drawing/2014/main" id="{D8205550-53EF-4989-B53F-9FA6DADAEC38}"/>
            </a:ext>
          </a:extLst>
        </xdr:cNvPr>
        <xdr:cNvSpPr/>
      </xdr:nvSpPr>
      <xdr:spPr>
        <a:xfrm>
          <a:off x="7810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145414</xdr:rowOff>
    </xdr:from>
    <xdr:to>
      <xdr:col>36</xdr:col>
      <xdr:colOff>165100</xdr:colOff>
      <xdr:row>107</xdr:row>
      <xdr:rowOff>75564</xdr:rowOff>
    </xdr:to>
    <xdr:sp macro="" textlink="">
      <xdr:nvSpPr>
        <xdr:cNvPr id="451" name="フローチャート: 判断 450">
          <a:extLst>
            <a:ext uri="{FF2B5EF4-FFF2-40B4-BE49-F238E27FC236}">
              <a16:creationId xmlns:a16="http://schemas.microsoft.com/office/drawing/2014/main" id="{EBACB121-1814-46B8-B4F2-2FD830DB4CAF}"/>
            </a:ext>
          </a:extLst>
        </xdr:cNvPr>
        <xdr:cNvSpPr/>
      </xdr:nvSpPr>
      <xdr:spPr>
        <a:xfrm>
          <a:off x="6921500" y="1831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94D0771A-E639-434B-A651-68457B48B78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3" name="テキスト ボックス 452">
          <a:extLst>
            <a:ext uri="{FF2B5EF4-FFF2-40B4-BE49-F238E27FC236}">
              <a16:creationId xmlns:a16="http://schemas.microsoft.com/office/drawing/2014/main" id="{8AE4C889-C51D-4A19-B8D5-6DC279E4CEA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id="{60233392-354D-41B7-99C7-130870670C9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5" name="テキスト ボックス 454">
          <a:extLst>
            <a:ext uri="{FF2B5EF4-FFF2-40B4-BE49-F238E27FC236}">
              <a16:creationId xmlns:a16="http://schemas.microsoft.com/office/drawing/2014/main" id="{4276F2AA-66CA-4E32-93AD-4DC8FD94EB3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6" name="テキスト ボックス 455">
          <a:extLst>
            <a:ext uri="{FF2B5EF4-FFF2-40B4-BE49-F238E27FC236}">
              <a16:creationId xmlns:a16="http://schemas.microsoft.com/office/drawing/2014/main" id="{25EBEFD7-FA71-40B5-917D-B319AF3D9C2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21589</xdr:rowOff>
    </xdr:from>
    <xdr:to>
      <xdr:col>50</xdr:col>
      <xdr:colOff>165100</xdr:colOff>
      <xdr:row>107</xdr:row>
      <xdr:rowOff>123189</xdr:rowOff>
    </xdr:to>
    <xdr:sp macro="" textlink="">
      <xdr:nvSpPr>
        <xdr:cNvPr id="457" name="楕円 456">
          <a:extLst>
            <a:ext uri="{FF2B5EF4-FFF2-40B4-BE49-F238E27FC236}">
              <a16:creationId xmlns:a16="http://schemas.microsoft.com/office/drawing/2014/main" id="{3F85F009-288E-47BE-B51A-60149DA8DBCE}"/>
            </a:ext>
          </a:extLst>
        </xdr:cNvPr>
        <xdr:cNvSpPr/>
      </xdr:nvSpPr>
      <xdr:spPr>
        <a:xfrm>
          <a:off x="9588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21589</xdr:rowOff>
    </xdr:from>
    <xdr:to>
      <xdr:col>46</xdr:col>
      <xdr:colOff>38100</xdr:colOff>
      <xdr:row>107</xdr:row>
      <xdr:rowOff>123189</xdr:rowOff>
    </xdr:to>
    <xdr:sp macro="" textlink="">
      <xdr:nvSpPr>
        <xdr:cNvPr id="458" name="楕円 457">
          <a:extLst>
            <a:ext uri="{FF2B5EF4-FFF2-40B4-BE49-F238E27FC236}">
              <a16:creationId xmlns:a16="http://schemas.microsoft.com/office/drawing/2014/main" id="{A7E25B46-0A41-4ADA-92DF-7DDB768EABC1}"/>
            </a:ext>
          </a:extLst>
        </xdr:cNvPr>
        <xdr:cNvSpPr/>
      </xdr:nvSpPr>
      <xdr:spPr>
        <a:xfrm>
          <a:off x="8699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72389</xdr:rowOff>
    </xdr:from>
    <xdr:to>
      <xdr:col>50</xdr:col>
      <xdr:colOff>114300</xdr:colOff>
      <xdr:row>107</xdr:row>
      <xdr:rowOff>72389</xdr:rowOff>
    </xdr:to>
    <xdr:cxnSp macro="">
      <xdr:nvCxnSpPr>
        <xdr:cNvPr id="459" name="直線コネクタ 458">
          <a:extLst>
            <a:ext uri="{FF2B5EF4-FFF2-40B4-BE49-F238E27FC236}">
              <a16:creationId xmlns:a16="http://schemas.microsoft.com/office/drawing/2014/main" id="{7FA09CC8-A4E9-40AE-906C-E7C3BF5D5FFE}"/>
            </a:ext>
          </a:extLst>
        </xdr:cNvPr>
        <xdr:cNvCxnSpPr/>
      </xdr:nvCxnSpPr>
      <xdr:spPr>
        <a:xfrm>
          <a:off x="8750300" y="18417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21589</xdr:rowOff>
    </xdr:from>
    <xdr:to>
      <xdr:col>41</xdr:col>
      <xdr:colOff>101600</xdr:colOff>
      <xdr:row>107</xdr:row>
      <xdr:rowOff>123189</xdr:rowOff>
    </xdr:to>
    <xdr:sp macro="" textlink="">
      <xdr:nvSpPr>
        <xdr:cNvPr id="460" name="楕円 459">
          <a:extLst>
            <a:ext uri="{FF2B5EF4-FFF2-40B4-BE49-F238E27FC236}">
              <a16:creationId xmlns:a16="http://schemas.microsoft.com/office/drawing/2014/main" id="{CA4A071C-221D-498B-A58D-165504671784}"/>
            </a:ext>
          </a:extLst>
        </xdr:cNvPr>
        <xdr:cNvSpPr/>
      </xdr:nvSpPr>
      <xdr:spPr>
        <a:xfrm>
          <a:off x="7810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72389</xdr:rowOff>
    </xdr:from>
    <xdr:to>
      <xdr:col>45</xdr:col>
      <xdr:colOff>177800</xdr:colOff>
      <xdr:row>107</xdr:row>
      <xdr:rowOff>72389</xdr:rowOff>
    </xdr:to>
    <xdr:cxnSp macro="">
      <xdr:nvCxnSpPr>
        <xdr:cNvPr id="461" name="直線コネクタ 460">
          <a:extLst>
            <a:ext uri="{FF2B5EF4-FFF2-40B4-BE49-F238E27FC236}">
              <a16:creationId xmlns:a16="http://schemas.microsoft.com/office/drawing/2014/main" id="{0ABFD203-49EF-46AD-AE48-2927AC28DF84}"/>
            </a:ext>
          </a:extLst>
        </xdr:cNvPr>
        <xdr:cNvCxnSpPr/>
      </xdr:nvCxnSpPr>
      <xdr:spPr>
        <a:xfrm>
          <a:off x="7861300" y="18417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23495</xdr:rowOff>
    </xdr:from>
    <xdr:to>
      <xdr:col>36</xdr:col>
      <xdr:colOff>165100</xdr:colOff>
      <xdr:row>107</xdr:row>
      <xdr:rowOff>125095</xdr:rowOff>
    </xdr:to>
    <xdr:sp macro="" textlink="">
      <xdr:nvSpPr>
        <xdr:cNvPr id="462" name="楕円 461">
          <a:extLst>
            <a:ext uri="{FF2B5EF4-FFF2-40B4-BE49-F238E27FC236}">
              <a16:creationId xmlns:a16="http://schemas.microsoft.com/office/drawing/2014/main" id="{4ADC3045-1413-4D62-AC2B-C654D73C17F4}"/>
            </a:ext>
          </a:extLst>
        </xdr:cNvPr>
        <xdr:cNvSpPr/>
      </xdr:nvSpPr>
      <xdr:spPr>
        <a:xfrm>
          <a:off x="6921500" y="1836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72389</xdr:rowOff>
    </xdr:from>
    <xdr:to>
      <xdr:col>41</xdr:col>
      <xdr:colOff>50800</xdr:colOff>
      <xdr:row>107</xdr:row>
      <xdr:rowOff>74295</xdr:rowOff>
    </xdr:to>
    <xdr:cxnSp macro="">
      <xdr:nvCxnSpPr>
        <xdr:cNvPr id="463" name="直線コネクタ 462">
          <a:extLst>
            <a:ext uri="{FF2B5EF4-FFF2-40B4-BE49-F238E27FC236}">
              <a16:creationId xmlns:a16="http://schemas.microsoft.com/office/drawing/2014/main" id="{C724FCD6-2791-468C-816B-73C566524F0C}"/>
            </a:ext>
          </a:extLst>
        </xdr:cNvPr>
        <xdr:cNvCxnSpPr/>
      </xdr:nvCxnSpPr>
      <xdr:spPr>
        <a:xfrm flipV="1">
          <a:off x="6972300" y="1841753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107332</xdr:rowOff>
    </xdr:from>
    <xdr:ext cx="469744" cy="259045"/>
    <xdr:sp macro="" textlink="">
      <xdr:nvSpPr>
        <xdr:cNvPr id="464" name="n_1aveValue【市民会館】&#10;一人当たり面積">
          <a:extLst>
            <a:ext uri="{FF2B5EF4-FFF2-40B4-BE49-F238E27FC236}">
              <a16:creationId xmlns:a16="http://schemas.microsoft.com/office/drawing/2014/main" id="{668E2EB9-3AAF-4D99-B0CC-3344FD5083D2}"/>
            </a:ext>
          </a:extLst>
        </xdr:cNvPr>
        <xdr:cNvSpPr txBox="1"/>
      </xdr:nvSpPr>
      <xdr:spPr>
        <a:xfrm>
          <a:off x="9391727" y="1810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111141</xdr:rowOff>
    </xdr:from>
    <xdr:ext cx="469744" cy="259045"/>
    <xdr:sp macro="" textlink="">
      <xdr:nvSpPr>
        <xdr:cNvPr id="465" name="n_2aveValue【市民会館】&#10;一人当たり面積">
          <a:extLst>
            <a:ext uri="{FF2B5EF4-FFF2-40B4-BE49-F238E27FC236}">
              <a16:creationId xmlns:a16="http://schemas.microsoft.com/office/drawing/2014/main" id="{5BD3226E-D5D0-4986-A118-8E3B91F4C9F8}"/>
            </a:ext>
          </a:extLst>
        </xdr:cNvPr>
        <xdr:cNvSpPr txBox="1"/>
      </xdr:nvSpPr>
      <xdr:spPr>
        <a:xfrm>
          <a:off x="8515427" y="1811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109238</xdr:rowOff>
    </xdr:from>
    <xdr:ext cx="469744" cy="259045"/>
    <xdr:sp macro="" textlink="">
      <xdr:nvSpPr>
        <xdr:cNvPr id="466" name="n_3aveValue【市民会館】&#10;一人当たり面積">
          <a:extLst>
            <a:ext uri="{FF2B5EF4-FFF2-40B4-BE49-F238E27FC236}">
              <a16:creationId xmlns:a16="http://schemas.microsoft.com/office/drawing/2014/main" id="{08F0B103-55D4-413D-A13C-0624E830D60D}"/>
            </a:ext>
          </a:extLst>
        </xdr:cNvPr>
        <xdr:cNvSpPr txBox="1"/>
      </xdr:nvSpPr>
      <xdr:spPr>
        <a:xfrm>
          <a:off x="7626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92091</xdr:rowOff>
    </xdr:from>
    <xdr:ext cx="469744" cy="259045"/>
    <xdr:sp macro="" textlink="">
      <xdr:nvSpPr>
        <xdr:cNvPr id="467" name="n_4aveValue【市民会館】&#10;一人当たり面積">
          <a:extLst>
            <a:ext uri="{FF2B5EF4-FFF2-40B4-BE49-F238E27FC236}">
              <a16:creationId xmlns:a16="http://schemas.microsoft.com/office/drawing/2014/main" id="{E1843B1A-553E-41D6-8433-424D32BF8421}"/>
            </a:ext>
          </a:extLst>
        </xdr:cNvPr>
        <xdr:cNvSpPr txBox="1"/>
      </xdr:nvSpPr>
      <xdr:spPr>
        <a:xfrm>
          <a:off x="6737427" y="1809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114316</xdr:rowOff>
    </xdr:from>
    <xdr:ext cx="469744" cy="259045"/>
    <xdr:sp macro="" textlink="">
      <xdr:nvSpPr>
        <xdr:cNvPr id="468" name="n_1mainValue【市民会館】&#10;一人当たり面積">
          <a:extLst>
            <a:ext uri="{FF2B5EF4-FFF2-40B4-BE49-F238E27FC236}">
              <a16:creationId xmlns:a16="http://schemas.microsoft.com/office/drawing/2014/main" id="{BEF40BA2-DF79-4BB3-A5CB-213F9853E4E9}"/>
            </a:ext>
          </a:extLst>
        </xdr:cNvPr>
        <xdr:cNvSpPr txBox="1"/>
      </xdr:nvSpPr>
      <xdr:spPr>
        <a:xfrm>
          <a:off x="939172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114316</xdr:rowOff>
    </xdr:from>
    <xdr:ext cx="469744" cy="259045"/>
    <xdr:sp macro="" textlink="">
      <xdr:nvSpPr>
        <xdr:cNvPr id="469" name="n_2mainValue【市民会館】&#10;一人当たり面積">
          <a:extLst>
            <a:ext uri="{FF2B5EF4-FFF2-40B4-BE49-F238E27FC236}">
              <a16:creationId xmlns:a16="http://schemas.microsoft.com/office/drawing/2014/main" id="{A04B62DA-9610-4E1D-A1D8-CD30AB473672}"/>
            </a:ext>
          </a:extLst>
        </xdr:cNvPr>
        <xdr:cNvSpPr txBox="1"/>
      </xdr:nvSpPr>
      <xdr:spPr>
        <a:xfrm>
          <a:off x="851542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114316</xdr:rowOff>
    </xdr:from>
    <xdr:ext cx="469744" cy="259045"/>
    <xdr:sp macro="" textlink="">
      <xdr:nvSpPr>
        <xdr:cNvPr id="470" name="n_3mainValue【市民会館】&#10;一人当たり面積">
          <a:extLst>
            <a:ext uri="{FF2B5EF4-FFF2-40B4-BE49-F238E27FC236}">
              <a16:creationId xmlns:a16="http://schemas.microsoft.com/office/drawing/2014/main" id="{E4CA2CD4-5688-41FA-B5B9-CEB1563822CD}"/>
            </a:ext>
          </a:extLst>
        </xdr:cNvPr>
        <xdr:cNvSpPr txBox="1"/>
      </xdr:nvSpPr>
      <xdr:spPr>
        <a:xfrm>
          <a:off x="762642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116222</xdr:rowOff>
    </xdr:from>
    <xdr:ext cx="469744" cy="259045"/>
    <xdr:sp macro="" textlink="">
      <xdr:nvSpPr>
        <xdr:cNvPr id="471" name="n_4mainValue【市民会館】&#10;一人当たり面積">
          <a:extLst>
            <a:ext uri="{FF2B5EF4-FFF2-40B4-BE49-F238E27FC236}">
              <a16:creationId xmlns:a16="http://schemas.microsoft.com/office/drawing/2014/main" id="{6A417D19-8A95-4FE7-B839-297EE6C5B4C0}"/>
            </a:ext>
          </a:extLst>
        </xdr:cNvPr>
        <xdr:cNvSpPr txBox="1"/>
      </xdr:nvSpPr>
      <xdr:spPr>
        <a:xfrm>
          <a:off x="6737427" y="1846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2" name="正方形/長方形 471">
          <a:extLst>
            <a:ext uri="{FF2B5EF4-FFF2-40B4-BE49-F238E27FC236}">
              <a16:creationId xmlns:a16="http://schemas.microsoft.com/office/drawing/2014/main" id="{7AC9433E-4336-40FB-9C53-EC6257256CF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3" name="正方形/長方形 472">
          <a:extLst>
            <a:ext uri="{FF2B5EF4-FFF2-40B4-BE49-F238E27FC236}">
              <a16:creationId xmlns:a16="http://schemas.microsoft.com/office/drawing/2014/main" id="{0D6B3FAE-F360-41B3-AC00-EDAEF56A091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4" name="正方形/長方形 473">
          <a:extLst>
            <a:ext uri="{FF2B5EF4-FFF2-40B4-BE49-F238E27FC236}">
              <a16:creationId xmlns:a16="http://schemas.microsoft.com/office/drawing/2014/main" id="{86333799-6E6F-4852-9659-7EB15122DAE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5" name="正方形/長方形 474">
          <a:extLst>
            <a:ext uri="{FF2B5EF4-FFF2-40B4-BE49-F238E27FC236}">
              <a16:creationId xmlns:a16="http://schemas.microsoft.com/office/drawing/2014/main" id="{681C67F0-2B7C-4BD4-83A4-2A801ED7E0B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6" name="正方形/長方形 475">
          <a:extLst>
            <a:ext uri="{FF2B5EF4-FFF2-40B4-BE49-F238E27FC236}">
              <a16:creationId xmlns:a16="http://schemas.microsoft.com/office/drawing/2014/main" id="{8B83D1A6-D89B-40E0-8E93-FD3D9818455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7" name="正方形/長方形 476">
          <a:extLst>
            <a:ext uri="{FF2B5EF4-FFF2-40B4-BE49-F238E27FC236}">
              <a16:creationId xmlns:a16="http://schemas.microsoft.com/office/drawing/2014/main" id="{D95CE383-D23A-4579-BFA4-C4458BC072F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8" name="正方形/長方形 477">
          <a:extLst>
            <a:ext uri="{FF2B5EF4-FFF2-40B4-BE49-F238E27FC236}">
              <a16:creationId xmlns:a16="http://schemas.microsoft.com/office/drawing/2014/main" id="{DA1322D0-671F-4708-8D49-FE3796A23AF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9" name="正方形/長方形 478">
          <a:extLst>
            <a:ext uri="{FF2B5EF4-FFF2-40B4-BE49-F238E27FC236}">
              <a16:creationId xmlns:a16="http://schemas.microsoft.com/office/drawing/2014/main" id="{E7A0A289-586D-40DF-89CB-F2BB9ACED0E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0" name="テキスト ボックス 479">
          <a:extLst>
            <a:ext uri="{FF2B5EF4-FFF2-40B4-BE49-F238E27FC236}">
              <a16:creationId xmlns:a16="http://schemas.microsoft.com/office/drawing/2014/main" id="{312D65D4-49B2-4946-9FBD-53104759865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1" name="直線コネクタ 480">
          <a:extLst>
            <a:ext uri="{FF2B5EF4-FFF2-40B4-BE49-F238E27FC236}">
              <a16:creationId xmlns:a16="http://schemas.microsoft.com/office/drawing/2014/main" id="{FE77E644-57AA-4BA8-AFE3-3999F5CCDA6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2" name="テキスト ボックス 481">
          <a:extLst>
            <a:ext uri="{FF2B5EF4-FFF2-40B4-BE49-F238E27FC236}">
              <a16:creationId xmlns:a16="http://schemas.microsoft.com/office/drawing/2014/main" id="{8D6ADCFF-6296-42B8-B27C-D687F894E23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3" name="直線コネクタ 482">
          <a:extLst>
            <a:ext uri="{FF2B5EF4-FFF2-40B4-BE49-F238E27FC236}">
              <a16:creationId xmlns:a16="http://schemas.microsoft.com/office/drawing/2014/main" id="{864F4BCF-5316-4025-A611-70E32CF5959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4" name="テキスト ボックス 483">
          <a:extLst>
            <a:ext uri="{FF2B5EF4-FFF2-40B4-BE49-F238E27FC236}">
              <a16:creationId xmlns:a16="http://schemas.microsoft.com/office/drawing/2014/main" id="{D7B36320-BE13-43B0-8250-07E944DB0B27}"/>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5" name="直線コネクタ 484">
          <a:extLst>
            <a:ext uri="{FF2B5EF4-FFF2-40B4-BE49-F238E27FC236}">
              <a16:creationId xmlns:a16="http://schemas.microsoft.com/office/drawing/2014/main" id="{BD4D5532-7725-49DB-998D-A42E2460F8F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6" name="テキスト ボックス 485">
          <a:extLst>
            <a:ext uri="{FF2B5EF4-FFF2-40B4-BE49-F238E27FC236}">
              <a16:creationId xmlns:a16="http://schemas.microsoft.com/office/drawing/2014/main" id="{378C524C-2AF4-4F30-AB2E-42C28DC1051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7" name="直線コネクタ 486">
          <a:extLst>
            <a:ext uri="{FF2B5EF4-FFF2-40B4-BE49-F238E27FC236}">
              <a16:creationId xmlns:a16="http://schemas.microsoft.com/office/drawing/2014/main" id="{9F8A6BEA-4CC0-4968-9491-361849D540E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8" name="テキスト ボックス 487">
          <a:extLst>
            <a:ext uri="{FF2B5EF4-FFF2-40B4-BE49-F238E27FC236}">
              <a16:creationId xmlns:a16="http://schemas.microsoft.com/office/drawing/2014/main" id="{77F45E83-1DCE-4EA4-807E-F7D479798C8B}"/>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9" name="直線コネクタ 488">
          <a:extLst>
            <a:ext uri="{FF2B5EF4-FFF2-40B4-BE49-F238E27FC236}">
              <a16:creationId xmlns:a16="http://schemas.microsoft.com/office/drawing/2014/main" id="{A1D07C5B-2E46-4E8A-ABE0-C4293D218D47}"/>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90" name="テキスト ボックス 489">
          <a:extLst>
            <a:ext uri="{FF2B5EF4-FFF2-40B4-BE49-F238E27FC236}">
              <a16:creationId xmlns:a16="http://schemas.microsoft.com/office/drawing/2014/main" id="{05AA62C1-F95E-4577-99D8-A203803C74E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1" name="直線コネクタ 490">
          <a:extLst>
            <a:ext uri="{FF2B5EF4-FFF2-40B4-BE49-F238E27FC236}">
              <a16:creationId xmlns:a16="http://schemas.microsoft.com/office/drawing/2014/main" id="{AD906BE2-936F-498B-9A68-077C787DF51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2" name="テキスト ボックス 491">
          <a:extLst>
            <a:ext uri="{FF2B5EF4-FFF2-40B4-BE49-F238E27FC236}">
              <a16:creationId xmlns:a16="http://schemas.microsoft.com/office/drawing/2014/main" id="{EEFFA234-C8E3-4865-828F-96BBA37F8697}"/>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3" name="直線コネクタ 492">
          <a:extLst>
            <a:ext uri="{FF2B5EF4-FFF2-40B4-BE49-F238E27FC236}">
              <a16:creationId xmlns:a16="http://schemas.microsoft.com/office/drawing/2014/main" id="{3F7F9826-D0E4-4F23-AE34-E20B7627ADD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4" name="テキスト ボックス 493">
          <a:extLst>
            <a:ext uri="{FF2B5EF4-FFF2-40B4-BE49-F238E27FC236}">
              <a16:creationId xmlns:a16="http://schemas.microsoft.com/office/drawing/2014/main" id="{A5A27F2C-C904-4BCF-AFA1-2854EED8E9E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5" name="【一般廃棄物処理施設】&#10;有形固定資産減価償却率グラフ枠">
          <a:extLst>
            <a:ext uri="{FF2B5EF4-FFF2-40B4-BE49-F238E27FC236}">
              <a16:creationId xmlns:a16="http://schemas.microsoft.com/office/drawing/2014/main" id="{4F6028E7-DC1C-4BF1-B135-1038C21ECFD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496" name="直線コネクタ 495">
          <a:extLst>
            <a:ext uri="{FF2B5EF4-FFF2-40B4-BE49-F238E27FC236}">
              <a16:creationId xmlns:a16="http://schemas.microsoft.com/office/drawing/2014/main" id="{3AC63AA2-DB76-4061-A5B5-B990E3C6F224}"/>
            </a:ext>
          </a:extLst>
        </xdr:cNvPr>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97" name="【一般廃棄物処理施設】&#10;有形固定資産減価償却率最小値テキスト">
          <a:extLst>
            <a:ext uri="{FF2B5EF4-FFF2-40B4-BE49-F238E27FC236}">
              <a16:creationId xmlns:a16="http://schemas.microsoft.com/office/drawing/2014/main" id="{2A8A6BA6-6CF5-4C79-9579-A409685A6668}"/>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98" name="直線コネクタ 497">
          <a:extLst>
            <a:ext uri="{FF2B5EF4-FFF2-40B4-BE49-F238E27FC236}">
              <a16:creationId xmlns:a16="http://schemas.microsoft.com/office/drawing/2014/main" id="{40972270-56DF-40F6-B8E6-0BD7458A03D4}"/>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99" name="【一般廃棄物処理施設】&#10;有形固定資産減価償却率最大値テキスト">
          <a:extLst>
            <a:ext uri="{FF2B5EF4-FFF2-40B4-BE49-F238E27FC236}">
              <a16:creationId xmlns:a16="http://schemas.microsoft.com/office/drawing/2014/main" id="{18BF4C54-E65D-4CF7-BFE4-F0FDEE7B9D5C}"/>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500" name="直線コネクタ 499">
          <a:extLst>
            <a:ext uri="{FF2B5EF4-FFF2-40B4-BE49-F238E27FC236}">
              <a16:creationId xmlns:a16="http://schemas.microsoft.com/office/drawing/2014/main" id="{6CAB1E91-7902-4119-B4C0-9313131A7911}"/>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108602</xdr:rowOff>
    </xdr:from>
    <xdr:ext cx="405111" cy="259045"/>
    <xdr:sp macro="" textlink="">
      <xdr:nvSpPr>
        <xdr:cNvPr id="501" name="【一般廃棄物処理施設】&#10;有形固定資産減価償却率平均値テキスト">
          <a:extLst>
            <a:ext uri="{FF2B5EF4-FFF2-40B4-BE49-F238E27FC236}">
              <a16:creationId xmlns:a16="http://schemas.microsoft.com/office/drawing/2014/main" id="{96DE0258-CB6B-4570-B23B-03EA5DD9D99E}"/>
            </a:ext>
          </a:extLst>
        </xdr:cNvPr>
        <xdr:cNvSpPr txBox="1"/>
      </xdr:nvSpPr>
      <xdr:spPr>
        <a:xfrm>
          <a:off x="16357600" y="645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502" name="フローチャート: 判断 501">
          <a:extLst>
            <a:ext uri="{FF2B5EF4-FFF2-40B4-BE49-F238E27FC236}">
              <a16:creationId xmlns:a16="http://schemas.microsoft.com/office/drawing/2014/main" id="{54F6043F-AB87-4F1A-BD17-0864FB309CE8}"/>
            </a:ext>
          </a:extLst>
        </xdr:cNvPr>
        <xdr:cNvSpPr/>
      </xdr:nvSpPr>
      <xdr:spPr>
        <a:xfrm>
          <a:off x="16268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503" name="フローチャート: 判断 502">
          <a:extLst>
            <a:ext uri="{FF2B5EF4-FFF2-40B4-BE49-F238E27FC236}">
              <a16:creationId xmlns:a16="http://schemas.microsoft.com/office/drawing/2014/main" id="{3A6F5F71-5B52-4060-A4B2-50BB7AC216ED}"/>
            </a:ext>
          </a:extLst>
        </xdr:cNvPr>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504" name="フローチャート: 判断 503">
          <a:extLst>
            <a:ext uri="{FF2B5EF4-FFF2-40B4-BE49-F238E27FC236}">
              <a16:creationId xmlns:a16="http://schemas.microsoft.com/office/drawing/2014/main" id="{609DFB96-CA54-4F11-8353-F1198F260628}"/>
            </a:ext>
          </a:extLst>
        </xdr:cNvPr>
        <xdr:cNvSpPr/>
      </xdr:nvSpPr>
      <xdr:spPr>
        <a:xfrm>
          <a:off x="14541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macro="" textlink="">
      <xdr:nvSpPr>
        <xdr:cNvPr id="505" name="フローチャート: 判断 504">
          <a:extLst>
            <a:ext uri="{FF2B5EF4-FFF2-40B4-BE49-F238E27FC236}">
              <a16:creationId xmlns:a16="http://schemas.microsoft.com/office/drawing/2014/main" id="{9221A259-CC6E-4320-BB1B-AD3A7F70D6E4}"/>
            </a:ext>
          </a:extLst>
        </xdr:cNvPr>
        <xdr:cNvSpPr/>
      </xdr:nvSpPr>
      <xdr:spPr>
        <a:xfrm>
          <a:off x="13652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macro="" textlink="">
      <xdr:nvSpPr>
        <xdr:cNvPr id="506" name="フローチャート: 判断 505">
          <a:extLst>
            <a:ext uri="{FF2B5EF4-FFF2-40B4-BE49-F238E27FC236}">
              <a16:creationId xmlns:a16="http://schemas.microsoft.com/office/drawing/2014/main" id="{F246D8D9-699F-4D74-8E52-19B21A929F8D}"/>
            </a:ext>
          </a:extLst>
        </xdr:cNvPr>
        <xdr:cNvSpPr/>
      </xdr:nvSpPr>
      <xdr:spPr>
        <a:xfrm>
          <a:off x="12763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id="{7A0A4E77-F6C5-410C-BE1A-813603D6CEA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16025032-3DB5-4CE0-8E05-0CDE9DB78D6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5E206BCD-77DB-47D4-8008-6C139C3381A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DCB4386C-8C77-4873-B688-2BB57AAA12C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1" name="テキスト ボックス 510">
          <a:extLst>
            <a:ext uri="{FF2B5EF4-FFF2-40B4-BE49-F238E27FC236}">
              <a16:creationId xmlns:a16="http://schemas.microsoft.com/office/drawing/2014/main" id="{DB0FC261-464B-4D84-86DF-2D402F7171E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114935</xdr:rowOff>
    </xdr:from>
    <xdr:to>
      <xdr:col>81</xdr:col>
      <xdr:colOff>101600</xdr:colOff>
      <xdr:row>42</xdr:row>
      <xdr:rowOff>45085</xdr:rowOff>
    </xdr:to>
    <xdr:sp macro="" textlink="">
      <xdr:nvSpPr>
        <xdr:cNvPr id="512" name="楕円 511">
          <a:extLst>
            <a:ext uri="{FF2B5EF4-FFF2-40B4-BE49-F238E27FC236}">
              <a16:creationId xmlns:a16="http://schemas.microsoft.com/office/drawing/2014/main" id="{C5D76759-00FC-4BBD-818F-F2798F5F7099}"/>
            </a:ext>
          </a:extLst>
        </xdr:cNvPr>
        <xdr:cNvSpPr/>
      </xdr:nvSpPr>
      <xdr:spPr>
        <a:xfrm>
          <a:off x="15430500" y="714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41</xdr:row>
      <xdr:rowOff>111125</xdr:rowOff>
    </xdr:from>
    <xdr:to>
      <xdr:col>76</xdr:col>
      <xdr:colOff>165100</xdr:colOff>
      <xdr:row>42</xdr:row>
      <xdr:rowOff>41275</xdr:rowOff>
    </xdr:to>
    <xdr:sp macro="" textlink="">
      <xdr:nvSpPr>
        <xdr:cNvPr id="513" name="楕円 512">
          <a:extLst>
            <a:ext uri="{FF2B5EF4-FFF2-40B4-BE49-F238E27FC236}">
              <a16:creationId xmlns:a16="http://schemas.microsoft.com/office/drawing/2014/main" id="{CC4C2EDA-7C8D-4ECE-B454-DBFE751C72FB}"/>
            </a:ext>
          </a:extLst>
        </xdr:cNvPr>
        <xdr:cNvSpPr/>
      </xdr:nvSpPr>
      <xdr:spPr>
        <a:xfrm>
          <a:off x="14541500" y="714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161925</xdr:rowOff>
    </xdr:from>
    <xdr:to>
      <xdr:col>81</xdr:col>
      <xdr:colOff>50800</xdr:colOff>
      <xdr:row>41</xdr:row>
      <xdr:rowOff>165735</xdr:rowOff>
    </xdr:to>
    <xdr:cxnSp macro="">
      <xdr:nvCxnSpPr>
        <xdr:cNvPr id="514" name="直線コネクタ 513">
          <a:extLst>
            <a:ext uri="{FF2B5EF4-FFF2-40B4-BE49-F238E27FC236}">
              <a16:creationId xmlns:a16="http://schemas.microsoft.com/office/drawing/2014/main" id="{84608679-6CD3-4305-B05D-5270BF5F3951}"/>
            </a:ext>
          </a:extLst>
        </xdr:cNvPr>
        <xdr:cNvCxnSpPr/>
      </xdr:nvCxnSpPr>
      <xdr:spPr>
        <a:xfrm>
          <a:off x="14592300" y="719137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107315</xdr:rowOff>
    </xdr:from>
    <xdr:to>
      <xdr:col>72</xdr:col>
      <xdr:colOff>38100</xdr:colOff>
      <xdr:row>42</xdr:row>
      <xdr:rowOff>37465</xdr:rowOff>
    </xdr:to>
    <xdr:sp macro="" textlink="">
      <xdr:nvSpPr>
        <xdr:cNvPr id="515" name="楕円 514">
          <a:extLst>
            <a:ext uri="{FF2B5EF4-FFF2-40B4-BE49-F238E27FC236}">
              <a16:creationId xmlns:a16="http://schemas.microsoft.com/office/drawing/2014/main" id="{094AC325-A5BE-4B0F-AC58-6EE77A8F6D42}"/>
            </a:ext>
          </a:extLst>
        </xdr:cNvPr>
        <xdr:cNvSpPr/>
      </xdr:nvSpPr>
      <xdr:spPr>
        <a:xfrm>
          <a:off x="13652500" y="713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158115</xdr:rowOff>
    </xdr:from>
    <xdr:to>
      <xdr:col>76</xdr:col>
      <xdr:colOff>114300</xdr:colOff>
      <xdr:row>41</xdr:row>
      <xdr:rowOff>161925</xdr:rowOff>
    </xdr:to>
    <xdr:cxnSp macro="">
      <xdr:nvCxnSpPr>
        <xdr:cNvPr id="516" name="直線コネクタ 515">
          <a:extLst>
            <a:ext uri="{FF2B5EF4-FFF2-40B4-BE49-F238E27FC236}">
              <a16:creationId xmlns:a16="http://schemas.microsoft.com/office/drawing/2014/main" id="{639CCD3E-951B-4186-AB43-6F4020243151}"/>
            </a:ext>
          </a:extLst>
        </xdr:cNvPr>
        <xdr:cNvCxnSpPr/>
      </xdr:nvCxnSpPr>
      <xdr:spPr>
        <a:xfrm>
          <a:off x="13703300" y="718756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99695</xdr:rowOff>
    </xdr:from>
    <xdr:to>
      <xdr:col>67</xdr:col>
      <xdr:colOff>101600</xdr:colOff>
      <xdr:row>42</xdr:row>
      <xdr:rowOff>29845</xdr:rowOff>
    </xdr:to>
    <xdr:sp macro="" textlink="">
      <xdr:nvSpPr>
        <xdr:cNvPr id="517" name="楕円 516">
          <a:extLst>
            <a:ext uri="{FF2B5EF4-FFF2-40B4-BE49-F238E27FC236}">
              <a16:creationId xmlns:a16="http://schemas.microsoft.com/office/drawing/2014/main" id="{3D213539-07BA-44EE-8E7A-E8611C2EAD0A}"/>
            </a:ext>
          </a:extLst>
        </xdr:cNvPr>
        <xdr:cNvSpPr/>
      </xdr:nvSpPr>
      <xdr:spPr>
        <a:xfrm>
          <a:off x="12763500" y="712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150495</xdr:rowOff>
    </xdr:from>
    <xdr:to>
      <xdr:col>71</xdr:col>
      <xdr:colOff>177800</xdr:colOff>
      <xdr:row>41</xdr:row>
      <xdr:rowOff>158115</xdr:rowOff>
    </xdr:to>
    <xdr:cxnSp macro="">
      <xdr:nvCxnSpPr>
        <xdr:cNvPr id="518" name="直線コネクタ 517">
          <a:extLst>
            <a:ext uri="{FF2B5EF4-FFF2-40B4-BE49-F238E27FC236}">
              <a16:creationId xmlns:a16="http://schemas.microsoft.com/office/drawing/2014/main" id="{E4391D50-04F1-45EB-8CDF-4DC1EAF75E91}"/>
            </a:ext>
          </a:extLst>
        </xdr:cNvPr>
        <xdr:cNvCxnSpPr/>
      </xdr:nvCxnSpPr>
      <xdr:spPr>
        <a:xfrm>
          <a:off x="12814300" y="717994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74947</xdr:rowOff>
    </xdr:from>
    <xdr:ext cx="405111" cy="259045"/>
    <xdr:sp macro="" textlink="">
      <xdr:nvSpPr>
        <xdr:cNvPr id="519" name="n_1aveValue【一般廃棄物処理施設】&#10;有形固定資産減価償却率">
          <a:extLst>
            <a:ext uri="{FF2B5EF4-FFF2-40B4-BE49-F238E27FC236}">
              <a16:creationId xmlns:a16="http://schemas.microsoft.com/office/drawing/2014/main" id="{3D682893-84E4-4AB6-91D3-15BAC69FFFE6}"/>
            </a:ext>
          </a:extLst>
        </xdr:cNvPr>
        <xdr:cNvSpPr txBox="1"/>
      </xdr:nvSpPr>
      <xdr:spPr>
        <a:xfrm>
          <a:off x="15266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99712</xdr:rowOff>
    </xdr:from>
    <xdr:ext cx="405111" cy="259045"/>
    <xdr:sp macro="" textlink="">
      <xdr:nvSpPr>
        <xdr:cNvPr id="520" name="n_2aveValue【一般廃棄物処理施設】&#10;有形固定資産減価償却率">
          <a:extLst>
            <a:ext uri="{FF2B5EF4-FFF2-40B4-BE49-F238E27FC236}">
              <a16:creationId xmlns:a16="http://schemas.microsoft.com/office/drawing/2014/main" id="{901FFAB7-228A-426B-87FF-3CAD8FA225F3}"/>
            </a:ext>
          </a:extLst>
        </xdr:cNvPr>
        <xdr:cNvSpPr txBox="1"/>
      </xdr:nvSpPr>
      <xdr:spPr>
        <a:xfrm>
          <a:off x="14389744" y="627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101617</xdr:rowOff>
    </xdr:from>
    <xdr:ext cx="405111" cy="259045"/>
    <xdr:sp macro="" textlink="">
      <xdr:nvSpPr>
        <xdr:cNvPr id="521" name="n_3aveValue【一般廃棄物処理施設】&#10;有形固定資産減価償却率">
          <a:extLst>
            <a:ext uri="{FF2B5EF4-FFF2-40B4-BE49-F238E27FC236}">
              <a16:creationId xmlns:a16="http://schemas.microsoft.com/office/drawing/2014/main" id="{2B08BEE4-F207-4B17-86A7-7C588BCBAFBA}"/>
            </a:ext>
          </a:extLst>
        </xdr:cNvPr>
        <xdr:cNvSpPr txBox="1"/>
      </xdr:nvSpPr>
      <xdr:spPr>
        <a:xfrm>
          <a:off x="13500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76852</xdr:rowOff>
    </xdr:from>
    <xdr:ext cx="405111" cy="259045"/>
    <xdr:sp macro="" textlink="">
      <xdr:nvSpPr>
        <xdr:cNvPr id="522" name="n_4aveValue【一般廃棄物処理施設】&#10;有形固定資産減価償却率">
          <a:extLst>
            <a:ext uri="{FF2B5EF4-FFF2-40B4-BE49-F238E27FC236}">
              <a16:creationId xmlns:a16="http://schemas.microsoft.com/office/drawing/2014/main" id="{1642F172-70B9-44F8-85D7-4BD18F540508}"/>
            </a:ext>
          </a:extLst>
        </xdr:cNvPr>
        <xdr:cNvSpPr txBox="1"/>
      </xdr:nvSpPr>
      <xdr:spPr>
        <a:xfrm>
          <a:off x="12611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36212</xdr:rowOff>
    </xdr:from>
    <xdr:ext cx="405111" cy="259045"/>
    <xdr:sp macro="" textlink="">
      <xdr:nvSpPr>
        <xdr:cNvPr id="523" name="n_1mainValue【一般廃棄物処理施設】&#10;有形固定資産減価償却率">
          <a:extLst>
            <a:ext uri="{FF2B5EF4-FFF2-40B4-BE49-F238E27FC236}">
              <a16:creationId xmlns:a16="http://schemas.microsoft.com/office/drawing/2014/main" id="{EBB3E3CA-C766-471C-A6AE-6B538D6F906F}"/>
            </a:ext>
          </a:extLst>
        </xdr:cNvPr>
        <xdr:cNvSpPr txBox="1"/>
      </xdr:nvSpPr>
      <xdr:spPr>
        <a:xfrm>
          <a:off x="15266044" y="723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32402</xdr:rowOff>
    </xdr:from>
    <xdr:ext cx="405111" cy="259045"/>
    <xdr:sp macro="" textlink="">
      <xdr:nvSpPr>
        <xdr:cNvPr id="524" name="n_2mainValue【一般廃棄物処理施設】&#10;有形固定資産減価償却率">
          <a:extLst>
            <a:ext uri="{FF2B5EF4-FFF2-40B4-BE49-F238E27FC236}">
              <a16:creationId xmlns:a16="http://schemas.microsoft.com/office/drawing/2014/main" id="{08F743BB-40FE-4A7A-A7FE-4868A6BB44C0}"/>
            </a:ext>
          </a:extLst>
        </xdr:cNvPr>
        <xdr:cNvSpPr txBox="1"/>
      </xdr:nvSpPr>
      <xdr:spPr>
        <a:xfrm>
          <a:off x="14389744"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28592</xdr:rowOff>
    </xdr:from>
    <xdr:ext cx="405111" cy="259045"/>
    <xdr:sp macro="" textlink="">
      <xdr:nvSpPr>
        <xdr:cNvPr id="525" name="n_3mainValue【一般廃棄物処理施設】&#10;有形固定資産減価償却率">
          <a:extLst>
            <a:ext uri="{FF2B5EF4-FFF2-40B4-BE49-F238E27FC236}">
              <a16:creationId xmlns:a16="http://schemas.microsoft.com/office/drawing/2014/main" id="{7276A78C-4BE6-4B60-B5F1-41A2157E586A}"/>
            </a:ext>
          </a:extLst>
        </xdr:cNvPr>
        <xdr:cNvSpPr txBox="1"/>
      </xdr:nvSpPr>
      <xdr:spPr>
        <a:xfrm>
          <a:off x="13500744" y="722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20972</xdr:rowOff>
    </xdr:from>
    <xdr:ext cx="405111" cy="259045"/>
    <xdr:sp macro="" textlink="">
      <xdr:nvSpPr>
        <xdr:cNvPr id="526" name="n_4mainValue【一般廃棄物処理施設】&#10;有形固定資産減価償却率">
          <a:extLst>
            <a:ext uri="{FF2B5EF4-FFF2-40B4-BE49-F238E27FC236}">
              <a16:creationId xmlns:a16="http://schemas.microsoft.com/office/drawing/2014/main" id="{373454C6-BCE6-47D7-B5B1-E09B0E7052E9}"/>
            </a:ext>
          </a:extLst>
        </xdr:cNvPr>
        <xdr:cNvSpPr txBox="1"/>
      </xdr:nvSpPr>
      <xdr:spPr>
        <a:xfrm>
          <a:off x="12611744" y="722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7" name="正方形/長方形 526">
          <a:extLst>
            <a:ext uri="{FF2B5EF4-FFF2-40B4-BE49-F238E27FC236}">
              <a16:creationId xmlns:a16="http://schemas.microsoft.com/office/drawing/2014/main" id="{E8FFB8EB-DC99-4CBD-BCBE-9A29CDB44F1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8" name="正方形/長方形 527">
          <a:extLst>
            <a:ext uri="{FF2B5EF4-FFF2-40B4-BE49-F238E27FC236}">
              <a16:creationId xmlns:a16="http://schemas.microsoft.com/office/drawing/2014/main" id="{6F83FB63-59F1-4CCE-A9CF-20158944D8A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9" name="正方形/長方形 528">
          <a:extLst>
            <a:ext uri="{FF2B5EF4-FFF2-40B4-BE49-F238E27FC236}">
              <a16:creationId xmlns:a16="http://schemas.microsoft.com/office/drawing/2014/main" id="{BDA73294-7377-4447-A80C-83454B1043C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0" name="正方形/長方形 529">
          <a:extLst>
            <a:ext uri="{FF2B5EF4-FFF2-40B4-BE49-F238E27FC236}">
              <a16:creationId xmlns:a16="http://schemas.microsoft.com/office/drawing/2014/main" id="{084D098A-9C2C-4029-8EDD-99FB9FE995D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1" name="正方形/長方形 530">
          <a:extLst>
            <a:ext uri="{FF2B5EF4-FFF2-40B4-BE49-F238E27FC236}">
              <a16:creationId xmlns:a16="http://schemas.microsoft.com/office/drawing/2014/main" id="{6BB7FD75-4EA6-427B-80AE-524F7700527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2" name="正方形/長方形 531">
          <a:extLst>
            <a:ext uri="{FF2B5EF4-FFF2-40B4-BE49-F238E27FC236}">
              <a16:creationId xmlns:a16="http://schemas.microsoft.com/office/drawing/2014/main" id="{C5075588-31FB-4CD0-B285-3AE30CBFF92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3" name="正方形/長方形 532">
          <a:extLst>
            <a:ext uri="{FF2B5EF4-FFF2-40B4-BE49-F238E27FC236}">
              <a16:creationId xmlns:a16="http://schemas.microsoft.com/office/drawing/2014/main" id="{6CC32636-205E-4A60-96EF-EF25827DE76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4" name="正方形/長方形 533">
          <a:extLst>
            <a:ext uri="{FF2B5EF4-FFF2-40B4-BE49-F238E27FC236}">
              <a16:creationId xmlns:a16="http://schemas.microsoft.com/office/drawing/2014/main" id="{07DCFD5C-A0D4-441D-82EE-7A06297380F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5" name="テキスト ボックス 534">
          <a:extLst>
            <a:ext uri="{FF2B5EF4-FFF2-40B4-BE49-F238E27FC236}">
              <a16:creationId xmlns:a16="http://schemas.microsoft.com/office/drawing/2014/main" id="{5E1F5733-1170-4DF5-A0C3-CDDD6180B41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6" name="直線コネクタ 535">
          <a:extLst>
            <a:ext uri="{FF2B5EF4-FFF2-40B4-BE49-F238E27FC236}">
              <a16:creationId xmlns:a16="http://schemas.microsoft.com/office/drawing/2014/main" id="{49EDE734-79D4-4EDE-AEEC-69D717912AD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7" name="直線コネクタ 536">
          <a:extLst>
            <a:ext uri="{FF2B5EF4-FFF2-40B4-BE49-F238E27FC236}">
              <a16:creationId xmlns:a16="http://schemas.microsoft.com/office/drawing/2014/main" id="{3DC0F16C-F83D-485C-BCC2-DFD7BBE94FBD}"/>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38" name="テキスト ボックス 537">
          <a:extLst>
            <a:ext uri="{FF2B5EF4-FFF2-40B4-BE49-F238E27FC236}">
              <a16:creationId xmlns:a16="http://schemas.microsoft.com/office/drawing/2014/main" id="{0511CCC2-9309-4A81-B152-86DFAB721201}"/>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9" name="直線コネクタ 538">
          <a:extLst>
            <a:ext uri="{FF2B5EF4-FFF2-40B4-BE49-F238E27FC236}">
              <a16:creationId xmlns:a16="http://schemas.microsoft.com/office/drawing/2014/main" id="{F860C3F6-3913-491F-B66E-5E0DD3A385E3}"/>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40" name="テキスト ボックス 539">
          <a:extLst>
            <a:ext uri="{FF2B5EF4-FFF2-40B4-BE49-F238E27FC236}">
              <a16:creationId xmlns:a16="http://schemas.microsoft.com/office/drawing/2014/main" id="{59B815D2-EDEE-48B5-AEDB-48A9EA3492E7}"/>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41" name="直線コネクタ 540">
          <a:extLst>
            <a:ext uri="{FF2B5EF4-FFF2-40B4-BE49-F238E27FC236}">
              <a16:creationId xmlns:a16="http://schemas.microsoft.com/office/drawing/2014/main" id="{D0FFE663-3FB8-4D34-A5F7-9EEAB5C76699}"/>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42" name="テキスト ボックス 541">
          <a:extLst>
            <a:ext uri="{FF2B5EF4-FFF2-40B4-BE49-F238E27FC236}">
              <a16:creationId xmlns:a16="http://schemas.microsoft.com/office/drawing/2014/main" id="{2505E8A7-278F-4DE8-A5F6-78AD36C88AE9}"/>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3" name="直線コネクタ 542">
          <a:extLst>
            <a:ext uri="{FF2B5EF4-FFF2-40B4-BE49-F238E27FC236}">
              <a16:creationId xmlns:a16="http://schemas.microsoft.com/office/drawing/2014/main" id="{D3AB0BB5-E4A6-4C0A-953F-798C25E84A0C}"/>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44" name="テキスト ボックス 543">
          <a:extLst>
            <a:ext uri="{FF2B5EF4-FFF2-40B4-BE49-F238E27FC236}">
              <a16:creationId xmlns:a16="http://schemas.microsoft.com/office/drawing/2014/main" id="{EEC1DE24-9ECD-45B1-91CE-4DC7EA2AA99A}"/>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5" name="直線コネクタ 544">
          <a:extLst>
            <a:ext uri="{FF2B5EF4-FFF2-40B4-BE49-F238E27FC236}">
              <a16:creationId xmlns:a16="http://schemas.microsoft.com/office/drawing/2014/main" id="{81E2F024-CDF7-4D80-A91F-AEB7FBF4470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46" name="テキスト ボックス 545">
          <a:extLst>
            <a:ext uri="{FF2B5EF4-FFF2-40B4-BE49-F238E27FC236}">
              <a16:creationId xmlns:a16="http://schemas.microsoft.com/office/drawing/2014/main" id="{594041B9-4A08-4829-8BD0-287BF5ED14F6}"/>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7" name="直線コネクタ 546">
          <a:extLst>
            <a:ext uri="{FF2B5EF4-FFF2-40B4-BE49-F238E27FC236}">
              <a16:creationId xmlns:a16="http://schemas.microsoft.com/office/drawing/2014/main" id="{B93DC413-786C-404C-8A8F-623E13039F1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8" name="テキスト ボックス 547">
          <a:extLst>
            <a:ext uri="{FF2B5EF4-FFF2-40B4-BE49-F238E27FC236}">
              <a16:creationId xmlns:a16="http://schemas.microsoft.com/office/drawing/2014/main" id="{A03817D4-649D-4FC7-8208-557018E149DB}"/>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9" name="【一般廃棄物処理施設】&#10;一人当たり有形固定資産（償却資産）額グラフ枠">
          <a:extLst>
            <a:ext uri="{FF2B5EF4-FFF2-40B4-BE49-F238E27FC236}">
              <a16:creationId xmlns:a16="http://schemas.microsoft.com/office/drawing/2014/main" id="{5D136ADB-9DA3-4B77-8EA0-7FBAA4B419A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98881</xdr:rowOff>
    </xdr:from>
    <xdr:to>
      <xdr:col>116</xdr:col>
      <xdr:colOff>62864</xdr:colOff>
      <xdr:row>42</xdr:row>
      <xdr:rowOff>30087</xdr:rowOff>
    </xdr:to>
    <xdr:cxnSp macro="">
      <xdr:nvCxnSpPr>
        <xdr:cNvPr id="550" name="直線コネクタ 549">
          <a:extLst>
            <a:ext uri="{FF2B5EF4-FFF2-40B4-BE49-F238E27FC236}">
              <a16:creationId xmlns:a16="http://schemas.microsoft.com/office/drawing/2014/main" id="{8382C52A-49C9-4AAC-8FC1-F62FAE656D33}"/>
            </a:ext>
          </a:extLst>
        </xdr:cNvPr>
        <xdr:cNvCxnSpPr/>
      </xdr:nvCxnSpPr>
      <xdr:spPr>
        <a:xfrm flipV="1">
          <a:off x="22160864" y="5928181"/>
          <a:ext cx="0" cy="130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33914</xdr:rowOff>
    </xdr:from>
    <xdr:ext cx="469744" cy="259045"/>
    <xdr:sp macro="" textlink="">
      <xdr:nvSpPr>
        <xdr:cNvPr id="551" name="【一般廃棄物処理施設】&#10;一人当たり有形固定資産（償却資産）額最小値テキスト">
          <a:extLst>
            <a:ext uri="{FF2B5EF4-FFF2-40B4-BE49-F238E27FC236}">
              <a16:creationId xmlns:a16="http://schemas.microsoft.com/office/drawing/2014/main" id="{82F1253A-F033-44A2-B559-AEC8BCCF9F1D}"/>
            </a:ext>
          </a:extLst>
        </xdr:cNvPr>
        <xdr:cNvSpPr txBox="1"/>
      </xdr:nvSpPr>
      <xdr:spPr>
        <a:xfrm>
          <a:off x="22199600" y="723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30087</xdr:rowOff>
    </xdr:from>
    <xdr:to>
      <xdr:col>116</xdr:col>
      <xdr:colOff>152400</xdr:colOff>
      <xdr:row>42</xdr:row>
      <xdr:rowOff>30087</xdr:rowOff>
    </xdr:to>
    <xdr:cxnSp macro="">
      <xdr:nvCxnSpPr>
        <xdr:cNvPr id="552" name="直線コネクタ 551">
          <a:extLst>
            <a:ext uri="{FF2B5EF4-FFF2-40B4-BE49-F238E27FC236}">
              <a16:creationId xmlns:a16="http://schemas.microsoft.com/office/drawing/2014/main" id="{D373797A-EADA-4A45-B40F-9545DA18EFCA}"/>
            </a:ext>
          </a:extLst>
        </xdr:cNvPr>
        <xdr:cNvCxnSpPr/>
      </xdr:nvCxnSpPr>
      <xdr:spPr>
        <a:xfrm>
          <a:off x="22072600" y="72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45558</xdr:rowOff>
    </xdr:from>
    <xdr:ext cx="599010" cy="259045"/>
    <xdr:sp macro="" textlink="">
      <xdr:nvSpPr>
        <xdr:cNvPr id="553" name="【一般廃棄物処理施設】&#10;一人当たり有形固定資産（償却資産）額最大値テキスト">
          <a:extLst>
            <a:ext uri="{FF2B5EF4-FFF2-40B4-BE49-F238E27FC236}">
              <a16:creationId xmlns:a16="http://schemas.microsoft.com/office/drawing/2014/main" id="{E1A85EE4-55BE-46F7-B806-BA0BF2E0E120}"/>
            </a:ext>
          </a:extLst>
        </xdr:cNvPr>
        <xdr:cNvSpPr txBox="1"/>
      </xdr:nvSpPr>
      <xdr:spPr>
        <a:xfrm>
          <a:off x="22199600" y="570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98881</xdr:rowOff>
    </xdr:from>
    <xdr:to>
      <xdr:col>116</xdr:col>
      <xdr:colOff>152400</xdr:colOff>
      <xdr:row>34</xdr:row>
      <xdr:rowOff>98881</xdr:rowOff>
    </xdr:to>
    <xdr:cxnSp macro="">
      <xdr:nvCxnSpPr>
        <xdr:cNvPr id="554" name="直線コネクタ 553">
          <a:extLst>
            <a:ext uri="{FF2B5EF4-FFF2-40B4-BE49-F238E27FC236}">
              <a16:creationId xmlns:a16="http://schemas.microsoft.com/office/drawing/2014/main" id="{C6FED84B-DA1E-4245-83A2-C96179C199B0}"/>
            </a:ext>
          </a:extLst>
        </xdr:cNvPr>
        <xdr:cNvCxnSpPr/>
      </xdr:nvCxnSpPr>
      <xdr:spPr>
        <a:xfrm>
          <a:off x="22072600" y="592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131149</xdr:rowOff>
    </xdr:from>
    <xdr:ext cx="534377" cy="259045"/>
    <xdr:sp macro="" textlink="">
      <xdr:nvSpPr>
        <xdr:cNvPr id="555" name="【一般廃棄物処理施設】&#10;一人当たり有形固定資産（償却資産）額平均値テキスト">
          <a:extLst>
            <a:ext uri="{FF2B5EF4-FFF2-40B4-BE49-F238E27FC236}">
              <a16:creationId xmlns:a16="http://schemas.microsoft.com/office/drawing/2014/main" id="{E2DEE9BA-E689-44FF-8FF3-01ED99D2BD03}"/>
            </a:ext>
          </a:extLst>
        </xdr:cNvPr>
        <xdr:cNvSpPr txBox="1"/>
      </xdr:nvSpPr>
      <xdr:spPr>
        <a:xfrm>
          <a:off x="22199600" y="6817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152722</xdr:rowOff>
    </xdr:from>
    <xdr:to>
      <xdr:col>116</xdr:col>
      <xdr:colOff>114300</xdr:colOff>
      <xdr:row>40</xdr:row>
      <xdr:rowOff>82872</xdr:rowOff>
    </xdr:to>
    <xdr:sp macro="" textlink="">
      <xdr:nvSpPr>
        <xdr:cNvPr id="556" name="フローチャート: 判断 555">
          <a:extLst>
            <a:ext uri="{FF2B5EF4-FFF2-40B4-BE49-F238E27FC236}">
              <a16:creationId xmlns:a16="http://schemas.microsoft.com/office/drawing/2014/main" id="{5491062A-5533-4202-81C1-AEDDD53E2D8D}"/>
            </a:ext>
          </a:extLst>
        </xdr:cNvPr>
        <xdr:cNvSpPr/>
      </xdr:nvSpPr>
      <xdr:spPr>
        <a:xfrm>
          <a:off x="22110700" y="683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168561</xdr:rowOff>
    </xdr:from>
    <xdr:to>
      <xdr:col>112</xdr:col>
      <xdr:colOff>38100</xdr:colOff>
      <xdr:row>40</xdr:row>
      <xdr:rowOff>98711</xdr:rowOff>
    </xdr:to>
    <xdr:sp macro="" textlink="">
      <xdr:nvSpPr>
        <xdr:cNvPr id="557" name="フローチャート: 判断 556">
          <a:extLst>
            <a:ext uri="{FF2B5EF4-FFF2-40B4-BE49-F238E27FC236}">
              <a16:creationId xmlns:a16="http://schemas.microsoft.com/office/drawing/2014/main" id="{9E62CCF7-8C76-47B3-B819-43014758290D}"/>
            </a:ext>
          </a:extLst>
        </xdr:cNvPr>
        <xdr:cNvSpPr/>
      </xdr:nvSpPr>
      <xdr:spPr>
        <a:xfrm>
          <a:off x="21272500" y="685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30917</xdr:rowOff>
    </xdr:from>
    <xdr:to>
      <xdr:col>107</xdr:col>
      <xdr:colOff>101600</xdr:colOff>
      <xdr:row>40</xdr:row>
      <xdr:rowOff>132517</xdr:rowOff>
    </xdr:to>
    <xdr:sp macro="" textlink="">
      <xdr:nvSpPr>
        <xdr:cNvPr id="558" name="フローチャート: 判断 557">
          <a:extLst>
            <a:ext uri="{FF2B5EF4-FFF2-40B4-BE49-F238E27FC236}">
              <a16:creationId xmlns:a16="http://schemas.microsoft.com/office/drawing/2014/main" id="{268AA2A9-08D7-40AE-80F0-235F2C49ED74}"/>
            </a:ext>
          </a:extLst>
        </xdr:cNvPr>
        <xdr:cNvSpPr/>
      </xdr:nvSpPr>
      <xdr:spPr>
        <a:xfrm>
          <a:off x="20383500" y="688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25217</xdr:rowOff>
    </xdr:from>
    <xdr:to>
      <xdr:col>102</xdr:col>
      <xdr:colOff>165100</xdr:colOff>
      <xdr:row>40</xdr:row>
      <xdr:rowOff>126817</xdr:rowOff>
    </xdr:to>
    <xdr:sp macro="" textlink="">
      <xdr:nvSpPr>
        <xdr:cNvPr id="559" name="フローチャート: 判断 558">
          <a:extLst>
            <a:ext uri="{FF2B5EF4-FFF2-40B4-BE49-F238E27FC236}">
              <a16:creationId xmlns:a16="http://schemas.microsoft.com/office/drawing/2014/main" id="{EB150752-F0BD-4356-9335-0A007708F2FE}"/>
            </a:ext>
          </a:extLst>
        </xdr:cNvPr>
        <xdr:cNvSpPr/>
      </xdr:nvSpPr>
      <xdr:spPr>
        <a:xfrm>
          <a:off x="19494500" y="688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44000</xdr:rowOff>
    </xdr:from>
    <xdr:to>
      <xdr:col>98</xdr:col>
      <xdr:colOff>38100</xdr:colOff>
      <xdr:row>40</xdr:row>
      <xdr:rowOff>145600</xdr:rowOff>
    </xdr:to>
    <xdr:sp macro="" textlink="">
      <xdr:nvSpPr>
        <xdr:cNvPr id="560" name="フローチャート: 判断 559">
          <a:extLst>
            <a:ext uri="{FF2B5EF4-FFF2-40B4-BE49-F238E27FC236}">
              <a16:creationId xmlns:a16="http://schemas.microsoft.com/office/drawing/2014/main" id="{27C32B7C-F10B-4375-8885-4AE0FE2EAEE8}"/>
            </a:ext>
          </a:extLst>
        </xdr:cNvPr>
        <xdr:cNvSpPr/>
      </xdr:nvSpPr>
      <xdr:spPr>
        <a:xfrm>
          <a:off x="18605500" y="690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1" name="テキスト ボックス 560">
          <a:extLst>
            <a:ext uri="{FF2B5EF4-FFF2-40B4-BE49-F238E27FC236}">
              <a16:creationId xmlns:a16="http://schemas.microsoft.com/office/drawing/2014/main" id="{25AE4584-31B1-4FF7-AAD8-85D10EB8F14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2" name="テキスト ボックス 561">
          <a:extLst>
            <a:ext uri="{FF2B5EF4-FFF2-40B4-BE49-F238E27FC236}">
              <a16:creationId xmlns:a16="http://schemas.microsoft.com/office/drawing/2014/main" id="{4EC0D6FA-C824-48DA-8288-03A7ECA9C84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3" name="テキスト ボックス 562">
          <a:extLst>
            <a:ext uri="{FF2B5EF4-FFF2-40B4-BE49-F238E27FC236}">
              <a16:creationId xmlns:a16="http://schemas.microsoft.com/office/drawing/2014/main" id="{7EB0513D-79F1-4C1A-8AF3-202BC406F1F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4" name="テキスト ボックス 563">
          <a:extLst>
            <a:ext uri="{FF2B5EF4-FFF2-40B4-BE49-F238E27FC236}">
              <a16:creationId xmlns:a16="http://schemas.microsoft.com/office/drawing/2014/main" id="{643A8079-9A7B-45D1-8113-19731C50373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5" name="テキスト ボックス 564">
          <a:extLst>
            <a:ext uri="{FF2B5EF4-FFF2-40B4-BE49-F238E27FC236}">
              <a16:creationId xmlns:a16="http://schemas.microsoft.com/office/drawing/2014/main" id="{3FFD821D-A08B-4563-A13C-0A279510243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112233</xdr:rowOff>
    </xdr:from>
    <xdr:to>
      <xdr:col>112</xdr:col>
      <xdr:colOff>38100</xdr:colOff>
      <xdr:row>42</xdr:row>
      <xdr:rowOff>42383</xdr:rowOff>
    </xdr:to>
    <xdr:sp macro="" textlink="">
      <xdr:nvSpPr>
        <xdr:cNvPr id="566" name="楕円 565">
          <a:extLst>
            <a:ext uri="{FF2B5EF4-FFF2-40B4-BE49-F238E27FC236}">
              <a16:creationId xmlns:a16="http://schemas.microsoft.com/office/drawing/2014/main" id="{7D009D6A-3237-4D6F-9C52-4F077F961E8A}"/>
            </a:ext>
          </a:extLst>
        </xdr:cNvPr>
        <xdr:cNvSpPr/>
      </xdr:nvSpPr>
      <xdr:spPr>
        <a:xfrm>
          <a:off x="21272500" y="714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112344</xdr:rowOff>
    </xdr:from>
    <xdr:to>
      <xdr:col>107</xdr:col>
      <xdr:colOff>101600</xdr:colOff>
      <xdr:row>42</xdr:row>
      <xdr:rowOff>42494</xdr:rowOff>
    </xdr:to>
    <xdr:sp macro="" textlink="">
      <xdr:nvSpPr>
        <xdr:cNvPr id="567" name="楕円 566">
          <a:extLst>
            <a:ext uri="{FF2B5EF4-FFF2-40B4-BE49-F238E27FC236}">
              <a16:creationId xmlns:a16="http://schemas.microsoft.com/office/drawing/2014/main" id="{F1F6917B-0255-4599-88E5-60EC08CF5F45}"/>
            </a:ext>
          </a:extLst>
        </xdr:cNvPr>
        <xdr:cNvSpPr/>
      </xdr:nvSpPr>
      <xdr:spPr>
        <a:xfrm>
          <a:off x="20383500" y="714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163033</xdr:rowOff>
    </xdr:from>
    <xdr:to>
      <xdr:col>111</xdr:col>
      <xdr:colOff>177800</xdr:colOff>
      <xdr:row>41</xdr:row>
      <xdr:rowOff>163144</xdr:rowOff>
    </xdr:to>
    <xdr:cxnSp macro="">
      <xdr:nvCxnSpPr>
        <xdr:cNvPr id="568" name="直線コネクタ 567">
          <a:extLst>
            <a:ext uri="{FF2B5EF4-FFF2-40B4-BE49-F238E27FC236}">
              <a16:creationId xmlns:a16="http://schemas.microsoft.com/office/drawing/2014/main" id="{E0124D3F-097F-4CD2-85AF-200B1CB1D8E0}"/>
            </a:ext>
          </a:extLst>
        </xdr:cNvPr>
        <xdr:cNvCxnSpPr/>
      </xdr:nvCxnSpPr>
      <xdr:spPr>
        <a:xfrm flipV="1">
          <a:off x="20434300" y="7192483"/>
          <a:ext cx="889000" cy="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112352</xdr:rowOff>
    </xdr:from>
    <xdr:to>
      <xdr:col>102</xdr:col>
      <xdr:colOff>165100</xdr:colOff>
      <xdr:row>42</xdr:row>
      <xdr:rowOff>42502</xdr:rowOff>
    </xdr:to>
    <xdr:sp macro="" textlink="">
      <xdr:nvSpPr>
        <xdr:cNvPr id="569" name="楕円 568">
          <a:extLst>
            <a:ext uri="{FF2B5EF4-FFF2-40B4-BE49-F238E27FC236}">
              <a16:creationId xmlns:a16="http://schemas.microsoft.com/office/drawing/2014/main" id="{4B717AC3-402E-487D-BBCC-D11D740CF36A}"/>
            </a:ext>
          </a:extLst>
        </xdr:cNvPr>
        <xdr:cNvSpPr/>
      </xdr:nvSpPr>
      <xdr:spPr>
        <a:xfrm>
          <a:off x="19494500" y="714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163144</xdr:rowOff>
    </xdr:from>
    <xdr:to>
      <xdr:col>107</xdr:col>
      <xdr:colOff>50800</xdr:colOff>
      <xdr:row>41</xdr:row>
      <xdr:rowOff>163152</xdr:rowOff>
    </xdr:to>
    <xdr:cxnSp macro="">
      <xdr:nvCxnSpPr>
        <xdr:cNvPr id="570" name="直線コネクタ 569">
          <a:extLst>
            <a:ext uri="{FF2B5EF4-FFF2-40B4-BE49-F238E27FC236}">
              <a16:creationId xmlns:a16="http://schemas.microsoft.com/office/drawing/2014/main" id="{B682B08B-F6F1-42BF-AA84-3594F2CB8ABB}"/>
            </a:ext>
          </a:extLst>
        </xdr:cNvPr>
        <xdr:cNvCxnSpPr/>
      </xdr:nvCxnSpPr>
      <xdr:spPr>
        <a:xfrm flipV="1">
          <a:off x="19545300" y="7192594"/>
          <a:ext cx="8890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112516</xdr:rowOff>
    </xdr:from>
    <xdr:to>
      <xdr:col>98</xdr:col>
      <xdr:colOff>38100</xdr:colOff>
      <xdr:row>42</xdr:row>
      <xdr:rowOff>42666</xdr:rowOff>
    </xdr:to>
    <xdr:sp macro="" textlink="">
      <xdr:nvSpPr>
        <xdr:cNvPr id="571" name="楕円 570">
          <a:extLst>
            <a:ext uri="{FF2B5EF4-FFF2-40B4-BE49-F238E27FC236}">
              <a16:creationId xmlns:a16="http://schemas.microsoft.com/office/drawing/2014/main" id="{47A1499A-885A-4AE1-B132-DB8CD99210C8}"/>
            </a:ext>
          </a:extLst>
        </xdr:cNvPr>
        <xdr:cNvSpPr/>
      </xdr:nvSpPr>
      <xdr:spPr>
        <a:xfrm>
          <a:off x="18605500" y="714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163152</xdr:rowOff>
    </xdr:from>
    <xdr:to>
      <xdr:col>102</xdr:col>
      <xdr:colOff>114300</xdr:colOff>
      <xdr:row>41</xdr:row>
      <xdr:rowOff>163316</xdr:rowOff>
    </xdr:to>
    <xdr:cxnSp macro="">
      <xdr:nvCxnSpPr>
        <xdr:cNvPr id="572" name="直線コネクタ 571">
          <a:extLst>
            <a:ext uri="{FF2B5EF4-FFF2-40B4-BE49-F238E27FC236}">
              <a16:creationId xmlns:a16="http://schemas.microsoft.com/office/drawing/2014/main" id="{4C8098FA-F242-4493-9702-D7F2E19282C0}"/>
            </a:ext>
          </a:extLst>
        </xdr:cNvPr>
        <xdr:cNvCxnSpPr/>
      </xdr:nvCxnSpPr>
      <xdr:spPr>
        <a:xfrm flipV="1">
          <a:off x="18656300" y="7192602"/>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115238</xdr:rowOff>
    </xdr:from>
    <xdr:ext cx="534377" cy="259045"/>
    <xdr:sp macro="" textlink="">
      <xdr:nvSpPr>
        <xdr:cNvPr id="573" name="n_1aveValue【一般廃棄物処理施設】&#10;一人当たり有形固定資産（償却資産）額">
          <a:extLst>
            <a:ext uri="{FF2B5EF4-FFF2-40B4-BE49-F238E27FC236}">
              <a16:creationId xmlns:a16="http://schemas.microsoft.com/office/drawing/2014/main" id="{A5D0D04B-087E-49DE-B8FF-74EBC0A0A4BE}"/>
            </a:ext>
          </a:extLst>
        </xdr:cNvPr>
        <xdr:cNvSpPr txBox="1"/>
      </xdr:nvSpPr>
      <xdr:spPr>
        <a:xfrm>
          <a:off x="21043411" y="663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149044</xdr:rowOff>
    </xdr:from>
    <xdr:ext cx="534377" cy="259045"/>
    <xdr:sp macro="" textlink="">
      <xdr:nvSpPr>
        <xdr:cNvPr id="574" name="n_2aveValue【一般廃棄物処理施設】&#10;一人当たり有形固定資産（償却資産）額">
          <a:extLst>
            <a:ext uri="{FF2B5EF4-FFF2-40B4-BE49-F238E27FC236}">
              <a16:creationId xmlns:a16="http://schemas.microsoft.com/office/drawing/2014/main" id="{AC672D26-EAB0-4D1A-87DF-5B18739D8897}"/>
            </a:ext>
          </a:extLst>
        </xdr:cNvPr>
        <xdr:cNvSpPr txBox="1"/>
      </xdr:nvSpPr>
      <xdr:spPr>
        <a:xfrm>
          <a:off x="20167111" y="666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143344</xdr:rowOff>
    </xdr:from>
    <xdr:ext cx="534377" cy="259045"/>
    <xdr:sp macro="" textlink="">
      <xdr:nvSpPr>
        <xdr:cNvPr id="575" name="n_3aveValue【一般廃棄物処理施設】&#10;一人当たり有形固定資産（償却資産）額">
          <a:extLst>
            <a:ext uri="{FF2B5EF4-FFF2-40B4-BE49-F238E27FC236}">
              <a16:creationId xmlns:a16="http://schemas.microsoft.com/office/drawing/2014/main" id="{FF1822DB-B4DA-42ED-89EA-A9C6408FDC5D}"/>
            </a:ext>
          </a:extLst>
        </xdr:cNvPr>
        <xdr:cNvSpPr txBox="1"/>
      </xdr:nvSpPr>
      <xdr:spPr>
        <a:xfrm>
          <a:off x="19278111" y="665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162127</xdr:rowOff>
    </xdr:from>
    <xdr:ext cx="534377" cy="259045"/>
    <xdr:sp macro="" textlink="">
      <xdr:nvSpPr>
        <xdr:cNvPr id="576" name="n_4aveValue【一般廃棄物処理施設】&#10;一人当たり有形固定資産（償却資産）額">
          <a:extLst>
            <a:ext uri="{FF2B5EF4-FFF2-40B4-BE49-F238E27FC236}">
              <a16:creationId xmlns:a16="http://schemas.microsoft.com/office/drawing/2014/main" id="{26453843-D83E-4F53-801F-FB968E04A77A}"/>
            </a:ext>
          </a:extLst>
        </xdr:cNvPr>
        <xdr:cNvSpPr txBox="1"/>
      </xdr:nvSpPr>
      <xdr:spPr>
        <a:xfrm>
          <a:off x="18389111" y="667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33510</xdr:rowOff>
    </xdr:from>
    <xdr:ext cx="534377" cy="259045"/>
    <xdr:sp macro="" textlink="">
      <xdr:nvSpPr>
        <xdr:cNvPr id="577" name="n_1mainValue【一般廃棄物処理施設】&#10;一人当たり有形固定資産（償却資産）額">
          <a:extLst>
            <a:ext uri="{FF2B5EF4-FFF2-40B4-BE49-F238E27FC236}">
              <a16:creationId xmlns:a16="http://schemas.microsoft.com/office/drawing/2014/main" id="{B6274ECD-2809-4991-AB6A-DE5CB18E02E7}"/>
            </a:ext>
          </a:extLst>
        </xdr:cNvPr>
        <xdr:cNvSpPr txBox="1"/>
      </xdr:nvSpPr>
      <xdr:spPr>
        <a:xfrm>
          <a:off x="21043411" y="723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33621</xdr:rowOff>
    </xdr:from>
    <xdr:ext cx="534377" cy="259045"/>
    <xdr:sp macro="" textlink="">
      <xdr:nvSpPr>
        <xdr:cNvPr id="578" name="n_2mainValue【一般廃棄物処理施設】&#10;一人当たり有形固定資産（償却資産）額">
          <a:extLst>
            <a:ext uri="{FF2B5EF4-FFF2-40B4-BE49-F238E27FC236}">
              <a16:creationId xmlns:a16="http://schemas.microsoft.com/office/drawing/2014/main" id="{A4F5CDE4-9D7F-46B2-B076-9F20FE2B55FE}"/>
            </a:ext>
          </a:extLst>
        </xdr:cNvPr>
        <xdr:cNvSpPr txBox="1"/>
      </xdr:nvSpPr>
      <xdr:spPr>
        <a:xfrm>
          <a:off x="20167111" y="723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33629</xdr:rowOff>
    </xdr:from>
    <xdr:ext cx="534377" cy="259045"/>
    <xdr:sp macro="" textlink="">
      <xdr:nvSpPr>
        <xdr:cNvPr id="579" name="n_3mainValue【一般廃棄物処理施設】&#10;一人当たり有形固定資産（償却資産）額">
          <a:extLst>
            <a:ext uri="{FF2B5EF4-FFF2-40B4-BE49-F238E27FC236}">
              <a16:creationId xmlns:a16="http://schemas.microsoft.com/office/drawing/2014/main" id="{6594A1E0-4007-45A9-976C-729B73961B7B}"/>
            </a:ext>
          </a:extLst>
        </xdr:cNvPr>
        <xdr:cNvSpPr txBox="1"/>
      </xdr:nvSpPr>
      <xdr:spPr>
        <a:xfrm>
          <a:off x="19278111" y="723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33793</xdr:rowOff>
    </xdr:from>
    <xdr:ext cx="534377" cy="259045"/>
    <xdr:sp macro="" textlink="">
      <xdr:nvSpPr>
        <xdr:cNvPr id="580" name="n_4mainValue【一般廃棄物処理施設】&#10;一人当たり有形固定資産（償却資産）額">
          <a:extLst>
            <a:ext uri="{FF2B5EF4-FFF2-40B4-BE49-F238E27FC236}">
              <a16:creationId xmlns:a16="http://schemas.microsoft.com/office/drawing/2014/main" id="{A6A009E2-2173-4F1A-A7A1-A0924FB7D326}"/>
            </a:ext>
          </a:extLst>
        </xdr:cNvPr>
        <xdr:cNvSpPr txBox="1"/>
      </xdr:nvSpPr>
      <xdr:spPr>
        <a:xfrm>
          <a:off x="18389111" y="723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1" name="正方形/長方形 580">
          <a:extLst>
            <a:ext uri="{FF2B5EF4-FFF2-40B4-BE49-F238E27FC236}">
              <a16:creationId xmlns:a16="http://schemas.microsoft.com/office/drawing/2014/main" id="{C4E0EDEF-6D4C-4C11-B3CC-625884DD68F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2" name="正方形/長方形 581">
          <a:extLst>
            <a:ext uri="{FF2B5EF4-FFF2-40B4-BE49-F238E27FC236}">
              <a16:creationId xmlns:a16="http://schemas.microsoft.com/office/drawing/2014/main" id="{4945E85B-D1C1-485B-AF07-FBC849339FF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3" name="正方形/長方形 582">
          <a:extLst>
            <a:ext uri="{FF2B5EF4-FFF2-40B4-BE49-F238E27FC236}">
              <a16:creationId xmlns:a16="http://schemas.microsoft.com/office/drawing/2014/main" id="{72445A00-8303-4389-AD6C-0EB32FAAC06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4" name="正方形/長方形 583">
          <a:extLst>
            <a:ext uri="{FF2B5EF4-FFF2-40B4-BE49-F238E27FC236}">
              <a16:creationId xmlns:a16="http://schemas.microsoft.com/office/drawing/2014/main" id="{6929EC29-25FB-4797-A331-518D28AFF18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5" name="正方形/長方形 584">
          <a:extLst>
            <a:ext uri="{FF2B5EF4-FFF2-40B4-BE49-F238E27FC236}">
              <a16:creationId xmlns:a16="http://schemas.microsoft.com/office/drawing/2014/main" id="{960AD263-44E6-4AB3-AA67-CDB13F22418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6" name="正方形/長方形 585">
          <a:extLst>
            <a:ext uri="{FF2B5EF4-FFF2-40B4-BE49-F238E27FC236}">
              <a16:creationId xmlns:a16="http://schemas.microsoft.com/office/drawing/2014/main" id="{ACD2F163-AD9B-4F54-AAFD-EC2DABF19E0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7" name="正方形/長方形 586">
          <a:extLst>
            <a:ext uri="{FF2B5EF4-FFF2-40B4-BE49-F238E27FC236}">
              <a16:creationId xmlns:a16="http://schemas.microsoft.com/office/drawing/2014/main" id="{F8B11EB1-BBDD-46C2-93A3-1A9113F1436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8" name="正方形/長方形 587">
          <a:extLst>
            <a:ext uri="{FF2B5EF4-FFF2-40B4-BE49-F238E27FC236}">
              <a16:creationId xmlns:a16="http://schemas.microsoft.com/office/drawing/2014/main" id="{C9ED3F1B-332C-4FA0-9B23-B9ADD37501B5}"/>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89" name="正方形/長方形 588">
          <a:extLst>
            <a:ext uri="{FF2B5EF4-FFF2-40B4-BE49-F238E27FC236}">
              <a16:creationId xmlns:a16="http://schemas.microsoft.com/office/drawing/2014/main" id="{87E3E307-DB08-4CB0-B1E2-FA8BCD6880F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90" name="正方形/長方形 589">
          <a:extLst>
            <a:ext uri="{FF2B5EF4-FFF2-40B4-BE49-F238E27FC236}">
              <a16:creationId xmlns:a16="http://schemas.microsoft.com/office/drawing/2014/main" id="{EC9C1B7F-805A-451B-8F59-FCB172FF24A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91" name="正方形/長方形 590">
          <a:extLst>
            <a:ext uri="{FF2B5EF4-FFF2-40B4-BE49-F238E27FC236}">
              <a16:creationId xmlns:a16="http://schemas.microsoft.com/office/drawing/2014/main" id="{D69FD317-0588-42DB-AF1F-EEE49EEA88B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92" name="正方形/長方形 591">
          <a:extLst>
            <a:ext uri="{FF2B5EF4-FFF2-40B4-BE49-F238E27FC236}">
              <a16:creationId xmlns:a16="http://schemas.microsoft.com/office/drawing/2014/main" id="{59133C14-B42F-4068-BD7A-DF1484D39C1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93" name="正方形/長方形 592">
          <a:extLst>
            <a:ext uri="{FF2B5EF4-FFF2-40B4-BE49-F238E27FC236}">
              <a16:creationId xmlns:a16="http://schemas.microsoft.com/office/drawing/2014/main" id="{6A44BFF6-FECB-4BF7-AAD7-C29A4B042BB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94" name="正方形/長方形 593">
          <a:extLst>
            <a:ext uri="{FF2B5EF4-FFF2-40B4-BE49-F238E27FC236}">
              <a16:creationId xmlns:a16="http://schemas.microsoft.com/office/drawing/2014/main" id="{615D0A2B-2BAE-49B1-AABE-0EC96B9D0C5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95" name="正方形/長方形 594">
          <a:extLst>
            <a:ext uri="{FF2B5EF4-FFF2-40B4-BE49-F238E27FC236}">
              <a16:creationId xmlns:a16="http://schemas.microsoft.com/office/drawing/2014/main" id="{5030A161-3885-42F4-984D-3619D15239B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96" name="正方形/長方形 595">
          <a:extLst>
            <a:ext uri="{FF2B5EF4-FFF2-40B4-BE49-F238E27FC236}">
              <a16:creationId xmlns:a16="http://schemas.microsoft.com/office/drawing/2014/main" id="{4CDA68B2-ED51-4631-8485-32481F7315E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97" name="テキスト ボックス 596">
          <a:extLst>
            <a:ext uri="{FF2B5EF4-FFF2-40B4-BE49-F238E27FC236}">
              <a16:creationId xmlns:a16="http://schemas.microsoft.com/office/drawing/2014/main" id="{9972AFE3-4B68-4561-9267-D25E528D2AC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98" name="直線コネクタ 597">
          <a:extLst>
            <a:ext uri="{FF2B5EF4-FFF2-40B4-BE49-F238E27FC236}">
              <a16:creationId xmlns:a16="http://schemas.microsoft.com/office/drawing/2014/main" id="{091F65FA-849E-4ACF-B02A-DB885CB30A9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99" name="直線コネクタ 598">
          <a:extLst>
            <a:ext uri="{FF2B5EF4-FFF2-40B4-BE49-F238E27FC236}">
              <a16:creationId xmlns:a16="http://schemas.microsoft.com/office/drawing/2014/main" id="{530D910F-ABAE-45E5-816C-2764E1F5543D}"/>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00" name="テキスト ボックス 599">
          <a:extLst>
            <a:ext uri="{FF2B5EF4-FFF2-40B4-BE49-F238E27FC236}">
              <a16:creationId xmlns:a16="http://schemas.microsoft.com/office/drawing/2014/main" id="{98D50464-EFE5-4438-8125-D2F6519BD6AF}"/>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01" name="直線コネクタ 600">
          <a:extLst>
            <a:ext uri="{FF2B5EF4-FFF2-40B4-BE49-F238E27FC236}">
              <a16:creationId xmlns:a16="http://schemas.microsoft.com/office/drawing/2014/main" id="{436F8DE4-C056-4C67-8743-26F6FEA59083}"/>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02" name="テキスト ボックス 601">
          <a:extLst>
            <a:ext uri="{FF2B5EF4-FFF2-40B4-BE49-F238E27FC236}">
              <a16:creationId xmlns:a16="http://schemas.microsoft.com/office/drawing/2014/main" id="{AFBF8A53-C378-4A77-8D79-5D333B244832}"/>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03" name="直線コネクタ 602">
          <a:extLst>
            <a:ext uri="{FF2B5EF4-FFF2-40B4-BE49-F238E27FC236}">
              <a16:creationId xmlns:a16="http://schemas.microsoft.com/office/drawing/2014/main" id="{7F443A12-6727-4E05-BCAF-FAADDFE0EF5D}"/>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04" name="テキスト ボックス 603">
          <a:extLst>
            <a:ext uri="{FF2B5EF4-FFF2-40B4-BE49-F238E27FC236}">
              <a16:creationId xmlns:a16="http://schemas.microsoft.com/office/drawing/2014/main" id="{F2A1FA54-D439-40E4-AE78-3A4BCB2E7631}"/>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05" name="直線コネクタ 604">
          <a:extLst>
            <a:ext uri="{FF2B5EF4-FFF2-40B4-BE49-F238E27FC236}">
              <a16:creationId xmlns:a16="http://schemas.microsoft.com/office/drawing/2014/main" id="{39424A39-B9FF-482E-9E34-01BF5E8E6A48}"/>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06" name="テキスト ボックス 605">
          <a:extLst>
            <a:ext uri="{FF2B5EF4-FFF2-40B4-BE49-F238E27FC236}">
              <a16:creationId xmlns:a16="http://schemas.microsoft.com/office/drawing/2014/main" id="{0EE1D2F8-B4BD-442D-BF30-811E81E8D551}"/>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07" name="直線コネクタ 606">
          <a:extLst>
            <a:ext uri="{FF2B5EF4-FFF2-40B4-BE49-F238E27FC236}">
              <a16:creationId xmlns:a16="http://schemas.microsoft.com/office/drawing/2014/main" id="{38888C3F-E30E-4B0A-8928-E76E55855EFA}"/>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08" name="テキスト ボックス 607">
          <a:extLst>
            <a:ext uri="{FF2B5EF4-FFF2-40B4-BE49-F238E27FC236}">
              <a16:creationId xmlns:a16="http://schemas.microsoft.com/office/drawing/2014/main" id="{AE255896-558C-4B20-8C23-1CBDAE37478D}"/>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09" name="直線コネクタ 608">
          <a:extLst>
            <a:ext uri="{FF2B5EF4-FFF2-40B4-BE49-F238E27FC236}">
              <a16:creationId xmlns:a16="http://schemas.microsoft.com/office/drawing/2014/main" id="{ADCF595E-F46A-4864-96F7-9F4111379C82}"/>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10" name="テキスト ボックス 609">
          <a:extLst>
            <a:ext uri="{FF2B5EF4-FFF2-40B4-BE49-F238E27FC236}">
              <a16:creationId xmlns:a16="http://schemas.microsoft.com/office/drawing/2014/main" id="{DDEFFE2A-60D7-48AE-A834-E5EDEBB989C2}"/>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11" name="直線コネクタ 610">
          <a:extLst>
            <a:ext uri="{FF2B5EF4-FFF2-40B4-BE49-F238E27FC236}">
              <a16:creationId xmlns:a16="http://schemas.microsoft.com/office/drawing/2014/main" id="{20D3DE89-4D8B-49B2-863B-F72C8D704C3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12" name="テキスト ボックス 611">
          <a:extLst>
            <a:ext uri="{FF2B5EF4-FFF2-40B4-BE49-F238E27FC236}">
              <a16:creationId xmlns:a16="http://schemas.microsoft.com/office/drawing/2014/main" id="{F7FC1425-66F1-4890-8749-FB3798B9A2F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13" name="【保健センター・保健所】&#10;一人当たり面積グラフ枠">
          <a:extLst>
            <a:ext uri="{FF2B5EF4-FFF2-40B4-BE49-F238E27FC236}">
              <a16:creationId xmlns:a16="http://schemas.microsoft.com/office/drawing/2014/main" id="{FD6FD183-998C-4253-A867-5E6ECE51E03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119199</xdr:rowOff>
    </xdr:from>
    <xdr:to>
      <xdr:col>116</xdr:col>
      <xdr:colOff>62864</xdr:colOff>
      <xdr:row>64</xdr:row>
      <xdr:rowOff>120831</xdr:rowOff>
    </xdr:to>
    <xdr:cxnSp macro="">
      <xdr:nvCxnSpPr>
        <xdr:cNvPr id="614" name="直線コネクタ 613">
          <a:extLst>
            <a:ext uri="{FF2B5EF4-FFF2-40B4-BE49-F238E27FC236}">
              <a16:creationId xmlns:a16="http://schemas.microsoft.com/office/drawing/2014/main" id="{4346A0D4-976F-4AFF-9D65-4DDD0B0F8CF5}"/>
            </a:ext>
          </a:extLst>
        </xdr:cNvPr>
        <xdr:cNvCxnSpPr/>
      </xdr:nvCxnSpPr>
      <xdr:spPr>
        <a:xfrm flipV="1">
          <a:off x="22160864" y="9548949"/>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615" name="【保健センター・保健所】&#10;一人当たり面積最小値テキスト">
          <a:extLst>
            <a:ext uri="{FF2B5EF4-FFF2-40B4-BE49-F238E27FC236}">
              <a16:creationId xmlns:a16="http://schemas.microsoft.com/office/drawing/2014/main" id="{145622BD-B294-4731-8D8F-B44E5C5BECF7}"/>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616" name="直線コネクタ 615">
          <a:extLst>
            <a:ext uri="{FF2B5EF4-FFF2-40B4-BE49-F238E27FC236}">
              <a16:creationId xmlns:a16="http://schemas.microsoft.com/office/drawing/2014/main" id="{1B72A8EA-4E7D-45ED-B8AC-2E3E72D3A700}"/>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65876</xdr:rowOff>
    </xdr:from>
    <xdr:ext cx="469744" cy="259045"/>
    <xdr:sp macro="" textlink="">
      <xdr:nvSpPr>
        <xdr:cNvPr id="617" name="【保健センター・保健所】&#10;一人当たり面積最大値テキスト">
          <a:extLst>
            <a:ext uri="{FF2B5EF4-FFF2-40B4-BE49-F238E27FC236}">
              <a16:creationId xmlns:a16="http://schemas.microsoft.com/office/drawing/2014/main" id="{D7E167FA-45B0-4842-9C40-E8310C9C0B46}"/>
            </a:ext>
          </a:extLst>
        </xdr:cNvPr>
        <xdr:cNvSpPr txBox="1"/>
      </xdr:nvSpPr>
      <xdr:spPr>
        <a:xfrm>
          <a:off x="22199600" y="932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119199</xdr:rowOff>
    </xdr:from>
    <xdr:to>
      <xdr:col>116</xdr:col>
      <xdr:colOff>152400</xdr:colOff>
      <xdr:row>55</xdr:row>
      <xdr:rowOff>119199</xdr:rowOff>
    </xdr:to>
    <xdr:cxnSp macro="">
      <xdr:nvCxnSpPr>
        <xdr:cNvPr id="618" name="直線コネクタ 617">
          <a:extLst>
            <a:ext uri="{FF2B5EF4-FFF2-40B4-BE49-F238E27FC236}">
              <a16:creationId xmlns:a16="http://schemas.microsoft.com/office/drawing/2014/main" id="{A26CFC23-21D6-43AB-A291-9C0BABC8CB5E}"/>
            </a:ext>
          </a:extLst>
        </xdr:cNvPr>
        <xdr:cNvCxnSpPr/>
      </xdr:nvCxnSpPr>
      <xdr:spPr>
        <a:xfrm>
          <a:off x="22072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20700</xdr:rowOff>
    </xdr:from>
    <xdr:ext cx="469744" cy="259045"/>
    <xdr:sp macro="" textlink="">
      <xdr:nvSpPr>
        <xdr:cNvPr id="619" name="【保健センター・保健所】&#10;一人当たり面積平均値テキスト">
          <a:extLst>
            <a:ext uri="{FF2B5EF4-FFF2-40B4-BE49-F238E27FC236}">
              <a16:creationId xmlns:a16="http://schemas.microsoft.com/office/drawing/2014/main" id="{4AF6B3EA-671B-4A46-8321-9CA4E0ABBC95}"/>
            </a:ext>
          </a:extLst>
        </xdr:cNvPr>
        <xdr:cNvSpPr txBox="1"/>
      </xdr:nvSpPr>
      <xdr:spPr>
        <a:xfrm>
          <a:off x="22199600" y="10822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620" name="フローチャート: 判断 619">
          <a:extLst>
            <a:ext uri="{FF2B5EF4-FFF2-40B4-BE49-F238E27FC236}">
              <a16:creationId xmlns:a16="http://schemas.microsoft.com/office/drawing/2014/main" id="{B65AEA2C-7423-4082-B355-5B99C903E5AD}"/>
            </a:ext>
          </a:extLst>
        </xdr:cNvPr>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621" name="フローチャート: 判断 620">
          <a:extLst>
            <a:ext uri="{FF2B5EF4-FFF2-40B4-BE49-F238E27FC236}">
              <a16:creationId xmlns:a16="http://schemas.microsoft.com/office/drawing/2014/main" id="{86030036-3D3B-48D9-8BFB-75CDCB184CCC}"/>
            </a:ext>
          </a:extLst>
        </xdr:cNvPr>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52070</xdr:rowOff>
    </xdr:from>
    <xdr:to>
      <xdr:col>107</xdr:col>
      <xdr:colOff>101600</xdr:colOff>
      <xdr:row>63</xdr:row>
      <xdr:rowOff>153670</xdr:rowOff>
    </xdr:to>
    <xdr:sp macro="" textlink="">
      <xdr:nvSpPr>
        <xdr:cNvPr id="622" name="フローチャート: 判断 621">
          <a:extLst>
            <a:ext uri="{FF2B5EF4-FFF2-40B4-BE49-F238E27FC236}">
              <a16:creationId xmlns:a16="http://schemas.microsoft.com/office/drawing/2014/main" id="{1C627629-F384-4C09-B0FE-6A42D676874A}"/>
            </a:ext>
          </a:extLst>
        </xdr:cNvPr>
        <xdr:cNvSpPr/>
      </xdr:nvSpPr>
      <xdr:spPr>
        <a:xfrm>
          <a:off x="20383500" y="1085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61867</xdr:rowOff>
    </xdr:from>
    <xdr:to>
      <xdr:col>102</xdr:col>
      <xdr:colOff>165100</xdr:colOff>
      <xdr:row>63</xdr:row>
      <xdr:rowOff>163467</xdr:rowOff>
    </xdr:to>
    <xdr:sp macro="" textlink="">
      <xdr:nvSpPr>
        <xdr:cNvPr id="623" name="フローチャート: 判断 622">
          <a:extLst>
            <a:ext uri="{FF2B5EF4-FFF2-40B4-BE49-F238E27FC236}">
              <a16:creationId xmlns:a16="http://schemas.microsoft.com/office/drawing/2014/main" id="{744BA77E-2C69-4E45-AC77-A3E842E16F38}"/>
            </a:ext>
          </a:extLst>
        </xdr:cNvPr>
        <xdr:cNvSpPr/>
      </xdr:nvSpPr>
      <xdr:spPr>
        <a:xfrm>
          <a:off x="19494500" y="1086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45538</xdr:rowOff>
    </xdr:from>
    <xdr:to>
      <xdr:col>98</xdr:col>
      <xdr:colOff>38100</xdr:colOff>
      <xdr:row>63</xdr:row>
      <xdr:rowOff>147138</xdr:rowOff>
    </xdr:to>
    <xdr:sp macro="" textlink="">
      <xdr:nvSpPr>
        <xdr:cNvPr id="624" name="フローチャート: 判断 623">
          <a:extLst>
            <a:ext uri="{FF2B5EF4-FFF2-40B4-BE49-F238E27FC236}">
              <a16:creationId xmlns:a16="http://schemas.microsoft.com/office/drawing/2014/main" id="{A0C2502B-6C3B-4BCA-B6F6-1C01694123C4}"/>
            </a:ext>
          </a:extLst>
        </xdr:cNvPr>
        <xdr:cNvSpPr/>
      </xdr:nvSpPr>
      <xdr:spPr>
        <a:xfrm>
          <a:off x="18605500" y="1084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25" name="テキスト ボックス 624">
          <a:extLst>
            <a:ext uri="{FF2B5EF4-FFF2-40B4-BE49-F238E27FC236}">
              <a16:creationId xmlns:a16="http://schemas.microsoft.com/office/drawing/2014/main" id="{8A25E4C6-86E2-4C55-AA20-50B3847CE1B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26" name="テキスト ボックス 625">
          <a:extLst>
            <a:ext uri="{FF2B5EF4-FFF2-40B4-BE49-F238E27FC236}">
              <a16:creationId xmlns:a16="http://schemas.microsoft.com/office/drawing/2014/main" id="{8CA0BE12-64C8-4C87-B9F1-A54CA8F4A28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27" name="テキスト ボックス 626">
          <a:extLst>
            <a:ext uri="{FF2B5EF4-FFF2-40B4-BE49-F238E27FC236}">
              <a16:creationId xmlns:a16="http://schemas.microsoft.com/office/drawing/2014/main" id="{D8B60347-F7BA-4E37-B133-7B4545C7D18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28" name="テキスト ボックス 627">
          <a:extLst>
            <a:ext uri="{FF2B5EF4-FFF2-40B4-BE49-F238E27FC236}">
              <a16:creationId xmlns:a16="http://schemas.microsoft.com/office/drawing/2014/main" id="{C7226E71-B8B7-4ED2-A278-CE36F84991E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29" name="テキスト ボックス 628">
          <a:extLst>
            <a:ext uri="{FF2B5EF4-FFF2-40B4-BE49-F238E27FC236}">
              <a16:creationId xmlns:a16="http://schemas.microsoft.com/office/drawing/2014/main" id="{9BB27215-3414-4F7E-8C57-414EB9023A5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84727</xdr:rowOff>
    </xdr:from>
    <xdr:to>
      <xdr:col>112</xdr:col>
      <xdr:colOff>38100</xdr:colOff>
      <xdr:row>64</xdr:row>
      <xdr:rowOff>14877</xdr:rowOff>
    </xdr:to>
    <xdr:sp macro="" textlink="">
      <xdr:nvSpPr>
        <xdr:cNvPr id="630" name="楕円 629">
          <a:extLst>
            <a:ext uri="{FF2B5EF4-FFF2-40B4-BE49-F238E27FC236}">
              <a16:creationId xmlns:a16="http://schemas.microsoft.com/office/drawing/2014/main" id="{45F7C8DA-CE73-4DD7-AB2A-0DD8BD5B30F0}"/>
            </a:ext>
          </a:extLst>
        </xdr:cNvPr>
        <xdr:cNvSpPr/>
      </xdr:nvSpPr>
      <xdr:spPr>
        <a:xfrm>
          <a:off x="21272500" y="1088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84727</xdr:rowOff>
    </xdr:from>
    <xdr:to>
      <xdr:col>107</xdr:col>
      <xdr:colOff>101600</xdr:colOff>
      <xdr:row>64</xdr:row>
      <xdr:rowOff>14877</xdr:rowOff>
    </xdr:to>
    <xdr:sp macro="" textlink="">
      <xdr:nvSpPr>
        <xdr:cNvPr id="631" name="楕円 630">
          <a:extLst>
            <a:ext uri="{FF2B5EF4-FFF2-40B4-BE49-F238E27FC236}">
              <a16:creationId xmlns:a16="http://schemas.microsoft.com/office/drawing/2014/main" id="{1BAB35DA-5B0F-411A-A953-D463C8D237AE}"/>
            </a:ext>
          </a:extLst>
        </xdr:cNvPr>
        <xdr:cNvSpPr/>
      </xdr:nvSpPr>
      <xdr:spPr>
        <a:xfrm>
          <a:off x="20383500" y="1088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135527</xdr:rowOff>
    </xdr:from>
    <xdr:to>
      <xdr:col>111</xdr:col>
      <xdr:colOff>177800</xdr:colOff>
      <xdr:row>63</xdr:row>
      <xdr:rowOff>135527</xdr:rowOff>
    </xdr:to>
    <xdr:cxnSp macro="">
      <xdr:nvCxnSpPr>
        <xdr:cNvPr id="632" name="直線コネクタ 631">
          <a:extLst>
            <a:ext uri="{FF2B5EF4-FFF2-40B4-BE49-F238E27FC236}">
              <a16:creationId xmlns:a16="http://schemas.microsoft.com/office/drawing/2014/main" id="{CF051CD4-AD98-4578-B59A-015F187B4A79}"/>
            </a:ext>
          </a:extLst>
        </xdr:cNvPr>
        <xdr:cNvCxnSpPr/>
      </xdr:nvCxnSpPr>
      <xdr:spPr>
        <a:xfrm>
          <a:off x="20434300" y="109368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84727</xdr:rowOff>
    </xdr:from>
    <xdr:to>
      <xdr:col>102</xdr:col>
      <xdr:colOff>165100</xdr:colOff>
      <xdr:row>64</xdr:row>
      <xdr:rowOff>14877</xdr:rowOff>
    </xdr:to>
    <xdr:sp macro="" textlink="">
      <xdr:nvSpPr>
        <xdr:cNvPr id="633" name="楕円 632">
          <a:extLst>
            <a:ext uri="{FF2B5EF4-FFF2-40B4-BE49-F238E27FC236}">
              <a16:creationId xmlns:a16="http://schemas.microsoft.com/office/drawing/2014/main" id="{032FBD65-E0FF-4C14-9888-1881D7C674EE}"/>
            </a:ext>
          </a:extLst>
        </xdr:cNvPr>
        <xdr:cNvSpPr/>
      </xdr:nvSpPr>
      <xdr:spPr>
        <a:xfrm>
          <a:off x="19494500" y="1088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135527</xdr:rowOff>
    </xdr:from>
    <xdr:to>
      <xdr:col>107</xdr:col>
      <xdr:colOff>50800</xdr:colOff>
      <xdr:row>63</xdr:row>
      <xdr:rowOff>135527</xdr:rowOff>
    </xdr:to>
    <xdr:cxnSp macro="">
      <xdr:nvCxnSpPr>
        <xdr:cNvPr id="634" name="直線コネクタ 633">
          <a:extLst>
            <a:ext uri="{FF2B5EF4-FFF2-40B4-BE49-F238E27FC236}">
              <a16:creationId xmlns:a16="http://schemas.microsoft.com/office/drawing/2014/main" id="{95DAAE87-7392-47BA-889B-203A2572D26E}"/>
            </a:ext>
          </a:extLst>
        </xdr:cNvPr>
        <xdr:cNvCxnSpPr/>
      </xdr:nvCxnSpPr>
      <xdr:spPr>
        <a:xfrm>
          <a:off x="19545300" y="109368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87993</xdr:rowOff>
    </xdr:from>
    <xdr:to>
      <xdr:col>98</xdr:col>
      <xdr:colOff>38100</xdr:colOff>
      <xdr:row>64</xdr:row>
      <xdr:rowOff>18143</xdr:rowOff>
    </xdr:to>
    <xdr:sp macro="" textlink="">
      <xdr:nvSpPr>
        <xdr:cNvPr id="635" name="楕円 634">
          <a:extLst>
            <a:ext uri="{FF2B5EF4-FFF2-40B4-BE49-F238E27FC236}">
              <a16:creationId xmlns:a16="http://schemas.microsoft.com/office/drawing/2014/main" id="{72919ADF-BAF2-4F48-8B1C-F3277D3D32BE}"/>
            </a:ext>
          </a:extLst>
        </xdr:cNvPr>
        <xdr:cNvSpPr/>
      </xdr:nvSpPr>
      <xdr:spPr>
        <a:xfrm>
          <a:off x="18605500" y="1088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135527</xdr:rowOff>
    </xdr:from>
    <xdr:to>
      <xdr:col>102</xdr:col>
      <xdr:colOff>114300</xdr:colOff>
      <xdr:row>63</xdr:row>
      <xdr:rowOff>138793</xdr:rowOff>
    </xdr:to>
    <xdr:cxnSp macro="">
      <xdr:nvCxnSpPr>
        <xdr:cNvPr id="636" name="直線コネクタ 635">
          <a:extLst>
            <a:ext uri="{FF2B5EF4-FFF2-40B4-BE49-F238E27FC236}">
              <a16:creationId xmlns:a16="http://schemas.microsoft.com/office/drawing/2014/main" id="{493C08AA-5DEF-48EF-A5F3-D62E412F7291}"/>
            </a:ext>
          </a:extLst>
        </xdr:cNvPr>
        <xdr:cNvCxnSpPr/>
      </xdr:nvCxnSpPr>
      <xdr:spPr>
        <a:xfrm flipV="1">
          <a:off x="18656300" y="1093687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637" name="n_1aveValue【保健センター・保健所】&#10;一人当たり面積">
          <a:extLst>
            <a:ext uri="{FF2B5EF4-FFF2-40B4-BE49-F238E27FC236}">
              <a16:creationId xmlns:a16="http://schemas.microsoft.com/office/drawing/2014/main" id="{6A692164-B589-4FB9-89B6-D81DCAE877AA}"/>
            </a:ext>
          </a:extLst>
        </xdr:cNvPr>
        <xdr:cNvSpPr txBox="1"/>
      </xdr:nvSpPr>
      <xdr:spPr>
        <a:xfrm>
          <a:off x="210757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170197</xdr:rowOff>
    </xdr:from>
    <xdr:ext cx="469744" cy="259045"/>
    <xdr:sp macro="" textlink="">
      <xdr:nvSpPr>
        <xdr:cNvPr id="638" name="n_2aveValue【保健センター・保健所】&#10;一人当たり面積">
          <a:extLst>
            <a:ext uri="{FF2B5EF4-FFF2-40B4-BE49-F238E27FC236}">
              <a16:creationId xmlns:a16="http://schemas.microsoft.com/office/drawing/2014/main" id="{507EC328-B646-475A-A2B6-8D2A28212251}"/>
            </a:ext>
          </a:extLst>
        </xdr:cNvPr>
        <xdr:cNvSpPr txBox="1"/>
      </xdr:nvSpPr>
      <xdr:spPr>
        <a:xfrm>
          <a:off x="20199427" y="1062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8544</xdr:rowOff>
    </xdr:from>
    <xdr:ext cx="469744" cy="259045"/>
    <xdr:sp macro="" textlink="">
      <xdr:nvSpPr>
        <xdr:cNvPr id="639" name="n_3aveValue【保健センター・保健所】&#10;一人当たり面積">
          <a:extLst>
            <a:ext uri="{FF2B5EF4-FFF2-40B4-BE49-F238E27FC236}">
              <a16:creationId xmlns:a16="http://schemas.microsoft.com/office/drawing/2014/main" id="{268F6D9D-C356-46B3-A7B8-2DDEFC1C1DB2}"/>
            </a:ext>
          </a:extLst>
        </xdr:cNvPr>
        <xdr:cNvSpPr txBox="1"/>
      </xdr:nvSpPr>
      <xdr:spPr>
        <a:xfrm>
          <a:off x="19310427" y="10638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163665</xdr:rowOff>
    </xdr:from>
    <xdr:ext cx="469744" cy="259045"/>
    <xdr:sp macro="" textlink="">
      <xdr:nvSpPr>
        <xdr:cNvPr id="640" name="n_4aveValue【保健センター・保健所】&#10;一人当たり面積">
          <a:extLst>
            <a:ext uri="{FF2B5EF4-FFF2-40B4-BE49-F238E27FC236}">
              <a16:creationId xmlns:a16="http://schemas.microsoft.com/office/drawing/2014/main" id="{D0ECB6F2-7A53-426E-AB65-40DAFA0943B7}"/>
            </a:ext>
          </a:extLst>
        </xdr:cNvPr>
        <xdr:cNvSpPr txBox="1"/>
      </xdr:nvSpPr>
      <xdr:spPr>
        <a:xfrm>
          <a:off x="18421427" y="1062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6004</xdr:rowOff>
    </xdr:from>
    <xdr:ext cx="469744" cy="259045"/>
    <xdr:sp macro="" textlink="">
      <xdr:nvSpPr>
        <xdr:cNvPr id="641" name="n_1mainValue【保健センター・保健所】&#10;一人当たり面積">
          <a:extLst>
            <a:ext uri="{FF2B5EF4-FFF2-40B4-BE49-F238E27FC236}">
              <a16:creationId xmlns:a16="http://schemas.microsoft.com/office/drawing/2014/main" id="{08AE0707-4A03-4D94-95DA-23757B742D55}"/>
            </a:ext>
          </a:extLst>
        </xdr:cNvPr>
        <xdr:cNvSpPr txBox="1"/>
      </xdr:nvSpPr>
      <xdr:spPr>
        <a:xfrm>
          <a:off x="21075727" y="1097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6004</xdr:rowOff>
    </xdr:from>
    <xdr:ext cx="469744" cy="259045"/>
    <xdr:sp macro="" textlink="">
      <xdr:nvSpPr>
        <xdr:cNvPr id="642" name="n_2mainValue【保健センター・保健所】&#10;一人当たり面積">
          <a:extLst>
            <a:ext uri="{FF2B5EF4-FFF2-40B4-BE49-F238E27FC236}">
              <a16:creationId xmlns:a16="http://schemas.microsoft.com/office/drawing/2014/main" id="{70012552-B20E-48B6-84C0-830797D215F3}"/>
            </a:ext>
          </a:extLst>
        </xdr:cNvPr>
        <xdr:cNvSpPr txBox="1"/>
      </xdr:nvSpPr>
      <xdr:spPr>
        <a:xfrm>
          <a:off x="20199427" y="1097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6004</xdr:rowOff>
    </xdr:from>
    <xdr:ext cx="469744" cy="259045"/>
    <xdr:sp macro="" textlink="">
      <xdr:nvSpPr>
        <xdr:cNvPr id="643" name="n_3mainValue【保健センター・保健所】&#10;一人当たり面積">
          <a:extLst>
            <a:ext uri="{FF2B5EF4-FFF2-40B4-BE49-F238E27FC236}">
              <a16:creationId xmlns:a16="http://schemas.microsoft.com/office/drawing/2014/main" id="{8C87A5D0-8590-415C-9025-765448917983}"/>
            </a:ext>
          </a:extLst>
        </xdr:cNvPr>
        <xdr:cNvSpPr txBox="1"/>
      </xdr:nvSpPr>
      <xdr:spPr>
        <a:xfrm>
          <a:off x="19310427" y="1097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9270</xdr:rowOff>
    </xdr:from>
    <xdr:ext cx="469744" cy="259045"/>
    <xdr:sp macro="" textlink="">
      <xdr:nvSpPr>
        <xdr:cNvPr id="644" name="n_4mainValue【保健センター・保健所】&#10;一人当たり面積">
          <a:extLst>
            <a:ext uri="{FF2B5EF4-FFF2-40B4-BE49-F238E27FC236}">
              <a16:creationId xmlns:a16="http://schemas.microsoft.com/office/drawing/2014/main" id="{717F73D2-BB07-4337-A88C-1D4F5CB8F255}"/>
            </a:ext>
          </a:extLst>
        </xdr:cNvPr>
        <xdr:cNvSpPr txBox="1"/>
      </xdr:nvSpPr>
      <xdr:spPr>
        <a:xfrm>
          <a:off x="18421427" y="1098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45" name="正方形/長方形 644">
          <a:extLst>
            <a:ext uri="{FF2B5EF4-FFF2-40B4-BE49-F238E27FC236}">
              <a16:creationId xmlns:a16="http://schemas.microsoft.com/office/drawing/2014/main" id="{B2867B20-A6C9-4224-AB68-554FBCF352A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46" name="正方形/長方形 645">
          <a:extLst>
            <a:ext uri="{FF2B5EF4-FFF2-40B4-BE49-F238E27FC236}">
              <a16:creationId xmlns:a16="http://schemas.microsoft.com/office/drawing/2014/main" id="{6FF59F88-F16B-46F7-89AD-0DFFD421E72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47" name="正方形/長方形 646">
          <a:extLst>
            <a:ext uri="{FF2B5EF4-FFF2-40B4-BE49-F238E27FC236}">
              <a16:creationId xmlns:a16="http://schemas.microsoft.com/office/drawing/2014/main" id="{E573DCC0-7774-45AB-BD64-F18FCF5781D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48" name="正方形/長方形 647">
          <a:extLst>
            <a:ext uri="{FF2B5EF4-FFF2-40B4-BE49-F238E27FC236}">
              <a16:creationId xmlns:a16="http://schemas.microsoft.com/office/drawing/2014/main" id="{641ACA7E-0FFF-4E73-A7BC-2A4935D60E5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49" name="正方形/長方形 648">
          <a:extLst>
            <a:ext uri="{FF2B5EF4-FFF2-40B4-BE49-F238E27FC236}">
              <a16:creationId xmlns:a16="http://schemas.microsoft.com/office/drawing/2014/main" id="{A40A7D2D-30E5-4B63-9194-A860FBE04BC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50" name="正方形/長方形 649">
          <a:extLst>
            <a:ext uri="{FF2B5EF4-FFF2-40B4-BE49-F238E27FC236}">
              <a16:creationId xmlns:a16="http://schemas.microsoft.com/office/drawing/2014/main" id="{54B41029-9BD5-4643-BB6E-DB97BCD9A26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51" name="正方形/長方形 650">
          <a:extLst>
            <a:ext uri="{FF2B5EF4-FFF2-40B4-BE49-F238E27FC236}">
              <a16:creationId xmlns:a16="http://schemas.microsoft.com/office/drawing/2014/main" id="{C4053BDB-1597-40F5-941B-5BD4689E83C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2" name="正方形/長方形 651">
          <a:extLst>
            <a:ext uri="{FF2B5EF4-FFF2-40B4-BE49-F238E27FC236}">
              <a16:creationId xmlns:a16="http://schemas.microsoft.com/office/drawing/2014/main" id="{408B0B6A-F438-481C-85C4-A1DF97E1DA8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53" name="テキスト ボックス 652">
          <a:extLst>
            <a:ext uri="{FF2B5EF4-FFF2-40B4-BE49-F238E27FC236}">
              <a16:creationId xmlns:a16="http://schemas.microsoft.com/office/drawing/2014/main" id="{10DD1C10-41D6-4D50-93B7-FBCAE6D1E58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54" name="直線コネクタ 653">
          <a:extLst>
            <a:ext uri="{FF2B5EF4-FFF2-40B4-BE49-F238E27FC236}">
              <a16:creationId xmlns:a16="http://schemas.microsoft.com/office/drawing/2014/main" id="{2B58D171-6C2D-4614-8DDE-7434AC4C7B5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55" name="テキスト ボックス 654">
          <a:extLst>
            <a:ext uri="{FF2B5EF4-FFF2-40B4-BE49-F238E27FC236}">
              <a16:creationId xmlns:a16="http://schemas.microsoft.com/office/drawing/2014/main" id="{79AD0024-DA6A-4157-90F1-6ABF7FA18FE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56" name="直線コネクタ 655">
          <a:extLst>
            <a:ext uri="{FF2B5EF4-FFF2-40B4-BE49-F238E27FC236}">
              <a16:creationId xmlns:a16="http://schemas.microsoft.com/office/drawing/2014/main" id="{3586B7E9-7ED5-4DBB-8DE9-AFCB9570E368}"/>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57" name="テキスト ボックス 656">
          <a:extLst>
            <a:ext uri="{FF2B5EF4-FFF2-40B4-BE49-F238E27FC236}">
              <a16:creationId xmlns:a16="http://schemas.microsoft.com/office/drawing/2014/main" id="{025FB571-8A72-46FB-9DED-06E5050A1243}"/>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58" name="直線コネクタ 657">
          <a:extLst>
            <a:ext uri="{FF2B5EF4-FFF2-40B4-BE49-F238E27FC236}">
              <a16:creationId xmlns:a16="http://schemas.microsoft.com/office/drawing/2014/main" id="{0AF8A935-3C75-4F53-90B6-C3584221BB77}"/>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59" name="テキスト ボックス 658">
          <a:extLst>
            <a:ext uri="{FF2B5EF4-FFF2-40B4-BE49-F238E27FC236}">
              <a16:creationId xmlns:a16="http://schemas.microsoft.com/office/drawing/2014/main" id="{D0845416-2870-43CA-8F4A-84600D3BB875}"/>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60" name="直線コネクタ 659">
          <a:extLst>
            <a:ext uri="{FF2B5EF4-FFF2-40B4-BE49-F238E27FC236}">
              <a16:creationId xmlns:a16="http://schemas.microsoft.com/office/drawing/2014/main" id="{C039C672-0D61-4DBC-8BB8-0259048C8B4A}"/>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61" name="テキスト ボックス 660">
          <a:extLst>
            <a:ext uri="{FF2B5EF4-FFF2-40B4-BE49-F238E27FC236}">
              <a16:creationId xmlns:a16="http://schemas.microsoft.com/office/drawing/2014/main" id="{C88A154A-6137-49B4-B65F-D5DF93700DFC}"/>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62" name="直線コネクタ 661">
          <a:extLst>
            <a:ext uri="{FF2B5EF4-FFF2-40B4-BE49-F238E27FC236}">
              <a16:creationId xmlns:a16="http://schemas.microsoft.com/office/drawing/2014/main" id="{01F2635C-189E-4161-A85C-ABEBCA205B5E}"/>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63" name="テキスト ボックス 662">
          <a:extLst>
            <a:ext uri="{FF2B5EF4-FFF2-40B4-BE49-F238E27FC236}">
              <a16:creationId xmlns:a16="http://schemas.microsoft.com/office/drawing/2014/main" id="{AF0F5CC1-1200-4B34-8C9C-0576EA23AC68}"/>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64" name="直線コネクタ 663">
          <a:extLst>
            <a:ext uri="{FF2B5EF4-FFF2-40B4-BE49-F238E27FC236}">
              <a16:creationId xmlns:a16="http://schemas.microsoft.com/office/drawing/2014/main" id="{815DEA02-63D6-40F7-9F77-C15AFDEB515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65" name="テキスト ボックス 664">
          <a:extLst>
            <a:ext uri="{FF2B5EF4-FFF2-40B4-BE49-F238E27FC236}">
              <a16:creationId xmlns:a16="http://schemas.microsoft.com/office/drawing/2014/main" id="{87551381-E845-456D-9681-9BDEABF24DB4}"/>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66" name="直線コネクタ 665">
          <a:extLst>
            <a:ext uri="{FF2B5EF4-FFF2-40B4-BE49-F238E27FC236}">
              <a16:creationId xmlns:a16="http://schemas.microsoft.com/office/drawing/2014/main" id="{F16966DA-B456-403E-918D-CBDCB42981C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67" name="テキスト ボックス 666">
          <a:extLst>
            <a:ext uri="{FF2B5EF4-FFF2-40B4-BE49-F238E27FC236}">
              <a16:creationId xmlns:a16="http://schemas.microsoft.com/office/drawing/2014/main" id="{945B2B93-18D2-4F4D-960D-926FD3CC10AB}"/>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68" name="【消防施設】&#10;有形固定資産減価償却率グラフ枠">
          <a:extLst>
            <a:ext uri="{FF2B5EF4-FFF2-40B4-BE49-F238E27FC236}">
              <a16:creationId xmlns:a16="http://schemas.microsoft.com/office/drawing/2014/main" id="{3B4E6DFD-9425-4D66-9FE7-E49DD88510F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669" name="直線コネクタ 668">
          <a:extLst>
            <a:ext uri="{FF2B5EF4-FFF2-40B4-BE49-F238E27FC236}">
              <a16:creationId xmlns:a16="http://schemas.microsoft.com/office/drawing/2014/main" id="{AEF422B0-C480-4CE1-B7BC-2AFAE3CB63D6}"/>
            </a:ext>
          </a:extLst>
        </xdr:cNvPr>
        <xdr:cNvCxnSpPr/>
      </xdr:nvCxnSpPr>
      <xdr:spPr>
        <a:xfrm flipV="1">
          <a:off x="16318864" y="13237845"/>
          <a:ext cx="0" cy="162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70" name="【消防施設】&#10;有形固定資産減価償却率最小値テキスト">
          <a:extLst>
            <a:ext uri="{FF2B5EF4-FFF2-40B4-BE49-F238E27FC236}">
              <a16:creationId xmlns:a16="http://schemas.microsoft.com/office/drawing/2014/main" id="{5CA28F3E-6ABF-47A1-B235-50F5A97840DF}"/>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71" name="直線コネクタ 670">
          <a:extLst>
            <a:ext uri="{FF2B5EF4-FFF2-40B4-BE49-F238E27FC236}">
              <a16:creationId xmlns:a16="http://schemas.microsoft.com/office/drawing/2014/main" id="{264046F1-40F3-4F12-8BFE-A221BD78823A}"/>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macro="" textlink="">
      <xdr:nvSpPr>
        <xdr:cNvPr id="672" name="【消防施設】&#10;有形固定資産減価償却率最大値テキスト">
          <a:extLst>
            <a:ext uri="{FF2B5EF4-FFF2-40B4-BE49-F238E27FC236}">
              <a16:creationId xmlns:a16="http://schemas.microsoft.com/office/drawing/2014/main" id="{7AD8112C-C431-4B0E-AAB0-B95E4C4EE39B}"/>
            </a:ext>
          </a:extLst>
        </xdr:cNvPr>
        <xdr:cNvSpPr txBox="1"/>
      </xdr:nvSpPr>
      <xdr:spPr>
        <a:xfrm>
          <a:off x="16357600" y="1301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673" name="直線コネクタ 672">
          <a:extLst>
            <a:ext uri="{FF2B5EF4-FFF2-40B4-BE49-F238E27FC236}">
              <a16:creationId xmlns:a16="http://schemas.microsoft.com/office/drawing/2014/main" id="{3AA6EA3F-7725-4499-8EE7-3FD81234C911}"/>
            </a:ext>
          </a:extLst>
        </xdr:cNvPr>
        <xdr:cNvCxnSpPr/>
      </xdr:nvCxnSpPr>
      <xdr:spPr>
        <a:xfrm>
          <a:off x="16230600" y="1323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160038</xdr:rowOff>
    </xdr:from>
    <xdr:ext cx="405111" cy="259045"/>
    <xdr:sp macro="" textlink="">
      <xdr:nvSpPr>
        <xdr:cNvPr id="674" name="【消防施設】&#10;有形固定資産減価償却率平均値テキスト">
          <a:extLst>
            <a:ext uri="{FF2B5EF4-FFF2-40B4-BE49-F238E27FC236}">
              <a16:creationId xmlns:a16="http://schemas.microsoft.com/office/drawing/2014/main" id="{0EC87F4D-8227-4558-B6C5-4D7891C53932}"/>
            </a:ext>
          </a:extLst>
        </xdr:cNvPr>
        <xdr:cNvSpPr txBox="1"/>
      </xdr:nvSpPr>
      <xdr:spPr>
        <a:xfrm>
          <a:off x="16357600" y="14047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675" name="フローチャート: 判断 674">
          <a:extLst>
            <a:ext uri="{FF2B5EF4-FFF2-40B4-BE49-F238E27FC236}">
              <a16:creationId xmlns:a16="http://schemas.microsoft.com/office/drawing/2014/main" id="{65F209E1-5C08-4A65-BC3D-EBD94C3E81D3}"/>
            </a:ext>
          </a:extLst>
        </xdr:cNvPr>
        <xdr:cNvSpPr/>
      </xdr:nvSpPr>
      <xdr:spPr>
        <a:xfrm>
          <a:off x="16268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676" name="フローチャート: 判断 675">
          <a:extLst>
            <a:ext uri="{FF2B5EF4-FFF2-40B4-BE49-F238E27FC236}">
              <a16:creationId xmlns:a16="http://schemas.microsoft.com/office/drawing/2014/main" id="{9E000FCA-B7BA-4637-9B74-B8E62C692596}"/>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677" name="フローチャート: 判断 676">
          <a:extLst>
            <a:ext uri="{FF2B5EF4-FFF2-40B4-BE49-F238E27FC236}">
              <a16:creationId xmlns:a16="http://schemas.microsoft.com/office/drawing/2014/main" id="{94EDB17D-41AE-4A0B-8937-D3F36E8EAB49}"/>
            </a:ext>
          </a:extLst>
        </xdr:cNvPr>
        <xdr:cNvSpPr/>
      </xdr:nvSpPr>
      <xdr:spPr>
        <a:xfrm>
          <a:off x="14541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678" name="フローチャート: 判断 677">
          <a:extLst>
            <a:ext uri="{FF2B5EF4-FFF2-40B4-BE49-F238E27FC236}">
              <a16:creationId xmlns:a16="http://schemas.microsoft.com/office/drawing/2014/main" id="{62BB8EAD-6C31-4E0C-9BD9-B4D6E2079AB1}"/>
            </a:ext>
          </a:extLst>
        </xdr:cNvPr>
        <xdr:cNvSpPr/>
      </xdr:nvSpPr>
      <xdr:spPr>
        <a:xfrm>
          <a:off x="13652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679" name="フローチャート: 判断 678">
          <a:extLst>
            <a:ext uri="{FF2B5EF4-FFF2-40B4-BE49-F238E27FC236}">
              <a16:creationId xmlns:a16="http://schemas.microsoft.com/office/drawing/2014/main" id="{14CFBF74-4588-44FB-B32B-A6D2BEFA7977}"/>
            </a:ext>
          </a:extLst>
        </xdr:cNvPr>
        <xdr:cNvSpPr/>
      </xdr:nvSpPr>
      <xdr:spPr>
        <a:xfrm>
          <a:off x="12763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80" name="テキスト ボックス 679">
          <a:extLst>
            <a:ext uri="{FF2B5EF4-FFF2-40B4-BE49-F238E27FC236}">
              <a16:creationId xmlns:a16="http://schemas.microsoft.com/office/drawing/2014/main" id="{85061CFA-841B-4A70-8CF6-22BC6FD073E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81" name="テキスト ボックス 680">
          <a:extLst>
            <a:ext uri="{FF2B5EF4-FFF2-40B4-BE49-F238E27FC236}">
              <a16:creationId xmlns:a16="http://schemas.microsoft.com/office/drawing/2014/main" id="{3B55CE2A-965B-46D0-9D22-3E2AE1971BE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82" name="テキスト ボックス 681">
          <a:extLst>
            <a:ext uri="{FF2B5EF4-FFF2-40B4-BE49-F238E27FC236}">
              <a16:creationId xmlns:a16="http://schemas.microsoft.com/office/drawing/2014/main" id="{2FE3760F-6003-4A45-9F55-683F91281A4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83" name="テキスト ボックス 682">
          <a:extLst>
            <a:ext uri="{FF2B5EF4-FFF2-40B4-BE49-F238E27FC236}">
              <a16:creationId xmlns:a16="http://schemas.microsoft.com/office/drawing/2014/main" id="{25FC2365-DAE8-41A0-936B-596E99989E9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84" name="テキスト ボックス 683">
          <a:extLst>
            <a:ext uri="{FF2B5EF4-FFF2-40B4-BE49-F238E27FC236}">
              <a16:creationId xmlns:a16="http://schemas.microsoft.com/office/drawing/2014/main" id="{27B836BD-FCD0-4A6B-B028-109C1D9AA39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126364</xdr:rowOff>
    </xdr:from>
    <xdr:to>
      <xdr:col>81</xdr:col>
      <xdr:colOff>101600</xdr:colOff>
      <xdr:row>86</xdr:row>
      <xdr:rowOff>56514</xdr:rowOff>
    </xdr:to>
    <xdr:sp macro="" textlink="">
      <xdr:nvSpPr>
        <xdr:cNvPr id="685" name="楕円 684">
          <a:extLst>
            <a:ext uri="{FF2B5EF4-FFF2-40B4-BE49-F238E27FC236}">
              <a16:creationId xmlns:a16="http://schemas.microsoft.com/office/drawing/2014/main" id="{58B61B4F-328E-411A-B0A4-52532C5237D5}"/>
            </a:ext>
          </a:extLst>
        </xdr:cNvPr>
        <xdr:cNvSpPr/>
      </xdr:nvSpPr>
      <xdr:spPr>
        <a:xfrm>
          <a:off x="15430500" y="1469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85</xdr:row>
      <xdr:rowOff>109220</xdr:rowOff>
    </xdr:from>
    <xdr:to>
      <xdr:col>76</xdr:col>
      <xdr:colOff>165100</xdr:colOff>
      <xdr:row>86</xdr:row>
      <xdr:rowOff>39370</xdr:rowOff>
    </xdr:to>
    <xdr:sp macro="" textlink="">
      <xdr:nvSpPr>
        <xdr:cNvPr id="686" name="楕円 685">
          <a:extLst>
            <a:ext uri="{FF2B5EF4-FFF2-40B4-BE49-F238E27FC236}">
              <a16:creationId xmlns:a16="http://schemas.microsoft.com/office/drawing/2014/main" id="{3E415E14-40F1-459F-924A-B40B65C357EB}"/>
            </a:ext>
          </a:extLst>
        </xdr:cNvPr>
        <xdr:cNvSpPr/>
      </xdr:nvSpPr>
      <xdr:spPr>
        <a:xfrm>
          <a:off x="14541500" y="1468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160020</xdr:rowOff>
    </xdr:from>
    <xdr:to>
      <xdr:col>81</xdr:col>
      <xdr:colOff>50800</xdr:colOff>
      <xdr:row>86</xdr:row>
      <xdr:rowOff>5714</xdr:rowOff>
    </xdr:to>
    <xdr:cxnSp macro="">
      <xdr:nvCxnSpPr>
        <xdr:cNvPr id="687" name="直線コネクタ 686">
          <a:extLst>
            <a:ext uri="{FF2B5EF4-FFF2-40B4-BE49-F238E27FC236}">
              <a16:creationId xmlns:a16="http://schemas.microsoft.com/office/drawing/2014/main" id="{CC4FAB0F-6B06-4FEC-99A0-61BD3EF20C3F}"/>
            </a:ext>
          </a:extLst>
        </xdr:cNvPr>
        <xdr:cNvCxnSpPr/>
      </xdr:nvCxnSpPr>
      <xdr:spPr>
        <a:xfrm>
          <a:off x="14592300" y="14733270"/>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88264</xdr:rowOff>
    </xdr:from>
    <xdr:to>
      <xdr:col>72</xdr:col>
      <xdr:colOff>38100</xdr:colOff>
      <xdr:row>86</xdr:row>
      <xdr:rowOff>18414</xdr:rowOff>
    </xdr:to>
    <xdr:sp macro="" textlink="">
      <xdr:nvSpPr>
        <xdr:cNvPr id="688" name="楕円 687">
          <a:extLst>
            <a:ext uri="{FF2B5EF4-FFF2-40B4-BE49-F238E27FC236}">
              <a16:creationId xmlns:a16="http://schemas.microsoft.com/office/drawing/2014/main" id="{35BAD12D-C392-4154-AF41-5139F1C28757}"/>
            </a:ext>
          </a:extLst>
        </xdr:cNvPr>
        <xdr:cNvSpPr/>
      </xdr:nvSpPr>
      <xdr:spPr>
        <a:xfrm>
          <a:off x="13652500" y="1466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139064</xdr:rowOff>
    </xdr:from>
    <xdr:to>
      <xdr:col>76</xdr:col>
      <xdr:colOff>114300</xdr:colOff>
      <xdr:row>85</xdr:row>
      <xdr:rowOff>160020</xdr:rowOff>
    </xdr:to>
    <xdr:cxnSp macro="">
      <xdr:nvCxnSpPr>
        <xdr:cNvPr id="689" name="直線コネクタ 688">
          <a:extLst>
            <a:ext uri="{FF2B5EF4-FFF2-40B4-BE49-F238E27FC236}">
              <a16:creationId xmlns:a16="http://schemas.microsoft.com/office/drawing/2014/main" id="{E3895C79-CBE3-4718-81AF-A9308224DAA8}"/>
            </a:ext>
          </a:extLst>
        </xdr:cNvPr>
        <xdr:cNvCxnSpPr/>
      </xdr:nvCxnSpPr>
      <xdr:spPr>
        <a:xfrm>
          <a:off x="13703300" y="14712314"/>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65405</xdr:rowOff>
    </xdr:from>
    <xdr:to>
      <xdr:col>67</xdr:col>
      <xdr:colOff>101600</xdr:colOff>
      <xdr:row>85</xdr:row>
      <xdr:rowOff>167005</xdr:rowOff>
    </xdr:to>
    <xdr:sp macro="" textlink="">
      <xdr:nvSpPr>
        <xdr:cNvPr id="690" name="楕円 689">
          <a:extLst>
            <a:ext uri="{FF2B5EF4-FFF2-40B4-BE49-F238E27FC236}">
              <a16:creationId xmlns:a16="http://schemas.microsoft.com/office/drawing/2014/main" id="{2A41A3C5-9D6C-49C2-9B59-86B7F7B823E7}"/>
            </a:ext>
          </a:extLst>
        </xdr:cNvPr>
        <xdr:cNvSpPr/>
      </xdr:nvSpPr>
      <xdr:spPr>
        <a:xfrm>
          <a:off x="127635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116205</xdr:rowOff>
    </xdr:from>
    <xdr:to>
      <xdr:col>71</xdr:col>
      <xdr:colOff>177800</xdr:colOff>
      <xdr:row>85</xdr:row>
      <xdr:rowOff>139064</xdr:rowOff>
    </xdr:to>
    <xdr:cxnSp macro="">
      <xdr:nvCxnSpPr>
        <xdr:cNvPr id="691" name="直線コネクタ 690">
          <a:extLst>
            <a:ext uri="{FF2B5EF4-FFF2-40B4-BE49-F238E27FC236}">
              <a16:creationId xmlns:a16="http://schemas.microsoft.com/office/drawing/2014/main" id="{9E9236A9-82DD-4136-B0E6-FFE49C98BD72}"/>
            </a:ext>
          </a:extLst>
        </xdr:cNvPr>
        <xdr:cNvCxnSpPr/>
      </xdr:nvCxnSpPr>
      <xdr:spPr>
        <a:xfrm>
          <a:off x="12814300" y="1468945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macro="" textlink="">
      <xdr:nvSpPr>
        <xdr:cNvPr id="692" name="n_1aveValue【消防施設】&#10;有形固定資産減価償却率">
          <a:extLst>
            <a:ext uri="{FF2B5EF4-FFF2-40B4-BE49-F238E27FC236}">
              <a16:creationId xmlns:a16="http://schemas.microsoft.com/office/drawing/2014/main" id="{369CD4D2-04D3-4847-BEE5-CF39BBF7329F}"/>
            </a:ext>
          </a:extLst>
        </xdr:cNvPr>
        <xdr:cNvSpPr txBox="1"/>
      </xdr:nvSpPr>
      <xdr:spPr>
        <a:xfrm>
          <a:off x="15266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93997</xdr:rowOff>
    </xdr:from>
    <xdr:ext cx="405111" cy="259045"/>
    <xdr:sp macro="" textlink="">
      <xdr:nvSpPr>
        <xdr:cNvPr id="693" name="n_2aveValue【消防施設】&#10;有形固定資産減価償却率">
          <a:extLst>
            <a:ext uri="{FF2B5EF4-FFF2-40B4-BE49-F238E27FC236}">
              <a16:creationId xmlns:a16="http://schemas.microsoft.com/office/drawing/2014/main" id="{12E3C604-D160-488F-B499-3E29D96ADEAD}"/>
            </a:ext>
          </a:extLst>
        </xdr:cNvPr>
        <xdr:cNvSpPr txBox="1"/>
      </xdr:nvSpPr>
      <xdr:spPr>
        <a:xfrm>
          <a:off x="14389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80663</xdr:rowOff>
    </xdr:from>
    <xdr:ext cx="405111" cy="259045"/>
    <xdr:sp macro="" textlink="">
      <xdr:nvSpPr>
        <xdr:cNvPr id="694" name="n_3aveValue【消防施設】&#10;有形固定資産減価償却率">
          <a:extLst>
            <a:ext uri="{FF2B5EF4-FFF2-40B4-BE49-F238E27FC236}">
              <a16:creationId xmlns:a16="http://schemas.microsoft.com/office/drawing/2014/main" id="{33C4C09B-05DD-404D-872E-CB557A8B31E4}"/>
            </a:ext>
          </a:extLst>
        </xdr:cNvPr>
        <xdr:cNvSpPr txBox="1"/>
      </xdr:nvSpPr>
      <xdr:spPr>
        <a:xfrm>
          <a:off x="13500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63516</xdr:rowOff>
    </xdr:from>
    <xdr:ext cx="405111" cy="259045"/>
    <xdr:sp macro="" textlink="">
      <xdr:nvSpPr>
        <xdr:cNvPr id="695" name="n_4aveValue【消防施設】&#10;有形固定資産減価償却率">
          <a:extLst>
            <a:ext uri="{FF2B5EF4-FFF2-40B4-BE49-F238E27FC236}">
              <a16:creationId xmlns:a16="http://schemas.microsoft.com/office/drawing/2014/main" id="{F998451D-93CB-4A39-AE72-3FC5B2405297}"/>
            </a:ext>
          </a:extLst>
        </xdr:cNvPr>
        <xdr:cNvSpPr txBox="1"/>
      </xdr:nvSpPr>
      <xdr:spPr>
        <a:xfrm>
          <a:off x="12611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47641</xdr:rowOff>
    </xdr:from>
    <xdr:ext cx="405111" cy="259045"/>
    <xdr:sp macro="" textlink="">
      <xdr:nvSpPr>
        <xdr:cNvPr id="696" name="n_1mainValue【消防施設】&#10;有形固定資産減価償却率">
          <a:extLst>
            <a:ext uri="{FF2B5EF4-FFF2-40B4-BE49-F238E27FC236}">
              <a16:creationId xmlns:a16="http://schemas.microsoft.com/office/drawing/2014/main" id="{AB7E2659-1FCB-4F66-BB45-C4B2E3D4257B}"/>
            </a:ext>
          </a:extLst>
        </xdr:cNvPr>
        <xdr:cNvSpPr txBox="1"/>
      </xdr:nvSpPr>
      <xdr:spPr>
        <a:xfrm>
          <a:off x="15266044" y="1479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30497</xdr:rowOff>
    </xdr:from>
    <xdr:ext cx="405111" cy="259045"/>
    <xdr:sp macro="" textlink="">
      <xdr:nvSpPr>
        <xdr:cNvPr id="697" name="n_2mainValue【消防施設】&#10;有形固定資産減価償却率">
          <a:extLst>
            <a:ext uri="{FF2B5EF4-FFF2-40B4-BE49-F238E27FC236}">
              <a16:creationId xmlns:a16="http://schemas.microsoft.com/office/drawing/2014/main" id="{1D0B91B7-1F04-4318-9BAF-2B508BA328DA}"/>
            </a:ext>
          </a:extLst>
        </xdr:cNvPr>
        <xdr:cNvSpPr txBox="1"/>
      </xdr:nvSpPr>
      <xdr:spPr>
        <a:xfrm>
          <a:off x="14389744" y="1477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9541</xdr:rowOff>
    </xdr:from>
    <xdr:ext cx="405111" cy="259045"/>
    <xdr:sp macro="" textlink="">
      <xdr:nvSpPr>
        <xdr:cNvPr id="698" name="n_3mainValue【消防施設】&#10;有形固定資産減価償却率">
          <a:extLst>
            <a:ext uri="{FF2B5EF4-FFF2-40B4-BE49-F238E27FC236}">
              <a16:creationId xmlns:a16="http://schemas.microsoft.com/office/drawing/2014/main" id="{E9B1477B-06A3-492E-BE08-A2200CB71A43}"/>
            </a:ext>
          </a:extLst>
        </xdr:cNvPr>
        <xdr:cNvSpPr txBox="1"/>
      </xdr:nvSpPr>
      <xdr:spPr>
        <a:xfrm>
          <a:off x="13500744" y="1475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158132</xdr:rowOff>
    </xdr:from>
    <xdr:ext cx="405111" cy="259045"/>
    <xdr:sp macro="" textlink="">
      <xdr:nvSpPr>
        <xdr:cNvPr id="699" name="n_4mainValue【消防施設】&#10;有形固定資産減価償却率">
          <a:extLst>
            <a:ext uri="{FF2B5EF4-FFF2-40B4-BE49-F238E27FC236}">
              <a16:creationId xmlns:a16="http://schemas.microsoft.com/office/drawing/2014/main" id="{1C952B7B-E8E6-4E58-94A2-FC02CDDE655D}"/>
            </a:ext>
          </a:extLst>
        </xdr:cNvPr>
        <xdr:cNvSpPr txBox="1"/>
      </xdr:nvSpPr>
      <xdr:spPr>
        <a:xfrm>
          <a:off x="12611744" y="1473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00" name="正方形/長方形 699">
          <a:extLst>
            <a:ext uri="{FF2B5EF4-FFF2-40B4-BE49-F238E27FC236}">
              <a16:creationId xmlns:a16="http://schemas.microsoft.com/office/drawing/2014/main" id="{E960B41C-538B-42F1-B25F-135DCE1407C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1" name="正方形/長方形 700">
          <a:extLst>
            <a:ext uri="{FF2B5EF4-FFF2-40B4-BE49-F238E27FC236}">
              <a16:creationId xmlns:a16="http://schemas.microsoft.com/office/drawing/2014/main" id="{20A6854B-36D7-46D4-A859-5D1A56C4B2A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2" name="正方形/長方形 701">
          <a:extLst>
            <a:ext uri="{FF2B5EF4-FFF2-40B4-BE49-F238E27FC236}">
              <a16:creationId xmlns:a16="http://schemas.microsoft.com/office/drawing/2014/main" id="{063FCC02-4CCE-45D6-9298-B94E85098B6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03" name="正方形/長方形 702">
          <a:extLst>
            <a:ext uri="{FF2B5EF4-FFF2-40B4-BE49-F238E27FC236}">
              <a16:creationId xmlns:a16="http://schemas.microsoft.com/office/drawing/2014/main" id="{9BF3C236-2575-4DB9-8D5B-F0BC52C7496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4" name="正方形/長方形 703">
          <a:extLst>
            <a:ext uri="{FF2B5EF4-FFF2-40B4-BE49-F238E27FC236}">
              <a16:creationId xmlns:a16="http://schemas.microsoft.com/office/drawing/2014/main" id="{B4A70FB2-8FA5-4E2B-B4FD-55FE18DFCF7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05" name="正方形/長方形 704">
          <a:extLst>
            <a:ext uri="{FF2B5EF4-FFF2-40B4-BE49-F238E27FC236}">
              <a16:creationId xmlns:a16="http://schemas.microsoft.com/office/drawing/2014/main" id="{0D002EA1-1CD4-49D1-ABE2-5E366C89457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6" name="正方形/長方形 705">
          <a:extLst>
            <a:ext uri="{FF2B5EF4-FFF2-40B4-BE49-F238E27FC236}">
              <a16:creationId xmlns:a16="http://schemas.microsoft.com/office/drawing/2014/main" id="{89BC0E35-062A-4A8D-8B89-21066F85B3D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7" name="正方形/長方形 706">
          <a:extLst>
            <a:ext uri="{FF2B5EF4-FFF2-40B4-BE49-F238E27FC236}">
              <a16:creationId xmlns:a16="http://schemas.microsoft.com/office/drawing/2014/main" id="{23FA7D7B-2601-461E-B8A1-DA498C94A24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08" name="テキスト ボックス 707">
          <a:extLst>
            <a:ext uri="{FF2B5EF4-FFF2-40B4-BE49-F238E27FC236}">
              <a16:creationId xmlns:a16="http://schemas.microsoft.com/office/drawing/2014/main" id="{F3046FD4-9E4C-4672-89BF-A96CFE45FA5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9" name="直線コネクタ 708">
          <a:extLst>
            <a:ext uri="{FF2B5EF4-FFF2-40B4-BE49-F238E27FC236}">
              <a16:creationId xmlns:a16="http://schemas.microsoft.com/office/drawing/2014/main" id="{3161357B-400E-4640-BA89-A0A31C5E9AB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10" name="直線コネクタ 709">
          <a:extLst>
            <a:ext uri="{FF2B5EF4-FFF2-40B4-BE49-F238E27FC236}">
              <a16:creationId xmlns:a16="http://schemas.microsoft.com/office/drawing/2014/main" id="{E4DB3082-E6D1-4D5E-93F4-EE80698985E8}"/>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11" name="テキスト ボックス 710">
          <a:extLst>
            <a:ext uri="{FF2B5EF4-FFF2-40B4-BE49-F238E27FC236}">
              <a16:creationId xmlns:a16="http://schemas.microsoft.com/office/drawing/2014/main" id="{587A29C1-8D47-4CE0-9223-9693FA6F2BBC}"/>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12" name="直線コネクタ 711">
          <a:extLst>
            <a:ext uri="{FF2B5EF4-FFF2-40B4-BE49-F238E27FC236}">
              <a16:creationId xmlns:a16="http://schemas.microsoft.com/office/drawing/2014/main" id="{4A981DEA-3AE6-4134-A7E9-08CBBDA5BE29}"/>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13" name="テキスト ボックス 712">
          <a:extLst>
            <a:ext uri="{FF2B5EF4-FFF2-40B4-BE49-F238E27FC236}">
              <a16:creationId xmlns:a16="http://schemas.microsoft.com/office/drawing/2014/main" id="{9B146346-FF5A-4EE6-83DC-D62436B47E47}"/>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14" name="直線コネクタ 713">
          <a:extLst>
            <a:ext uri="{FF2B5EF4-FFF2-40B4-BE49-F238E27FC236}">
              <a16:creationId xmlns:a16="http://schemas.microsoft.com/office/drawing/2014/main" id="{E483748C-3376-4424-A419-7062DDEE5EF6}"/>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15" name="テキスト ボックス 714">
          <a:extLst>
            <a:ext uri="{FF2B5EF4-FFF2-40B4-BE49-F238E27FC236}">
              <a16:creationId xmlns:a16="http://schemas.microsoft.com/office/drawing/2014/main" id="{06D03E7E-3235-4A10-9A12-C6EDEBAFDF89}"/>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16" name="直線コネクタ 715">
          <a:extLst>
            <a:ext uri="{FF2B5EF4-FFF2-40B4-BE49-F238E27FC236}">
              <a16:creationId xmlns:a16="http://schemas.microsoft.com/office/drawing/2014/main" id="{8D5B213A-3BA5-452E-86FD-414023CB8446}"/>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17" name="テキスト ボックス 716">
          <a:extLst>
            <a:ext uri="{FF2B5EF4-FFF2-40B4-BE49-F238E27FC236}">
              <a16:creationId xmlns:a16="http://schemas.microsoft.com/office/drawing/2014/main" id="{143F9C64-DF50-4A40-89F4-6FB33D9F5E34}"/>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8" name="直線コネクタ 717">
          <a:extLst>
            <a:ext uri="{FF2B5EF4-FFF2-40B4-BE49-F238E27FC236}">
              <a16:creationId xmlns:a16="http://schemas.microsoft.com/office/drawing/2014/main" id="{913A881B-DCFB-4081-BD7A-39432F1B1CD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9" name="テキスト ボックス 718">
          <a:extLst>
            <a:ext uri="{FF2B5EF4-FFF2-40B4-BE49-F238E27FC236}">
              <a16:creationId xmlns:a16="http://schemas.microsoft.com/office/drawing/2014/main" id="{14D0B431-E4D2-4541-AC5B-27442ADAF94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20" name="【消防施設】&#10;一人当たり面積グラフ枠">
          <a:extLst>
            <a:ext uri="{FF2B5EF4-FFF2-40B4-BE49-F238E27FC236}">
              <a16:creationId xmlns:a16="http://schemas.microsoft.com/office/drawing/2014/main" id="{9FD4B86F-5B15-4675-83D5-31F523D5B90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721" name="直線コネクタ 720">
          <a:extLst>
            <a:ext uri="{FF2B5EF4-FFF2-40B4-BE49-F238E27FC236}">
              <a16:creationId xmlns:a16="http://schemas.microsoft.com/office/drawing/2014/main" id="{5F304BC8-E21C-441C-B3AE-03617CEEA724}"/>
            </a:ext>
          </a:extLst>
        </xdr:cNvPr>
        <xdr:cNvCxnSpPr/>
      </xdr:nvCxnSpPr>
      <xdr:spPr>
        <a:xfrm flipV="1">
          <a:off x="22160864" y="1358950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22" name="【消防施設】&#10;一人当たり面積最小値テキスト">
          <a:extLst>
            <a:ext uri="{FF2B5EF4-FFF2-40B4-BE49-F238E27FC236}">
              <a16:creationId xmlns:a16="http://schemas.microsoft.com/office/drawing/2014/main" id="{D9647C3E-C2BA-4F5B-A5F8-C78D30811637}"/>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23" name="直線コネクタ 722">
          <a:extLst>
            <a:ext uri="{FF2B5EF4-FFF2-40B4-BE49-F238E27FC236}">
              <a16:creationId xmlns:a16="http://schemas.microsoft.com/office/drawing/2014/main" id="{843EE81E-0D8B-4A0E-A509-1DCAEE8CE4F0}"/>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24" name="【消防施設】&#10;一人当たり面積最大値テキスト">
          <a:extLst>
            <a:ext uri="{FF2B5EF4-FFF2-40B4-BE49-F238E27FC236}">
              <a16:creationId xmlns:a16="http://schemas.microsoft.com/office/drawing/2014/main" id="{45E21346-D3F7-4279-A430-67E6B849A0BA}"/>
            </a:ext>
          </a:extLst>
        </xdr:cNvPr>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25" name="直線コネクタ 724">
          <a:extLst>
            <a:ext uri="{FF2B5EF4-FFF2-40B4-BE49-F238E27FC236}">
              <a16:creationId xmlns:a16="http://schemas.microsoft.com/office/drawing/2014/main" id="{677445F8-9AED-4893-AE7C-16FC61EE8DD6}"/>
            </a:ext>
          </a:extLst>
        </xdr:cNvPr>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155464</xdr:rowOff>
    </xdr:from>
    <xdr:ext cx="469744" cy="259045"/>
    <xdr:sp macro="" textlink="">
      <xdr:nvSpPr>
        <xdr:cNvPr id="726" name="【消防施設】&#10;一人当たり面積平均値テキスト">
          <a:extLst>
            <a:ext uri="{FF2B5EF4-FFF2-40B4-BE49-F238E27FC236}">
              <a16:creationId xmlns:a16="http://schemas.microsoft.com/office/drawing/2014/main" id="{348066FC-E140-448C-A0B6-7DB73D72A328}"/>
            </a:ext>
          </a:extLst>
        </xdr:cNvPr>
        <xdr:cNvSpPr txBox="1"/>
      </xdr:nvSpPr>
      <xdr:spPr>
        <a:xfrm>
          <a:off x="22199600" y="14385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727" name="フローチャート: 判断 726">
          <a:extLst>
            <a:ext uri="{FF2B5EF4-FFF2-40B4-BE49-F238E27FC236}">
              <a16:creationId xmlns:a16="http://schemas.microsoft.com/office/drawing/2014/main" id="{4005DC63-8B95-4D01-BAC2-EE1CD0FA73CB}"/>
            </a:ext>
          </a:extLst>
        </xdr:cNvPr>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728" name="フローチャート: 判断 727">
          <a:extLst>
            <a:ext uri="{FF2B5EF4-FFF2-40B4-BE49-F238E27FC236}">
              <a16:creationId xmlns:a16="http://schemas.microsoft.com/office/drawing/2014/main" id="{52FD1D54-93DB-4701-8ED0-5F3001D85CB6}"/>
            </a:ext>
          </a:extLst>
        </xdr:cNvPr>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729" name="フローチャート: 判断 728">
          <a:extLst>
            <a:ext uri="{FF2B5EF4-FFF2-40B4-BE49-F238E27FC236}">
              <a16:creationId xmlns:a16="http://schemas.microsoft.com/office/drawing/2014/main" id="{001DA44A-5716-4668-B56D-2EFA8B097BEE}"/>
            </a:ext>
          </a:extLst>
        </xdr:cNvPr>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730" name="フローチャート: 判断 729">
          <a:extLst>
            <a:ext uri="{FF2B5EF4-FFF2-40B4-BE49-F238E27FC236}">
              <a16:creationId xmlns:a16="http://schemas.microsoft.com/office/drawing/2014/main" id="{CABB615D-25B1-4AA5-A811-DDDA473C4091}"/>
            </a:ext>
          </a:extLst>
        </xdr:cNvPr>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731" name="フローチャート: 判断 730">
          <a:extLst>
            <a:ext uri="{FF2B5EF4-FFF2-40B4-BE49-F238E27FC236}">
              <a16:creationId xmlns:a16="http://schemas.microsoft.com/office/drawing/2014/main" id="{6B854944-6A47-457E-8DC5-9AF8C64DEE09}"/>
            </a:ext>
          </a:extLst>
        </xdr:cNvPr>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32" name="テキスト ボックス 731">
          <a:extLst>
            <a:ext uri="{FF2B5EF4-FFF2-40B4-BE49-F238E27FC236}">
              <a16:creationId xmlns:a16="http://schemas.microsoft.com/office/drawing/2014/main" id="{13BF4600-80EF-461F-96B3-669E621604C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33" name="テキスト ボックス 732">
          <a:extLst>
            <a:ext uri="{FF2B5EF4-FFF2-40B4-BE49-F238E27FC236}">
              <a16:creationId xmlns:a16="http://schemas.microsoft.com/office/drawing/2014/main" id="{97DEF691-A768-4A69-80A5-F8D7E97ABFF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34" name="テキスト ボックス 733">
          <a:extLst>
            <a:ext uri="{FF2B5EF4-FFF2-40B4-BE49-F238E27FC236}">
              <a16:creationId xmlns:a16="http://schemas.microsoft.com/office/drawing/2014/main" id="{AEB38BDC-B120-49ED-8E74-C6C959F1CD2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35" name="テキスト ボックス 734">
          <a:extLst>
            <a:ext uri="{FF2B5EF4-FFF2-40B4-BE49-F238E27FC236}">
              <a16:creationId xmlns:a16="http://schemas.microsoft.com/office/drawing/2014/main" id="{9266FFF6-7373-4C97-846C-078D9859331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36" name="テキスト ボックス 735">
          <a:extLst>
            <a:ext uri="{FF2B5EF4-FFF2-40B4-BE49-F238E27FC236}">
              <a16:creationId xmlns:a16="http://schemas.microsoft.com/office/drawing/2014/main" id="{B87677A8-3CFC-4E4A-91E0-23F521FE158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110744</xdr:rowOff>
    </xdr:from>
    <xdr:to>
      <xdr:col>112</xdr:col>
      <xdr:colOff>38100</xdr:colOff>
      <xdr:row>83</xdr:row>
      <xdr:rowOff>40894</xdr:rowOff>
    </xdr:to>
    <xdr:sp macro="" textlink="">
      <xdr:nvSpPr>
        <xdr:cNvPr id="737" name="楕円 736">
          <a:extLst>
            <a:ext uri="{FF2B5EF4-FFF2-40B4-BE49-F238E27FC236}">
              <a16:creationId xmlns:a16="http://schemas.microsoft.com/office/drawing/2014/main" id="{A9328C6C-AE3C-43C4-9F4C-6C6DE35889F0}"/>
            </a:ext>
          </a:extLst>
        </xdr:cNvPr>
        <xdr:cNvSpPr/>
      </xdr:nvSpPr>
      <xdr:spPr>
        <a:xfrm>
          <a:off x="21272500" y="141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110744</xdr:rowOff>
    </xdr:from>
    <xdr:to>
      <xdr:col>107</xdr:col>
      <xdr:colOff>101600</xdr:colOff>
      <xdr:row>83</xdr:row>
      <xdr:rowOff>40894</xdr:rowOff>
    </xdr:to>
    <xdr:sp macro="" textlink="">
      <xdr:nvSpPr>
        <xdr:cNvPr id="738" name="楕円 737">
          <a:extLst>
            <a:ext uri="{FF2B5EF4-FFF2-40B4-BE49-F238E27FC236}">
              <a16:creationId xmlns:a16="http://schemas.microsoft.com/office/drawing/2014/main" id="{C7F0CF6C-C923-46B1-A51B-85B3C87200C1}"/>
            </a:ext>
          </a:extLst>
        </xdr:cNvPr>
        <xdr:cNvSpPr/>
      </xdr:nvSpPr>
      <xdr:spPr>
        <a:xfrm>
          <a:off x="20383500" y="141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161544</xdr:rowOff>
    </xdr:from>
    <xdr:to>
      <xdr:col>111</xdr:col>
      <xdr:colOff>177800</xdr:colOff>
      <xdr:row>82</xdr:row>
      <xdr:rowOff>161544</xdr:rowOff>
    </xdr:to>
    <xdr:cxnSp macro="">
      <xdr:nvCxnSpPr>
        <xdr:cNvPr id="739" name="直線コネクタ 738">
          <a:extLst>
            <a:ext uri="{FF2B5EF4-FFF2-40B4-BE49-F238E27FC236}">
              <a16:creationId xmlns:a16="http://schemas.microsoft.com/office/drawing/2014/main" id="{16E74CE0-36D7-49F2-BFD2-F60FB1D7E462}"/>
            </a:ext>
          </a:extLst>
        </xdr:cNvPr>
        <xdr:cNvCxnSpPr/>
      </xdr:nvCxnSpPr>
      <xdr:spPr>
        <a:xfrm>
          <a:off x="20434300" y="142204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110744</xdr:rowOff>
    </xdr:from>
    <xdr:to>
      <xdr:col>102</xdr:col>
      <xdr:colOff>165100</xdr:colOff>
      <xdr:row>83</xdr:row>
      <xdr:rowOff>40894</xdr:rowOff>
    </xdr:to>
    <xdr:sp macro="" textlink="">
      <xdr:nvSpPr>
        <xdr:cNvPr id="740" name="楕円 739">
          <a:extLst>
            <a:ext uri="{FF2B5EF4-FFF2-40B4-BE49-F238E27FC236}">
              <a16:creationId xmlns:a16="http://schemas.microsoft.com/office/drawing/2014/main" id="{12711E59-8268-48F8-B812-9C2CEDE837E9}"/>
            </a:ext>
          </a:extLst>
        </xdr:cNvPr>
        <xdr:cNvSpPr/>
      </xdr:nvSpPr>
      <xdr:spPr>
        <a:xfrm>
          <a:off x="19494500" y="141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161544</xdr:rowOff>
    </xdr:from>
    <xdr:to>
      <xdr:col>107</xdr:col>
      <xdr:colOff>50800</xdr:colOff>
      <xdr:row>82</xdr:row>
      <xdr:rowOff>161544</xdr:rowOff>
    </xdr:to>
    <xdr:cxnSp macro="">
      <xdr:nvCxnSpPr>
        <xdr:cNvPr id="741" name="直線コネクタ 740">
          <a:extLst>
            <a:ext uri="{FF2B5EF4-FFF2-40B4-BE49-F238E27FC236}">
              <a16:creationId xmlns:a16="http://schemas.microsoft.com/office/drawing/2014/main" id="{51C74ABB-9BD6-4BF5-A11F-EEB6DA76CEC1}"/>
            </a:ext>
          </a:extLst>
        </xdr:cNvPr>
        <xdr:cNvCxnSpPr/>
      </xdr:nvCxnSpPr>
      <xdr:spPr>
        <a:xfrm>
          <a:off x="19545300" y="142204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110744</xdr:rowOff>
    </xdr:from>
    <xdr:to>
      <xdr:col>98</xdr:col>
      <xdr:colOff>38100</xdr:colOff>
      <xdr:row>83</xdr:row>
      <xdr:rowOff>40894</xdr:rowOff>
    </xdr:to>
    <xdr:sp macro="" textlink="">
      <xdr:nvSpPr>
        <xdr:cNvPr id="742" name="楕円 741">
          <a:extLst>
            <a:ext uri="{FF2B5EF4-FFF2-40B4-BE49-F238E27FC236}">
              <a16:creationId xmlns:a16="http://schemas.microsoft.com/office/drawing/2014/main" id="{F86AE54B-1A0E-49FD-8CA8-DE0B14772DEE}"/>
            </a:ext>
          </a:extLst>
        </xdr:cNvPr>
        <xdr:cNvSpPr/>
      </xdr:nvSpPr>
      <xdr:spPr>
        <a:xfrm>
          <a:off x="18605500" y="141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161544</xdr:rowOff>
    </xdr:from>
    <xdr:to>
      <xdr:col>102</xdr:col>
      <xdr:colOff>114300</xdr:colOff>
      <xdr:row>82</xdr:row>
      <xdr:rowOff>161544</xdr:rowOff>
    </xdr:to>
    <xdr:cxnSp macro="">
      <xdr:nvCxnSpPr>
        <xdr:cNvPr id="743" name="直線コネクタ 742">
          <a:extLst>
            <a:ext uri="{FF2B5EF4-FFF2-40B4-BE49-F238E27FC236}">
              <a16:creationId xmlns:a16="http://schemas.microsoft.com/office/drawing/2014/main" id="{9411ADC9-39D1-4E29-8898-EBCA68A11656}"/>
            </a:ext>
          </a:extLst>
        </xdr:cNvPr>
        <xdr:cNvCxnSpPr/>
      </xdr:nvCxnSpPr>
      <xdr:spPr>
        <a:xfrm>
          <a:off x="18656300" y="142204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102888</xdr:rowOff>
    </xdr:from>
    <xdr:ext cx="469744" cy="259045"/>
    <xdr:sp macro="" textlink="">
      <xdr:nvSpPr>
        <xdr:cNvPr id="744" name="n_1aveValue【消防施設】&#10;一人当たり面積">
          <a:extLst>
            <a:ext uri="{FF2B5EF4-FFF2-40B4-BE49-F238E27FC236}">
              <a16:creationId xmlns:a16="http://schemas.microsoft.com/office/drawing/2014/main" id="{1AE4C7A4-FEA8-487F-891F-3D56F88A7E5B}"/>
            </a:ext>
          </a:extLst>
        </xdr:cNvPr>
        <xdr:cNvSpPr txBox="1"/>
      </xdr:nvSpPr>
      <xdr:spPr>
        <a:xfrm>
          <a:off x="210757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107459</xdr:rowOff>
    </xdr:from>
    <xdr:ext cx="469744" cy="259045"/>
    <xdr:sp macro="" textlink="">
      <xdr:nvSpPr>
        <xdr:cNvPr id="745" name="n_2aveValue【消防施設】&#10;一人当たり面積">
          <a:extLst>
            <a:ext uri="{FF2B5EF4-FFF2-40B4-BE49-F238E27FC236}">
              <a16:creationId xmlns:a16="http://schemas.microsoft.com/office/drawing/2014/main" id="{B684F84F-7FC6-40BA-9430-3076479B82E3}"/>
            </a:ext>
          </a:extLst>
        </xdr:cNvPr>
        <xdr:cNvSpPr txBox="1"/>
      </xdr:nvSpPr>
      <xdr:spPr>
        <a:xfrm>
          <a:off x="20199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116603</xdr:rowOff>
    </xdr:from>
    <xdr:ext cx="469744" cy="259045"/>
    <xdr:sp macro="" textlink="">
      <xdr:nvSpPr>
        <xdr:cNvPr id="746" name="n_3aveValue【消防施設】&#10;一人当たり面積">
          <a:extLst>
            <a:ext uri="{FF2B5EF4-FFF2-40B4-BE49-F238E27FC236}">
              <a16:creationId xmlns:a16="http://schemas.microsoft.com/office/drawing/2014/main" id="{C3E95308-A1F8-44AC-92F2-7D225C085F7E}"/>
            </a:ext>
          </a:extLst>
        </xdr:cNvPr>
        <xdr:cNvSpPr txBox="1"/>
      </xdr:nvSpPr>
      <xdr:spPr>
        <a:xfrm>
          <a:off x="19310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116603</xdr:rowOff>
    </xdr:from>
    <xdr:ext cx="469744" cy="259045"/>
    <xdr:sp macro="" textlink="">
      <xdr:nvSpPr>
        <xdr:cNvPr id="747" name="n_4aveValue【消防施設】&#10;一人当たり面積">
          <a:extLst>
            <a:ext uri="{FF2B5EF4-FFF2-40B4-BE49-F238E27FC236}">
              <a16:creationId xmlns:a16="http://schemas.microsoft.com/office/drawing/2014/main" id="{ED8C9CAE-711D-4655-82E2-D7A8C04C224F}"/>
            </a:ext>
          </a:extLst>
        </xdr:cNvPr>
        <xdr:cNvSpPr txBox="1"/>
      </xdr:nvSpPr>
      <xdr:spPr>
        <a:xfrm>
          <a:off x="18421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57421</xdr:rowOff>
    </xdr:from>
    <xdr:ext cx="469744" cy="259045"/>
    <xdr:sp macro="" textlink="">
      <xdr:nvSpPr>
        <xdr:cNvPr id="748" name="n_1mainValue【消防施設】&#10;一人当たり面積">
          <a:extLst>
            <a:ext uri="{FF2B5EF4-FFF2-40B4-BE49-F238E27FC236}">
              <a16:creationId xmlns:a16="http://schemas.microsoft.com/office/drawing/2014/main" id="{28811FC1-426C-4AB7-84E4-E92C8DB07813}"/>
            </a:ext>
          </a:extLst>
        </xdr:cNvPr>
        <xdr:cNvSpPr txBox="1"/>
      </xdr:nvSpPr>
      <xdr:spPr>
        <a:xfrm>
          <a:off x="21075727" y="1394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57421</xdr:rowOff>
    </xdr:from>
    <xdr:ext cx="469744" cy="259045"/>
    <xdr:sp macro="" textlink="">
      <xdr:nvSpPr>
        <xdr:cNvPr id="749" name="n_2mainValue【消防施設】&#10;一人当たり面積">
          <a:extLst>
            <a:ext uri="{FF2B5EF4-FFF2-40B4-BE49-F238E27FC236}">
              <a16:creationId xmlns:a16="http://schemas.microsoft.com/office/drawing/2014/main" id="{F91F3C22-5CF5-4593-932D-F720B8EC63BC}"/>
            </a:ext>
          </a:extLst>
        </xdr:cNvPr>
        <xdr:cNvSpPr txBox="1"/>
      </xdr:nvSpPr>
      <xdr:spPr>
        <a:xfrm>
          <a:off x="20199427" y="1394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57421</xdr:rowOff>
    </xdr:from>
    <xdr:ext cx="469744" cy="259045"/>
    <xdr:sp macro="" textlink="">
      <xdr:nvSpPr>
        <xdr:cNvPr id="750" name="n_3mainValue【消防施設】&#10;一人当たり面積">
          <a:extLst>
            <a:ext uri="{FF2B5EF4-FFF2-40B4-BE49-F238E27FC236}">
              <a16:creationId xmlns:a16="http://schemas.microsoft.com/office/drawing/2014/main" id="{24CB1B4A-7134-4C90-9DAB-0A6F24D5638C}"/>
            </a:ext>
          </a:extLst>
        </xdr:cNvPr>
        <xdr:cNvSpPr txBox="1"/>
      </xdr:nvSpPr>
      <xdr:spPr>
        <a:xfrm>
          <a:off x="19310427" y="1394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57421</xdr:rowOff>
    </xdr:from>
    <xdr:ext cx="469744" cy="259045"/>
    <xdr:sp macro="" textlink="">
      <xdr:nvSpPr>
        <xdr:cNvPr id="751" name="n_4mainValue【消防施設】&#10;一人当たり面積">
          <a:extLst>
            <a:ext uri="{FF2B5EF4-FFF2-40B4-BE49-F238E27FC236}">
              <a16:creationId xmlns:a16="http://schemas.microsoft.com/office/drawing/2014/main" id="{B7376B64-EA71-48B3-8E74-EBE9F38E473E}"/>
            </a:ext>
          </a:extLst>
        </xdr:cNvPr>
        <xdr:cNvSpPr txBox="1"/>
      </xdr:nvSpPr>
      <xdr:spPr>
        <a:xfrm>
          <a:off x="18421427" y="1394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2" name="正方形/長方形 751">
          <a:extLst>
            <a:ext uri="{FF2B5EF4-FFF2-40B4-BE49-F238E27FC236}">
              <a16:creationId xmlns:a16="http://schemas.microsoft.com/office/drawing/2014/main" id="{0A95B098-C6B2-40DA-8A1C-0C217FE0CCB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3" name="正方形/長方形 752">
          <a:extLst>
            <a:ext uri="{FF2B5EF4-FFF2-40B4-BE49-F238E27FC236}">
              <a16:creationId xmlns:a16="http://schemas.microsoft.com/office/drawing/2014/main" id="{D8645498-F6AA-4BC5-840C-5B7CFFC544E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4" name="正方形/長方形 753">
          <a:extLst>
            <a:ext uri="{FF2B5EF4-FFF2-40B4-BE49-F238E27FC236}">
              <a16:creationId xmlns:a16="http://schemas.microsoft.com/office/drawing/2014/main" id="{F53D7907-62E9-406B-B3DD-7CCD3C04A6A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5" name="正方形/長方形 754">
          <a:extLst>
            <a:ext uri="{FF2B5EF4-FFF2-40B4-BE49-F238E27FC236}">
              <a16:creationId xmlns:a16="http://schemas.microsoft.com/office/drawing/2014/main" id="{49B89E72-A79A-4C24-A33F-ECD927B809E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6" name="正方形/長方形 755">
          <a:extLst>
            <a:ext uri="{FF2B5EF4-FFF2-40B4-BE49-F238E27FC236}">
              <a16:creationId xmlns:a16="http://schemas.microsoft.com/office/drawing/2014/main" id="{727CFA79-11C0-4578-B9C7-A50444F6743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7" name="正方形/長方形 756">
          <a:extLst>
            <a:ext uri="{FF2B5EF4-FFF2-40B4-BE49-F238E27FC236}">
              <a16:creationId xmlns:a16="http://schemas.microsoft.com/office/drawing/2014/main" id="{BB268F71-A023-4BC2-BB22-DF06E468019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8" name="正方形/長方形 757">
          <a:extLst>
            <a:ext uri="{FF2B5EF4-FFF2-40B4-BE49-F238E27FC236}">
              <a16:creationId xmlns:a16="http://schemas.microsoft.com/office/drawing/2014/main" id="{AB0D5DAE-060B-4250-8540-1252AD1412C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9" name="正方形/長方形 758">
          <a:extLst>
            <a:ext uri="{FF2B5EF4-FFF2-40B4-BE49-F238E27FC236}">
              <a16:creationId xmlns:a16="http://schemas.microsoft.com/office/drawing/2014/main" id="{327EB9E6-73BE-49BE-9181-EAB6B488C8D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60" name="テキスト ボックス 759">
          <a:extLst>
            <a:ext uri="{FF2B5EF4-FFF2-40B4-BE49-F238E27FC236}">
              <a16:creationId xmlns:a16="http://schemas.microsoft.com/office/drawing/2014/main" id="{207EBEE7-72E3-4EBF-8A92-C2451DFC50A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61" name="直線コネクタ 760">
          <a:extLst>
            <a:ext uri="{FF2B5EF4-FFF2-40B4-BE49-F238E27FC236}">
              <a16:creationId xmlns:a16="http://schemas.microsoft.com/office/drawing/2014/main" id="{06A0345C-6D31-4A1E-8AAB-576C37F4A56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62" name="テキスト ボックス 761">
          <a:extLst>
            <a:ext uri="{FF2B5EF4-FFF2-40B4-BE49-F238E27FC236}">
              <a16:creationId xmlns:a16="http://schemas.microsoft.com/office/drawing/2014/main" id="{A258FD30-4DC3-4798-AA06-64B2FC88E82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63" name="直線コネクタ 762">
          <a:extLst>
            <a:ext uri="{FF2B5EF4-FFF2-40B4-BE49-F238E27FC236}">
              <a16:creationId xmlns:a16="http://schemas.microsoft.com/office/drawing/2014/main" id="{68A577AF-B66F-425B-864F-FBDFFFFFF40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64" name="テキスト ボックス 763">
          <a:extLst>
            <a:ext uri="{FF2B5EF4-FFF2-40B4-BE49-F238E27FC236}">
              <a16:creationId xmlns:a16="http://schemas.microsoft.com/office/drawing/2014/main" id="{7FDB18DE-FB10-4C9D-9FEE-BD5BEFBBAA9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65" name="直線コネクタ 764">
          <a:extLst>
            <a:ext uri="{FF2B5EF4-FFF2-40B4-BE49-F238E27FC236}">
              <a16:creationId xmlns:a16="http://schemas.microsoft.com/office/drawing/2014/main" id="{36248FAE-BD3C-496F-B6E5-7FE51BA8958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6" name="テキスト ボックス 765">
          <a:extLst>
            <a:ext uri="{FF2B5EF4-FFF2-40B4-BE49-F238E27FC236}">
              <a16:creationId xmlns:a16="http://schemas.microsoft.com/office/drawing/2014/main" id="{E02879A1-3CF6-4B8B-AF3C-9FBA36273E0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7" name="直線コネクタ 766">
          <a:extLst>
            <a:ext uri="{FF2B5EF4-FFF2-40B4-BE49-F238E27FC236}">
              <a16:creationId xmlns:a16="http://schemas.microsoft.com/office/drawing/2014/main" id="{BFA58C79-B89E-437A-95AC-ECEC94E8ED2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8" name="テキスト ボックス 767">
          <a:extLst>
            <a:ext uri="{FF2B5EF4-FFF2-40B4-BE49-F238E27FC236}">
              <a16:creationId xmlns:a16="http://schemas.microsoft.com/office/drawing/2014/main" id="{5E0D834F-C510-4944-912A-B71FA84880C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9" name="直線コネクタ 768">
          <a:extLst>
            <a:ext uri="{FF2B5EF4-FFF2-40B4-BE49-F238E27FC236}">
              <a16:creationId xmlns:a16="http://schemas.microsoft.com/office/drawing/2014/main" id="{A1FC1572-CC5E-4365-BD48-709DCAFF781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70" name="テキスト ボックス 769">
          <a:extLst>
            <a:ext uri="{FF2B5EF4-FFF2-40B4-BE49-F238E27FC236}">
              <a16:creationId xmlns:a16="http://schemas.microsoft.com/office/drawing/2014/main" id="{EE9CBCF2-1C22-404B-8636-7184E828CB1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71" name="直線コネクタ 770">
          <a:extLst>
            <a:ext uri="{FF2B5EF4-FFF2-40B4-BE49-F238E27FC236}">
              <a16:creationId xmlns:a16="http://schemas.microsoft.com/office/drawing/2014/main" id="{F869B21E-34FC-40CB-9947-6016ABA7E7F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72" name="テキスト ボックス 771">
          <a:extLst>
            <a:ext uri="{FF2B5EF4-FFF2-40B4-BE49-F238E27FC236}">
              <a16:creationId xmlns:a16="http://schemas.microsoft.com/office/drawing/2014/main" id="{928B8137-AFE1-48E1-9257-1D279161EED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73" name="直線コネクタ 772">
          <a:extLst>
            <a:ext uri="{FF2B5EF4-FFF2-40B4-BE49-F238E27FC236}">
              <a16:creationId xmlns:a16="http://schemas.microsoft.com/office/drawing/2014/main" id="{AD6FC3D0-922D-4ADF-B4FC-C0EB6AE2573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74" name="テキスト ボックス 773">
          <a:extLst>
            <a:ext uri="{FF2B5EF4-FFF2-40B4-BE49-F238E27FC236}">
              <a16:creationId xmlns:a16="http://schemas.microsoft.com/office/drawing/2014/main" id="{4DC6B3BE-CA48-4B0B-A577-42B76511DC2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5" name="直線コネクタ 774">
          <a:extLst>
            <a:ext uri="{FF2B5EF4-FFF2-40B4-BE49-F238E27FC236}">
              <a16:creationId xmlns:a16="http://schemas.microsoft.com/office/drawing/2014/main" id="{B424C990-9D3E-4CEB-89AA-2469BAB4101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6" name="【庁舎】&#10;有形固定資産減価償却率グラフ枠">
          <a:extLst>
            <a:ext uri="{FF2B5EF4-FFF2-40B4-BE49-F238E27FC236}">
              <a16:creationId xmlns:a16="http://schemas.microsoft.com/office/drawing/2014/main" id="{E57BC8E9-E614-4124-B240-59C7EC8D91A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777" name="直線コネクタ 776">
          <a:extLst>
            <a:ext uri="{FF2B5EF4-FFF2-40B4-BE49-F238E27FC236}">
              <a16:creationId xmlns:a16="http://schemas.microsoft.com/office/drawing/2014/main" id="{3CF3F2A2-F4F0-43EC-A4E4-9806EFCBE14F}"/>
            </a:ext>
          </a:extLst>
        </xdr:cNvPr>
        <xdr:cNvCxnSpPr/>
      </xdr:nvCxnSpPr>
      <xdr:spPr>
        <a:xfrm flipV="1">
          <a:off x="16318864" y="17142823"/>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78" name="【庁舎】&#10;有形固定資産減価償却率最小値テキスト">
          <a:extLst>
            <a:ext uri="{FF2B5EF4-FFF2-40B4-BE49-F238E27FC236}">
              <a16:creationId xmlns:a16="http://schemas.microsoft.com/office/drawing/2014/main" id="{51B17ACD-40D0-47B1-A843-C4EE6E0DCD82}"/>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9" name="直線コネクタ 778">
          <a:extLst>
            <a:ext uri="{FF2B5EF4-FFF2-40B4-BE49-F238E27FC236}">
              <a16:creationId xmlns:a16="http://schemas.microsoft.com/office/drawing/2014/main" id="{53283F2F-CD3D-4C67-B208-F36CF7B77B78}"/>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780" name="【庁舎】&#10;有形固定資産減価償却率最大値テキスト">
          <a:extLst>
            <a:ext uri="{FF2B5EF4-FFF2-40B4-BE49-F238E27FC236}">
              <a16:creationId xmlns:a16="http://schemas.microsoft.com/office/drawing/2014/main" id="{EB714E57-5317-4284-837E-0A245CFDF966}"/>
            </a:ext>
          </a:extLst>
        </xdr:cNvPr>
        <xdr:cNvSpPr txBox="1"/>
      </xdr:nvSpPr>
      <xdr:spPr>
        <a:xfrm>
          <a:off x="16357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781" name="直線コネクタ 780">
          <a:extLst>
            <a:ext uri="{FF2B5EF4-FFF2-40B4-BE49-F238E27FC236}">
              <a16:creationId xmlns:a16="http://schemas.microsoft.com/office/drawing/2014/main" id="{06DC1777-E34F-4C0B-92CA-160A725D27A2}"/>
            </a:ext>
          </a:extLst>
        </xdr:cNvPr>
        <xdr:cNvCxnSpPr/>
      </xdr:nvCxnSpPr>
      <xdr:spPr>
        <a:xfrm>
          <a:off x="16230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44648</xdr:rowOff>
    </xdr:from>
    <xdr:ext cx="405111" cy="259045"/>
    <xdr:sp macro="" textlink="">
      <xdr:nvSpPr>
        <xdr:cNvPr id="782" name="【庁舎】&#10;有形固定資産減価償却率平均値テキスト">
          <a:extLst>
            <a:ext uri="{FF2B5EF4-FFF2-40B4-BE49-F238E27FC236}">
              <a16:creationId xmlns:a16="http://schemas.microsoft.com/office/drawing/2014/main" id="{ACDAB1B2-E3FA-4852-9370-CCF5D980DB34}"/>
            </a:ext>
          </a:extLst>
        </xdr:cNvPr>
        <xdr:cNvSpPr txBox="1"/>
      </xdr:nvSpPr>
      <xdr:spPr>
        <a:xfrm>
          <a:off x="16357600" y="178754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783" name="フローチャート: 判断 782">
          <a:extLst>
            <a:ext uri="{FF2B5EF4-FFF2-40B4-BE49-F238E27FC236}">
              <a16:creationId xmlns:a16="http://schemas.microsoft.com/office/drawing/2014/main" id="{D8D7434A-9E61-4196-81B6-B58FBBB0A54D}"/>
            </a:ext>
          </a:extLst>
        </xdr:cNvPr>
        <xdr:cNvSpPr/>
      </xdr:nvSpPr>
      <xdr:spPr>
        <a:xfrm>
          <a:off x="162687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784" name="フローチャート: 判断 783">
          <a:extLst>
            <a:ext uri="{FF2B5EF4-FFF2-40B4-BE49-F238E27FC236}">
              <a16:creationId xmlns:a16="http://schemas.microsoft.com/office/drawing/2014/main" id="{F75C65AB-E1C3-428A-925A-AE42F3575FE9}"/>
            </a:ext>
          </a:extLst>
        </xdr:cNvPr>
        <xdr:cNvSpPr/>
      </xdr:nvSpPr>
      <xdr:spPr>
        <a:xfrm>
          <a:off x="15430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785" name="フローチャート: 判断 784">
          <a:extLst>
            <a:ext uri="{FF2B5EF4-FFF2-40B4-BE49-F238E27FC236}">
              <a16:creationId xmlns:a16="http://schemas.microsoft.com/office/drawing/2014/main" id="{792EB0B6-E6C0-4FA1-8056-AEFA68746896}"/>
            </a:ext>
          </a:extLst>
        </xdr:cNvPr>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786" name="フローチャート: 判断 785">
          <a:extLst>
            <a:ext uri="{FF2B5EF4-FFF2-40B4-BE49-F238E27FC236}">
              <a16:creationId xmlns:a16="http://schemas.microsoft.com/office/drawing/2014/main" id="{EA3CFAC4-7D66-4229-8C93-85A45E006840}"/>
            </a:ext>
          </a:extLst>
        </xdr:cNvPr>
        <xdr:cNvSpPr/>
      </xdr:nvSpPr>
      <xdr:spPr>
        <a:xfrm>
          <a:off x="13652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787" name="フローチャート: 判断 786">
          <a:extLst>
            <a:ext uri="{FF2B5EF4-FFF2-40B4-BE49-F238E27FC236}">
              <a16:creationId xmlns:a16="http://schemas.microsoft.com/office/drawing/2014/main" id="{450DB9ED-3F67-4B96-BB04-7A84F7AE1C7C}"/>
            </a:ext>
          </a:extLst>
        </xdr:cNvPr>
        <xdr:cNvSpPr/>
      </xdr:nvSpPr>
      <xdr:spPr>
        <a:xfrm>
          <a:off x="12763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8" name="テキスト ボックス 787">
          <a:extLst>
            <a:ext uri="{FF2B5EF4-FFF2-40B4-BE49-F238E27FC236}">
              <a16:creationId xmlns:a16="http://schemas.microsoft.com/office/drawing/2014/main" id="{B537F2CF-B6B7-4DF4-9939-F56E83E8078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9" name="テキスト ボックス 788">
          <a:extLst>
            <a:ext uri="{FF2B5EF4-FFF2-40B4-BE49-F238E27FC236}">
              <a16:creationId xmlns:a16="http://schemas.microsoft.com/office/drawing/2014/main" id="{CCBBB77D-FE8B-4F45-B391-853C1E6819F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0" name="テキスト ボックス 789">
          <a:extLst>
            <a:ext uri="{FF2B5EF4-FFF2-40B4-BE49-F238E27FC236}">
              <a16:creationId xmlns:a16="http://schemas.microsoft.com/office/drawing/2014/main" id="{293F1D57-E093-4FC8-A149-A8037683003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1" name="テキスト ボックス 790">
          <a:extLst>
            <a:ext uri="{FF2B5EF4-FFF2-40B4-BE49-F238E27FC236}">
              <a16:creationId xmlns:a16="http://schemas.microsoft.com/office/drawing/2014/main" id="{C835559E-7FA1-4E3A-9917-13297CC3B03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2" name="テキスト ボックス 791">
          <a:extLst>
            <a:ext uri="{FF2B5EF4-FFF2-40B4-BE49-F238E27FC236}">
              <a16:creationId xmlns:a16="http://schemas.microsoft.com/office/drawing/2014/main" id="{719A2D1A-D759-43B5-989E-B1CA56593E3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133169</xdr:rowOff>
    </xdr:from>
    <xdr:to>
      <xdr:col>81</xdr:col>
      <xdr:colOff>101600</xdr:colOff>
      <xdr:row>105</xdr:row>
      <xdr:rowOff>63319</xdr:rowOff>
    </xdr:to>
    <xdr:sp macro="" textlink="">
      <xdr:nvSpPr>
        <xdr:cNvPr id="793" name="楕円 792">
          <a:extLst>
            <a:ext uri="{FF2B5EF4-FFF2-40B4-BE49-F238E27FC236}">
              <a16:creationId xmlns:a16="http://schemas.microsoft.com/office/drawing/2014/main" id="{63DC6AE9-F1A5-4247-AE8C-59E4FA7063D5}"/>
            </a:ext>
          </a:extLst>
        </xdr:cNvPr>
        <xdr:cNvSpPr/>
      </xdr:nvSpPr>
      <xdr:spPr>
        <a:xfrm>
          <a:off x="15430500" y="1796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98879</xdr:rowOff>
    </xdr:from>
    <xdr:to>
      <xdr:col>76</xdr:col>
      <xdr:colOff>165100</xdr:colOff>
      <xdr:row>105</xdr:row>
      <xdr:rowOff>29029</xdr:rowOff>
    </xdr:to>
    <xdr:sp macro="" textlink="">
      <xdr:nvSpPr>
        <xdr:cNvPr id="794" name="楕円 793">
          <a:extLst>
            <a:ext uri="{FF2B5EF4-FFF2-40B4-BE49-F238E27FC236}">
              <a16:creationId xmlns:a16="http://schemas.microsoft.com/office/drawing/2014/main" id="{71E2D370-CF12-4C64-B8F3-166B24CD745B}"/>
            </a:ext>
          </a:extLst>
        </xdr:cNvPr>
        <xdr:cNvSpPr/>
      </xdr:nvSpPr>
      <xdr:spPr>
        <a:xfrm>
          <a:off x="14541500" y="1792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149679</xdr:rowOff>
    </xdr:from>
    <xdr:to>
      <xdr:col>81</xdr:col>
      <xdr:colOff>50800</xdr:colOff>
      <xdr:row>105</xdr:row>
      <xdr:rowOff>12519</xdr:rowOff>
    </xdr:to>
    <xdr:cxnSp macro="">
      <xdr:nvCxnSpPr>
        <xdr:cNvPr id="795" name="直線コネクタ 794">
          <a:extLst>
            <a:ext uri="{FF2B5EF4-FFF2-40B4-BE49-F238E27FC236}">
              <a16:creationId xmlns:a16="http://schemas.microsoft.com/office/drawing/2014/main" id="{05F22D80-FC27-440C-984C-130565C8BE56}"/>
            </a:ext>
          </a:extLst>
        </xdr:cNvPr>
        <xdr:cNvCxnSpPr/>
      </xdr:nvCxnSpPr>
      <xdr:spPr>
        <a:xfrm>
          <a:off x="14592300" y="1798047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71120</xdr:rowOff>
    </xdr:from>
    <xdr:to>
      <xdr:col>72</xdr:col>
      <xdr:colOff>38100</xdr:colOff>
      <xdr:row>105</xdr:row>
      <xdr:rowOff>1270</xdr:rowOff>
    </xdr:to>
    <xdr:sp macro="" textlink="">
      <xdr:nvSpPr>
        <xdr:cNvPr id="796" name="楕円 795">
          <a:extLst>
            <a:ext uri="{FF2B5EF4-FFF2-40B4-BE49-F238E27FC236}">
              <a16:creationId xmlns:a16="http://schemas.microsoft.com/office/drawing/2014/main" id="{51A727F3-C017-4AE5-9A3D-62F274F6375B}"/>
            </a:ext>
          </a:extLst>
        </xdr:cNvPr>
        <xdr:cNvSpPr/>
      </xdr:nvSpPr>
      <xdr:spPr>
        <a:xfrm>
          <a:off x="13652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121920</xdr:rowOff>
    </xdr:from>
    <xdr:to>
      <xdr:col>76</xdr:col>
      <xdr:colOff>114300</xdr:colOff>
      <xdr:row>104</xdr:row>
      <xdr:rowOff>149679</xdr:rowOff>
    </xdr:to>
    <xdr:cxnSp macro="">
      <xdr:nvCxnSpPr>
        <xdr:cNvPr id="797" name="直線コネクタ 796">
          <a:extLst>
            <a:ext uri="{FF2B5EF4-FFF2-40B4-BE49-F238E27FC236}">
              <a16:creationId xmlns:a16="http://schemas.microsoft.com/office/drawing/2014/main" id="{BBF0B826-9178-49A6-998E-8C44960912A3}"/>
            </a:ext>
          </a:extLst>
        </xdr:cNvPr>
        <xdr:cNvCxnSpPr/>
      </xdr:nvCxnSpPr>
      <xdr:spPr>
        <a:xfrm>
          <a:off x="13703300" y="1795272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38463</xdr:rowOff>
    </xdr:from>
    <xdr:to>
      <xdr:col>67</xdr:col>
      <xdr:colOff>101600</xdr:colOff>
      <xdr:row>104</xdr:row>
      <xdr:rowOff>140063</xdr:rowOff>
    </xdr:to>
    <xdr:sp macro="" textlink="">
      <xdr:nvSpPr>
        <xdr:cNvPr id="798" name="楕円 797">
          <a:extLst>
            <a:ext uri="{FF2B5EF4-FFF2-40B4-BE49-F238E27FC236}">
              <a16:creationId xmlns:a16="http://schemas.microsoft.com/office/drawing/2014/main" id="{AF6D4266-C171-4302-9ADE-3F78FA18C577}"/>
            </a:ext>
          </a:extLst>
        </xdr:cNvPr>
        <xdr:cNvSpPr/>
      </xdr:nvSpPr>
      <xdr:spPr>
        <a:xfrm>
          <a:off x="12763500" y="1786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89263</xdr:rowOff>
    </xdr:from>
    <xdr:to>
      <xdr:col>71</xdr:col>
      <xdr:colOff>177800</xdr:colOff>
      <xdr:row>104</xdr:row>
      <xdr:rowOff>121920</xdr:rowOff>
    </xdr:to>
    <xdr:cxnSp macro="">
      <xdr:nvCxnSpPr>
        <xdr:cNvPr id="799" name="直線コネクタ 798">
          <a:extLst>
            <a:ext uri="{FF2B5EF4-FFF2-40B4-BE49-F238E27FC236}">
              <a16:creationId xmlns:a16="http://schemas.microsoft.com/office/drawing/2014/main" id="{0D20E6B0-2626-4EE9-9830-E2E180285318}"/>
            </a:ext>
          </a:extLst>
        </xdr:cNvPr>
        <xdr:cNvCxnSpPr/>
      </xdr:nvCxnSpPr>
      <xdr:spPr>
        <a:xfrm>
          <a:off x="12814300" y="1792006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169653</xdr:rowOff>
    </xdr:from>
    <xdr:ext cx="405111" cy="259045"/>
    <xdr:sp macro="" textlink="">
      <xdr:nvSpPr>
        <xdr:cNvPr id="800" name="n_1aveValue【庁舎】&#10;有形固定資産減価償却率">
          <a:extLst>
            <a:ext uri="{FF2B5EF4-FFF2-40B4-BE49-F238E27FC236}">
              <a16:creationId xmlns:a16="http://schemas.microsoft.com/office/drawing/2014/main" id="{5223387E-A012-4E36-A91F-6D96CD17E41B}"/>
            </a:ext>
          </a:extLst>
        </xdr:cNvPr>
        <xdr:cNvSpPr txBox="1"/>
      </xdr:nvSpPr>
      <xdr:spPr>
        <a:xfrm>
          <a:off x="152660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801" name="n_2aveValue【庁舎】&#10;有形固定資産減価償却率">
          <a:extLst>
            <a:ext uri="{FF2B5EF4-FFF2-40B4-BE49-F238E27FC236}">
              <a16:creationId xmlns:a16="http://schemas.microsoft.com/office/drawing/2014/main" id="{B07AECAD-6025-4D8B-A61A-A4ED5EDEB681}"/>
            </a:ext>
          </a:extLst>
        </xdr:cNvPr>
        <xdr:cNvSpPr txBox="1"/>
      </xdr:nvSpPr>
      <xdr:spPr>
        <a:xfrm>
          <a:off x="14389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561</xdr:rowOff>
    </xdr:from>
    <xdr:ext cx="405111" cy="259045"/>
    <xdr:sp macro="" textlink="">
      <xdr:nvSpPr>
        <xdr:cNvPr id="802" name="n_3aveValue【庁舎】&#10;有形固定資産減価償却率">
          <a:extLst>
            <a:ext uri="{FF2B5EF4-FFF2-40B4-BE49-F238E27FC236}">
              <a16:creationId xmlns:a16="http://schemas.microsoft.com/office/drawing/2014/main" id="{1B9AF31C-E7DF-427C-87BB-04F494C8C2DC}"/>
            </a:ext>
          </a:extLst>
        </xdr:cNvPr>
        <xdr:cNvSpPr txBox="1"/>
      </xdr:nvSpPr>
      <xdr:spPr>
        <a:xfrm>
          <a:off x="13500744"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43015</xdr:rowOff>
    </xdr:from>
    <xdr:ext cx="405111" cy="259045"/>
    <xdr:sp macro="" textlink="">
      <xdr:nvSpPr>
        <xdr:cNvPr id="803" name="n_4aveValue【庁舎】&#10;有形固定資産減価償却率">
          <a:extLst>
            <a:ext uri="{FF2B5EF4-FFF2-40B4-BE49-F238E27FC236}">
              <a16:creationId xmlns:a16="http://schemas.microsoft.com/office/drawing/2014/main" id="{50ECE616-2918-47C2-8111-100843D307AD}"/>
            </a:ext>
          </a:extLst>
        </xdr:cNvPr>
        <xdr:cNvSpPr txBox="1"/>
      </xdr:nvSpPr>
      <xdr:spPr>
        <a:xfrm>
          <a:off x="126117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54446</xdr:rowOff>
    </xdr:from>
    <xdr:ext cx="405111" cy="259045"/>
    <xdr:sp macro="" textlink="">
      <xdr:nvSpPr>
        <xdr:cNvPr id="804" name="n_1mainValue【庁舎】&#10;有形固定資産減価償却率">
          <a:extLst>
            <a:ext uri="{FF2B5EF4-FFF2-40B4-BE49-F238E27FC236}">
              <a16:creationId xmlns:a16="http://schemas.microsoft.com/office/drawing/2014/main" id="{CCACBFC7-B24E-450A-BC30-53AF47DD4013}"/>
            </a:ext>
          </a:extLst>
        </xdr:cNvPr>
        <xdr:cNvSpPr txBox="1"/>
      </xdr:nvSpPr>
      <xdr:spPr>
        <a:xfrm>
          <a:off x="15266044" y="1805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20156</xdr:rowOff>
    </xdr:from>
    <xdr:ext cx="405111" cy="259045"/>
    <xdr:sp macro="" textlink="">
      <xdr:nvSpPr>
        <xdr:cNvPr id="805" name="n_2mainValue【庁舎】&#10;有形固定資産減価償却率">
          <a:extLst>
            <a:ext uri="{FF2B5EF4-FFF2-40B4-BE49-F238E27FC236}">
              <a16:creationId xmlns:a16="http://schemas.microsoft.com/office/drawing/2014/main" id="{A5BC559C-F671-44F0-93BA-88C9D152D78C}"/>
            </a:ext>
          </a:extLst>
        </xdr:cNvPr>
        <xdr:cNvSpPr txBox="1"/>
      </xdr:nvSpPr>
      <xdr:spPr>
        <a:xfrm>
          <a:off x="143897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17797</xdr:rowOff>
    </xdr:from>
    <xdr:ext cx="405111" cy="259045"/>
    <xdr:sp macro="" textlink="">
      <xdr:nvSpPr>
        <xdr:cNvPr id="806" name="n_3mainValue【庁舎】&#10;有形固定資産減価償却率">
          <a:extLst>
            <a:ext uri="{FF2B5EF4-FFF2-40B4-BE49-F238E27FC236}">
              <a16:creationId xmlns:a16="http://schemas.microsoft.com/office/drawing/2014/main" id="{78D57E77-D051-4A1C-8805-9D704121DDDB}"/>
            </a:ext>
          </a:extLst>
        </xdr:cNvPr>
        <xdr:cNvSpPr txBox="1"/>
      </xdr:nvSpPr>
      <xdr:spPr>
        <a:xfrm>
          <a:off x="13500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156590</xdr:rowOff>
    </xdr:from>
    <xdr:ext cx="405111" cy="259045"/>
    <xdr:sp macro="" textlink="">
      <xdr:nvSpPr>
        <xdr:cNvPr id="807" name="n_4mainValue【庁舎】&#10;有形固定資産減価償却率">
          <a:extLst>
            <a:ext uri="{FF2B5EF4-FFF2-40B4-BE49-F238E27FC236}">
              <a16:creationId xmlns:a16="http://schemas.microsoft.com/office/drawing/2014/main" id="{82F9A600-8AEB-407C-B7AC-EC421AB340D1}"/>
            </a:ext>
          </a:extLst>
        </xdr:cNvPr>
        <xdr:cNvSpPr txBox="1"/>
      </xdr:nvSpPr>
      <xdr:spPr>
        <a:xfrm>
          <a:off x="12611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8" name="正方形/長方形 807">
          <a:extLst>
            <a:ext uri="{FF2B5EF4-FFF2-40B4-BE49-F238E27FC236}">
              <a16:creationId xmlns:a16="http://schemas.microsoft.com/office/drawing/2014/main" id="{08D025CB-D5FC-41DF-ABDC-6DEBC37472D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9" name="正方形/長方形 808">
          <a:extLst>
            <a:ext uri="{FF2B5EF4-FFF2-40B4-BE49-F238E27FC236}">
              <a16:creationId xmlns:a16="http://schemas.microsoft.com/office/drawing/2014/main" id="{6119E477-348A-489C-B4B4-49FCED66BEC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0" name="正方形/長方形 809">
          <a:extLst>
            <a:ext uri="{FF2B5EF4-FFF2-40B4-BE49-F238E27FC236}">
              <a16:creationId xmlns:a16="http://schemas.microsoft.com/office/drawing/2014/main" id="{C5EA2C2A-BFC4-4D84-AFA5-70EE4D8F03F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1" name="正方形/長方形 810">
          <a:extLst>
            <a:ext uri="{FF2B5EF4-FFF2-40B4-BE49-F238E27FC236}">
              <a16:creationId xmlns:a16="http://schemas.microsoft.com/office/drawing/2014/main" id="{D8879454-8BC3-40B5-8A5A-64985B75BFD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2" name="正方形/長方形 811">
          <a:extLst>
            <a:ext uri="{FF2B5EF4-FFF2-40B4-BE49-F238E27FC236}">
              <a16:creationId xmlns:a16="http://schemas.microsoft.com/office/drawing/2014/main" id="{529E1EED-AB9B-4364-9DC4-66CF63F0F68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3" name="正方形/長方形 812">
          <a:extLst>
            <a:ext uri="{FF2B5EF4-FFF2-40B4-BE49-F238E27FC236}">
              <a16:creationId xmlns:a16="http://schemas.microsoft.com/office/drawing/2014/main" id="{A73D8BE4-DB98-488A-833F-B9A3937229A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4" name="正方形/長方形 813">
          <a:extLst>
            <a:ext uri="{FF2B5EF4-FFF2-40B4-BE49-F238E27FC236}">
              <a16:creationId xmlns:a16="http://schemas.microsoft.com/office/drawing/2014/main" id="{E3FBB535-8FF4-42C9-9EC0-68E89E9094D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5" name="正方形/長方形 814">
          <a:extLst>
            <a:ext uri="{FF2B5EF4-FFF2-40B4-BE49-F238E27FC236}">
              <a16:creationId xmlns:a16="http://schemas.microsoft.com/office/drawing/2014/main" id="{151B248A-FB5D-469A-8668-CEDFEFC9BF8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6" name="テキスト ボックス 815">
          <a:extLst>
            <a:ext uri="{FF2B5EF4-FFF2-40B4-BE49-F238E27FC236}">
              <a16:creationId xmlns:a16="http://schemas.microsoft.com/office/drawing/2014/main" id="{1157AFB7-D8DF-4FB6-801C-4424185B8E5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7" name="直線コネクタ 816">
          <a:extLst>
            <a:ext uri="{FF2B5EF4-FFF2-40B4-BE49-F238E27FC236}">
              <a16:creationId xmlns:a16="http://schemas.microsoft.com/office/drawing/2014/main" id="{5FD2DC62-083D-4D52-ACDF-27A76DAB63B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18" name="テキスト ボックス 817">
          <a:extLst>
            <a:ext uri="{FF2B5EF4-FFF2-40B4-BE49-F238E27FC236}">
              <a16:creationId xmlns:a16="http://schemas.microsoft.com/office/drawing/2014/main" id="{C5A62048-6CF5-4475-AE52-4F5E6FB6F4FF}"/>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19" name="直線コネクタ 818">
          <a:extLst>
            <a:ext uri="{FF2B5EF4-FFF2-40B4-BE49-F238E27FC236}">
              <a16:creationId xmlns:a16="http://schemas.microsoft.com/office/drawing/2014/main" id="{F5FE9209-397F-413F-85C1-101F4711FF6E}"/>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20" name="テキスト ボックス 819">
          <a:extLst>
            <a:ext uri="{FF2B5EF4-FFF2-40B4-BE49-F238E27FC236}">
              <a16:creationId xmlns:a16="http://schemas.microsoft.com/office/drawing/2014/main" id="{F8B1A11E-7C99-46C1-8F1F-AB6546ABCABA}"/>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21" name="直線コネクタ 820">
          <a:extLst>
            <a:ext uri="{FF2B5EF4-FFF2-40B4-BE49-F238E27FC236}">
              <a16:creationId xmlns:a16="http://schemas.microsoft.com/office/drawing/2014/main" id="{77335AE1-046F-4BA8-AF93-0672384F0568}"/>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22" name="テキスト ボックス 821">
          <a:extLst>
            <a:ext uri="{FF2B5EF4-FFF2-40B4-BE49-F238E27FC236}">
              <a16:creationId xmlns:a16="http://schemas.microsoft.com/office/drawing/2014/main" id="{D975E0DE-536A-4F90-8540-DB0B4EAE9F84}"/>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23" name="直線コネクタ 822">
          <a:extLst>
            <a:ext uri="{FF2B5EF4-FFF2-40B4-BE49-F238E27FC236}">
              <a16:creationId xmlns:a16="http://schemas.microsoft.com/office/drawing/2014/main" id="{DCF22954-D329-4D73-A4B1-B19B8130FAA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24" name="テキスト ボックス 823">
          <a:extLst>
            <a:ext uri="{FF2B5EF4-FFF2-40B4-BE49-F238E27FC236}">
              <a16:creationId xmlns:a16="http://schemas.microsoft.com/office/drawing/2014/main" id="{2BEBCF30-F7FC-4C96-9ED8-2F84333BBA2A}"/>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25" name="直線コネクタ 824">
          <a:extLst>
            <a:ext uri="{FF2B5EF4-FFF2-40B4-BE49-F238E27FC236}">
              <a16:creationId xmlns:a16="http://schemas.microsoft.com/office/drawing/2014/main" id="{10508850-9C68-4C95-8734-9E02F49CA5CF}"/>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6" name="テキスト ボックス 825">
          <a:extLst>
            <a:ext uri="{FF2B5EF4-FFF2-40B4-BE49-F238E27FC236}">
              <a16:creationId xmlns:a16="http://schemas.microsoft.com/office/drawing/2014/main" id="{B21F2041-4A34-4E4C-AD15-57F20DCF2CA3}"/>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7" name="直線コネクタ 826">
          <a:extLst>
            <a:ext uri="{FF2B5EF4-FFF2-40B4-BE49-F238E27FC236}">
              <a16:creationId xmlns:a16="http://schemas.microsoft.com/office/drawing/2014/main" id="{8661BA57-5B35-46FF-BF87-04E4C0AFCB5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8" name="テキスト ボックス 827">
          <a:extLst>
            <a:ext uri="{FF2B5EF4-FFF2-40B4-BE49-F238E27FC236}">
              <a16:creationId xmlns:a16="http://schemas.microsoft.com/office/drawing/2014/main" id="{64921CE9-ECF8-4B7A-BB19-882C168A779F}"/>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9" name="直線コネクタ 828">
          <a:extLst>
            <a:ext uri="{FF2B5EF4-FFF2-40B4-BE49-F238E27FC236}">
              <a16:creationId xmlns:a16="http://schemas.microsoft.com/office/drawing/2014/main" id="{8E3EAEE5-9751-4BD6-85D7-9614C6909A21}"/>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30" name="テキスト ボックス 829">
          <a:extLst>
            <a:ext uri="{FF2B5EF4-FFF2-40B4-BE49-F238E27FC236}">
              <a16:creationId xmlns:a16="http://schemas.microsoft.com/office/drawing/2014/main" id="{05C25310-CEDE-4835-907A-ABF123D36256}"/>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1" name="直線コネクタ 830">
          <a:extLst>
            <a:ext uri="{FF2B5EF4-FFF2-40B4-BE49-F238E27FC236}">
              <a16:creationId xmlns:a16="http://schemas.microsoft.com/office/drawing/2014/main" id="{886C04C0-C212-420C-8BF9-2D049719E9B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2" name="テキスト ボックス 831">
          <a:extLst>
            <a:ext uri="{FF2B5EF4-FFF2-40B4-BE49-F238E27FC236}">
              <a16:creationId xmlns:a16="http://schemas.microsoft.com/office/drawing/2014/main" id="{A1D6C23A-C1DF-490F-9492-8235FC14D2E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3" name="【庁舎】&#10;一人当たり面積グラフ枠">
          <a:extLst>
            <a:ext uri="{FF2B5EF4-FFF2-40B4-BE49-F238E27FC236}">
              <a16:creationId xmlns:a16="http://schemas.microsoft.com/office/drawing/2014/main" id="{818F458C-3F41-47B7-9BE0-57615422FC3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834" name="直線コネクタ 833">
          <a:extLst>
            <a:ext uri="{FF2B5EF4-FFF2-40B4-BE49-F238E27FC236}">
              <a16:creationId xmlns:a16="http://schemas.microsoft.com/office/drawing/2014/main" id="{96BF7BB4-4E9B-4239-B127-BD5B7F3E7400}"/>
            </a:ext>
          </a:extLst>
        </xdr:cNvPr>
        <xdr:cNvCxnSpPr/>
      </xdr:nvCxnSpPr>
      <xdr:spPr>
        <a:xfrm flipV="1">
          <a:off x="22160864" y="1713629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835" name="【庁舎】&#10;一人当たり面積最小値テキスト">
          <a:extLst>
            <a:ext uri="{FF2B5EF4-FFF2-40B4-BE49-F238E27FC236}">
              <a16:creationId xmlns:a16="http://schemas.microsoft.com/office/drawing/2014/main" id="{DACCD238-3C6F-4B05-BD9E-8FB922BEE7F8}"/>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836" name="直線コネクタ 835">
          <a:extLst>
            <a:ext uri="{FF2B5EF4-FFF2-40B4-BE49-F238E27FC236}">
              <a16:creationId xmlns:a16="http://schemas.microsoft.com/office/drawing/2014/main" id="{A551938D-0522-4ECE-8DCE-64B8B04AB60B}"/>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837" name="【庁舎】&#10;一人当たり面積最大値テキスト">
          <a:extLst>
            <a:ext uri="{FF2B5EF4-FFF2-40B4-BE49-F238E27FC236}">
              <a16:creationId xmlns:a16="http://schemas.microsoft.com/office/drawing/2014/main" id="{FA12A5AD-3CA4-4414-B535-CAA4D38A875E}"/>
            </a:ext>
          </a:extLst>
        </xdr:cNvPr>
        <xdr:cNvSpPr txBox="1"/>
      </xdr:nvSpPr>
      <xdr:spPr>
        <a:xfrm>
          <a:off x="22199600" y="1691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838" name="直線コネクタ 837">
          <a:extLst>
            <a:ext uri="{FF2B5EF4-FFF2-40B4-BE49-F238E27FC236}">
              <a16:creationId xmlns:a16="http://schemas.microsoft.com/office/drawing/2014/main" id="{F3199F30-7820-4573-8D35-211B6702D474}"/>
            </a:ext>
          </a:extLst>
        </xdr:cNvPr>
        <xdr:cNvCxnSpPr/>
      </xdr:nvCxnSpPr>
      <xdr:spPr>
        <a:xfrm>
          <a:off x="22072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92001</xdr:rowOff>
    </xdr:from>
    <xdr:ext cx="469744" cy="259045"/>
    <xdr:sp macro="" textlink="">
      <xdr:nvSpPr>
        <xdr:cNvPr id="839" name="【庁舎】&#10;一人当たり面積平均値テキスト">
          <a:extLst>
            <a:ext uri="{FF2B5EF4-FFF2-40B4-BE49-F238E27FC236}">
              <a16:creationId xmlns:a16="http://schemas.microsoft.com/office/drawing/2014/main" id="{0C54A50D-CE4B-4072-89AC-5E1233D1A01D}"/>
            </a:ext>
          </a:extLst>
        </xdr:cNvPr>
        <xdr:cNvSpPr txBox="1"/>
      </xdr:nvSpPr>
      <xdr:spPr>
        <a:xfrm>
          <a:off x="22199600" y="18265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840" name="フローチャート: 判断 839">
          <a:extLst>
            <a:ext uri="{FF2B5EF4-FFF2-40B4-BE49-F238E27FC236}">
              <a16:creationId xmlns:a16="http://schemas.microsoft.com/office/drawing/2014/main" id="{D3522923-F413-4AD9-A1B2-A8E7ADCF6A29}"/>
            </a:ext>
          </a:extLst>
        </xdr:cNvPr>
        <xdr:cNvSpPr/>
      </xdr:nvSpPr>
      <xdr:spPr>
        <a:xfrm>
          <a:off x="22110700" y="1828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841" name="フローチャート: 判断 840">
          <a:extLst>
            <a:ext uri="{FF2B5EF4-FFF2-40B4-BE49-F238E27FC236}">
              <a16:creationId xmlns:a16="http://schemas.microsoft.com/office/drawing/2014/main" id="{69FF68E9-BE42-42DB-8FF3-E866D88F0D21}"/>
            </a:ext>
          </a:extLst>
        </xdr:cNvPr>
        <xdr:cNvSpPr/>
      </xdr:nvSpPr>
      <xdr:spPr>
        <a:xfrm>
          <a:off x="21272500" y="1830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842" name="フローチャート: 判断 841">
          <a:extLst>
            <a:ext uri="{FF2B5EF4-FFF2-40B4-BE49-F238E27FC236}">
              <a16:creationId xmlns:a16="http://schemas.microsoft.com/office/drawing/2014/main" id="{632A8EDB-F965-491E-A2C2-FD52E0CF4916}"/>
            </a:ext>
          </a:extLst>
        </xdr:cNvPr>
        <xdr:cNvSpPr/>
      </xdr:nvSpPr>
      <xdr:spPr>
        <a:xfrm>
          <a:off x="20383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843" name="フローチャート: 判断 842">
          <a:extLst>
            <a:ext uri="{FF2B5EF4-FFF2-40B4-BE49-F238E27FC236}">
              <a16:creationId xmlns:a16="http://schemas.microsoft.com/office/drawing/2014/main" id="{A71BE01F-A402-47E9-A097-08E58D99783A}"/>
            </a:ext>
          </a:extLst>
        </xdr:cNvPr>
        <xdr:cNvSpPr/>
      </xdr:nvSpPr>
      <xdr:spPr>
        <a:xfrm>
          <a:off x="19494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844" name="フローチャート: 判断 843">
          <a:extLst>
            <a:ext uri="{FF2B5EF4-FFF2-40B4-BE49-F238E27FC236}">
              <a16:creationId xmlns:a16="http://schemas.microsoft.com/office/drawing/2014/main" id="{0E75575C-9DDA-4B5F-B996-8CB6BC27C6E5}"/>
            </a:ext>
          </a:extLst>
        </xdr:cNvPr>
        <xdr:cNvSpPr/>
      </xdr:nvSpPr>
      <xdr:spPr>
        <a:xfrm>
          <a:off x="18605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5" name="テキスト ボックス 844">
          <a:extLst>
            <a:ext uri="{FF2B5EF4-FFF2-40B4-BE49-F238E27FC236}">
              <a16:creationId xmlns:a16="http://schemas.microsoft.com/office/drawing/2014/main" id="{F45D34E0-2891-42A4-9CAF-4D7C3BE9686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6" name="テキスト ボックス 845">
          <a:extLst>
            <a:ext uri="{FF2B5EF4-FFF2-40B4-BE49-F238E27FC236}">
              <a16:creationId xmlns:a16="http://schemas.microsoft.com/office/drawing/2014/main" id="{62118437-600E-4D48-97FB-83F8CFA581F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7" name="テキスト ボックス 846">
          <a:extLst>
            <a:ext uri="{FF2B5EF4-FFF2-40B4-BE49-F238E27FC236}">
              <a16:creationId xmlns:a16="http://schemas.microsoft.com/office/drawing/2014/main" id="{5CF50995-F50A-4B38-915E-F7163B674C1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8" name="テキスト ボックス 847">
          <a:extLst>
            <a:ext uri="{FF2B5EF4-FFF2-40B4-BE49-F238E27FC236}">
              <a16:creationId xmlns:a16="http://schemas.microsoft.com/office/drawing/2014/main" id="{3CCA9880-684F-4619-90BF-95A1779D2B0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9" name="テキスト ボックス 848">
          <a:extLst>
            <a:ext uri="{FF2B5EF4-FFF2-40B4-BE49-F238E27FC236}">
              <a16:creationId xmlns:a16="http://schemas.microsoft.com/office/drawing/2014/main" id="{DBB4C715-651A-4C8A-AD38-9D7073946BD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17236</xdr:rowOff>
    </xdr:from>
    <xdr:to>
      <xdr:col>112</xdr:col>
      <xdr:colOff>38100</xdr:colOff>
      <xdr:row>105</xdr:row>
      <xdr:rowOff>118836</xdr:rowOff>
    </xdr:to>
    <xdr:sp macro="" textlink="">
      <xdr:nvSpPr>
        <xdr:cNvPr id="850" name="楕円 849">
          <a:extLst>
            <a:ext uri="{FF2B5EF4-FFF2-40B4-BE49-F238E27FC236}">
              <a16:creationId xmlns:a16="http://schemas.microsoft.com/office/drawing/2014/main" id="{2DB60B87-81B8-44FC-B6C4-90FE47FFF575}"/>
            </a:ext>
          </a:extLst>
        </xdr:cNvPr>
        <xdr:cNvSpPr/>
      </xdr:nvSpPr>
      <xdr:spPr>
        <a:xfrm>
          <a:off x="21272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17236</xdr:rowOff>
    </xdr:from>
    <xdr:to>
      <xdr:col>107</xdr:col>
      <xdr:colOff>101600</xdr:colOff>
      <xdr:row>105</xdr:row>
      <xdr:rowOff>118836</xdr:rowOff>
    </xdr:to>
    <xdr:sp macro="" textlink="">
      <xdr:nvSpPr>
        <xdr:cNvPr id="851" name="楕円 850">
          <a:extLst>
            <a:ext uri="{FF2B5EF4-FFF2-40B4-BE49-F238E27FC236}">
              <a16:creationId xmlns:a16="http://schemas.microsoft.com/office/drawing/2014/main" id="{F835ED97-39BD-4023-B13F-3FCFB3733AEB}"/>
            </a:ext>
          </a:extLst>
        </xdr:cNvPr>
        <xdr:cNvSpPr/>
      </xdr:nvSpPr>
      <xdr:spPr>
        <a:xfrm>
          <a:off x="20383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68036</xdr:rowOff>
    </xdr:from>
    <xdr:to>
      <xdr:col>111</xdr:col>
      <xdr:colOff>177800</xdr:colOff>
      <xdr:row>105</xdr:row>
      <xdr:rowOff>68036</xdr:rowOff>
    </xdr:to>
    <xdr:cxnSp macro="">
      <xdr:nvCxnSpPr>
        <xdr:cNvPr id="852" name="直線コネクタ 851">
          <a:extLst>
            <a:ext uri="{FF2B5EF4-FFF2-40B4-BE49-F238E27FC236}">
              <a16:creationId xmlns:a16="http://schemas.microsoft.com/office/drawing/2014/main" id="{014475EE-44CD-4248-974E-B38929EC05D9}"/>
            </a:ext>
          </a:extLst>
        </xdr:cNvPr>
        <xdr:cNvCxnSpPr/>
      </xdr:nvCxnSpPr>
      <xdr:spPr>
        <a:xfrm>
          <a:off x="20434300" y="180702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33564</xdr:rowOff>
    </xdr:from>
    <xdr:to>
      <xdr:col>102</xdr:col>
      <xdr:colOff>165100</xdr:colOff>
      <xdr:row>105</xdr:row>
      <xdr:rowOff>135164</xdr:rowOff>
    </xdr:to>
    <xdr:sp macro="" textlink="">
      <xdr:nvSpPr>
        <xdr:cNvPr id="853" name="楕円 852">
          <a:extLst>
            <a:ext uri="{FF2B5EF4-FFF2-40B4-BE49-F238E27FC236}">
              <a16:creationId xmlns:a16="http://schemas.microsoft.com/office/drawing/2014/main" id="{A2950FD3-B123-4C65-AD36-E69BA988D745}"/>
            </a:ext>
          </a:extLst>
        </xdr:cNvPr>
        <xdr:cNvSpPr/>
      </xdr:nvSpPr>
      <xdr:spPr>
        <a:xfrm>
          <a:off x="194945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68036</xdr:rowOff>
    </xdr:from>
    <xdr:to>
      <xdr:col>107</xdr:col>
      <xdr:colOff>50800</xdr:colOff>
      <xdr:row>105</xdr:row>
      <xdr:rowOff>84364</xdr:rowOff>
    </xdr:to>
    <xdr:cxnSp macro="">
      <xdr:nvCxnSpPr>
        <xdr:cNvPr id="854" name="直線コネクタ 853">
          <a:extLst>
            <a:ext uri="{FF2B5EF4-FFF2-40B4-BE49-F238E27FC236}">
              <a16:creationId xmlns:a16="http://schemas.microsoft.com/office/drawing/2014/main" id="{D93B1DF4-0FD6-4413-91D8-8AE4B6779186}"/>
            </a:ext>
          </a:extLst>
        </xdr:cNvPr>
        <xdr:cNvCxnSpPr/>
      </xdr:nvCxnSpPr>
      <xdr:spPr>
        <a:xfrm flipV="1">
          <a:off x="19545300" y="1807028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36830</xdr:rowOff>
    </xdr:from>
    <xdr:to>
      <xdr:col>98</xdr:col>
      <xdr:colOff>38100</xdr:colOff>
      <xdr:row>105</xdr:row>
      <xdr:rowOff>138430</xdr:rowOff>
    </xdr:to>
    <xdr:sp macro="" textlink="">
      <xdr:nvSpPr>
        <xdr:cNvPr id="855" name="楕円 854">
          <a:extLst>
            <a:ext uri="{FF2B5EF4-FFF2-40B4-BE49-F238E27FC236}">
              <a16:creationId xmlns:a16="http://schemas.microsoft.com/office/drawing/2014/main" id="{A488EAFD-09B8-40B6-A41E-9C98110F2340}"/>
            </a:ext>
          </a:extLst>
        </xdr:cNvPr>
        <xdr:cNvSpPr/>
      </xdr:nvSpPr>
      <xdr:spPr>
        <a:xfrm>
          <a:off x="18605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84364</xdr:rowOff>
    </xdr:from>
    <xdr:to>
      <xdr:col>102</xdr:col>
      <xdr:colOff>114300</xdr:colOff>
      <xdr:row>105</xdr:row>
      <xdr:rowOff>87630</xdr:rowOff>
    </xdr:to>
    <xdr:cxnSp macro="">
      <xdr:nvCxnSpPr>
        <xdr:cNvPr id="856" name="直線コネクタ 855">
          <a:extLst>
            <a:ext uri="{FF2B5EF4-FFF2-40B4-BE49-F238E27FC236}">
              <a16:creationId xmlns:a16="http://schemas.microsoft.com/office/drawing/2014/main" id="{7B60B1CC-60C8-4872-860E-BC73652700A0}"/>
            </a:ext>
          </a:extLst>
        </xdr:cNvPr>
        <xdr:cNvCxnSpPr/>
      </xdr:nvCxnSpPr>
      <xdr:spPr>
        <a:xfrm flipV="1">
          <a:off x="18656300" y="1808661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47914</xdr:rowOff>
    </xdr:from>
    <xdr:ext cx="469744" cy="259045"/>
    <xdr:sp macro="" textlink="">
      <xdr:nvSpPr>
        <xdr:cNvPr id="857" name="n_1aveValue【庁舎】&#10;一人当たり面積">
          <a:extLst>
            <a:ext uri="{FF2B5EF4-FFF2-40B4-BE49-F238E27FC236}">
              <a16:creationId xmlns:a16="http://schemas.microsoft.com/office/drawing/2014/main" id="{980E6D62-19F8-421C-93DF-A40525D4E2F3}"/>
            </a:ext>
          </a:extLst>
        </xdr:cNvPr>
        <xdr:cNvSpPr txBox="1"/>
      </xdr:nvSpPr>
      <xdr:spPr>
        <a:xfrm>
          <a:off x="21075727" y="1839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41383</xdr:rowOff>
    </xdr:from>
    <xdr:ext cx="469744" cy="259045"/>
    <xdr:sp macro="" textlink="">
      <xdr:nvSpPr>
        <xdr:cNvPr id="858" name="n_2aveValue【庁舎】&#10;一人当たり面積">
          <a:extLst>
            <a:ext uri="{FF2B5EF4-FFF2-40B4-BE49-F238E27FC236}">
              <a16:creationId xmlns:a16="http://schemas.microsoft.com/office/drawing/2014/main" id="{1CA39724-4A14-461A-B61A-C5DFD24B2E59}"/>
            </a:ext>
          </a:extLst>
        </xdr:cNvPr>
        <xdr:cNvSpPr txBox="1"/>
      </xdr:nvSpPr>
      <xdr:spPr>
        <a:xfrm>
          <a:off x="20199427" y="1838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67508</xdr:rowOff>
    </xdr:from>
    <xdr:ext cx="469744" cy="259045"/>
    <xdr:sp macro="" textlink="">
      <xdr:nvSpPr>
        <xdr:cNvPr id="859" name="n_3aveValue【庁舎】&#10;一人当たり面積">
          <a:extLst>
            <a:ext uri="{FF2B5EF4-FFF2-40B4-BE49-F238E27FC236}">
              <a16:creationId xmlns:a16="http://schemas.microsoft.com/office/drawing/2014/main" id="{02941A81-20CB-471E-9A9F-90ACAF317617}"/>
            </a:ext>
          </a:extLst>
        </xdr:cNvPr>
        <xdr:cNvSpPr txBox="1"/>
      </xdr:nvSpPr>
      <xdr:spPr>
        <a:xfrm>
          <a:off x="19310427"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67508</xdr:rowOff>
    </xdr:from>
    <xdr:ext cx="469744" cy="259045"/>
    <xdr:sp macro="" textlink="">
      <xdr:nvSpPr>
        <xdr:cNvPr id="860" name="n_4aveValue【庁舎】&#10;一人当たり面積">
          <a:extLst>
            <a:ext uri="{FF2B5EF4-FFF2-40B4-BE49-F238E27FC236}">
              <a16:creationId xmlns:a16="http://schemas.microsoft.com/office/drawing/2014/main" id="{C76CBF50-EA27-4B55-861F-6DC84047290E}"/>
            </a:ext>
          </a:extLst>
        </xdr:cNvPr>
        <xdr:cNvSpPr txBox="1"/>
      </xdr:nvSpPr>
      <xdr:spPr>
        <a:xfrm>
          <a:off x="18421427"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135363</xdr:rowOff>
    </xdr:from>
    <xdr:ext cx="469744" cy="259045"/>
    <xdr:sp macro="" textlink="">
      <xdr:nvSpPr>
        <xdr:cNvPr id="861" name="n_1mainValue【庁舎】&#10;一人当たり面積">
          <a:extLst>
            <a:ext uri="{FF2B5EF4-FFF2-40B4-BE49-F238E27FC236}">
              <a16:creationId xmlns:a16="http://schemas.microsoft.com/office/drawing/2014/main" id="{1ABE1C32-06F4-462A-8F1E-F8B1A9CFD08C}"/>
            </a:ext>
          </a:extLst>
        </xdr:cNvPr>
        <xdr:cNvSpPr txBox="1"/>
      </xdr:nvSpPr>
      <xdr:spPr>
        <a:xfrm>
          <a:off x="21075727" y="1779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135363</xdr:rowOff>
    </xdr:from>
    <xdr:ext cx="469744" cy="259045"/>
    <xdr:sp macro="" textlink="">
      <xdr:nvSpPr>
        <xdr:cNvPr id="862" name="n_2mainValue【庁舎】&#10;一人当たり面積">
          <a:extLst>
            <a:ext uri="{FF2B5EF4-FFF2-40B4-BE49-F238E27FC236}">
              <a16:creationId xmlns:a16="http://schemas.microsoft.com/office/drawing/2014/main" id="{E0E0D621-F05C-4F7E-A50B-5D051CDE66B9}"/>
            </a:ext>
          </a:extLst>
        </xdr:cNvPr>
        <xdr:cNvSpPr txBox="1"/>
      </xdr:nvSpPr>
      <xdr:spPr>
        <a:xfrm>
          <a:off x="20199427" y="1779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151691</xdr:rowOff>
    </xdr:from>
    <xdr:ext cx="469744" cy="259045"/>
    <xdr:sp macro="" textlink="">
      <xdr:nvSpPr>
        <xdr:cNvPr id="863" name="n_3mainValue【庁舎】&#10;一人当たり面積">
          <a:extLst>
            <a:ext uri="{FF2B5EF4-FFF2-40B4-BE49-F238E27FC236}">
              <a16:creationId xmlns:a16="http://schemas.microsoft.com/office/drawing/2014/main" id="{7021C10C-1587-4209-8408-327347BAFCB1}"/>
            </a:ext>
          </a:extLst>
        </xdr:cNvPr>
        <xdr:cNvSpPr txBox="1"/>
      </xdr:nvSpPr>
      <xdr:spPr>
        <a:xfrm>
          <a:off x="19310427" y="1781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154957</xdr:rowOff>
    </xdr:from>
    <xdr:ext cx="469744" cy="259045"/>
    <xdr:sp macro="" textlink="">
      <xdr:nvSpPr>
        <xdr:cNvPr id="864" name="n_4mainValue【庁舎】&#10;一人当たり面積">
          <a:extLst>
            <a:ext uri="{FF2B5EF4-FFF2-40B4-BE49-F238E27FC236}">
              <a16:creationId xmlns:a16="http://schemas.microsoft.com/office/drawing/2014/main" id="{9A3E9E5B-5C47-42AA-9BBE-956076CFCED7}"/>
            </a:ext>
          </a:extLst>
        </xdr:cNvPr>
        <xdr:cNvSpPr txBox="1"/>
      </xdr:nvSpPr>
      <xdr:spPr>
        <a:xfrm>
          <a:off x="18421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5" name="正方形/長方形 864">
          <a:extLst>
            <a:ext uri="{FF2B5EF4-FFF2-40B4-BE49-F238E27FC236}">
              <a16:creationId xmlns:a16="http://schemas.microsoft.com/office/drawing/2014/main" id="{E4B73549-A711-43E0-94BC-CFF427D83A1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6" name="正方形/長方形 865">
          <a:extLst>
            <a:ext uri="{FF2B5EF4-FFF2-40B4-BE49-F238E27FC236}">
              <a16:creationId xmlns:a16="http://schemas.microsoft.com/office/drawing/2014/main" id="{7FA2231C-3F4E-4D1C-870A-8FCE0DACBD8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7" name="テキスト ボックス 866">
          <a:extLst>
            <a:ext uri="{FF2B5EF4-FFF2-40B4-BE49-F238E27FC236}">
              <a16:creationId xmlns:a16="http://schemas.microsoft.com/office/drawing/2014/main" id="{97DB70BD-05FC-473E-88D5-FD672F529A6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一般廃棄物処理施設、体育館・プール、福祉施設、消防施設、庁舎は類似団体と比較して有形固定資産減価償却率が高くなっている。低くなっている施設は図書館、市民会館である。</a:t>
          </a:r>
          <a:endParaRPr lang="ja-JP" altLang="ja-JP" sz="1400">
            <a:effectLst/>
          </a:endParaRPr>
        </a:p>
        <a:p>
          <a:r>
            <a:rPr kumimoji="1" lang="ja-JP" altLang="ja-JP" sz="1100">
              <a:solidFill>
                <a:schemeClr val="dk1"/>
              </a:solidFill>
              <a:effectLst/>
              <a:latin typeface="+mn-lt"/>
              <a:ea typeface="+mn-ea"/>
              <a:cs typeface="+mn-cs"/>
            </a:rPr>
            <a:t>浄化センター（一般廃棄物処理施設）については、機能を他自治体に委託している。やすらぎ体育館については、</a:t>
          </a:r>
          <a:r>
            <a:rPr kumimoji="1" lang="ja-JP" altLang="en-US" sz="1100">
              <a:solidFill>
                <a:schemeClr val="dk1"/>
              </a:solidFill>
              <a:effectLst/>
              <a:latin typeface="+mn-lt"/>
              <a:ea typeface="+mn-ea"/>
              <a:cs typeface="+mn-cs"/>
            </a:rPr>
            <a:t>中央体育館へ集約化、令和７年度以降に隣接する防災機能を持たせた公園と連携し、当該施設の一部を防災倉庫として活用を予定している。</a:t>
          </a:r>
          <a:endParaRPr lang="ja-JP" altLang="ja-JP" sz="1400">
            <a:effectLst/>
          </a:endParaRPr>
        </a:p>
        <a:p>
          <a:r>
            <a:rPr kumimoji="1" lang="ja-JP" altLang="ja-JP" sz="1100">
              <a:solidFill>
                <a:schemeClr val="dk1"/>
              </a:solidFill>
              <a:effectLst/>
              <a:latin typeface="+mn-lt"/>
              <a:ea typeface="+mn-ea"/>
              <a:cs typeface="+mn-cs"/>
            </a:rPr>
            <a:t>老人福祉センター（福祉施設）については、施設が老朽化していることから、ふれあいセンターや青垣生涯学習センターなどへ集約化することを予定している。</a:t>
          </a:r>
          <a:endParaRPr kumimoji="0" lang="en-US" altLang="ja-JP" sz="1400">
            <a:solidFill>
              <a:schemeClr val="dk1"/>
            </a:solidFill>
            <a:effectLst/>
            <a:latin typeface="+mn-lt"/>
            <a:ea typeface="+mn-ea"/>
            <a:cs typeface="+mn-cs"/>
          </a:endParaRPr>
        </a:p>
        <a:p>
          <a:r>
            <a:rPr lang="ja-JP" altLang="en-US" sz="1100">
              <a:effectLst/>
            </a:rPr>
            <a:t>ふれあいセンターについては、さらなる有効活用を図るためさわやか交流センターとの一体活用を検討している。</a:t>
          </a:r>
          <a:endParaRPr lang="ja-JP" altLang="ja-JP" sz="1100">
            <a:effectLst/>
          </a:endParaRPr>
        </a:p>
        <a:p>
          <a:pPr eaLnBrk="1" fontAlgn="auto" latinLnBrk="0" hangingPunct="1"/>
          <a:r>
            <a:rPr kumimoji="1" lang="ja-JP" altLang="ja-JP" sz="1100">
              <a:solidFill>
                <a:schemeClr val="dk1"/>
              </a:solidFill>
              <a:effectLst/>
              <a:latin typeface="+mn-lt"/>
              <a:ea typeface="+mn-ea"/>
              <a:cs typeface="+mn-cs"/>
            </a:rPr>
            <a:t>その他の施設についても、令和５年８月に公共施設等総合管理計画の見直しを行い、同計画等に基づいて集約化、老朽化対策等に取り組んでいく。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奈良県田原本町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31,570
31,240
21.09
15,195,655
14,495,860
667,288
7,813,093
12,030,899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27.7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の分子となる町の標準的な税収入等（＝基準財政収入額）のうち、地方税等は前年度に比べて増となっているが、それ以上に施設の維持等の自治体運営に必要となる財政需要（＝基準財政需要額、財政力指数の分母）の増が大きいために前年度を下回っている。</a:t>
          </a:r>
        </a:p>
        <a:p>
          <a:r>
            <a:rPr kumimoji="1" lang="ja-JP" altLang="en-US" sz="1300">
              <a:latin typeface="ＭＳ Ｐゴシック" panose="020B0600070205080204" pitchFamily="50" charset="-128"/>
              <a:ea typeface="ＭＳ Ｐゴシック" panose="020B0600070205080204" pitchFamily="50" charset="-128"/>
            </a:rPr>
            <a:t>　今後も、企業誘致などの政策による「税収の増」と徴収体制の強化などによる「税収の確保」という２つの側面から財政基盤の強化を図り、財政力指数の改善に努める。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68439</xdr:rowOff>
    </xdr:from>
    <xdr:to>
      <xdr:col>23</xdr:col>
      <xdr:colOff>133350</xdr:colOff>
      <xdr:row>43</xdr:row>
      <xdr:rowOff>81845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4078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98372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27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68439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273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41628</xdr:rowOff>
    </xdr:from>
    <xdr:to>
      <xdr:col>15</xdr:col>
      <xdr:colOff>82550</xdr:colOff>
      <xdr:row>43</xdr:row>
      <xdr:rowOff>55033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139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41628</xdr:rowOff>
    </xdr:from>
    <xdr:to>
      <xdr:col>11</xdr:col>
      <xdr:colOff>31750</xdr:colOff>
      <xdr:row>43</xdr:row>
      <xdr:rowOff>41628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139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31045</xdr:rowOff>
    </xdr:from>
    <xdr:to>
      <xdr:col>23</xdr:col>
      <xdr:colOff>184150</xdr:colOff>
      <xdr:row>43</xdr:row>
      <xdr:rowOff>132645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3122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7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17639</xdr:rowOff>
    </xdr:from>
    <xdr:to>
      <xdr:col>19</xdr:col>
      <xdr:colOff>184150</xdr:colOff>
      <xdr:row>43</xdr:row>
      <xdr:rowOff>119239</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104016</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76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162278</xdr:rowOff>
    </xdr:from>
    <xdr:to>
      <xdr:col>11</xdr:col>
      <xdr:colOff>82550</xdr:colOff>
      <xdr:row>43</xdr:row>
      <xdr:rowOff>92428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77205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77205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分母（経常一般財源）は、主に普通交付税の増により、総額で約</a:t>
          </a:r>
          <a:r>
            <a:rPr kumimoji="1" lang="en-US" altLang="ja-JP" sz="1300">
              <a:latin typeface="ＭＳ Ｐゴシック" panose="020B0600070205080204" pitchFamily="50" charset="-128"/>
              <a:ea typeface="ＭＳ Ｐゴシック" panose="020B0600070205080204" pitchFamily="50" charset="-128"/>
            </a:rPr>
            <a:t>9700</a:t>
          </a:r>
          <a:r>
            <a:rPr kumimoji="1" lang="ja-JP" altLang="en-US" sz="1300">
              <a:latin typeface="ＭＳ Ｐゴシック" panose="020B0600070205080204" pitchFamily="50" charset="-128"/>
              <a:ea typeface="ＭＳ Ｐゴシック" panose="020B0600070205080204" pitchFamily="50" charset="-128"/>
            </a:rPr>
            <a:t>万円の増となった。分子（経常経費充当一般財源）は、物件費や扶助費が全体的に増となっていることにより、総額で約</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6500</a:t>
          </a:r>
          <a:r>
            <a:rPr kumimoji="1" lang="ja-JP" altLang="en-US" sz="1300">
              <a:latin typeface="ＭＳ Ｐゴシック" panose="020B0600070205080204" pitchFamily="50" charset="-128"/>
              <a:ea typeface="ＭＳ Ｐゴシック" panose="020B0600070205080204" pitchFamily="50" charset="-128"/>
            </a:rPr>
            <a:t>万円の増となった。その結果、経常収支比率は前年度に比べ</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類似団体と比較し、経常収支比率が高い水準で推移していることから今後もより一層、事務事業の削減・見直しを進め、これまで以上に経常経費の抑制に努める。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103188</xdr:rowOff>
    </xdr:from>
    <xdr:to>
      <xdr:col>23</xdr:col>
      <xdr:colOff>133350</xdr:colOff>
      <xdr:row>65</xdr:row>
      <xdr:rowOff>169545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247438"/>
          <a:ext cx="8382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25734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5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3175</xdr:rowOff>
    </xdr:from>
    <xdr:to>
      <xdr:col>19</xdr:col>
      <xdr:colOff>133350</xdr:colOff>
      <xdr:row>65</xdr:row>
      <xdr:rowOff>103188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975975"/>
          <a:ext cx="889000" cy="27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12399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47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3175</xdr:rowOff>
    </xdr:from>
    <xdr:to>
      <xdr:col>15</xdr:col>
      <xdr:colOff>82550</xdr:colOff>
      <xdr:row>66</xdr:row>
      <xdr:rowOff>52388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975975"/>
          <a:ext cx="889000" cy="39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113999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52388</xdr:rowOff>
    </xdr:from>
    <xdr:to>
      <xdr:col>11</xdr:col>
      <xdr:colOff>31750</xdr:colOff>
      <xdr:row>66</xdr:row>
      <xdr:rowOff>58420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136808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90822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145115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0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118745</xdr:rowOff>
    </xdr:from>
    <xdr:to>
      <xdr:col>23</xdr:col>
      <xdr:colOff>184150</xdr:colOff>
      <xdr:row>66</xdr:row>
      <xdr:rowOff>48895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26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90822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235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52388</xdr:rowOff>
    </xdr:from>
    <xdr:to>
      <xdr:col>19</xdr:col>
      <xdr:colOff>184150</xdr:colOff>
      <xdr:row>65</xdr:row>
      <xdr:rowOff>153988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19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138765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283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123825</xdr:rowOff>
    </xdr:from>
    <xdr:to>
      <xdr:col>15</xdr:col>
      <xdr:colOff>133350</xdr:colOff>
      <xdr:row>64</xdr:row>
      <xdr:rowOff>53975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38752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01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1588</xdr:rowOff>
    </xdr:from>
    <xdr:to>
      <xdr:col>11</xdr:col>
      <xdr:colOff>82550</xdr:colOff>
      <xdr:row>66</xdr:row>
      <xdr:rowOff>103188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131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87965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40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7620</xdr:rowOff>
    </xdr:from>
    <xdr:to>
      <xdr:col>7</xdr:col>
      <xdr:colOff>31750</xdr:colOff>
      <xdr:row>66</xdr:row>
      <xdr:rowOff>109220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93997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40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物件費については令和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年度より個別事業ごとに積算し集計していく「積み上げ方式」を採用しコスト削減に努めたこと等により、前年度同様類似団体と比較して低水準を維持している。</a:t>
          </a:r>
        </a:p>
        <a:p>
          <a:r>
            <a:rPr kumimoji="1" lang="ja-JP" altLang="en-US" sz="1300">
              <a:latin typeface="ＭＳ Ｐゴシック" panose="020B0600070205080204" pitchFamily="50" charset="-128"/>
              <a:ea typeface="ＭＳ Ｐゴシック" panose="020B0600070205080204" pitchFamily="50" charset="-128"/>
            </a:rPr>
            <a:t>　しかしながら人件費について時間外勤務の抑制や、業務の効率化・見直し等の取り組みに努めているものの、会計年度任用職員の増加に伴う給与の増等により高い水準で推移している。</a:t>
          </a:r>
        </a:p>
        <a:p>
          <a:r>
            <a:rPr kumimoji="1" lang="ja-JP" altLang="en-US" sz="1300">
              <a:latin typeface="ＭＳ Ｐゴシック" panose="020B0600070205080204" pitchFamily="50" charset="-128"/>
              <a:ea typeface="ＭＳ Ｐゴシック" panose="020B0600070205080204" pitchFamily="50" charset="-128"/>
            </a:rPr>
            <a:t>　　全体としては前年度を上回っており、今後も事務事業の削減・見直し、職員数の適正化を図り、コストの削減に努める。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138951</xdr:rowOff>
    </xdr:from>
    <xdr:to>
      <xdr:col>23</xdr:col>
      <xdr:colOff>133350</xdr:colOff>
      <xdr:row>81</xdr:row>
      <xdr:rowOff>156474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114800" y="14026401"/>
          <a:ext cx="838200" cy="1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109348</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96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141153</xdr:rowOff>
    </xdr:from>
    <xdr:to>
      <xdr:col>19</xdr:col>
      <xdr:colOff>133350</xdr:colOff>
      <xdr:row>81</xdr:row>
      <xdr:rowOff>156474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028603"/>
          <a:ext cx="889000" cy="1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53216</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112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127412</xdr:rowOff>
    </xdr:from>
    <xdr:to>
      <xdr:col>15</xdr:col>
      <xdr:colOff>82550</xdr:colOff>
      <xdr:row>81</xdr:row>
      <xdr:rowOff>141153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014862"/>
          <a:ext cx="889000" cy="1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26770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8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50490</xdr:rowOff>
    </xdr:from>
    <xdr:to>
      <xdr:col>11</xdr:col>
      <xdr:colOff>31750</xdr:colOff>
      <xdr:row>81</xdr:row>
      <xdr:rowOff>127412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37940"/>
          <a:ext cx="889000" cy="7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163901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5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115660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0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88151</xdr:rowOff>
    </xdr:from>
    <xdr:to>
      <xdr:col>23</xdr:col>
      <xdr:colOff>184150</xdr:colOff>
      <xdr:row>82</xdr:row>
      <xdr:rowOff>18301</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7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104678</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20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105674</xdr:rowOff>
    </xdr:from>
    <xdr:to>
      <xdr:col>19</xdr:col>
      <xdr:colOff>184150</xdr:colOff>
      <xdr:row>82</xdr:row>
      <xdr:rowOff>35824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9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46001</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62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90353</xdr:rowOff>
    </xdr:from>
    <xdr:to>
      <xdr:col>15</xdr:col>
      <xdr:colOff>133350</xdr:colOff>
      <xdr:row>82</xdr:row>
      <xdr:rowOff>20503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7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30680</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46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76612</xdr:rowOff>
    </xdr:from>
    <xdr:to>
      <xdr:col>11</xdr:col>
      <xdr:colOff>82550</xdr:colOff>
      <xdr:row>82</xdr:row>
      <xdr:rowOff>6762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16939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32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171140</xdr:rowOff>
    </xdr:from>
    <xdr:to>
      <xdr:col>7</xdr:col>
      <xdr:colOff>31750</xdr:colOff>
      <xdr:row>81</xdr:row>
      <xdr:rowOff>101290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88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111467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65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若年層の管理職登用の増加などにより続いていた上昇傾向が、直近は定年退職者数の減少や、管理職登用も減少したことなどにより減少に転じた。</a:t>
          </a:r>
        </a:p>
        <a:p>
          <a:r>
            <a:rPr kumimoji="1" lang="ja-JP" altLang="en-US" sz="1300">
              <a:latin typeface="ＭＳ Ｐゴシック" panose="020B0600070205080204" pitchFamily="50" charset="-128"/>
              <a:ea typeface="ＭＳ Ｐゴシック" panose="020B0600070205080204" pitchFamily="50" charset="-128"/>
            </a:rPr>
            <a:t>　今後も国家公務員の給与水準との均衡を考慮し、給与の適正化に努める。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149578</xdr:rowOff>
    </xdr:from>
    <xdr:to>
      <xdr:col>81</xdr:col>
      <xdr:colOff>44450</xdr:colOff>
      <xdr:row>85</xdr:row>
      <xdr:rowOff>152400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551378"/>
          <a:ext cx="8382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74789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725650"/>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29932</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77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85372</xdr:rowOff>
    </xdr:from>
    <xdr:to>
      <xdr:col>72</xdr:col>
      <xdr:colOff>203200</xdr:colOff>
      <xdr:row>86</xdr:row>
      <xdr:rowOff>74789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658622"/>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68738</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122766</xdr:rowOff>
    </xdr:from>
    <xdr:to>
      <xdr:col>68</xdr:col>
      <xdr:colOff>152400</xdr:colOff>
      <xdr:row>85</xdr:row>
      <xdr:rowOff>85372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524566"/>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83555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115305</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345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23989</xdr:rowOff>
    </xdr:from>
    <xdr:to>
      <xdr:col>73</xdr:col>
      <xdr:colOff>44450</xdr:colOff>
      <xdr:row>86</xdr:row>
      <xdr:rowOff>125589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110366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34572</xdr:rowOff>
    </xdr:from>
    <xdr:to>
      <xdr:col>68</xdr:col>
      <xdr:colOff>203200</xdr:colOff>
      <xdr:row>85</xdr:row>
      <xdr:rowOff>136172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146349</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37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12293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値を上回る状況が続いているが、主な要因は文化財や遺跡などが多数存在していること、公立幼稚園を４カ所直営で運営していることにより職員数が多くなっていることなどが挙げられる。定員適正化計画を基に、今後も職員数の適正化を図っていく。</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158115</xdr:rowOff>
    </xdr:from>
    <xdr:to>
      <xdr:col>81</xdr:col>
      <xdr:colOff>44450</xdr:colOff>
      <xdr:row>61</xdr:row>
      <xdr:rowOff>9072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445115"/>
          <a:ext cx="838200" cy="2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82476</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198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158115</xdr:rowOff>
    </xdr:from>
    <xdr:to>
      <xdr:col>77</xdr:col>
      <xdr:colOff>44450</xdr:colOff>
      <xdr:row>61</xdr:row>
      <xdr:rowOff>15966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445115"/>
          <a:ext cx="8890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163937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08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15966</xdr:rowOff>
    </xdr:from>
    <xdr:to>
      <xdr:col>72</xdr:col>
      <xdr:colOff>203200</xdr:colOff>
      <xdr:row>61</xdr:row>
      <xdr:rowOff>15966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4744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148426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09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15966</xdr:rowOff>
    </xdr:from>
    <xdr:to>
      <xdr:col>68</xdr:col>
      <xdr:colOff>152400</xdr:colOff>
      <xdr:row>61</xdr:row>
      <xdr:rowOff>33201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47441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136361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08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144978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129722</xdr:rowOff>
    </xdr:from>
    <xdr:to>
      <xdr:col>81</xdr:col>
      <xdr:colOff>95250</xdr:colOff>
      <xdr:row>61</xdr:row>
      <xdr:rowOff>59872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41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101799</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388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107315</xdr:rowOff>
    </xdr:from>
    <xdr:to>
      <xdr:col>77</xdr:col>
      <xdr:colOff>95250</xdr:colOff>
      <xdr:row>61</xdr:row>
      <xdr:rowOff>37465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22242</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480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136616</xdr:rowOff>
    </xdr:from>
    <xdr:to>
      <xdr:col>73</xdr:col>
      <xdr:colOff>44450</xdr:colOff>
      <xdr:row>61</xdr:row>
      <xdr:rowOff>66766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4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51543</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50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136616</xdr:rowOff>
    </xdr:from>
    <xdr:to>
      <xdr:col>68</xdr:col>
      <xdr:colOff>203200</xdr:colOff>
      <xdr:row>61</xdr:row>
      <xdr:rowOff>66766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4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51543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50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153851</xdr:rowOff>
    </xdr:from>
    <xdr:to>
      <xdr:col>64</xdr:col>
      <xdr:colOff>152400</xdr:colOff>
      <xdr:row>61</xdr:row>
      <xdr:rowOff>84001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4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68778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527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学校空調設備及び流域貯留施設整備等実施のため令和元年度、令和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年度に借り入れた地方債の元金償還が令和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年度より開始されたこと等から、</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このような現状を鑑み、特定財源の確保や財源的に有利な起債を活用、さらに公共施設の整備に係る基金を活用するなど、より一層計画的な事業の実施を行い、公債費比率の上昇の抑制に努める。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52070</xdr:rowOff>
    </xdr:from>
    <xdr:to>
      <xdr:col>81</xdr:col>
      <xdr:colOff>44450</xdr:colOff>
      <xdr:row>41</xdr:row>
      <xdr:rowOff>76200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708152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71137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58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3810</xdr:rowOff>
    </xdr:from>
    <xdr:to>
      <xdr:col>77</xdr:col>
      <xdr:colOff>44450</xdr:colOff>
      <xdr:row>41</xdr:row>
      <xdr:rowOff>52070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70332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154322</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49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108903</xdr:rowOff>
    </xdr:from>
    <xdr:to>
      <xdr:col>72</xdr:col>
      <xdr:colOff>203200</xdr:colOff>
      <xdr:row>41</xdr:row>
      <xdr:rowOff>3810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6966903"/>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136224</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47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66675</xdr:rowOff>
    </xdr:from>
    <xdr:to>
      <xdr:col>68</xdr:col>
      <xdr:colOff>152400</xdr:colOff>
      <xdr:row>40</xdr:row>
      <xdr:rowOff>108903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6924675"/>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142257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154322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49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168927</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702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1270</xdr:rowOff>
    </xdr:from>
    <xdr:to>
      <xdr:col>77</xdr:col>
      <xdr:colOff>95250</xdr:colOff>
      <xdr:row>41</xdr:row>
      <xdr:rowOff>102870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87647</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711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124460</xdr:rowOff>
    </xdr:from>
    <xdr:to>
      <xdr:col>73</xdr:col>
      <xdr:colOff>44450</xdr:colOff>
      <xdr:row>41</xdr:row>
      <xdr:rowOff>54610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58103</xdr:rowOff>
    </xdr:from>
    <xdr:to>
      <xdr:col>68</xdr:col>
      <xdr:colOff>203200</xdr:colOff>
      <xdr:row>40</xdr:row>
      <xdr:rowOff>159703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91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144480</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002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15875</xdr:rowOff>
    </xdr:from>
    <xdr:to>
      <xdr:col>64</xdr:col>
      <xdr:colOff>152400</xdr:colOff>
      <xdr:row>40</xdr:row>
      <xdr:rowOff>117475</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102252</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分母となっている標準財政規模は増となっているが、それに対し分子の地方債現在高、公営企業債等繰入見込額や退職手当負担見込額等の減が大きく、前年度と比較し、減となっている。</a:t>
          </a:r>
        </a:p>
        <a:p>
          <a:r>
            <a:rPr kumimoji="1" lang="ja-JP" altLang="en-US" sz="1300">
              <a:latin typeface="ＭＳ Ｐゴシック" panose="020B0600070205080204" pitchFamily="50" charset="-128"/>
              <a:ea typeface="ＭＳ Ｐゴシック" panose="020B0600070205080204" pitchFamily="50" charset="-128"/>
            </a:rPr>
            <a:t>　しかしながら類似団体の平均を上回っており、今後も税収の強化や特定財源の確保など、財政の健全化に取り組む必要がある。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59750</xdr:rowOff>
    </xdr:from>
    <xdr:to>
      <xdr:col>81</xdr:col>
      <xdr:colOff>44450</xdr:colOff>
      <xdr:row>16</xdr:row>
      <xdr:rowOff>5503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2631500"/>
          <a:ext cx="8382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5503</xdr:rowOff>
    </xdr:from>
    <xdr:to>
      <xdr:col>77</xdr:col>
      <xdr:colOff>44450</xdr:colOff>
      <xdr:row>16</xdr:row>
      <xdr:rowOff>136495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2748703"/>
          <a:ext cx="889000" cy="13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136495</xdr:rowOff>
    </xdr:from>
    <xdr:to>
      <xdr:col>72</xdr:col>
      <xdr:colOff>203200</xdr:colOff>
      <xdr:row>17</xdr:row>
      <xdr:rowOff>42031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2879695"/>
          <a:ext cx="889000" cy="7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42031</xdr:rowOff>
    </xdr:from>
    <xdr:to>
      <xdr:col>68</xdr:col>
      <xdr:colOff>152400</xdr:colOff>
      <xdr:row>18</xdr:row>
      <xdr:rowOff>142905</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2956681"/>
          <a:ext cx="889000" cy="27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40217</xdr:rowOff>
    </xdr:from>
    <xdr:to>
      <xdr:col>68</xdr:col>
      <xdr:colOff>203200</xdr:colOff>
      <xdr:row>14</xdr:row>
      <xdr:rowOff>141817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8950</xdr:rowOff>
    </xdr:from>
    <xdr:to>
      <xdr:col>81</xdr:col>
      <xdr:colOff>95250</xdr:colOff>
      <xdr:row>15</xdr:row>
      <xdr:rowOff>110550</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258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152477</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25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126153</xdr:rowOff>
    </xdr:from>
    <xdr:to>
      <xdr:col>77</xdr:col>
      <xdr:colOff>95250</xdr:colOff>
      <xdr:row>16</xdr:row>
      <xdr:rowOff>56303</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69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41080</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7842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85695</xdr:rowOff>
    </xdr:from>
    <xdr:to>
      <xdr:col>73</xdr:col>
      <xdr:colOff>44450</xdr:colOff>
      <xdr:row>17</xdr:row>
      <xdr:rowOff>15845</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82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622</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915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162681</xdr:rowOff>
    </xdr:from>
    <xdr:to>
      <xdr:col>68</xdr:col>
      <xdr:colOff>203200</xdr:colOff>
      <xdr:row>17</xdr:row>
      <xdr:rowOff>92831</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90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77608</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992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92105</xdr:rowOff>
    </xdr:from>
    <xdr:to>
      <xdr:col>64</xdr:col>
      <xdr:colOff>152400</xdr:colOff>
      <xdr:row>19</xdr:row>
      <xdr:rowOff>22255</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317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7032</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3264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奈良県田原本町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31,570
31,240
21.09
15,195,655
14,495,860
667,288
7,813,093
12,030,899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27.7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時間外勤務の抑制や業務効率化の取り組みを図っているが、類団平均をやや上回る状況が続いている。一部の窓口業務を業務委託するなど人件費の縮減を図っている。今後は会計年度任用職員の採用の見直しやごみ収集に関する特殊勤務手当の抑制、課の統合による管理職ポストの削減などでさらに効率化を推進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33274</xdr:rowOff>
    </xdr:from>
    <xdr:to>
      <xdr:col>24</xdr:col>
      <xdr:colOff>25400</xdr:colOff>
      <xdr:row>37</xdr:row>
      <xdr:rowOff>56134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7692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5842</xdr:rowOff>
    </xdr:from>
    <xdr:to>
      <xdr:col>19</xdr:col>
      <xdr:colOff>187325</xdr:colOff>
      <xdr:row>37</xdr:row>
      <xdr:rowOff>33274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494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57675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5842</xdr:rowOff>
    </xdr:from>
    <xdr:to>
      <xdr:col>15</xdr:col>
      <xdr:colOff>98425</xdr:colOff>
      <xdr:row>37</xdr:row>
      <xdr:rowOff>101854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4949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159004</xdr:rowOff>
    </xdr:from>
    <xdr:to>
      <xdr:col>11</xdr:col>
      <xdr:colOff>9525</xdr:colOff>
      <xdr:row>37</xdr:row>
      <xdr:rowOff>101854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3120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98823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5334</xdr:rowOff>
    </xdr:from>
    <xdr:to>
      <xdr:col>24</xdr:col>
      <xdr:colOff>76200</xdr:colOff>
      <xdr:row>37</xdr:row>
      <xdr:rowOff>106934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148861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153924</xdr:rowOff>
    </xdr:from>
    <xdr:to>
      <xdr:col>20</xdr:col>
      <xdr:colOff>38100</xdr:colOff>
      <xdr:row>37</xdr:row>
      <xdr:rowOff>84074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126492</xdr:rowOff>
    </xdr:from>
    <xdr:to>
      <xdr:col>15</xdr:col>
      <xdr:colOff>149225</xdr:colOff>
      <xdr:row>37</xdr:row>
      <xdr:rowOff>56642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41419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51054</xdr:rowOff>
    </xdr:from>
    <xdr:to>
      <xdr:col>11</xdr:col>
      <xdr:colOff>60325</xdr:colOff>
      <xdr:row>37</xdr:row>
      <xdr:rowOff>152654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137431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23131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年度より個別事業ごとに積算し集計していく「積み上げ方式」を採用し、コスト削減に努めているが、前年度と比較して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ポイント増となっている。しかしながら、類似団体と比較すると低水準を維持しているため、引き続き適正な支出に努める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157480</xdr:rowOff>
    </xdr:from>
    <xdr:to>
      <xdr:col>82</xdr:col>
      <xdr:colOff>107950</xdr:colOff>
      <xdr:row>15</xdr:row>
      <xdr:rowOff>24130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5577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128287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0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73660</xdr:rowOff>
    </xdr:from>
    <xdr:to>
      <xdr:col>78</xdr:col>
      <xdr:colOff>69850</xdr:colOff>
      <xdr:row>14</xdr:row>
      <xdr:rowOff>157480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4739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33037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7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73660</xdr:rowOff>
    </xdr:from>
    <xdr:to>
      <xdr:col>73</xdr:col>
      <xdr:colOff>180975</xdr:colOff>
      <xdr:row>15</xdr:row>
      <xdr:rowOff>69850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47396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113047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69850</xdr:rowOff>
    </xdr:from>
    <xdr:to>
      <xdr:col>69</xdr:col>
      <xdr:colOff>92075</xdr:colOff>
      <xdr:row>16</xdr:row>
      <xdr:rowOff>43180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416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166387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101617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144780</xdr:rowOff>
    </xdr:from>
    <xdr:to>
      <xdr:col>82</xdr:col>
      <xdr:colOff>158750</xdr:colOff>
      <xdr:row>15</xdr:row>
      <xdr:rowOff>74930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161307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106680</xdr:rowOff>
    </xdr:from>
    <xdr:to>
      <xdr:col>78</xdr:col>
      <xdr:colOff>120650</xdr:colOff>
      <xdr:row>15</xdr:row>
      <xdr:rowOff>36830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47007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7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22860</xdr:rowOff>
    </xdr:from>
    <xdr:to>
      <xdr:col>74</xdr:col>
      <xdr:colOff>31750</xdr:colOff>
      <xdr:row>14</xdr:row>
      <xdr:rowOff>124460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134637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19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19050</xdr:rowOff>
    </xdr:from>
    <xdr:to>
      <xdr:col>69</xdr:col>
      <xdr:colOff>142875</xdr:colOff>
      <xdr:row>15</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130827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163830</xdr:rowOff>
    </xdr:from>
    <xdr:to>
      <xdr:col>65</xdr:col>
      <xdr:colOff>53975</xdr:colOff>
      <xdr:row>16</xdr:row>
      <xdr:rowOff>93980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104157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分子となる扶助費そのものが前年度と比較して約</a:t>
          </a:r>
          <a:r>
            <a:rPr kumimoji="1" lang="en-US" altLang="ja-JP" sz="1300">
              <a:latin typeface="ＭＳ Ｐゴシック" panose="020B0600070205080204" pitchFamily="50" charset="-128"/>
              <a:ea typeface="ＭＳ Ｐゴシック" panose="020B0600070205080204" pitchFamily="50" charset="-128"/>
            </a:rPr>
            <a:t>86,000</a:t>
          </a:r>
          <a:r>
            <a:rPr kumimoji="1" lang="ja-JP" altLang="en-US" sz="1300">
              <a:latin typeface="ＭＳ Ｐゴシック" panose="020B0600070205080204" pitchFamily="50" charset="-128"/>
              <a:ea typeface="ＭＳ Ｐゴシック" panose="020B0600070205080204" pitchFamily="50" charset="-128"/>
            </a:rPr>
            <a:t>千円の増となっていること等から、前年度に比べ</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ポイント上昇している。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今後も少子高齢化等の社会情勢を鑑み、社会保障制度の拡充など、扶助費に係る経費は増加していくと見込まれる中、適正な支出に努める必要がある。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110672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13900"/>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97065</xdr:rowOff>
    </xdr:from>
    <xdr:to>
      <xdr:col>19</xdr:col>
      <xdr:colOff>187325</xdr:colOff>
      <xdr:row>56</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268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97065</xdr:rowOff>
    </xdr:from>
    <xdr:to>
      <xdr:col>15</xdr:col>
      <xdr:colOff>98425</xdr:colOff>
      <xdr:row>56</xdr:row>
      <xdr:rowOff>1815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5268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1815</xdr:rowOff>
    </xdr:from>
    <xdr:to>
      <xdr:col>11</xdr:col>
      <xdr:colOff>9525</xdr:colOff>
      <xdr:row>56</xdr:row>
      <xdr:rowOff>23585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030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18342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76399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46265</xdr:rowOff>
    </xdr:from>
    <xdr:to>
      <xdr:col>15</xdr:col>
      <xdr:colOff>149225</xdr:colOff>
      <xdr:row>55</xdr:row>
      <xdr:rowOff>147865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158042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122465</xdr:rowOff>
    </xdr:from>
    <xdr:to>
      <xdr:col>11</xdr:col>
      <xdr:colOff>60325</xdr:colOff>
      <xdr:row>56</xdr:row>
      <xdr:rowOff>52615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62792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144235</xdr:rowOff>
    </xdr:from>
    <xdr:to>
      <xdr:col>6</xdr:col>
      <xdr:colOff>171450</xdr:colOff>
      <xdr:row>56</xdr:row>
      <xdr:rowOff>74385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84562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前年度に比べると</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ポイントの増加となっており、繰出金（令和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986,833</a:t>
          </a:r>
          <a:r>
            <a:rPr kumimoji="1" lang="ja-JP" altLang="en-US" sz="1300">
              <a:latin typeface="ＭＳ Ｐゴシック" panose="020B0600070205080204" pitchFamily="50" charset="-128"/>
              <a:ea typeface="ＭＳ Ｐゴシック" panose="020B0600070205080204" pitchFamily="50" charset="-128"/>
            </a:rPr>
            <a:t>千円、令和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966,649</a:t>
          </a:r>
          <a:r>
            <a:rPr kumimoji="1" lang="ja-JP" altLang="en-US" sz="1300">
              <a:latin typeface="ＭＳ Ｐゴシック" panose="020B0600070205080204" pitchFamily="50" charset="-128"/>
              <a:ea typeface="ＭＳ Ｐゴシック" panose="020B0600070205080204" pitchFamily="50" charset="-128"/>
            </a:rPr>
            <a:t>千円）の増によるものである。主な要因としては後期高齢者医療特別会計における療養給付費負担金（令和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369,492</a:t>
          </a:r>
          <a:r>
            <a:rPr kumimoji="1" lang="ja-JP" altLang="en-US" sz="1300">
              <a:latin typeface="ＭＳ Ｐゴシック" panose="020B0600070205080204" pitchFamily="50" charset="-128"/>
              <a:ea typeface="ＭＳ Ｐゴシック" panose="020B0600070205080204" pitchFamily="50" charset="-128"/>
            </a:rPr>
            <a:t>千円、令和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365,597</a:t>
          </a:r>
          <a:r>
            <a:rPr kumimoji="1" lang="ja-JP" altLang="en-US" sz="1300">
              <a:latin typeface="ＭＳ Ｐゴシック" panose="020B0600070205080204" pitchFamily="50" charset="-128"/>
              <a:ea typeface="ＭＳ Ｐゴシック" panose="020B0600070205080204" pitchFamily="50" charset="-128"/>
            </a:rPr>
            <a:t>千円）や介護保険特別会計操出金（令和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459,903</a:t>
          </a:r>
          <a:r>
            <a:rPr kumimoji="1" lang="ja-JP" altLang="en-US" sz="1300">
              <a:latin typeface="ＭＳ Ｐゴシック" panose="020B0600070205080204" pitchFamily="50" charset="-128"/>
              <a:ea typeface="ＭＳ Ｐゴシック" panose="020B0600070205080204" pitchFamily="50" charset="-128"/>
            </a:rPr>
            <a:t>千円、令和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446,585</a:t>
          </a:r>
          <a:r>
            <a:rPr kumimoji="1" lang="ja-JP" altLang="en-US" sz="1300">
              <a:latin typeface="ＭＳ Ｐゴシック" panose="020B0600070205080204" pitchFamily="50" charset="-128"/>
              <a:ea typeface="ＭＳ Ｐゴシック" panose="020B0600070205080204" pitchFamily="50" charset="-128"/>
            </a:rPr>
            <a:t>千円）の増等が考えられる。</a:t>
          </a:r>
        </a:p>
        <a:p>
          <a:r>
            <a:rPr kumimoji="1" lang="ja-JP" altLang="en-US" sz="1300">
              <a:latin typeface="ＭＳ Ｐゴシック" panose="020B0600070205080204" pitchFamily="50" charset="-128"/>
              <a:ea typeface="ＭＳ Ｐゴシック" panose="020B0600070205080204" pitchFamily="50" charset="-128"/>
            </a:rPr>
            <a:t>繰出金等の抑制に取り組み、負担額を減らしていくように努める。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57</xdr:row>
      <xdr:rowOff>26307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663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163484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93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56</xdr:row>
      <xdr:rowOff>165100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690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40112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88900</xdr:rowOff>
    </xdr:from>
    <xdr:to>
      <xdr:col>73</xdr:col>
      <xdr:colOff>180975</xdr:colOff>
      <xdr:row>56</xdr:row>
      <xdr:rowOff>132443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6901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146249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132443</xdr:rowOff>
    </xdr:from>
    <xdr:to>
      <xdr:col>69</xdr:col>
      <xdr:colOff>92075</xdr:colOff>
      <xdr:row>57</xdr:row>
      <xdr:rowOff>4535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336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94542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148970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119034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2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38100</xdr:rowOff>
    </xdr:from>
    <xdr:to>
      <xdr:col>74</xdr:col>
      <xdr:colOff>31750</xdr:colOff>
      <xdr:row>56</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81643</xdr:rowOff>
    </xdr:from>
    <xdr:to>
      <xdr:col>69</xdr:col>
      <xdr:colOff>142875</xdr:colOff>
      <xdr:row>57</xdr:row>
      <xdr:rowOff>11793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21970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125185</xdr:rowOff>
    </xdr:from>
    <xdr:to>
      <xdr:col>65</xdr:col>
      <xdr:colOff>53975</xdr:colOff>
      <xdr:row>57</xdr:row>
      <xdr:rowOff>55335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65512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ポイントの減となっている。補助費等が約</a:t>
          </a:r>
          <a:r>
            <a:rPr kumimoji="1" lang="en-US" altLang="ja-JP" sz="1300">
              <a:latin typeface="ＭＳ Ｐゴシック" panose="020B0600070205080204" pitchFamily="50" charset="-128"/>
              <a:ea typeface="ＭＳ Ｐゴシック" panose="020B0600070205080204" pitchFamily="50" charset="-128"/>
            </a:rPr>
            <a:t>82,000</a:t>
          </a:r>
          <a:r>
            <a:rPr kumimoji="1" lang="ja-JP" altLang="en-US" sz="1300">
              <a:latin typeface="ＭＳ Ｐゴシック" panose="020B0600070205080204" pitchFamily="50" charset="-128"/>
              <a:ea typeface="ＭＳ Ｐゴシック" panose="020B0600070205080204" pitchFamily="50" charset="-128"/>
            </a:rPr>
            <a:t>千円の減となっていたことによる。</a:t>
          </a:r>
        </a:p>
        <a:p>
          <a:r>
            <a:rPr kumimoji="1" lang="ja-JP" altLang="en-US" sz="1300">
              <a:latin typeface="ＭＳ Ｐゴシック" panose="020B0600070205080204" pitchFamily="50" charset="-128"/>
              <a:ea typeface="ＭＳ Ｐゴシック" panose="020B0600070205080204" pitchFamily="50" charset="-128"/>
            </a:rPr>
            <a:t>　今後も団体等に対する補助金や協議会等の負担金について、事業効果や目的、団体の状況等を精査し、内容の見直しや終期の設定、補助金の統合及び廃止・縮減に努める。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161290</xdr:rowOff>
    </xdr:from>
    <xdr:to>
      <xdr:col>82</xdr:col>
      <xdr:colOff>107950</xdr:colOff>
      <xdr:row>38</xdr:row>
      <xdr:rowOff>49276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50494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49276</xdr:rowOff>
    </xdr:from>
    <xdr:to>
      <xdr:col>78</xdr:col>
      <xdr:colOff>69850</xdr:colOff>
      <xdr:row>38</xdr:row>
      <xdr:rowOff>49276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5643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49276</xdr:rowOff>
    </xdr:from>
    <xdr:to>
      <xdr:col>73</xdr:col>
      <xdr:colOff>180975</xdr:colOff>
      <xdr:row>38</xdr:row>
      <xdr:rowOff>113284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56437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104140</xdr:rowOff>
    </xdr:from>
    <xdr:to>
      <xdr:col>69</xdr:col>
      <xdr:colOff>92075</xdr:colOff>
      <xdr:row>38</xdr:row>
      <xdr:rowOff>113284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6192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82567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169926</xdr:rowOff>
    </xdr:from>
    <xdr:to>
      <xdr:col>78</xdr:col>
      <xdr:colOff>120650</xdr:colOff>
      <xdr:row>38</xdr:row>
      <xdr:rowOff>100076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84853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599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169926</xdr:rowOff>
    </xdr:from>
    <xdr:to>
      <xdr:col>74</xdr:col>
      <xdr:colOff>31750</xdr:colOff>
      <xdr:row>38</xdr:row>
      <xdr:rowOff>100076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84853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62484</xdr:rowOff>
    </xdr:from>
    <xdr:to>
      <xdr:col>69</xdr:col>
      <xdr:colOff>142875</xdr:colOff>
      <xdr:row>38</xdr:row>
      <xdr:rowOff>164084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148861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66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53340</xdr:rowOff>
    </xdr:from>
    <xdr:to>
      <xdr:col>65</xdr:col>
      <xdr:colOff>53975</xdr:colOff>
      <xdr:row>38</xdr:row>
      <xdr:rowOff>154940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139717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前年度と比較し、</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ポイント増となっており、これは学校空調設備及び流域貯留施設整備等実施のため令和元年度、令和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年度に借り入れた地方債の元金償還が令和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年度より開始されたこと等による。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今後も公債費は令和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年度頃まで高止まりで推移していくと考えられており、比率の上昇を抑えるため、計画的な地方債の新規発行に努める。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99568</xdr:rowOff>
    </xdr:from>
    <xdr:to>
      <xdr:col>24</xdr:col>
      <xdr:colOff>25400</xdr:colOff>
      <xdr:row>78</xdr:row>
      <xdr:rowOff>108713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472668"/>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120159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978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40132</xdr:rowOff>
    </xdr:from>
    <xdr:to>
      <xdr:col>19</xdr:col>
      <xdr:colOff>187325</xdr:colOff>
      <xdr:row>78</xdr:row>
      <xdr:rowOff>99568</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41323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48531</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26415</xdr:rowOff>
    </xdr:from>
    <xdr:to>
      <xdr:col>15</xdr:col>
      <xdr:colOff>98425</xdr:colOff>
      <xdr:row>78</xdr:row>
      <xdr:rowOff>40132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399515"/>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21099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26415</xdr:rowOff>
    </xdr:from>
    <xdr:to>
      <xdr:col>11</xdr:col>
      <xdr:colOff>9525</xdr:colOff>
      <xdr:row>78</xdr:row>
      <xdr:rowOff>40132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399515"/>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53103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57913</xdr:rowOff>
    </xdr:from>
    <xdr:to>
      <xdr:col>24</xdr:col>
      <xdr:colOff>76200</xdr:colOff>
      <xdr:row>78</xdr:row>
      <xdr:rowOff>159513</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29990</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48768</xdr:rowOff>
    </xdr:from>
    <xdr:to>
      <xdr:col>20</xdr:col>
      <xdr:colOff>38100</xdr:colOff>
      <xdr:row>78</xdr:row>
      <xdr:rowOff>150368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135145</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508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160782</xdr:rowOff>
    </xdr:from>
    <xdr:to>
      <xdr:col>15</xdr:col>
      <xdr:colOff>149225</xdr:colOff>
      <xdr:row>78</xdr:row>
      <xdr:rowOff>90932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75709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147065</xdr:rowOff>
    </xdr:from>
    <xdr:to>
      <xdr:col>11</xdr:col>
      <xdr:colOff>60325</xdr:colOff>
      <xdr:row>78</xdr:row>
      <xdr:rowOff>77215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61992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160782</xdr:rowOff>
    </xdr:from>
    <xdr:to>
      <xdr:col>6</xdr:col>
      <xdr:colOff>171450</xdr:colOff>
      <xdr:row>78</xdr:row>
      <xdr:rowOff>90932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75709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ポイント上昇しているおり、類似団体の平均も上回っていることから、今後もより一層の特定財源の確保や経費の削減に努め、財政の健全化を図っていく。</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40132</xdr:rowOff>
    </xdr:from>
    <xdr:to>
      <xdr:col>82</xdr:col>
      <xdr:colOff>107950</xdr:colOff>
      <xdr:row>78</xdr:row>
      <xdr:rowOff>81280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41323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65278</xdr:rowOff>
    </xdr:from>
    <xdr:to>
      <xdr:col>78</xdr:col>
      <xdr:colOff>69850</xdr:colOff>
      <xdr:row>78</xdr:row>
      <xdr:rowOff>40132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266928"/>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65278</xdr:rowOff>
    </xdr:from>
    <xdr:to>
      <xdr:col>73</xdr:col>
      <xdr:colOff>180975</xdr:colOff>
      <xdr:row>79</xdr:row>
      <xdr:rowOff>33274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266928"/>
          <a:ext cx="889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24130</xdr:rowOff>
    </xdr:from>
    <xdr:to>
      <xdr:col>69</xdr:col>
      <xdr:colOff>92075</xdr:colOff>
      <xdr:row>79</xdr:row>
      <xdr:rowOff>33274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5686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64533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96538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30480</xdr:rowOff>
    </xdr:from>
    <xdr:to>
      <xdr:col>82</xdr:col>
      <xdr:colOff>158750</xdr:colOff>
      <xdr:row>78</xdr:row>
      <xdr:rowOff>132080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2557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160782</xdr:rowOff>
    </xdr:from>
    <xdr:to>
      <xdr:col>78</xdr:col>
      <xdr:colOff>120650</xdr:colOff>
      <xdr:row>78</xdr:row>
      <xdr:rowOff>90932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75709</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448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14478</xdr:rowOff>
    </xdr:from>
    <xdr:to>
      <xdr:col>74</xdr:col>
      <xdr:colOff>31750</xdr:colOff>
      <xdr:row>77</xdr:row>
      <xdr:rowOff>116078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100855</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153924</xdr:rowOff>
    </xdr:from>
    <xdr:to>
      <xdr:col>69</xdr:col>
      <xdr:colOff>142875</xdr:colOff>
      <xdr:row>79</xdr:row>
      <xdr:rowOff>84074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68851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61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144780</xdr:rowOff>
    </xdr:from>
    <xdr:to>
      <xdr:col>65</xdr:col>
      <xdr:colOff>53975</xdr:colOff>
      <xdr:row>79</xdr:row>
      <xdr:rowOff>74930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59707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奈良県田原本町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85842</xdr:rowOff>
    </xdr:from>
    <xdr:to>
      <xdr:col>29</xdr:col>
      <xdr:colOff>127000</xdr:colOff>
      <xdr:row>17</xdr:row>
      <xdr:rowOff>126362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048117"/>
          <a:ext cx="647700" cy="40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87101</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30493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126362</xdr:rowOff>
    </xdr:from>
    <xdr:to>
      <xdr:col>26</xdr:col>
      <xdr:colOff>50800</xdr:colOff>
      <xdr:row>17</xdr:row>
      <xdr:rowOff>127448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088637"/>
          <a:ext cx="698500" cy="1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68056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201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127448</xdr:rowOff>
    </xdr:from>
    <xdr:to>
      <xdr:col>22</xdr:col>
      <xdr:colOff>114300</xdr:colOff>
      <xdr:row>17</xdr:row>
      <xdr:rowOff>155923</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089723"/>
          <a:ext cx="698500" cy="284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82014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215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155923</xdr:rowOff>
    </xdr:from>
    <xdr:to>
      <xdr:col>18</xdr:col>
      <xdr:colOff>177800</xdr:colOff>
      <xdr:row>18</xdr:row>
      <xdr:rowOff>28807</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118198"/>
          <a:ext cx="698500" cy="44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105803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23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120033</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53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35042</xdr:rowOff>
    </xdr:from>
    <xdr:to>
      <xdr:col>29</xdr:col>
      <xdr:colOff>177800</xdr:colOff>
      <xdr:row>17</xdr:row>
      <xdr:rowOff>136642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9973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51569</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84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75562</xdr:rowOff>
    </xdr:from>
    <xdr:to>
      <xdr:col>26</xdr:col>
      <xdr:colOff>101600</xdr:colOff>
      <xdr:row>18</xdr:row>
      <xdr:rowOff>5712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037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15889</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806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76648</xdr:rowOff>
    </xdr:from>
    <xdr:to>
      <xdr:col>22</xdr:col>
      <xdr:colOff>165100</xdr:colOff>
      <xdr:row>18</xdr:row>
      <xdr:rowOff>6798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038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16975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807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105123</xdr:rowOff>
    </xdr:from>
    <xdr:to>
      <xdr:col>19</xdr:col>
      <xdr:colOff>38100</xdr:colOff>
      <xdr:row>18</xdr:row>
      <xdr:rowOff>35273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067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45450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836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149457</xdr:rowOff>
    </xdr:from>
    <xdr:to>
      <xdr:col>15</xdr:col>
      <xdr:colOff>101600</xdr:colOff>
      <xdr:row>18</xdr:row>
      <xdr:rowOff>79607</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111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89784</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880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69107</xdr:rowOff>
    </xdr:from>
    <xdr:to>
      <xdr:col>29</xdr:col>
      <xdr:colOff>127000</xdr:colOff>
      <xdr:row>35</xdr:row>
      <xdr:rowOff>78842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679457"/>
          <a:ext cx="647700" cy="97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200391</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810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69107</xdr:rowOff>
    </xdr:from>
    <xdr:to>
      <xdr:col>26</xdr:col>
      <xdr:colOff>50800</xdr:colOff>
      <xdr:row>35</xdr:row>
      <xdr:rowOff>95224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679457"/>
          <a:ext cx="698500" cy="26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322921</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33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95224</xdr:rowOff>
    </xdr:from>
    <xdr:to>
      <xdr:col>22</xdr:col>
      <xdr:colOff>114300</xdr:colOff>
      <xdr:row>35</xdr:row>
      <xdr:rowOff>163519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705574"/>
          <a:ext cx="698500" cy="682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3147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95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163519</xdr:rowOff>
    </xdr:from>
    <xdr:to>
      <xdr:col>18</xdr:col>
      <xdr:colOff>177800</xdr:colOff>
      <xdr:row>35</xdr:row>
      <xdr:rowOff>195218</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773869"/>
          <a:ext cx="698500" cy="316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15663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9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14425</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96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28042</xdr:rowOff>
    </xdr:from>
    <xdr:to>
      <xdr:col>29</xdr:col>
      <xdr:colOff>177800</xdr:colOff>
      <xdr:row>35</xdr:row>
      <xdr:rowOff>129642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638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216019</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483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18307</xdr:rowOff>
    </xdr:from>
    <xdr:to>
      <xdr:col>26</xdr:col>
      <xdr:colOff>101600</xdr:colOff>
      <xdr:row>35</xdr:row>
      <xdr:rowOff>119907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628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130084</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397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44424</xdr:rowOff>
    </xdr:from>
    <xdr:to>
      <xdr:col>22</xdr:col>
      <xdr:colOff>165100</xdr:colOff>
      <xdr:row>35</xdr:row>
      <xdr:rowOff>146024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654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156201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423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112719</xdr:rowOff>
    </xdr:from>
    <xdr:to>
      <xdr:col>19</xdr:col>
      <xdr:colOff>38100</xdr:colOff>
      <xdr:row>35</xdr:row>
      <xdr:rowOff>214319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723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224496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49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144418</xdr:rowOff>
    </xdr:from>
    <xdr:to>
      <xdr:col>15</xdr:col>
      <xdr:colOff>101600</xdr:colOff>
      <xdr:row>35</xdr:row>
      <xdr:rowOff>246018</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754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256195</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523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奈良県田原本町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31,570
31,240
21.09
15,195,655
14,495,860
667,288
7,813,093
12,030,899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27.7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123420</xdr:rowOff>
    </xdr:from>
    <xdr:to>
      <xdr:col>24</xdr:col>
      <xdr:colOff>63500</xdr:colOff>
      <xdr:row>36</xdr:row>
      <xdr:rowOff>149154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95620"/>
          <a:ext cx="838200" cy="2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95935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68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142786</xdr:rowOff>
    </xdr:from>
    <xdr:to>
      <xdr:col>19</xdr:col>
      <xdr:colOff>177800</xdr:colOff>
      <xdr:row>36</xdr:row>
      <xdr:rowOff>149154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314986"/>
          <a:ext cx="889000" cy="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66462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142786</xdr:rowOff>
    </xdr:from>
    <xdr:to>
      <xdr:col>15</xdr:col>
      <xdr:colOff>50800</xdr:colOff>
      <xdr:row>36</xdr:row>
      <xdr:rowOff>162037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14986"/>
          <a:ext cx="889000" cy="1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74266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162037</xdr:rowOff>
    </xdr:from>
    <xdr:to>
      <xdr:col>10</xdr:col>
      <xdr:colOff>114300</xdr:colOff>
      <xdr:row>37</xdr:row>
      <xdr:rowOff>145350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34237"/>
          <a:ext cx="889000" cy="15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97029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37201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55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72620</xdr:rowOff>
    </xdr:from>
    <xdr:to>
      <xdr:col>24</xdr:col>
      <xdr:colOff>114300</xdr:colOff>
      <xdr:row>37</xdr:row>
      <xdr:rowOff>2770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95497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9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98354</xdr:rowOff>
    </xdr:from>
    <xdr:to>
      <xdr:col>20</xdr:col>
      <xdr:colOff>38100</xdr:colOff>
      <xdr:row>37</xdr:row>
      <xdr:rowOff>28504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7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45031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0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91986</xdr:rowOff>
    </xdr:from>
    <xdr:to>
      <xdr:col>15</xdr:col>
      <xdr:colOff>101600</xdr:colOff>
      <xdr:row>37</xdr:row>
      <xdr:rowOff>22136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6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38663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3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111237</xdr:rowOff>
    </xdr:from>
    <xdr:to>
      <xdr:col>10</xdr:col>
      <xdr:colOff>165100</xdr:colOff>
      <xdr:row>37</xdr:row>
      <xdr:rowOff>41387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8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57914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5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94550</xdr:rowOff>
    </xdr:from>
    <xdr:to>
      <xdr:col>6</xdr:col>
      <xdr:colOff>38100</xdr:colOff>
      <xdr:row>38</xdr:row>
      <xdr:rowOff>24699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3820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41227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21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171348</xdr:rowOff>
    </xdr:from>
    <xdr:to>
      <xdr:col>24</xdr:col>
      <xdr:colOff>63500</xdr:colOff>
      <xdr:row>57</xdr:row>
      <xdr:rowOff>27549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772548"/>
          <a:ext cx="838200" cy="27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127564</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57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171348</xdr:rowOff>
    </xdr:from>
    <xdr:to>
      <xdr:col>19</xdr:col>
      <xdr:colOff>177800</xdr:colOff>
      <xdr:row>57</xdr:row>
      <xdr:rowOff>11803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72548"/>
          <a:ext cx="889000" cy="1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40890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7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11803</xdr:rowOff>
    </xdr:from>
    <xdr:to>
      <xdr:col>15</xdr:col>
      <xdr:colOff>50800</xdr:colOff>
      <xdr:row>57</xdr:row>
      <xdr:rowOff>19634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84453"/>
          <a:ext cx="889000" cy="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62644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49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19634</xdr:rowOff>
    </xdr:from>
    <xdr:to>
      <xdr:col>10</xdr:col>
      <xdr:colOff>114300</xdr:colOff>
      <xdr:row>57</xdr:row>
      <xdr:rowOff>53221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92284"/>
          <a:ext cx="889000" cy="3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62929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83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99594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2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148199</xdr:rowOff>
    </xdr:from>
    <xdr:to>
      <xdr:col>24</xdr:col>
      <xdr:colOff>114300</xdr:colOff>
      <xdr:row>57</xdr:row>
      <xdr:rowOff>78349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4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83114</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8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120548</xdr:rowOff>
    </xdr:from>
    <xdr:to>
      <xdr:col>20</xdr:col>
      <xdr:colOff>38100</xdr:colOff>
      <xdr:row>57</xdr:row>
      <xdr:rowOff>50698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2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41825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81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132453</xdr:rowOff>
    </xdr:from>
    <xdr:to>
      <xdr:col>15</xdr:col>
      <xdr:colOff>101600</xdr:colOff>
      <xdr:row>57</xdr:row>
      <xdr:rowOff>62603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3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53730</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82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140284</xdr:rowOff>
    </xdr:from>
    <xdr:to>
      <xdr:col>10</xdr:col>
      <xdr:colOff>165100</xdr:colOff>
      <xdr:row>57</xdr:row>
      <xdr:rowOff>70434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4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86961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51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2421</xdr:rowOff>
    </xdr:from>
    <xdr:to>
      <xdr:col>6</xdr:col>
      <xdr:colOff>38100</xdr:colOff>
      <xdr:row>57</xdr:row>
      <xdr:rowOff>104021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7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95148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6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68743</xdr:rowOff>
    </xdr:from>
    <xdr:to>
      <xdr:col>24</xdr:col>
      <xdr:colOff>63500</xdr:colOff>
      <xdr:row>78</xdr:row>
      <xdr:rowOff>69109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441843"/>
          <a:ext cx="8382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88140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1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68743</xdr:rowOff>
    </xdr:from>
    <xdr:to>
      <xdr:col>19</xdr:col>
      <xdr:colOff>177800</xdr:colOff>
      <xdr:row>78</xdr:row>
      <xdr:rowOff>79121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41843"/>
          <a:ext cx="889000" cy="1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15369</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67599</xdr:rowOff>
    </xdr:from>
    <xdr:to>
      <xdr:col>15</xdr:col>
      <xdr:colOff>50800</xdr:colOff>
      <xdr:row>78</xdr:row>
      <xdr:rowOff>79121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440699"/>
          <a:ext cx="889000" cy="1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20169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63942</xdr:rowOff>
    </xdr:from>
    <xdr:to>
      <xdr:col>10</xdr:col>
      <xdr:colOff>114300</xdr:colOff>
      <xdr:row>78</xdr:row>
      <xdr:rowOff>67599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437042"/>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21496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42115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18309</xdr:rowOff>
    </xdr:from>
    <xdr:to>
      <xdr:col>24</xdr:col>
      <xdr:colOff>114300</xdr:colOff>
      <xdr:row>78</xdr:row>
      <xdr:rowOff>119909</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9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104686</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06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17943</xdr:rowOff>
    </xdr:from>
    <xdr:to>
      <xdr:col>20</xdr:col>
      <xdr:colOff>38100</xdr:colOff>
      <xdr:row>78</xdr:row>
      <xdr:rowOff>119543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9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110670</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8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28321</xdr:rowOff>
    </xdr:from>
    <xdr:to>
      <xdr:col>15</xdr:col>
      <xdr:colOff>101600</xdr:colOff>
      <xdr:row>78</xdr:row>
      <xdr:rowOff>129921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0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121048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94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16799</xdr:rowOff>
    </xdr:from>
    <xdr:to>
      <xdr:col>10</xdr:col>
      <xdr:colOff>165100</xdr:colOff>
      <xdr:row>78</xdr:row>
      <xdr:rowOff>118399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8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109526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82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13142</xdr:rowOff>
    </xdr:from>
    <xdr:to>
      <xdr:col>6</xdr:col>
      <xdr:colOff>38100</xdr:colOff>
      <xdr:row>78</xdr:row>
      <xdr:rowOff>114742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8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105869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78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90304"/>
          <a:ext cx="1270" cy="14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9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132525</xdr:rowOff>
    </xdr:from>
    <xdr:to>
      <xdr:col>24</xdr:col>
      <xdr:colOff>63500</xdr:colOff>
      <xdr:row>97</xdr:row>
      <xdr:rowOff>148730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591725"/>
          <a:ext cx="838200" cy="18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55642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43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111316</xdr:rowOff>
    </xdr:from>
    <xdr:to>
      <xdr:col>19</xdr:col>
      <xdr:colOff>177800</xdr:colOff>
      <xdr:row>97</xdr:row>
      <xdr:rowOff>148730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570516"/>
          <a:ext cx="889000" cy="20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89997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7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111316</xdr:rowOff>
    </xdr:from>
    <xdr:to>
      <xdr:col>15</xdr:col>
      <xdr:colOff>50800</xdr:colOff>
      <xdr:row>98</xdr:row>
      <xdr:rowOff>109855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570516"/>
          <a:ext cx="889000" cy="34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107497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22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102819</xdr:rowOff>
    </xdr:from>
    <xdr:to>
      <xdr:col>10</xdr:col>
      <xdr:colOff>114300</xdr:colOff>
      <xdr:row>98</xdr:row>
      <xdr:rowOff>109855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1130300" y="16904919"/>
          <a:ext cx="889000" cy="7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134734</xdr:rowOff>
    </xdr:from>
    <xdr:to>
      <xdr:col>10</xdr:col>
      <xdr:colOff>165100</xdr:colOff>
      <xdr:row>98</xdr:row>
      <xdr:rowOff>64884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81411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54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18593</xdr:rowOff>
    </xdr:from>
    <xdr:to>
      <xdr:col>6</xdr:col>
      <xdr:colOff>38100</xdr:colOff>
      <xdr:row>98</xdr:row>
      <xdr:rowOff>120193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136720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81725</xdr:rowOff>
    </xdr:from>
    <xdr:to>
      <xdr:col>24</xdr:col>
      <xdr:colOff>114300</xdr:colOff>
      <xdr:row>97</xdr:row>
      <xdr:rowOff>11875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54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60152</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51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97930</xdr:rowOff>
    </xdr:from>
    <xdr:to>
      <xdr:col>20</xdr:col>
      <xdr:colOff>38100</xdr:colOff>
      <xdr:row>98</xdr:row>
      <xdr:rowOff>28080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7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19207</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82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60516</xdr:rowOff>
    </xdr:from>
    <xdr:to>
      <xdr:col>15</xdr:col>
      <xdr:colOff>101600</xdr:colOff>
      <xdr:row>96</xdr:row>
      <xdr:rowOff>162116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51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153243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61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59055</xdr:rowOff>
    </xdr:from>
    <xdr:to>
      <xdr:col>10</xdr:col>
      <xdr:colOff>165100</xdr:colOff>
      <xdr:row>98</xdr:row>
      <xdr:rowOff>160655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86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151782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95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52019</xdr:rowOff>
    </xdr:from>
    <xdr:to>
      <xdr:col>6</xdr:col>
      <xdr:colOff>38100</xdr:colOff>
      <xdr:row>98</xdr:row>
      <xdr:rowOff>153619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85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144746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94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58427</xdr:rowOff>
    </xdr:from>
    <xdr:to>
      <xdr:col>55</xdr:col>
      <xdr:colOff>0</xdr:colOff>
      <xdr:row>37</xdr:row>
      <xdr:rowOff>106706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402077"/>
          <a:ext cx="838200" cy="48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59957</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403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58427</xdr:rowOff>
    </xdr:from>
    <xdr:to>
      <xdr:col>50</xdr:col>
      <xdr:colOff>114300</xdr:colOff>
      <xdr:row>37</xdr:row>
      <xdr:rowOff>98977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402077"/>
          <a:ext cx="889000" cy="4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3374</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51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170997</xdr:rowOff>
    </xdr:from>
    <xdr:to>
      <xdr:col>45</xdr:col>
      <xdr:colOff>177800</xdr:colOff>
      <xdr:row>37</xdr:row>
      <xdr:rowOff>98977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314497"/>
          <a:ext cx="889000" cy="112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45512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170997</xdr:rowOff>
    </xdr:from>
    <xdr:to>
      <xdr:col>41</xdr:col>
      <xdr:colOff>50800</xdr:colOff>
      <xdr:row>37</xdr:row>
      <xdr:rowOff>155365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314497"/>
          <a:ext cx="889000" cy="1184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159170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47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143255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65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55906</xdr:rowOff>
    </xdr:from>
    <xdr:to>
      <xdr:col>55</xdr:col>
      <xdr:colOff>50800</xdr:colOff>
      <xdr:row>37</xdr:row>
      <xdr:rowOff>157506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39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78783</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25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7627</xdr:rowOff>
    </xdr:from>
    <xdr:to>
      <xdr:col>50</xdr:col>
      <xdr:colOff>165100</xdr:colOff>
      <xdr:row>37</xdr:row>
      <xdr:rowOff>109227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35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125754</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12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48177</xdr:rowOff>
    </xdr:from>
    <xdr:to>
      <xdr:col>46</xdr:col>
      <xdr:colOff>38100</xdr:colOff>
      <xdr:row>37</xdr:row>
      <xdr:rowOff>149777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39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166304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16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120197</xdr:rowOff>
    </xdr:from>
    <xdr:to>
      <xdr:col>41</xdr:col>
      <xdr:colOff>101600</xdr:colOff>
      <xdr:row>31</xdr:row>
      <xdr:rowOff>50347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26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66874</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038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104565</xdr:rowOff>
    </xdr:from>
    <xdr:to>
      <xdr:col>36</xdr:col>
      <xdr:colOff>165100</xdr:colOff>
      <xdr:row>38</xdr:row>
      <xdr:rowOff>34714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4482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51242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223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79815</xdr:rowOff>
    </xdr:from>
    <xdr:to>
      <xdr:col>55</xdr:col>
      <xdr:colOff>0</xdr:colOff>
      <xdr:row>57</xdr:row>
      <xdr:rowOff>31283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681015"/>
          <a:ext cx="838200" cy="12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141508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742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144988</xdr:rowOff>
    </xdr:from>
    <xdr:to>
      <xdr:col>50</xdr:col>
      <xdr:colOff>114300</xdr:colOff>
      <xdr:row>57</xdr:row>
      <xdr:rowOff>31283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746188"/>
          <a:ext cx="889000" cy="5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98394</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87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134518</xdr:rowOff>
    </xdr:from>
    <xdr:to>
      <xdr:col>45</xdr:col>
      <xdr:colOff>177800</xdr:colOff>
      <xdr:row>56</xdr:row>
      <xdr:rowOff>144988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735718"/>
          <a:ext cx="889000" cy="1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69911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84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102728</xdr:rowOff>
    </xdr:from>
    <xdr:to>
      <xdr:col>41</xdr:col>
      <xdr:colOff>50800</xdr:colOff>
      <xdr:row>56</xdr:row>
      <xdr:rowOff>134518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703928"/>
          <a:ext cx="889000" cy="3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32519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80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38645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8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29015</xdr:rowOff>
    </xdr:from>
    <xdr:to>
      <xdr:col>55</xdr:col>
      <xdr:colOff>50800</xdr:colOff>
      <xdr:row>56</xdr:row>
      <xdr:rowOff>130615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63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51892</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48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151933</xdr:rowOff>
    </xdr:from>
    <xdr:to>
      <xdr:col>50</xdr:col>
      <xdr:colOff>165100</xdr:colOff>
      <xdr:row>57</xdr:row>
      <xdr:rowOff>82083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75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98610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52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94188</xdr:rowOff>
    </xdr:from>
    <xdr:to>
      <xdr:col>46</xdr:col>
      <xdr:colOff>38100</xdr:colOff>
      <xdr:row>57</xdr:row>
      <xdr:rowOff>24338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69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40865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47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83718</xdr:rowOff>
    </xdr:from>
    <xdr:to>
      <xdr:col>41</xdr:col>
      <xdr:colOff>101600</xdr:colOff>
      <xdr:row>57</xdr:row>
      <xdr:rowOff>13868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68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30395</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4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51928</xdr:rowOff>
    </xdr:from>
    <xdr:to>
      <xdr:col>36</xdr:col>
      <xdr:colOff>165100</xdr:colOff>
      <xdr:row>56</xdr:row>
      <xdr:rowOff>153528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65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170055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42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29857</xdr:rowOff>
    </xdr:from>
    <xdr:to>
      <xdr:col>55</xdr:col>
      <xdr:colOff>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574407"/>
          <a:ext cx="838200" cy="1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24509</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2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19686</xdr:rowOff>
    </xdr:from>
    <xdr:to>
      <xdr:col>50</xdr:col>
      <xdr:colOff>114300</xdr:colOff>
      <xdr:row>79</xdr:row>
      <xdr:rowOff>29857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564236"/>
          <a:ext cx="889000" cy="10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89298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158178</xdr:rowOff>
    </xdr:from>
    <xdr:to>
      <xdr:col>45</xdr:col>
      <xdr:colOff>177800</xdr:colOff>
      <xdr:row>79</xdr:row>
      <xdr:rowOff>19686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531278"/>
          <a:ext cx="889000" cy="3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62971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78797</xdr:rowOff>
    </xdr:from>
    <xdr:to>
      <xdr:col>41</xdr:col>
      <xdr:colOff>50800</xdr:colOff>
      <xdr:row>78</xdr:row>
      <xdr:rowOff>158178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280447"/>
          <a:ext cx="889000" cy="25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25804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10425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3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150507</xdr:rowOff>
    </xdr:from>
    <xdr:to>
      <xdr:col>50</xdr:col>
      <xdr:colOff>165100</xdr:colOff>
      <xdr:row>79</xdr:row>
      <xdr:rowOff>80657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52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71784</xdr:rowOff>
    </xdr:from>
    <xdr:ext cx="378565"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50017" y="13616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140336</xdr:rowOff>
    </xdr:from>
    <xdr:to>
      <xdr:col>46</xdr:col>
      <xdr:colOff>38100</xdr:colOff>
      <xdr:row>79</xdr:row>
      <xdr:rowOff>70486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51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61613</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606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107378</xdr:rowOff>
    </xdr:from>
    <xdr:to>
      <xdr:col>41</xdr:col>
      <xdr:colOff>101600</xdr:colOff>
      <xdr:row>79</xdr:row>
      <xdr:rowOff>37528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8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28655</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573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27997</xdr:rowOff>
    </xdr:from>
    <xdr:to>
      <xdr:col>36</xdr:col>
      <xdr:colOff>165100</xdr:colOff>
      <xdr:row>77</xdr:row>
      <xdr:rowOff>129597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22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146124</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300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144881</xdr:rowOff>
    </xdr:from>
    <xdr:to>
      <xdr:col>55</xdr:col>
      <xdr:colOff>0</xdr:colOff>
      <xdr:row>97</xdr:row>
      <xdr:rowOff>147309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775531"/>
          <a:ext cx="838200" cy="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99204</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558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64436</xdr:rowOff>
    </xdr:from>
    <xdr:to>
      <xdr:col>50</xdr:col>
      <xdr:colOff>114300</xdr:colOff>
      <xdr:row>97</xdr:row>
      <xdr:rowOff>147309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8750300" y="16695086"/>
          <a:ext cx="889000" cy="8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30664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83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97475</xdr:rowOff>
    </xdr:from>
    <xdr:to>
      <xdr:col>45</xdr:col>
      <xdr:colOff>177800</xdr:colOff>
      <xdr:row>97</xdr:row>
      <xdr:rowOff>64436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556675"/>
          <a:ext cx="889000" cy="138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26788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82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97475</xdr:rowOff>
    </xdr:from>
    <xdr:to>
      <xdr:col>41</xdr:col>
      <xdr:colOff>50800</xdr:colOff>
      <xdr:row>97</xdr:row>
      <xdr:rowOff>61835</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556675"/>
          <a:ext cx="889000" cy="13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166366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79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164493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79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94081</xdr:rowOff>
    </xdr:from>
    <xdr:to>
      <xdr:col>55</xdr:col>
      <xdr:colOff>50800</xdr:colOff>
      <xdr:row>98</xdr:row>
      <xdr:rowOff>24231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72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72508</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70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96509</xdr:rowOff>
    </xdr:from>
    <xdr:to>
      <xdr:col>50</xdr:col>
      <xdr:colOff>165100</xdr:colOff>
      <xdr:row>98</xdr:row>
      <xdr:rowOff>26659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72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43186</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50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13636</xdr:rowOff>
    </xdr:from>
    <xdr:to>
      <xdr:col>46</xdr:col>
      <xdr:colOff>38100</xdr:colOff>
      <xdr:row>97</xdr:row>
      <xdr:rowOff>115236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64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131763</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41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46675</xdr:rowOff>
    </xdr:from>
    <xdr:to>
      <xdr:col>41</xdr:col>
      <xdr:colOff>101600</xdr:colOff>
      <xdr:row>96</xdr:row>
      <xdr:rowOff>148275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50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164802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28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11035</xdr:rowOff>
    </xdr:from>
    <xdr:to>
      <xdr:col>36</xdr:col>
      <xdr:colOff>165100</xdr:colOff>
      <xdr:row>97</xdr:row>
      <xdr:rowOff>112635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64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129162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41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5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4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4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112191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45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100075</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44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163208</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678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156731</xdr:rowOff>
    </xdr:from>
    <xdr:to>
      <xdr:col>85</xdr:col>
      <xdr:colOff>127000</xdr:colOff>
      <xdr:row>75</xdr:row>
      <xdr:rowOff>4990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2844031"/>
          <a:ext cx="838200" cy="19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155484</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3014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4990</xdr:rowOff>
    </xdr:from>
    <xdr:to>
      <xdr:col>81</xdr:col>
      <xdr:colOff>50800</xdr:colOff>
      <xdr:row>75</xdr:row>
      <xdr:rowOff>34266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2863740"/>
          <a:ext cx="889000" cy="2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107870</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313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34266</xdr:rowOff>
    </xdr:from>
    <xdr:to>
      <xdr:col>76</xdr:col>
      <xdr:colOff>114300</xdr:colOff>
      <xdr:row>75</xdr:row>
      <xdr:rowOff>102699</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2893016"/>
          <a:ext cx="889000" cy="68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124117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15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102699</xdr:rowOff>
    </xdr:from>
    <xdr:to>
      <xdr:col>71</xdr:col>
      <xdr:colOff>177800</xdr:colOff>
      <xdr:row>75</xdr:row>
      <xdr:rowOff>121641</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2961449"/>
          <a:ext cx="889000" cy="1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145426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17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138030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16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105931</xdr:rowOff>
    </xdr:from>
    <xdr:to>
      <xdr:col>85</xdr:col>
      <xdr:colOff>177800</xdr:colOff>
      <xdr:row>75</xdr:row>
      <xdr:rowOff>36081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79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128808</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64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125640</xdr:rowOff>
    </xdr:from>
    <xdr:to>
      <xdr:col>81</xdr:col>
      <xdr:colOff>101600</xdr:colOff>
      <xdr:row>75</xdr:row>
      <xdr:rowOff>55790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8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72317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2588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154916</xdr:rowOff>
    </xdr:from>
    <xdr:to>
      <xdr:col>76</xdr:col>
      <xdr:colOff>165100</xdr:colOff>
      <xdr:row>75</xdr:row>
      <xdr:rowOff>85066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84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101593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2617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51899</xdr:rowOff>
    </xdr:from>
    <xdr:to>
      <xdr:col>72</xdr:col>
      <xdr:colOff>38100</xdr:colOff>
      <xdr:row>75</xdr:row>
      <xdr:rowOff>153499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91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170026</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268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70841</xdr:rowOff>
    </xdr:from>
    <xdr:to>
      <xdr:col>67</xdr:col>
      <xdr:colOff>101600</xdr:colOff>
      <xdr:row>76</xdr:row>
      <xdr:rowOff>991</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292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17518</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270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58172</xdr:rowOff>
    </xdr:from>
    <xdr:to>
      <xdr:col>85</xdr:col>
      <xdr:colOff>127000</xdr:colOff>
      <xdr:row>98</xdr:row>
      <xdr:rowOff>97893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860272"/>
          <a:ext cx="838200" cy="3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10918</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41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84644</xdr:rowOff>
    </xdr:from>
    <xdr:to>
      <xdr:col>81</xdr:col>
      <xdr:colOff>50800</xdr:colOff>
      <xdr:row>98</xdr:row>
      <xdr:rowOff>97893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886744"/>
          <a:ext cx="889000" cy="13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97144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84644</xdr:rowOff>
    </xdr:from>
    <xdr:to>
      <xdr:col>76</xdr:col>
      <xdr:colOff>114300</xdr:colOff>
      <xdr:row>98</xdr:row>
      <xdr:rowOff>129006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886744"/>
          <a:ext cx="889000" cy="4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83231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129006</xdr:rowOff>
    </xdr:from>
    <xdr:to>
      <xdr:col>71</xdr:col>
      <xdr:colOff>177800</xdr:colOff>
      <xdr:row>98</xdr:row>
      <xdr:rowOff>133006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931106"/>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130391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150302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7372</xdr:rowOff>
    </xdr:from>
    <xdr:to>
      <xdr:col>85</xdr:col>
      <xdr:colOff>177800</xdr:colOff>
      <xdr:row>98</xdr:row>
      <xdr:rowOff>108972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0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137919</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6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47093</xdr:rowOff>
    </xdr:from>
    <xdr:to>
      <xdr:col>81</xdr:col>
      <xdr:colOff>101600</xdr:colOff>
      <xdr:row>98</xdr:row>
      <xdr:rowOff>148693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4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139820</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46428" y="16941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33844</xdr:rowOff>
    </xdr:from>
    <xdr:to>
      <xdr:col>76</xdr:col>
      <xdr:colOff>165100</xdr:colOff>
      <xdr:row>98</xdr:row>
      <xdr:rowOff>135444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83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126571</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92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78206</xdr:rowOff>
    </xdr:from>
    <xdr:to>
      <xdr:col>72</xdr:col>
      <xdr:colOff>38100</xdr:colOff>
      <xdr:row>99</xdr:row>
      <xdr:rowOff>8356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8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170933</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68428" y="16973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82206</xdr:rowOff>
    </xdr:from>
    <xdr:to>
      <xdr:col>67</xdr:col>
      <xdr:colOff>101600</xdr:colOff>
      <xdr:row>99</xdr:row>
      <xdr:rowOff>12356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8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3483</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697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23297</xdr:rowOff>
    </xdr:from>
    <xdr:to>
      <xdr:col>116</xdr:col>
      <xdr:colOff>63500</xdr:colOff>
      <xdr:row>38</xdr:row>
      <xdr:rowOff>52284</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538397"/>
          <a:ext cx="838200" cy="2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83979</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5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52284</xdr:rowOff>
    </xdr:from>
    <xdr:to>
      <xdr:col>111</xdr:col>
      <xdr:colOff>177800</xdr:colOff>
      <xdr:row>38</xdr:row>
      <xdr:rowOff>106050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567384"/>
          <a:ext cx="889000" cy="53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18661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19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67188</xdr:rowOff>
    </xdr:from>
    <xdr:to>
      <xdr:col>107</xdr:col>
      <xdr:colOff>50800</xdr:colOff>
      <xdr:row>38</xdr:row>
      <xdr:rowOff>106050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58228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40332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45608</xdr:rowOff>
    </xdr:from>
    <xdr:to>
      <xdr:col>102</xdr:col>
      <xdr:colOff>114300</xdr:colOff>
      <xdr:row>38</xdr:row>
      <xdr:rowOff>67188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560708"/>
          <a:ext cx="889000" cy="2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40515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143947</xdr:rowOff>
    </xdr:from>
    <xdr:to>
      <xdr:col>116</xdr:col>
      <xdr:colOff>114300</xdr:colOff>
      <xdr:row>38</xdr:row>
      <xdr:rowOff>74097</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48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58874</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402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1484</xdr:rowOff>
    </xdr:from>
    <xdr:to>
      <xdr:col>112</xdr:col>
      <xdr:colOff>38100</xdr:colOff>
      <xdr:row>38</xdr:row>
      <xdr:rowOff>103084</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51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94211</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4017" y="6609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55250</xdr:rowOff>
    </xdr:from>
    <xdr:to>
      <xdr:col>107</xdr:col>
      <xdr:colOff>101600</xdr:colOff>
      <xdr:row>38</xdr:row>
      <xdr:rowOff>156850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57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147977</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5017" y="6663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16388</xdr:rowOff>
    </xdr:from>
    <xdr:to>
      <xdr:col>102</xdr:col>
      <xdr:colOff>165100</xdr:colOff>
      <xdr:row>38</xdr:row>
      <xdr:rowOff>117988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53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109115</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56017" y="6624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166258</xdr:rowOff>
    </xdr:from>
    <xdr:to>
      <xdr:col>98</xdr:col>
      <xdr:colOff>38100</xdr:colOff>
      <xdr:row>38</xdr:row>
      <xdr:rowOff>96408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50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87535</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60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138329</xdr:rowOff>
    </xdr:from>
    <xdr:to>
      <xdr:col>116</xdr:col>
      <xdr:colOff>63500</xdr:colOff>
      <xdr:row>58</xdr:row>
      <xdr:rowOff>139060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082429"/>
          <a:ext cx="8382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26555</xdr:rowOff>
    </xdr:from>
    <xdr:ext cx="378565"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99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137780</xdr:rowOff>
    </xdr:from>
    <xdr:to>
      <xdr:col>111</xdr:col>
      <xdr:colOff>177800</xdr:colOff>
      <xdr:row>58</xdr:row>
      <xdr:rowOff>138329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081880"/>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118696</xdr:rowOff>
    </xdr:from>
    <xdr:ext cx="378565"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4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136134</xdr:rowOff>
    </xdr:from>
    <xdr:to>
      <xdr:col>107</xdr:col>
      <xdr:colOff>50800</xdr:colOff>
      <xdr:row>58</xdr:row>
      <xdr:rowOff>137780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080234"/>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107449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136134</xdr:rowOff>
    </xdr:from>
    <xdr:to>
      <xdr:col>102</xdr:col>
      <xdr:colOff>114300</xdr:colOff>
      <xdr:row>58</xdr:row>
      <xdr:rowOff>138329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10080234"/>
          <a:ext cx="889000"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74713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84040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88260</xdr:rowOff>
    </xdr:from>
    <xdr:to>
      <xdr:col>116</xdr:col>
      <xdr:colOff>114300</xdr:colOff>
      <xdr:row>59</xdr:row>
      <xdr:rowOff>18410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3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3187</xdr:rowOff>
    </xdr:from>
    <xdr:ext cx="249299"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472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87529</xdr:rowOff>
    </xdr:from>
    <xdr:to>
      <xdr:col>112</xdr:col>
      <xdr:colOff>38100</xdr:colOff>
      <xdr:row>59</xdr:row>
      <xdr:rowOff>17679</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3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8806</xdr:rowOff>
    </xdr:from>
    <xdr:ext cx="313932"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66333" y="101243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86980</xdr:rowOff>
    </xdr:from>
    <xdr:to>
      <xdr:col>107</xdr:col>
      <xdr:colOff>101600</xdr:colOff>
      <xdr:row>59</xdr:row>
      <xdr:rowOff>17130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3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8257</xdr:rowOff>
    </xdr:from>
    <xdr:ext cx="313932"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77333" y="101238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85334</xdr:rowOff>
    </xdr:from>
    <xdr:to>
      <xdr:col>102</xdr:col>
      <xdr:colOff>165100</xdr:colOff>
      <xdr:row>59</xdr:row>
      <xdr:rowOff>15484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2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6611</xdr:rowOff>
    </xdr:from>
    <xdr:ext cx="313932"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88333" y="101221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87529</xdr:rowOff>
    </xdr:from>
    <xdr:to>
      <xdr:col>98</xdr:col>
      <xdr:colOff>38100</xdr:colOff>
      <xdr:row>59</xdr:row>
      <xdr:rowOff>17679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3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8806</xdr:rowOff>
    </xdr:from>
    <xdr:ext cx="313932"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99333" y="101243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236</xdr:rowOff>
    </xdr:from>
    <xdr:to>
      <xdr:col>116</xdr:col>
      <xdr:colOff>63500</xdr:colOff>
      <xdr:row>77</xdr:row>
      <xdr:rowOff>20465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201886"/>
          <a:ext cx="838200" cy="2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118781</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14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20465</xdr:rowOff>
    </xdr:from>
    <xdr:to>
      <xdr:col>111</xdr:col>
      <xdr:colOff>177800</xdr:colOff>
      <xdr:row>77</xdr:row>
      <xdr:rowOff>61347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222115"/>
          <a:ext cx="889000" cy="4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91464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32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61347</xdr:rowOff>
    </xdr:from>
    <xdr:to>
      <xdr:col>107</xdr:col>
      <xdr:colOff>50800</xdr:colOff>
      <xdr:row>77</xdr:row>
      <xdr:rowOff>93542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262997"/>
          <a:ext cx="889000" cy="3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109047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331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93542</xdr:rowOff>
    </xdr:from>
    <xdr:to>
      <xdr:col>102</xdr:col>
      <xdr:colOff>114300</xdr:colOff>
      <xdr:row>77</xdr:row>
      <xdr:rowOff>114078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295192"/>
          <a:ext cx="889000" cy="2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124922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93375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120886</xdr:rowOff>
    </xdr:from>
    <xdr:to>
      <xdr:col>116</xdr:col>
      <xdr:colOff>114300</xdr:colOff>
      <xdr:row>77</xdr:row>
      <xdr:rowOff>51036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15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143763</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00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141115</xdr:rowOff>
    </xdr:from>
    <xdr:to>
      <xdr:col>112</xdr:col>
      <xdr:colOff>38100</xdr:colOff>
      <xdr:row>77</xdr:row>
      <xdr:rowOff>71265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1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87793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94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10547</xdr:rowOff>
    </xdr:from>
    <xdr:to>
      <xdr:col>107</xdr:col>
      <xdr:colOff>101600</xdr:colOff>
      <xdr:row>77</xdr:row>
      <xdr:rowOff>112147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21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128674</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98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42742</xdr:rowOff>
    </xdr:from>
    <xdr:to>
      <xdr:col>102</xdr:col>
      <xdr:colOff>165100</xdr:colOff>
      <xdr:row>77</xdr:row>
      <xdr:rowOff>144342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24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135469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33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63278</xdr:rowOff>
    </xdr:from>
    <xdr:to>
      <xdr:col>98</xdr:col>
      <xdr:colOff>38100</xdr:colOff>
      <xdr:row>77</xdr:row>
      <xdr:rowOff>164878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26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156005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35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前年度と比較して扶助費が大幅に増大しているのは保育所等運営費負担金（令和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722,822</a:t>
          </a:r>
          <a:r>
            <a:rPr kumimoji="1" lang="ja-JP" altLang="en-US" sz="1300">
              <a:latin typeface="ＭＳ Ｐゴシック" panose="020B0600070205080204" pitchFamily="50" charset="-128"/>
              <a:ea typeface="ＭＳ Ｐゴシック" panose="020B0600070205080204" pitchFamily="50" charset="-128"/>
            </a:rPr>
            <a:t>千円、令和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611,490</a:t>
          </a:r>
          <a:r>
            <a:rPr kumimoji="1" lang="ja-JP" altLang="en-US" sz="1300">
              <a:latin typeface="ＭＳ Ｐゴシック" panose="020B0600070205080204" pitchFamily="50" charset="-128"/>
              <a:ea typeface="ＭＳ Ｐゴシック" panose="020B0600070205080204" pitchFamily="50" charset="-128"/>
            </a:rPr>
            <a:t>千円）、非課税世帯等に対する臨時特別給付金（令和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379,630</a:t>
          </a:r>
          <a:r>
            <a:rPr kumimoji="1" lang="ja-JP" altLang="en-US" sz="1300">
              <a:latin typeface="ＭＳ Ｐゴシック" panose="020B0600070205080204" pitchFamily="50" charset="-128"/>
              <a:ea typeface="ＭＳ Ｐゴシック" panose="020B0600070205080204" pitchFamily="50" charset="-128"/>
            </a:rPr>
            <a:t>千円、令和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234,220</a:t>
          </a:r>
          <a:r>
            <a:rPr kumimoji="1" lang="ja-JP" altLang="en-US" sz="1300">
              <a:latin typeface="ＭＳ Ｐゴシック" panose="020B0600070205080204" pitchFamily="50" charset="-128"/>
              <a:ea typeface="ＭＳ Ｐゴシック" panose="020B0600070205080204" pitchFamily="50" charset="-128"/>
            </a:rPr>
            <a:t>千円）等があったためである。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物件費が前年度より減少したのはコンピュータシステム改修等業務委託料（令和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19,453</a:t>
          </a:r>
          <a:r>
            <a:rPr kumimoji="1" lang="ja-JP" altLang="en-US" sz="1300">
              <a:latin typeface="ＭＳ Ｐゴシック" panose="020B0600070205080204" pitchFamily="50" charset="-128"/>
              <a:ea typeface="ＭＳ Ｐゴシック" panose="020B0600070205080204" pitchFamily="50" charset="-128"/>
            </a:rPr>
            <a:t>千円、令和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61,049</a:t>
          </a:r>
          <a:r>
            <a:rPr kumimoji="1" lang="ja-JP" altLang="en-US" sz="1300">
              <a:latin typeface="ＭＳ Ｐゴシック" panose="020B0600070205080204" pitchFamily="50" charset="-128"/>
              <a:ea typeface="ＭＳ Ｐゴシック" panose="020B0600070205080204" pitchFamily="50" charset="-128"/>
            </a:rPr>
            <a:t>千円）、機器等借上料（令和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602</a:t>
          </a:r>
          <a:r>
            <a:rPr kumimoji="1" lang="ja-JP" altLang="en-US" sz="1300">
              <a:latin typeface="ＭＳ Ｐゴシック" panose="020B0600070205080204" pitchFamily="50" charset="-128"/>
              <a:ea typeface="ＭＳ Ｐゴシック" panose="020B0600070205080204" pitchFamily="50" charset="-128"/>
            </a:rPr>
            <a:t>千円、令和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34,446</a:t>
          </a:r>
          <a:r>
            <a:rPr kumimoji="1" lang="ja-JP" altLang="en-US" sz="1300">
              <a:latin typeface="ＭＳ Ｐゴシック" panose="020B0600070205080204" pitchFamily="50" charset="-128"/>
              <a:ea typeface="ＭＳ Ｐゴシック" panose="020B0600070205080204" pitchFamily="50" charset="-128"/>
            </a:rPr>
            <a:t>千円）等があったためである。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普通建設事業費が前年度から増加したのは主に田原本町駅周辺市街地整備推進事業（令和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1,050,428</a:t>
          </a:r>
          <a:r>
            <a:rPr kumimoji="1" lang="ja-JP" altLang="en-US" sz="1300">
              <a:latin typeface="ＭＳ Ｐゴシック" panose="020B0600070205080204" pitchFamily="50" charset="-128"/>
              <a:ea typeface="ＭＳ Ｐゴシック" panose="020B0600070205080204" pitchFamily="50" charset="-128"/>
            </a:rPr>
            <a:t>千円、令和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304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251</a:t>
          </a:r>
          <a:r>
            <a:rPr kumimoji="1" lang="ja-JP" altLang="en-US" sz="1300">
              <a:latin typeface="ＭＳ Ｐゴシック" panose="020B0600070205080204" pitchFamily="50" charset="-128"/>
              <a:ea typeface="ＭＳ Ｐゴシック" panose="020B0600070205080204" pitchFamily="50" charset="-128"/>
            </a:rPr>
            <a:t>千円）によるものである。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また人件費が令和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年度より高水準にあるのは日々雇用職員賃金が会計年度任用職員制度の導入により人件費となったこと、奈良県市町村職員共済組合負担金率の上昇や退職手当負担金の増等によるものである。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義務的経費のうち、公債費は上昇傾向にあり、これは学校空調設備及び流域貯留施設整備等実施のため令和元年度及び令和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年度に借り入れた地方債の元金償還が令和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年度より開始されたこと等による。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なお公債費は令和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ごろまで高止まりで推移していく見込みである。そのような状況を鑑み、普通建設事業についてより計画的に実行できるよう、公共施設の整備基金を活用するなどの取組を行い、公債費の上昇を抑制し、財政の健全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奈良県田原本町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31,570
31,240
21.09
15,195,655
14,495,860
667,288
7,813,093
12,030,899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27.7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10541</xdr:rowOff>
    </xdr:from>
    <xdr:to>
      <xdr:col>24</xdr:col>
      <xdr:colOff>63500</xdr:colOff>
      <xdr:row>35</xdr:row>
      <xdr:rowOff>31115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11291"/>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146194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5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31115</xdr:rowOff>
    </xdr:from>
    <xdr:to>
      <xdr:col>19</xdr:col>
      <xdr:colOff>177800</xdr:colOff>
      <xdr:row>35</xdr:row>
      <xdr:rowOff>45593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31865"/>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122572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162941</xdr:rowOff>
    </xdr:from>
    <xdr:to>
      <xdr:col>15</xdr:col>
      <xdr:colOff>50800</xdr:colOff>
      <xdr:row>35</xdr:row>
      <xdr:rowOff>45593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92241"/>
          <a:ext cx="8890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123334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150368</xdr:rowOff>
    </xdr:from>
    <xdr:to>
      <xdr:col>10</xdr:col>
      <xdr:colOff>114300</xdr:colOff>
      <xdr:row>34</xdr:row>
      <xdr:rowOff>162941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79668"/>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123715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82567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131191</xdr:rowOff>
    </xdr:from>
    <xdr:to>
      <xdr:col>24</xdr:col>
      <xdr:colOff>114300</xdr:colOff>
      <xdr:row>35</xdr:row>
      <xdr:rowOff>61341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6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154068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11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151765</xdr:rowOff>
    </xdr:from>
    <xdr:to>
      <xdr:col>20</xdr:col>
      <xdr:colOff>38100</xdr:colOff>
      <xdr:row>35</xdr:row>
      <xdr:rowOff>81915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8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98442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56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166243</xdr:rowOff>
    </xdr:from>
    <xdr:to>
      <xdr:col>15</xdr:col>
      <xdr:colOff>101600</xdr:colOff>
      <xdr:row>35</xdr:row>
      <xdr:rowOff>96393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9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112920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70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112141</xdr:rowOff>
    </xdr:from>
    <xdr:to>
      <xdr:col>10</xdr:col>
      <xdr:colOff>165100</xdr:colOff>
      <xdr:row>35</xdr:row>
      <xdr:rowOff>42291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4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58818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16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99568</xdr:rowOff>
    </xdr:from>
    <xdr:to>
      <xdr:col>6</xdr:col>
      <xdr:colOff>38100</xdr:colOff>
      <xdr:row>35</xdr:row>
      <xdr:rowOff>29718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2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46245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04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90391</xdr:rowOff>
    </xdr:from>
    <xdr:to>
      <xdr:col>24</xdr:col>
      <xdr:colOff>63500</xdr:colOff>
      <xdr:row>58</xdr:row>
      <xdr:rowOff>111745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34491"/>
          <a:ext cx="838200" cy="2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18149</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90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96334</xdr:rowOff>
    </xdr:from>
    <xdr:to>
      <xdr:col>19</xdr:col>
      <xdr:colOff>177800</xdr:colOff>
      <xdr:row>58</xdr:row>
      <xdr:rowOff>111745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40434"/>
          <a:ext cx="889000" cy="1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108180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0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146372</xdr:rowOff>
    </xdr:from>
    <xdr:to>
      <xdr:col>15</xdr:col>
      <xdr:colOff>50800</xdr:colOff>
      <xdr:row>58</xdr:row>
      <xdr:rowOff>96334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747572"/>
          <a:ext cx="889000" cy="29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101378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0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146372</xdr:rowOff>
    </xdr:from>
    <xdr:to>
      <xdr:col>10</xdr:col>
      <xdr:colOff>114300</xdr:colOff>
      <xdr:row>58</xdr:row>
      <xdr:rowOff>140265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747572"/>
          <a:ext cx="889000" cy="33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156144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1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161049</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6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39591</xdr:rowOff>
    </xdr:from>
    <xdr:to>
      <xdr:col>24</xdr:col>
      <xdr:colOff>114300</xdr:colOff>
      <xdr:row>58</xdr:row>
      <xdr:rowOff>141191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8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145149</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1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60945</xdr:rowOff>
    </xdr:from>
    <xdr:to>
      <xdr:col>20</xdr:col>
      <xdr:colOff>38100</xdr:colOff>
      <xdr:row>58</xdr:row>
      <xdr:rowOff>162545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0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153672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9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45534</xdr:rowOff>
    </xdr:from>
    <xdr:to>
      <xdr:col>15</xdr:col>
      <xdr:colOff>101600</xdr:colOff>
      <xdr:row>58</xdr:row>
      <xdr:rowOff>147134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8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138261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8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95572</xdr:rowOff>
    </xdr:from>
    <xdr:to>
      <xdr:col>10</xdr:col>
      <xdr:colOff>165100</xdr:colOff>
      <xdr:row>57</xdr:row>
      <xdr:rowOff>25722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9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16849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89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89465</xdr:rowOff>
    </xdr:from>
    <xdr:to>
      <xdr:col>6</xdr:col>
      <xdr:colOff>38100</xdr:colOff>
      <xdr:row>59</xdr:row>
      <xdr:rowOff>19615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3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10742</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2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115232</xdr:rowOff>
    </xdr:from>
    <xdr:to>
      <xdr:col>24</xdr:col>
      <xdr:colOff>63500</xdr:colOff>
      <xdr:row>76</xdr:row>
      <xdr:rowOff>165875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45432"/>
          <a:ext cx="838200" cy="5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54947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13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156342</xdr:rowOff>
    </xdr:from>
    <xdr:to>
      <xdr:col>19</xdr:col>
      <xdr:colOff>177800</xdr:colOff>
      <xdr:row>76</xdr:row>
      <xdr:rowOff>165875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186542"/>
          <a:ext cx="889000" cy="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51564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156342</xdr:rowOff>
    </xdr:from>
    <xdr:to>
      <xdr:col>15</xdr:col>
      <xdr:colOff>50800</xdr:colOff>
      <xdr:row>78</xdr:row>
      <xdr:rowOff>26360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86542"/>
          <a:ext cx="889000" cy="21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145023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26360</xdr:rowOff>
    </xdr:from>
    <xdr:to>
      <xdr:col>10</xdr:col>
      <xdr:colOff>114300</xdr:colOff>
      <xdr:row>78</xdr:row>
      <xdr:rowOff>79304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99460"/>
          <a:ext cx="889000" cy="5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57225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64432</xdr:rowOff>
    </xdr:from>
    <xdr:to>
      <xdr:col>24</xdr:col>
      <xdr:colOff>114300</xdr:colOff>
      <xdr:row>76</xdr:row>
      <xdr:rowOff>166032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9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42859</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73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115075</xdr:rowOff>
    </xdr:from>
    <xdr:to>
      <xdr:col>20</xdr:col>
      <xdr:colOff>38100</xdr:colOff>
      <xdr:row>77</xdr:row>
      <xdr:rowOff>45225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4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36352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38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105542</xdr:rowOff>
    </xdr:from>
    <xdr:to>
      <xdr:col>15</xdr:col>
      <xdr:colOff>101600</xdr:colOff>
      <xdr:row>77</xdr:row>
      <xdr:rowOff>35692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3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26819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28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147010</xdr:rowOff>
    </xdr:from>
    <xdr:to>
      <xdr:col>10</xdr:col>
      <xdr:colOff>165100</xdr:colOff>
      <xdr:row>78</xdr:row>
      <xdr:rowOff>77160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4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68287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4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28504</xdr:rowOff>
    </xdr:from>
    <xdr:to>
      <xdr:col>6</xdr:col>
      <xdr:colOff>38100</xdr:colOff>
      <xdr:row>78</xdr:row>
      <xdr:rowOff>130104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0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121231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94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8581</xdr:rowOff>
    </xdr:from>
    <xdr:to>
      <xdr:col>24</xdr:col>
      <xdr:colOff>63500</xdr:colOff>
      <xdr:row>97</xdr:row>
      <xdr:rowOff>98422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639231"/>
          <a:ext cx="838200" cy="89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35275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665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8581</xdr:rowOff>
    </xdr:from>
    <xdr:to>
      <xdr:col>19</xdr:col>
      <xdr:colOff>177800</xdr:colOff>
      <xdr:row>97</xdr:row>
      <xdr:rowOff>25695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639231"/>
          <a:ext cx="889000" cy="17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106385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73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25695</xdr:rowOff>
    </xdr:from>
    <xdr:to>
      <xdr:col>15</xdr:col>
      <xdr:colOff>50800</xdr:colOff>
      <xdr:row>97</xdr:row>
      <xdr:rowOff>136613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656345"/>
          <a:ext cx="889000" cy="110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118583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74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136613</xdr:rowOff>
    </xdr:from>
    <xdr:to>
      <xdr:col>10</xdr:col>
      <xdr:colOff>114300</xdr:colOff>
      <xdr:row>98</xdr:row>
      <xdr:rowOff>43149</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767263"/>
          <a:ext cx="889000" cy="7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77483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8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117081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91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47622</xdr:rowOff>
    </xdr:from>
    <xdr:to>
      <xdr:col>24</xdr:col>
      <xdr:colOff>114300</xdr:colOff>
      <xdr:row>97</xdr:row>
      <xdr:rowOff>149222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67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70499</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52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129231</xdr:rowOff>
    </xdr:from>
    <xdr:to>
      <xdr:col>20</xdr:col>
      <xdr:colOff>38100</xdr:colOff>
      <xdr:row>97</xdr:row>
      <xdr:rowOff>59381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58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75908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36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146345</xdr:rowOff>
    </xdr:from>
    <xdr:to>
      <xdr:col>15</xdr:col>
      <xdr:colOff>101600</xdr:colOff>
      <xdr:row>97</xdr:row>
      <xdr:rowOff>76495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60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93022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38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85813</xdr:rowOff>
    </xdr:from>
    <xdr:to>
      <xdr:col>10</xdr:col>
      <xdr:colOff>165100</xdr:colOff>
      <xdr:row>98</xdr:row>
      <xdr:rowOff>15963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71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32490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491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163799</xdr:rowOff>
    </xdr:from>
    <xdr:to>
      <xdr:col>6</xdr:col>
      <xdr:colOff>38100</xdr:colOff>
      <xdr:row>98</xdr:row>
      <xdr:rowOff>93949</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79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110476</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56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150178</xdr:rowOff>
    </xdr:from>
    <xdr:to>
      <xdr:col>55</xdr:col>
      <xdr:colOff>0</xdr:colOff>
      <xdr:row>38</xdr:row>
      <xdr:rowOff>150368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665278"/>
          <a:ext cx="8382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97299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40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150368</xdr:rowOff>
    </xdr:from>
    <xdr:to>
      <xdr:col>50</xdr:col>
      <xdr:colOff>114300</xdr:colOff>
      <xdr:row>38</xdr:row>
      <xdr:rowOff>150558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665468"/>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37482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81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150558</xdr:rowOff>
    </xdr:from>
    <xdr:to>
      <xdr:col>45</xdr:col>
      <xdr:colOff>177800</xdr:colOff>
      <xdr:row>38</xdr:row>
      <xdr:rowOff>150558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6656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36911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80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150558</xdr:rowOff>
    </xdr:from>
    <xdr:to>
      <xdr:col>41</xdr:col>
      <xdr:colOff>50800</xdr:colOff>
      <xdr:row>38</xdr:row>
      <xdr:rowOff>150749</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665658"/>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35386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379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27957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371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99378</xdr:rowOff>
    </xdr:from>
    <xdr:to>
      <xdr:col>55</xdr:col>
      <xdr:colOff>50800</xdr:colOff>
      <xdr:row>39</xdr:row>
      <xdr:rowOff>29528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1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52850</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679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99568</xdr:rowOff>
    </xdr:from>
    <xdr:to>
      <xdr:col>50</xdr:col>
      <xdr:colOff>165100</xdr:colOff>
      <xdr:row>39</xdr:row>
      <xdr:rowOff>29718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1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20845</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707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99758</xdr:rowOff>
    </xdr:from>
    <xdr:to>
      <xdr:col>46</xdr:col>
      <xdr:colOff>38100</xdr:colOff>
      <xdr:row>39</xdr:row>
      <xdr:rowOff>29908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1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21035</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707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99758</xdr:rowOff>
    </xdr:from>
    <xdr:to>
      <xdr:col>41</xdr:col>
      <xdr:colOff>101600</xdr:colOff>
      <xdr:row>39</xdr:row>
      <xdr:rowOff>29908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1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21035</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707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99949</xdr:rowOff>
    </xdr:from>
    <xdr:to>
      <xdr:col>36</xdr:col>
      <xdr:colOff>165100</xdr:colOff>
      <xdr:row>39</xdr:row>
      <xdr:rowOff>30099</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1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21226</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7077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130937</xdr:rowOff>
    </xdr:from>
    <xdr:to>
      <xdr:col>55</xdr:col>
      <xdr:colOff>0</xdr:colOff>
      <xdr:row>58</xdr:row>
      <xdr:rowOff>162408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075037"/>
          <a:ext cx="838200" cy="3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47312</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1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154292</xdr:rowOff>
    </xdr:from>
    <xdr:to>
      <xdr:col>50</xdr:col>
      <xdr:colOff>114300</xdr:colOff>
      <xdr:row>58</xdr:row>
      <xdr:rowOff>162408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098392"/>
          <a:ext cx="889000" cy="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160355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976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146951</xdr:rowOff>
    </xdr:from>
    <xdr:to>
      <xdr:col>45</xdr:col>
      <xdr:colOff>177800</xdr:colOff>
      <xdr:row>58</xdr:row>
      <xdr:rowOff>154292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091051"/>
          <a:ext cx="889000" cy="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161968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976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135445</xdr:rowOff>
    </xdr:from>
    <xdr:to>
      <xdr:col>41</xdr:col>
      <xdr:colOff>50800</xdr:colOff>
      <xdr:row>58</xdr:row>
      <xdr:rowOff>146951</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079545"/>
          <a:ext cx="889000" cy="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148442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4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153890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80137</xdr:rowOff>
    </xdr:from>
    <xdr:to>
      <xdr:col>55</xdr:col>
      <xdr:colOff>50800</xdr:colOff>
      <xdr:row>59</xdr:row>
      <xdr:rowOff>10287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2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2862</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46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111608</xdr:rowOff>
    </xdr:from>
    <xdr:to>
      <xdr:col>50</xdr:col>
      <xdr:colOff>165100</xdr:colOff>
      <xdr:row>59</xdr:row>
      <xdr:rowOff>41758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5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32885</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148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103492</xdr:rowOff>
    </xdr:from>
    <xdr:to>
      <xdr:col>46</xdr:col>
      <xdr:colOff>38100</xdr:colOff>
      <xdr:row>59</xdr:row>
      <xdr:rowOff>33642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4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24769</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14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96151</xdr:rowOff>
    </xdr:from>
    <xdr:to>
      <xdr:col>41</xdr:col>
      <xdr:colOff>101600</xdr:colOff>
      <xdr:row>59</xdr:row>
      <xdr:rowOff>26301</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4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17428</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132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84645</xdr:rowOff>
    </xdr:from>
    <xdr:to>
      <xdr:col>36</xdr:col>
      <xdr:colOff>165100</xdr:colOff>
      <xdr:row>59</xdr:row>
      <xdr:rowOff>14795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2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5922</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12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135661</xdr:rowOff>
    </xdr:from>
    <xdr:to>
      <xdr:col>55</xdr:col>
      <xdr:colOff>0</xdr:colOff>
      <xdr:row>78</xdr:row>
      <xdr:rowOff>145644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508761"/>
          <a:ext cx="838200" cy="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73868</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04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132042</xdr:rowOff>
    </xdr:from>
    <xdr:to>
      <xdr:col>50</xdr:col>
      <xdr:colOff>114300</xdr:colOff>
      <xdr:row>78</xdr:row>
      <xdr:rowOff>135661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505142"/>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98671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295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30124</xdr:rowOff>
    </xdr:from>
    <xdr:to>
      <xdr:col>45</xdr:col>
      <xdr:colOff>177800</xdr:colOff>
      <xdr:row>78</xdr:row>
      <xdr:rowOff>132042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403224"/>
          <a:ext cx="889000" cy="10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118597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30124</xdr:rowOff>
    </xdr:from>
    <xdr:to>
      <xdr:col>41</xdr:col>
      <xdr:colOff>50800</xdr:colOff>
      <xdr:row>78</xdr:row>
      <xdr:rowOff>117069</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403224"/>
          <a:ext cx="889000" cy="86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29138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94844</xdr:rowOff>
    </xdr:from>
    <xdr:to>
      <xdr:col>55</xdr:col>
      <xdr:colOff>50800</xdr:colOff>
      <xdr:row>79</xdr:row>
      <xdr:rowOff>24994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46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9771</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8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84861</xdr:rowOff>
    </xdr:from>
    <xdr:to>
      <xdr:col>50</xdr:col>
      <xdr:colOff>165100</xdr:colOff>
      <xdr:row>79</xdr:row>
      <xdr:rowOff>15011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45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6138</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550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81242</xdr:rowOff>
    </xdr:from>
    <xdr:to>
      <xdr:col>46</xdr:col>
      <xdr:colOff>38100</xdr:colOff>
      <xdr:row>79</xdr:row>
      <xdr:rowOff>11392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45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2519</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547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150774</xdr:rowOff>
    </xdr:from>
    <xdr:to>
      <xdr:col>41</xdr:col>
      <xdr:colOff>101600</xdr:colOff>
      <xdr:row>78</xdr:row>
      <xdr:rowOff>80924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5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72051</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445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66269</xdr:rowOff>
    </xdr:from>
    <xdr:to>
      <xdr:col>36</xdr:col>
      <xdr:colOff>165100</xdr:colOff>
      <xdr:row>78</xdr:row>
      <xdr:rowOff>167869</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3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158996</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53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163182</xdr:rowOff>
    </xdr:from>
    <xdr:to>
      <xdr:col>55</xdr:col>
      <xdr:colOff>0</xdr:colOff>
      <xdr:row>95</xdr:row>
      <xdr:rowOff>46304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108032"/>
          <a:ext cx="838200" cy="22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119206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406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58077</xdr:rowOff>
    </xdr:from>
    <xdr:to>
      <xdr:col>50</xdr:col>
      <xdr:colOff>114300</xdr:colOff>
      <xdr:row>95</xdr:row>
      <xdr:rowOff>46304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174377"/>
          <a:ext cx="889000" cy="15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61613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52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58077</xdr:rowOff>
    </xdr:from>
    <xdr:to>
      <xdr:col>45</xdr:col>
      <xdr:colOff>177800</xdr:colOff>
      <xdr:row>94</xdr:row>
      <xdr:rowOff>85128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174377"/>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86225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85128</xdr:rowOff>
    </xdr:from>
    <xdr:to>
      <xdr:col>41</xdr:col>
      <xdr:colOff>50800</xdr:colOff>
      <xdr:row>95</xdr:row>
      <xdr:rowOff>126237</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201428"/>
          <a:ext cx="889000" cy="21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93654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55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105376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56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112382</xdr:rowOff>
    </xdr:from>
    <xdr:to>
      <xdr:col>55</xdr:col>
      <xdr:colOff>50800</xdr:colOff>
      <xdr:row>94</xdr:row>
      <xdr:rowOff>42532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05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135259</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590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166954</xdr:rowOff>
    </xdr:from>
    <xdr:to>
      <xdr:col>50</xdr:col>
      <xdr:colOff>165100</xdr:colOff>
      <xdr:row>95</xdr:row>
      <xdr:rowOff>97104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28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113631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05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7277</xdr:rowOff>
    </xdr:from>
    <xdr:to>
      <xdr:col>46</xdr:col>
      <xdr:colOff>38100</xdr:colOff>
      <xdr:row>94</xdr:row>
      <xdr:rowOff>108877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12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125404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589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34328</xdr:rowOff>
    </xdr:from>
    <xdr:to>
      <xdr:col>41</xdr:col>
      <xdr:colOff>101600</xdr:colOff>
      <xdr:row>94</xdr:row>
      <xdr:rowOff>135928</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15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152455</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592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75437</xdr:rowOff>
    </xdr:from>
    <xdr:to>
      <xdr:col>36</xdr:col>
      <xdr:colOff>165100</xdr:colOff>
      <xdr:row>96</xdr:row>
      <xdr:rowOff>5587</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36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22114</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13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39421</xdr:rowOff>
    </xdr:from>
    <xdr:to>
      <xdr:col>85</xdr:col>
      <xdr:colOff>127000</xdr:colOff>
      <xdr:row>37</xdr:row>
      <xdr:rowOff>141072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383071"/>
          <a:ext cx="838200" cy="10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55021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398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95618</xdr:rowOff>
    </xdr:from>
    <xdr:to>
      <xdr:col>81</xdr:col>
      <xdr:colOff>50800</xdr:colOff>
      <xdr:row>37</xdr:row>
      <xdr:rowOff>141072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592300" y="6439268"/>
          <a:ext cx="889000" cy="4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32567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20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33515</xdr:rowOff>
    </xdr:from>
    <xdr:to>
      <xdr:col>76</xdr:col>
      <xdr:colOff>114300</xdr:colOff>
      <xdr:row>37</xdr:row>
      <xdr:rowOff>95618</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377165"/>
          <a:ext cx="889000" cy="6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162196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50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33515</xdr:rowOff>
    </xdr:from>
    <xdr:to>
      <xdr:col>71</xdr:col>
      <xdr:colOff>177800</xdr:colOff>
      <xdr:row>37</xdr:row>
      <xdr:rowOff>122060</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377165"/>
          <a:ext cx="889000" cy="8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129773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47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1363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160071</xdr:rowOff>
    </xdr:from>
    <xdr:to>
      <xdr:col>85</xdr:col>
      <xdr:colOff>177800</xdr:colOff>
      <xdr:row>37</xdr:row>
      <xdr:rowOff>90221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33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11498</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18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90272</xdr:rowOff>
    </xdr:from>
    <xdr:to>
      <xdr:col>81</xdr:col>
      <xdr:colOff>101600</xdr:colOff>
      <xdr:row>38</xdr:row>
      <xdr:rowOff>20422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43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11548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52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44818</xdr:rowOff>
    </xdr:from>
    <xdr:to>
      <xdr:col>76</xdr:col>
      <xdr:colOff>165100</xdr:colOff>
      <xdr:row>37</xdr:row>
      <xdr:rowOff>146418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38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162945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16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154165</xdr:rowOff>
    </xdr:from>
    <xdr:to>
      <xdr:col>72</xdr:col>
      <xdr:colOff>38100</xdr:colOff>
      <xdr:row>37</xdr:row>
      <xdr:rowOff>84315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32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100842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10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71260</xdr:rowOff>
    </xdr:from>
    <xdr:to>
      <xdr:col>67</xdr:col>
      <xdr:colOff>101600</xdr:colOff>
      <xdr:row>38</xdr:row>
      <xdr:rowOff>1409</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4149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163987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50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160129</xdr:rowOff>
    </xdr:from>
    <xdr:to>
      <xdr:col>85</xdr:col>
      <xdr:colOff>127000</xdr:colOff>
      <xdr:row>57</xdr:row>
      <xdr:rowOff>1092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761329"/>
          <a:ext cx="838200" cy="1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112242</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4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1092</xdr:rowOff>
    </xdr:from>
    <xdr:to>
      <xdr:col>81</xdr:col>
      <xdr:colOff>50800</xdr:colOff>
      <xdr:row>57</xdr:row>
      <xdr:rowOff>11433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773742"/>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45549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81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131859</xdr:rowOff>
    </xdr:from>
    <xdr:to>
      <xdr:col>76</xdr:col>
      <xdr:colOff>114300</xdr:colOff>
      <xdr:row>57</xdr:row>
      <xdr:rowOff>11433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733059"/>
          <a:ext cx="889000" cy="5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76390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5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35192</xdr:rowOff>
    </xdr:from>
    <xdr:to>
      <xdr:col>71</xdr:col>
      <xdr:colOff>177800</xdr:colOff>
      <xdr:row>56</xdr:row>
      <xdr:rowOff>131859</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9636392"/>
          <a:ext cx="889000" cy="9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22897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45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44201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81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109329</xdr:rowOff>
    </xdr:from>
    <xdr:to>
      <xdr:col>85</xdr:col>
      <xdr:colOff>177800</xdr:colOff>
      <xdr:row>57</xdr:row>
      <xdr:rowOff>39479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71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87756</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68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121742</xdr:rowOff>
    </xdr:from>
    <xdr:to>
      <xdr:col>81</xdr:col>
      <xdr:colOff>101600</xdr:colOff>
      <xdr:row>57</xdr:row>
      <xdr:rowOff>51892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72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68419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49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132083</xdr:rowOff>
    </xdr:from>
    <xdr:to>
      <xdr:col>76</xdr:col>
      <xdr:colOff>165100</xdr:colOff>
      <xdr:row>57</xdr:row>
      <xdr:rowOff>62233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73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53360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82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81059</xdr:rowOff>
    </xdr:from>
    <xdr:to>
      <xdr:col>72</xdr:col>
      <xdr:colOff>38100</xdr:colOff>
      <xdr:row>57</xdr:row>
      <xdr:rowOff>11209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68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2336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77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155842</xdr:rowOff>
    </xdr:from>
    <xdr:to>
      <xdr:col>67</xdr:col>
      <xdr:colOff>101600</xdr:colOff>
      <xdr:row>56</xdr:row>
      <xdr:rowOff>85992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58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102519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36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409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112191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100075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163209</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36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156730</xdr:rowOff>
    </xdr:from>
    <xdr:to>
      <xdr:col>85</xdr:col>
      <xdr:colOff>127000</xdr:colOff>
      <xdr:row>95</xdr:row>
      <xdr:rowOff>4989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273030"/>
          <a:ext cx="838200" cy="19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155239</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442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4989</xdr:rowOff>
    </xdr:from>
    <xdr:to>
      <xdr:col>81</xdr:col>
      <xdr:colOff>50800</xdr:colOff>
      <xdr:row>95</xdr:row>
      <xdr:rowOff>34266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292739"/>
          <a:ext cx="889000" cy="2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107855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56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34266</xdr:rowOff>
    </xdr:from>
    <xdr:to>
      <xdr:col>76</xdr:col>
      <xdr:colOff>114300</xdr:colOff>
      <xdr:row>95</xdr:row>
      <xdr:rowOff>102699</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322016"/>
          <a:ext cx="889000" cy="68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124102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58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102699</xdr:rowOff>
    </xdr:from>
    <xdr:to>
      <xdr:col>71</xdr:col>
      <xdr:colOff>177800</xdr:colOff>
      <xdr:row>95</xdr:row>
      <xdr:rowOff>121641</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390449"/>
          <a:ext cx="889000" cy="1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145426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6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138014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59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105930</xdr:rowOff>
    </xdr:from>
    <xdr:to>
      <xdr:col>85</xdr:col>
      <xdr:colOff>177800</xdr:colOff>
      <xdr:row>95</xdr:row>
      <xdr:rowOff>36080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22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128807</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07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125639</xdr:rowOff>
    </xdr:from>
    <xdr:to>
      <xdr:col>81</xdr:col>
      <xdr:colOff>101600</xdr:colOff>
      <xdr:row>95</xdr:row>
      <xdr:rowOff>55789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24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72316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01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154916</xdr:rowOff>
    </xdr:from>
    <xdr:to>
      <xdr:col>76</xdr:col>
      <xdr:colOff>165100</xdr:colOff>
      <xdr:row>95</xdr:row>
      <xdr:rowOff>85066</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27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101593</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04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51899</xdr:rowOff>
    </xdr:from>
    <xdr:to>
      <xdr:col>72</xdr:col>
      <xdr:colOff>38100</xdr:colOff>
      <xdr:row>95</xdr:row>
      <xdr:rowOff>153499</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33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170026</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11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70841</xdr:rowOff>
    </xdr:from>
    <xdr:to>
      <xdr:col>67</xdr:col>
      <xdr:colOff>101600</xdr:colOff>
      <xdr:row>96</xdr:row>
      <xdr:rowOff>991</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35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17518</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13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年度においては類似団体と比較して、土木費及び公債費が高水準にある。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土木費が多額に上っている主な要因は田原本駅周辺市街地整備推進事業（令和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:1,050,428</a:t>
          </a:r>
          <a:r>
            <a:rPr kumimoji="1" lang="ja-JP" altLang="en-US" sz="1300">
              <a:latin typeface="ＭＳ Ｐゴシック" panose="020B0600070205080204" pitchFamily="50" charset="-128"/>
              <a:ea typeface="ＭＳ Ｐゴシック" panose="020B0600070205080204" pitchFamily="50" charset="-128"/>
            </a:rPr>
            <a:t>千円、令和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:304,251</a:t>
          </a:r>
          <a:r>
            <a:rPr kumimoji="1" lang="ja-JP" altLang="en-US" sz="1300">
              <a:latin typeface="ＭＳ Ｐゴシック" panose="020B0600070205080204" pitchFamily="50" charset="-128"/>
              <a:ea typeface="ＭＳ Ｐゴシック" panose="020B0600070205080204" pitchFamily="50" charset="-128"/>
            </a:rPr>
            <a:t>千円）等による。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公債費については学校空調設備及び流域貯留施設整備等実施のため令和元年度及び令和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年度に借り入れた地方債の元金償還が令和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年度より開始されたこと等による。</a:t>
          </a:r>
        </a:p>
        <a:p>
          <a:r>
            <a:rPr kumimoji="1" lang="ja-JP" altLang="en-US" sz="1300">
              <a:latin typeface="ＭＳ Ｐゴシック" panose="020B0600070205080204" pitchFamily="50" charset="-128"/>
              <a:ea typeface="ＭＳ Ｐゴシック" panose="020B0600070205080204" pitchFamily="50" charset="-128"/>
            </a:rPr>
            <a:t>公債費は令和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年度頃まで高止まりで推移していくことが見込まれている。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全体のバランスを考え、適切なコスト管理に努める。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奈良県田原本町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公共施設等整備基金に</a:t>
          </a:r>
          <a:r>
            <a:rPr kumimoji="1" lang="en-US" altLang="ja-JP" sz="1400">
              <a:latin typeface="ＭＳ ゴシック" pitchFamily="49" charset="-128"/>
              <a:ea typeface="ＭＳ ゴシック" pitchFamily="49" charset="-128"/>
            </a:rPr>
            <a:t>160,000</a:t>
          </a:r>
          <a:r>
            <a:rPr kumimoji="1" lang="ja-JP" altLang="en-US" sz="1400">
              <a:latin typeface="ＭＳ ゴシック" pitchFamily="49" charset="-128"/>
              <a:ea typeface="ＭＳ ゴシック" pitchFamily="49" charset="-128"/>
            </a:rPr>
            <a:t>千円を積み立てたことにより実質単年度収支額が▲</a:t>
          </a:r>
          <a:r>
            <a:rPr kumimoji="1" lang="en-US" altLang="ja-JP" sz="1400">
              <a:latin typeface="ＭＳ ゴシック" pitchFamily="49" charset="-128"/>
              <a:ea typeface="ＭＳ ゴシック" pitchFamily="49" charset="-128"/>
            </a:rPr>
            <a:t>243,486</a:t>
          </a:r>
          <a:r>
            <a:rPr kumimoji="1" lang="ja-JP" altLang="en-US" sz="1400">
              <a:latin typeface="ＭＳ ゴシック" pitchFamily="49" charset="-128"/>
              <a:ea typeface="ＭＳ ゴシック" pitchFamily="49" charset="-128"/>
            </a:rPr>
            <a:t>千円の赤字となっている。</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奈良県田原本町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年度の一般会計・特別会計の全ての会計において、実質収支に赤字は生じていない。公営企業においても資金不足額がないため、連結実質赤字は発生しない。今後も引き続き適正な財政運営に努める。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6001;&#25919;/050_&#36001;&#25919;&#35506;/&#36001;&#25919;&#20418;/&#36001;&#25919;&#20418;/R7&#24180;&#24230;&#12501;&#12449;&#12452;&#12523;/&#36001;&#25919;&#29366;&#27841;&#36039;&#26009;&#38598;/250822&#12304;9&#26376;1&#65298;&#26085;(&#37329;)&#12294;&#12305;&#20196;&#21644;&#65301;&#24180;&#24230;&#36001;&#25919;&#29366;&#27841;&#36039;&#26009;&#38598;&#12398;&#20316;&#25104;&#12395;&#12388;&#12356;&#12390;&#65288;2&#22238;&#30446;&#12539;&#22320;&#26041;&#20844;&#20250;&#35336;&#38306;&#20418;&#65289;/DL/&#12304;&#36001;&#25919;&#29366;&#27841;&#36039;&#26009;&#38598;&#12305;_293636_&#30000;&#21407;&#26412;&#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79.7</v>
          </cell>
          <cell r="BX51">
            <v>56</v>
          </cell>
          <cell r="CF51">
            <v>49.3</v>
          </cell>
          <cell r="CN51">
            <v>37.9</v>
          </cell>
        </row>
        <row r="53">
          <cell r="BP53">
            <v>69.2</v>
          </cell>
          <cell r="BX53">
            <v>70.400000000000006</v>
          </cell>
          <cell r="CF53">
            <v>69.900000000000006</v>
          </cell>
          <cell r="CN53">
            <v>70.7</v>
          </cell>
        </row>
        <row r="55">
          <cell r="AN55" t="str">
            <v>類似団体内平均値</v>
          </cell>
          <cell r="BP55">
            <v>20.3</v>
          </cell>
          <cell r="BX55">
            <v>15.5</v>
          </cell>
          <cell r="CF55">
            <v>4.5999999999999996</v>
          </cell>
          <cell r="CN55">
            <v>1.6</v>
          </cell>
        </row>
        <row r="57">
          <cell r="BP57">
            <v>60.4</v>
          </cell>
          <cell r="BX57">
            <v>61.5</v>
          </cell>
          <cell r="CF57">
            <v>61.3</v>
          </cell>
          <cell r="CN57">
            <v>62.4</v>
          </cell>
        </row>
        <row r="72">
          <cell r="BP72" t="str">
            <v>R01</v>
          </cell>
          <cell r="BX72" t="str">
            <v>R02</v>
          </cell>
          <cell r="CF72" t="str">
            <v>R03</v>
          </cell>
          <cell r="CN72" t="str">
            <v>R04</v>
          </cell>
          <cell r="CV72" t="str">
            <v>R05</v>
          </cell>
        </row>
        <row r="73">
          <cell r="AN73" t="str">
            <v>当該団体値</v>
          </cell>
          <cell r="BP73">
            <v>79.7</v>
          </cell>
          <cell r="BX73">
            <v>56</v>
          </cell>
          <cell r="CF73">
            <v>49.3</v>
          </cell>
          <cell r="CN73">
            <v>37.9</v>
          </cell>
          <cell r="CV73">
            <v>27.7</v>
          </cell>
        </row>
        <row r="75">
          <cell r="BP75">
            <v>9</v>
          </cell>
          <cell r="BX75">
            <v>9.6999999999999993</v>
          </cell>
          <cell r="CF75">
            <v>10.8</v>
          </cell>
          <cell r="CN75">
            <v>11.6</v>
          </cell>
          <cell r="CV75">
            <v>12</v>
          </cell>
        </row>
        <row r="77">
          <cell r="AN77" t="str">
            <v>類似団体内平均値</v>
          </cell>
          <cell r="BP77">
            <v>20.3</v>
          </cell>
          <cell r="BX77">
            <v>15.5</v>
          </cell>
          <cell r="CF77">
            <v>4.5999999999999996</v>
          </cell>
          <cell r="CN77">
            <v>1.6</v>
          </cell>
          <cell r="CV77">
            <v>0</v>
          </cell>
        </row>
        <row r="79">
          <cell r="BP79">
            <v>6.6</v>
          </cell>
          <cell r="BX79">
            <v>6.4</v>
          </cell>
          <cell r="CF79">
            <v>6.3</v>
          </cell>
          <cell r="CN79">
            <v>6.6</v>
          </cell>
          <cell r="CV79">
            <v>6.8</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15195655</v>
      </c>
      <c r="BO4" s="371"/>
      <c r="BP4" s="371"/>
      <c r="BQ4" s="371"/>
      <c r="BR4" s="371"/>
      <c r="BS4" s="371"/>
      <c r="BT4" s="371"/>
      <c r="BU4" s="372"/>
      <c r="BV4" s="370">
        <v>14427228</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8.5</v>
      </c>
      <c r="CU4" s="377"/>
      <c r="CV4" s="377"/>
      <c r="CW4" s="377"/>
      <c r="CX4" s="377"/>
      <c r="CY4" s="377"/>
      <c r="CZ4" s="377"/>
      <c r="DA4" s="378"/>
      <c r="DB4" s="376">
        <v>11.9</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14495860</v>
      </c>
      <c r="BO5" s="408"/>
      <c r="BP5" s="408"/>
      <c r="BQ5" s="408"/>
      <c r="BR5" s="408"/>
      <c r="BS5" s="408"/>
      <c r="BT5" s="408"/>
      <c r="BU5" s="409"/>
      <c r="BV5" s="407">
        <v>13499166</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98.6</v>
      </c>
      <c r="CU5" s="405"/>
      <c r="CV5" s="405"/>
      <c r="CW5" s="405"/>
      <c r="CX5" s="405"/>
      <c r="CY5" s="405"/>
      <c r="CZ5" s="405"/>
      <c r="DA5" s="406"/>
      <c r="DB5" s="404">
        <v>97.5</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699795</v>
      </c>
      <c r="BO6" s="408"/>
      <c r="BP6" s="408"/>
      <c r="BQ6" s="408"/>
      <c r="BR6" s="408"/>
      <c r="BS6" s="408"/>
      <c r="BT6" s="408"/>
      <c r="BU6" s="409"/>
      <c r="BV6" s="407">
        <v>928062</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99.4</v>
      </c>
      <c r="CU6" s="445"/>
      <c r="CV6" s="445"/>
      <c r="CW6" s="445"/>
      <c r="CX6" s="445"/>
      <c r="CY6" s="445"/>
      <c r="CZ6" s="445"/>
      <c r="DA6" s="446"/>
      <c r="DB6" s="444">
        <v>99.3</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32507</v>
      </c>
      <c r="BO7" s="408"/>
      <c r="BP7" s="408"/>
      <c r="BQ7" s="408"/>
      <c r="BR7" s="408"/>
      <c r="BS7" s="408"/>
      <c r="BT7" s="408"/>
      <c r="BU7" s="409"/>
      <c r="BV7" s="407">
        <v>16587</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7813093</v>
      </c>
      <c r="CU7" s="408"/>
      <c r="CV7" s="408"/>
      <c r="CW7" s="408"/>
      <c r="CX7" s="408"/>
      <c r="CY7" s="408"/>
      <c r="CZ7" s="408"/>
      <c r="DA7" s="409"/>
      <c r="DB7" s="407">
        <v>7640324</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667288</v>
      </c>
      <c r="BO8" s="408"/>
      <c r="BP8" s="408"/>
      <c r="BQ8" s="408"/>
      <c r="BR8" s="408"/>
      <c r="BS8" s="408"/>
      <c r="BT8" s="408"/>
      <c r="BU8" s="409"/>
      <c r="BV8" s="407">
        <v>911475</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0.55000000000000004</v>
      </c>
      <c r="CU8" s="448"/>
      <c r="CV8" s="448"/>
      <c r="CW8" s="448"/>
      <c r="CX8" s="448"/>
      <c r="CY8" s="448"/>
      <c r="CZ8" s="448"/>
      <c r="DA8" s="449"/>
      <c r="DB8" s="447">
        <v>0.56000000000000005</v>
      </c>
      <c r="DC8" s="448"/>
      <c r="DD8" s="448"/>
      <c r="DE8" s="448"/>
      <c r="DF8" s="448"/>
      <c r="DG8" s="448"/>
      <c r="DH8" s="448"/>
      <c r="DI8" s="449"/>
    </row>
    <row r="9" spans="1:119" ht="18.75" customHeight="1" thickBot="1" x14ac:dyDescent="0.2">
      <c r="A9" s="181"/>
      <c r="B9" s="401" t="s">
        <v>107</v>
      </c>
      <c r="C9" s="402"/>
      <c r="D9" s="402"/>
      <c r="E9" s="402"/>
      <c r="F9" s="402"/>
      <c r="G9" s="402"/>
      <c r="H9" s="402"/>
      <c r="I9" s="402"/>
      <c r="J9" s="402"/>
      <c r="K9" s="450"/>
      <c r="L9" s="451" t="s">
        <v>108</v>
      </c>
      <c r="M9" s="452"/>
      <c r="N9" s="452"/>
      <c r="O9" s="452"/>
      <c r="P9" s="452"/>
      <c r="Q9" s="453"/>
      <c r="R9" s="454">
        <v>31177</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-244187</v>
      </c>
      <c r="BO9" s="408"/>
      <c r="BP9" s="408"/>
      <c r="BQ9" s="408"/>
      <c r="BR9" s="408"/>
      <c r="BS9" s="408"/>
      <c r="BT9" s="408"/>
      <c r="BU9" s="409"/>
      <c r="BV9" s="407">
        <v>114025</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14.9</v>
      </c>
      <c r="CU9" s="405"/>
      <c r="CV9" s="405"/>
      <c r="CW9" s="405"/>
      <c r="CX9" s="405"/>
      <c r="CY9" s="405"/>
      <c r="CZ9" s="405"/>
      <c r="DA9" s="406"/>
      <c r="DB9" s="404">
        <v>15.5</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113</v>
      </c>
      <c r="M10" s="437"/>
      <c r="N10" s="437"/>
      <c r="O10" s="437"/>
      <c r="P10" s="437"/>
      <c r="Q10" s="438"/>
      <c r="R10" s="458">
        <v>31691</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300701</v>
      </c>
      <c r="BO10" s="408"/>
      <c r="BP10" s="408"/>
      <c r="BQ10" s="408"/>
      <c r="BR10" s="408"/>
      <c r="BS10" s="408"/>
      <c r="BT10" s="408"/>
      <c r="BU10" s="409"/>
      <c r="BV10" s="407">
        <v>490</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31570</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300000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31240</v>
      </c>
      <c r="S13" s="492"/>
      <c r="T13" s="492"/>
      <c r="U13" s="492"/>
      <c r="V13" s="493"/>
      <c r="W13" s="423" t="s">
        <v>131</v>
      </c>
      <c r="X13" s="424"/>
      <c r="Y13" s="424"/>
      <c r="Z13" s="424"/>
      <c r="AA13" s="424"/>
      <c r="AB13" s="414"/>
      <c r="AC13" s="458">
        <v>479</v>
      </c>
      <c r="AD13" s="459"/>
      <c r="AE13" s="459"/>
      <c r="AF13" s="459"/>
      <c r="AG13" s="501"/>
      <c r="AH13" s="458">
        <v>486</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-243486</v>
      </c>
      <c r="BO13" s="408"/>
      <c r="BP13" s="408"/>
      <c r="BQ13" s="408"/>
      <c r="BR13" s="408"/>
      <c r="BS13" s="408"/>
      <c r="BT13" s="408"/>
      <c r="BU13" s="409"/>
      <c r="BV13" s="407">
        <v>114515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12</v>
      </c>
      <c r="CU13" s="405"/>
      <c r="CV13" s="405"/>
      <c r="CW13" s="405"/>
      <c r="CX13" s="405"/>
      <c r="CY13" s="405"/>
      <c r="CZ13" s="405"/>
      <c r="DA13" s="406"/>
      <c r="DB13" s="404">
        <v>11.6</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31695</v>
      </c>
      <c r="S14" s="492"/>
      <c r="T14" s="492"/>
      <c r="U14" s="492"/>
      <c r="V14" s="493"/>
      <c r="W14" s="397"/>
      <c r="X14" s="398"/>
      <c r="Y14" s="398"/>
      <c r="Z14" s="398"/>
      <c r="AA14" s="398"/>
      <c r="AB14" s="387"/>
      <c r="AC14" s="494">
        <v>3.5</v>
      </c>
      <c r="AD14" s="495"/>
      <c r="AE14" s="495"/>
      <c r="AF14" s="495"/>
      <c r="AG14" s="496"/>
      <c r="AH14" s="494">
        <v>3.6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27.7</v>
      </c>
      <c r="CU14" s="506"/>
      <c r="CV14" s="506"/>
      <c r="CW14" s="506"/>
      <c r="CX14" s="506"/>
      <c r="CY14" s="506"/>
      <c r="CZ14" s="506"/>
      <c r="DA14" s="507"/>
      <c r="DB14" s="505">
        <v>37.9</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31425</v>
      </c>
      <c r="S15" s="492"/>
      <c r="T15" s="492"/>
      <c r="U15" s="492"/>
      <c r="V15" s="493"/>
      <c r="W15" s="423" t="s">
        <v>137</v>
      </c>
      <c r="X15" s="424"/>
      <c r="Y15" s="424"/>
      <c r="Z15" s="424"/>
      <c r="AA15" s="424"/>
      <c r="AB15" s="414"/>
      <c r="AC15" s="458">
        <v>3621</v>
      </c>
      <c r="AD15" s="459"/>
      <c r="AE15" s="459"/>
      <c r="AF15" s="459"/>
      <c r="AG15" s="501"/>
      <c r="AH15" s="458">
        <v>3691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3715897</v>
      </c>
      <c r="BO15" s="371"/>
      <c r="BP15" s="371"/>
      <c r="BQ15" s="371"/>
      <c r="BR15" s="371"/>
      <c r="BS15" s="371"/>
      <c r="BT15" s="371"/>
      <c r="BU15" s="372"/>
      <c r="BV15" s="370">
        <v>3594664</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26.3</v>
      </c>
      <c r="AD16" s="495"/>
      <c r="AE16" s="495"/>
      <c r="AF16" s="495"/>
      <c r="AG16" s="496"/>
      <c r="AH16" s="494">
        <v>27.2</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6771129</v>
      </c>
      <c r="BO16" s="408"/>
      <c r="BP16" s="408"/>
      <c r="BQ16" s="408"/>
      <c r="BR16" s="408"/>
      <c r="BS16" s="408"/>
      <c r="BT16" s="408"/>
      <c r="BU16" s="409"/>
      <c r="BV16" s="407">
        <v>6564154</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9677</v>
      </c>
      <c r="AD17" s="459"/>
      <c r="AE17" s="459"/>
      <c r="AF17" s="459"/>
      <c r="AG17" s="501"/>
      <c r="AH17" s="458">
        <v>9370</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4694083</v>
      </c>
      <c r="BO17" s="408"/>
      <c r="BP17" s="408"/>
      <c r="BQ17" s="408"/>
      <c r="BR17" s="408"/>
      <c r="BS17" s="408"/>
      <c r="BT17" s="408"/>
      <c r="BU17" s="409"/>
      <c r="BV17" s="407">
        <v>4530195</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147</v>
      </c>
      <c r="C18" s="450"/>
      <c r="D18" s="450"/>
      <c r="E18" s="530"/>
      <c r="F18" s="530"/>
      <c r="G18" s="530"/>
      <c r="H18" s="530"/>
      <c r="I18" s="530"/>
      <c r="J18" s="530"/>
      <c r="K18" s="530"/>
      <c r="L18" s="531">
        <v>21.09</v>
      </c>
      <c r="M18" s="531"/>
      <c r="N18" s="531"/>
      <c r="O18" s="531"/>
      <c r="P18" s="531"/>
      <c r="Q18" s="531"/>
      <c r="R18" s="532"/>
      <c r="S18" s="532"/>
      <c r="T18" s="532"/>
      <c r="U18" s="532"/>
      <c r="V18" s="533"/>
      <c r="W18" s="425"/>
      <c r="X18" s="426"/>
      <c r="Y18" s="426"/>
      <c r="Z18" s="426"/>
      <c r="AA18" s="426"/>
      <c r="AB18" s="417"/>
      <c r="AC18" s="534">
        <v>70.2</v>
      </c>
      <c r="AD18" s="535"/>
      <c r="AE18" s="535"/>
      <c r="AF18" s="535"/>
      <c r="AG18" s="536"/>
      <c r="AH18" s="534">
        <v>69.2</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7772217</v>
      </c>
      <c r="BO18" s="408"/>
      <c r="BP18" s="408"/>
      <c r="BQ18" s="408"/>
      <c r="BR18" s="408"/>
      <c r="BS18" s="408"/>
      <c r="BT18" s="408"/>
      <c r="BU18" s="409"/>
      <c r="BV18" s="407">
        <v>7593224</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149</v>
      </c>
      <c r="C19" s="450"/>
      <c r="D19" s="450"/>
      <c r="E19" s="530"/>
      <c r="F19" s="530"/>
      <c r="G19" s="530"/>
      <c r="H19" s="530"/>
      <c r="I19" s="530"/>
      <c r="J19" s="530"/>
      <c r="K19" s="530"/>
      <c r="L19" s="538">
        <v>1478</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10384189</v>
      </c>
      <c r="BO19" s="408"/>
      <c r="BP19" s="408"/>
      <c r="BQ19" s="408"/>
      <c r="BR19" s="408"/>
      <c r="BS19" s="408"/>
      <c r="BT19" s="408"/>
      <c r="BU19" s="409"/>
      <c r="BV19" s="407">
        <v>9775649</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151</v>
      </c>
      <c r="C20" s="450"/>
      <c r="D20" s="450"/>
      <c r="E20" s="530"/>
      <c r="F20" s="530"/>
      <c r="G20" s="530"/>
      <c r="H20" s="530"/>
      <c r="I20" s="530"/>
      <c r="J20" s="530"/>
      <c r="K20" s="530"/>
      <c r="L20" s="538">
        <v>11905</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12030899</v>
      </c>
      <c r="BO22" s="371"/>
      <c r="BP22" s="371"/>
      <c r="BQ22" s="371"/>
      <c r="BR22" s="371"/>
      <c r="BS22" s="371"/>
      <c r="BT22" s="371"/>
      <c r="BU22" s="372"/>
      <c r="BV22" s="370">
        <v>12592955</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6307234</v>
      </c>
      <c r="BO23" s="408"/>
      <c r="BP23" s="408"/>
      <c r="BQ23" s="408"/>
      <c r="BR23" s="408"/>
      <c r="BS23" s="408"/>
      <c r="BT23" s="408"/>
      <c r="BU23" s="409"/>
      <c r="BV23" s="407">
        <v>6740241</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8800</v>
      </c>
      <c r="R24" s="459"/>
      <c r="S24" s="459"/>
      <c r="T24" s="459"/>
      <c r="U24" s="459"/>
      <c r="V24" s="501"/>
      <c r="W24" s="553"/>
      <c r="X24" s="554"/>
      <c r="Y24" s="555"/>
      <c r="Z24" s="457" t="s">
        <v>162</v>
      </c>
      <c r="AA24" s="437"/>
      <c r="AB24" s="437"/>
      <c r="AC24" s="437"/>
      <c r="AD24" s="437"/>
      <c r="AE24" s="437"/>
      <c r="AF24" s="437"/>
      <c r="AG24" s="438"/>
      <c r="AH24" s="458">
        <v>199</v>
      </c>
      <c r="AI24" s="459"/>
      <c r="AJ24" s="459"/>
      <c r="AK24" s="459"/>
      <c r="AL24" s="501"/>
      <c r="AM24" s="458">
        <v>574115</v>
      </c>
      <c r="AN24" s="459"/>
      <c r="AO24" s="459"/>
      <c r="AP24" s="459"/>
      <c r="AQ24" s="459"/>
      <c r="AR24" s="501"/>
      <c r="AS24" s="458">
        <v>2885</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7157475</v>
      </c>
      <c r="BO24" s="408"/>
      <c r="BP24" s="408"/>
      <c r="BQ24" s="408"/>
      <c r="BR24" s="408"/>
      <c r="BS24" s="408"/>
      <c r="BT24" s="408"/>
      <c r="BU24" s="409"/>
      <c r="BV24" s="407">
        <v>7290277</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1</v>
      </c>
      <c r="M25" s="459"/>
      <c r="N25" s="459"/>
      <c r="O25" s="459"/>
      <c r="P25" s="501"/>
      <c r="Q25" s="458">
        <v>7500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1340156</v>
      </c>
      <c r="BO25" s="371"/>
      <c r="BP25" s="371"/>
      <c r="BQ25" s="371"/>
      <c r="BR25" s="371"/>
      <c r="BS25" s="371"/>
      <c r="BT25" s="371"/>
      <c r="BU25" s="372"/>
      <c r="BV25" s="370">
        <v>272081</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6300</v>
      </c>
      <c r="R26" s="459"/>
      <c r="S26" s="459"/>
      <c r="T26" s="459"/>
      <c r="U26" s="459"/>
      <c r="V26" s="501"/>
      <c r="W26" s="553"/>
      <c r="X26" s="554"/>
      <c r="Y26" s="555"/>
      <c r="Z26" s="457" t="s">
        <v>168</v>
      </c>
      <c r="AA26" s="559"/>
      <c r="AB26" s="559"/>
      <c r="AC26" s="559"/>
      <c r="AD26" s="559"/>
      <c r="AE26" s="559"/>
      <c r="AF26" s="559"/>
      <c r="AG26" s="560"/>
      <c r="AH26" s="458">
        <v>16</v>
      </c>
      <c r="AI26" s="459"/>
      <c r="AJ26" s="459"/>
      <c r="AK26" s="459"/>
      <c r="AL26" s="501"/>
      <c r="AM26" s="458">
        <v>45264</v>
      </c>
      <c r="AN26" s="459"/>
      <c r="AO26" s="459"/>
      <c r="AP26" s="459"/>
      <c r="AQ26" s="459"/>
      <c r="AR26" s="501"/>
      <c r="AS26" s="458">
        <v>2829</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170</v>
      </c>
      <c r="F27" s="437"/>
      <c r="G27" s="437"/>
      <c r="H27" s="437"/>
      <c r="I27" s="437"/>
      <c r="J27" s="437"/>
      <c r="K27" s="438"/>
      <c r="L27" s="458">
        <v>1</v>
      </c>
      <c r="M27" s="459"/>
      <c r="N27" s="459"/>
      <c r="O27" s="459"/>
      <c r="P27" s="501"/>
      <c r="Q27" s="458">
        <v>3800</v>
      </c>
      <c r="R27" s="459"/>
      <c r="S27" s="459"/>
      <c r="T27" s="459"/>
      <c r="U27" s="459"/>
      <c r="V27" s="501"/>
      <c r="W27" s="553"/>
      <c r="X27" s="554"/>
      <c r="Y27" s="555"/>
      <c r="Z27" s="457" t="s">
        <v>171</v>
      </c>
      <c r="AA27" s="437"/>
      <c r="AB27" s="437"/>
      <c r="AC27" s="437"/>
      <c r="AD27" s="437"/>
      <c r="AE27" s="437"/>
      <c r="AF27" s="437"/>
      <c r="AG27" s="438"/>
      <c r="AH27" s="458">
        <v>25</v>
      </c>
      <c r="AI27" s="459"/>
      <c r="AJ27" s="459"/>
      <c r="AK27" s="459"/>
      <c r="AL27" s="501"/>
      <c r="AM27" s="458">
        <v>89187</v>
      </c>
      <c r="AN27" s="459"/>
      <c r="AO27" s="459"/>
      <c r="AP27" s="459"/>
      <c r="AQ27" s="459"/>
      <c r="AR27" s="501"/>
      <c r="AS27" s="458">
        <v>3567</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173</v>
      </c>
      <c r="F28" s="437"/>
      <c r="G28" s="437"/>
      <c r="H28" s="437"/>
      <c r="I28" s="437"/>
      <c r="J28" s="437"/>
      <c r="K28" s="438"/>
      <c r="L28" s="458">
        <v>1</v>
      </c>
      <c r="M28" s="459"/>
      <c r="N28" s="459"/>
      <c r="O28" s="459"/>
      <c r="P28" s="501"/>
      <c r="Q28" s="458">
        <v>3350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1905998</v>
      </c>
      <c r="BO28" s="371"/>
      <c r="BP28" s="371"/>
      <c r="BQ28" s="371"/>
      <c r="BR28" s="371"/>
      <c r="BS28" s="371"/>
      <c r="BT28" s="371"/>
      <c r="BU28" s="372"/>
      <c r="BV28" s="370">
        <v>1905297</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176</v>
      </c>
      <c r="F29" s="437"/>
      <c r="G29" s="437"/>
      <c r="H29" s="437"/>
      <c r="I29" s="437"/>
      <c r="J29" s="437"/>
      <c r="K29" s="438"/>
      <c r="L29" s="458">
        <v>12</v>
      </c>
      <c r="M29" s="459"/>
      <c r="N29" s="459"/>
      <c r="O29" s="459"/>
      <c r="P29" s="501"/>
      <c r="Q29" s="458">
        <v>3200</v>
      </c>
      <c r="R29" s="459"/>
      <c r="S29" s="459"/>
      <c r="T29" s="459"/>
      <c r="U29" s="459"/>
      <c r="V29" s="501"/>
      <c r="W29" s="556"/>
      <c r="X29" s="557"/>
      <c r="Y29" s="558"/>
      <c r="Z29" s="457" t="s">
        <v>177</v>
      </c>
      <c r="AA29" s="437"/>
      <c r="AB29" s="437"/>
      <c r="AC29" s="437"/>
      <c r="AD29" s="437"/>
      <c r="AE29" s="437"/>
      <c r="AF29" s="437"/>
      <c r="AG29" s="438"/>
      <c r="AH29" s="458">
        <v>224</v>
      </c>
      <c r="AI29" s="459"/>
      <c r="AJ29" s="459"/>
      <c r="AK29" s="459"/>
      <c r="AL29" s="501"/>
      <c r="AM29" s="458">
        <v>663302</v>
      </c>
      <c r="AN29" s="459"/>
      <c r="AO29" s="459"/>
      <c r="AP29" s="459"/>
      <c r="AQ29" s="459"/>
      <c r="AR29" s="501"/>
      <c r="AS29" s="458">
        <v>2961</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572113</v>
      </c>
      <c r="BO29" s="408"/>
      <c r="BP29" s="408"/>
      <c r="BQ29" s="408"/>
      <c r="BR29" s="408"/>
      <c r="BS29" s="408"/>
      <c r="BT29" s="408"/>
      <c r="BU29" s="409"/>
      <c r="BV29" s="407">
        <v>593204</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95.6</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705949</v>
      </c>
      <c r="BO30" s="527"/>
      <c r="BP30" s="527"/>
      <c r="BQ30" s="527"/>
      <c r="BR30" s="527"/>
      <c r="BS30" s="527"/>
      <c r="BT30" s="527"/>
      <c r="BU30" s="528"/>
      <c r="BV30" s="526">
        <v>555723</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6</v>
      </c>
      <c r="AN34" s="597"/>
      <c r="AO34" s="598" t="str">
        <f>IF('各会計、関係団体の財政状況及び健全化判断比率'!B32="","",'各会計、関係団体の財政状況及び健全化判断比率'!B32)</f>
        <v>下水道事業会計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7</v>
      </c>
      <c r="BX34" s="597"/>
      <c r="BY34" s="598" t="str">
        <f>IF('各会計、関係団体の財政状況及び健全化判断比率'!B68="","",'各会計、関係団体の財政状況及び健全化判断比率'!B68)</f>
        <v>奈良県市町村総合事務組合</v>
      </c>
      <c r="BZ34" s="598"/>
      <c r="CA34" s="598"/>
      <c r="CB34" s="598"/>
      <c r="CC34" s="598"/>
      <c r="CD34" s="598"/>
      <c r="CE34" s="598"/>
      <c r="CF34" s="598"/>
      <c r="CG34" s="598"/>
      <c r="CH34" s="598"/>
      <c r="CI34" s="598"/>
      <c r="CJ34" s="598"/>
      <c r="CK34" s="598"/>
      <c r="CL34" s="598"/>
      <c r="CM34" s="598"/>
      <c r="CN34" s="181"/>
      <c r="CO34" s="597">
        <f>IF(CQ34="","",MAX(C34:D43,U34:V43,AM34:AN43,BE34:BF43,BW34:BX43)+1)</f>
        <v>14</v>
      </c>
      <c r="CP34" s="597"/>
      <c r="CQ34" s="598" t="str">
        <f>IF('各会計、関係団体の財政状況及び健全化判断比率'!BS7="","",'各会計、関係団体の財政状況及び健全化判断比率'!BS7)</f>
        <v>田原本町土地開発公社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8</v>
      </c>
      <c r="BX35" s="597"/>
      <c r="BY35" s="598" t="str">
        <f>IF('各会計、関係団体の財政状況及び健全化判断比率'!B69="","",'各会計、関係団体の財政状況及び健全化判断比率'!B69)</f>
        <v>奈良広域水質検査センター組合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介護保険特別会計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9</v>
      </c>
      <c r="BX36" s="597"/>
      <c r="BY36" s="598" t="str">
        <f>IF('各会計、関係団体の財政状況及び健全化判断比率'!B70="","",'各会計、関係団体の財政状況及び健全化判断比率'!B70)</f>
        <v>奈良県後期高齢者医療広域連合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5</v>
      </c>
      <c r="V37" s="597"/>
      <c r="W37" s="598" t="str">
        <f>IF('各会計、関係団体の財政状況及び健全化判断比率'!B31="","",'各会計、関係団体の財政状況及び健全化判断比率'!B31)</f>
        <v>磯城郡介護認定審査会共同設置特別会計</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10</v>
      </c>
      <c r="BX37" s="597"/>
      <c r="BY37" s="598" t="str">
        <f>IF('各会計、関係団体の財政状況及び健全化判断比率'!B71="","",'各会計、関係団体の財政状況及び健全化判断比率'!B71)</f>
        <v>やまと広域環境衛生事務組合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11</v>
      </c>
      <c r="BX38" s="597"/>
      <c r="BY38" s="598" t="str">
        <f>IF('各会計、関係団体の財政状況及び健全化判断比率'!B72="","",'各会計、関係団体の財政状況及び健全化判断比率'!B72)</f>
        <v>奈良県広域消防組合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12</v>
      </c>
      <c r="BX39" s="597"/>
      <c r="BY39" s="598" t="str">
        <f>IF('各会計、関係団体の財政状況及び健全化判断比率'!B73="","",'各会計、関係団体の財政状況及び健全化判断比率'!B73)</f>
        <v>国保中央病院組合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13</v>
      </c>
      <c r="BX40" s="597"/>
      <c r="BY40" s="598" t="str">
        <f>IF('各会計、関係団体の財政状況及び健全化判断比率'!B74="","",'各会計、関係団体の財政状況及び健全化判断比率'!B74)</f>
        <v>磯城郡水道企業団</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6DE/zEk15hyr7tKwqjFcLRAo/o4tiZJDhQSQIvvSylVTZLYdSox0GO1mgNej3z/x/955A+hfL5gvDx3jm/sr3Q==" saltValue="nXBlfAGyYZAtdvtSMBxwb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CQ28" sqref="CQ28"/>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3" t="s">
        <v>531</v>
      </c>
      <c r="D34" s="1153"/>
      <c r="E34" s="1154"/>
      <c r="F34" s="32">
        <v>5.5</v>
      </c>
      <c r="G34" s="33">
        <v>6.78</v>
      </c>
      <c r="H34" s="33">
        <v>10.14</v>
      </c>
      <c r="I34" s="33">
        <v>11.92</v>
      </c>
      <c r="J34" s="34">
        <v>8.5399999999999991</v>
      </c>
      <c r="K34" s="22"/>
      <c r="L34" s="22"/>
      <c r="M34" s="22"/>
      <c r="N34" s="22"/>
      <c r="O34" s="22"/>
      <c r="P34" s="22"/>
    </row>
    <row r="35" spans="1:16" ht="39" customHeight="1" x14ac:dyDescent="0.15">
      <c r="A35" s="22"/>
      <c r="B35" s="35"/>
      <c r="C35" s="1147" t="s">
        <v>532</v>
      </c>
      <c r="D35" s="1148"/>
      <c r="E35" s="1149"/>
      <c r="F35" s="36">
        <v>1.58</v>
      </c>
      <c r="G35" s="37">
        <v>0.63</v>
      </c>
      <c r="H35" s="37">
        <v>2.74</v>
      </c>
      <c r="I35" s="37">
        <v>4.1900000000000004</v>
      </c>
      <c r="J35" s="38">
        <v>5.18</v>
      </c>
      <c r="K35" s="22"/>
      <c r="L35" s="22"/>
      <c r="M35" s="22"/>
      <c r="N35" s="22"/>
      <c r="O35" s="22"/>
      <c r="P35" s="22"/>
    </row>
    <row r="36" spans="1:16" ht="39" customHeight="1" x14ac:dyDescent="0.15">
      <c r="A36" s="22"/>
      <c r="B36" s="35"/>
      <c r="C36" s="1147" t="s">
        <v>533</v>
      </c>
      <c r="D36" s="1148"/>
      <c r="E36" s="1149"/>
      <c r="F36" s="36">
        <v>8.5500000000000007</v>
      </c>
      <c r="G36" s="37">
        <v>7.58</v>
      </c>
      <c r="H36" s="37">
        <v>6.08</v>
      </c>
      <c r="I36" s="37">
        <v>5.68</v>
      </c>
      <c r="J36" s="38">
        <v>4.8099999999999996</v>
      </c>
      <c r="K36" s="22"/>
      <c r="L36" s="22"/>
      <c r="M36" s="22"/>
      <c r="N36" s="22"/>
      <c r="O36" s="22"/>
      <c r="P36" s="22"/>
    </row>
    <row r="37" spans="1:16" ht="39" customHeight="1" x14ac:dyDescent="0.15">
      <c r="A37" s="22"/>
      <c r="B37" s="35"/>
      <c r="C37" s="1147" t="s">
        <v>534</v>
      </c>
      <c r="D37" s="1148"/>
      <c r="E37" s="1149"/>
      <c r="F37" s="36">
        <v>1.32</v>
      </c>
      <c r="G37" s="37">
        <v>1.42</v>
      </c>
      <c r="H37" s="37">
        <v>1.72</v>
      </c>
      <c r="I37" s="37">
        <v>1.84</v>
      </c>
      <c r="J37" s="38">
        <v>1.95</v>
      </c>
      <c r="K37" s="22"/>
      <c r="L37" s="22"/>
      <c r="M37" s="22"/>
      <c r="N37" s="22"/>
      <c r="O37" s="22"/>
      <c r="P37" s="22"/>
    </row>
    <row r="38" spans="1:16" ht="39" customHeight="1" x14ac:dyDescent="0.15">
      <c r="A38" s="22"/>
      <c r="B38" s="35"/>
      <c r="C38" s="1147" t="s">
        <v>535</v>
      </c>
      <c r="D38" s="1148"/>
      <c r="E38" s="1149"/>
      <c r="F38" s="36">
        <v>0.13</v>
      </c>
      <c r="G38" s="37">
        <v>0.16</v>
      </c>
      <c r="H38" s="37">
        <v>0.15</v>
      </c>
      <c r="I38" s="37">
        <v>0.16</v>
      </c>
      <c r="J38" s="38">
        <v>0.15</v>
      </c>
      <c r="K38" s="22"/>
      <c r="L38" s="22"/>
      <c r="M38" s="22"/>
      <c r="N38" s="22"/>
      <c r="O38" s="22"/>
      <c r="P38" s="22"/>
    </row>
    <row r="39" spans="1:16" ht="39" customHeight="1" x14ac:dyDescent="0.15">
      <c r="A39" s="22"/>
      <c r="B39" s="35"/>
      <c r="C39" s="1147" t="s">
        <v>536</v>
      </c>
      <c r="D39" s="1148"/>
      <c r="E39" s="1149"/>
      <c r="F39" s="36">
        <v>0.04</v>
      </c>
      <c r="G39" s="37">
        <v>0.04</v>
      </c>
      <c r="H39" s="37">
        <v>0.03</v>
      </c>
      <c r="I39" s="37">
        <v>0.01</v>
      </c>
      <c r="J39" s="38">
        <v>0.01</v>
      </c>
      <c r="K39" s="22"/>
      <c r="L39" s="22"/>
      <c r="M39" s="22"/>
      <c r="N39" s="22"/>
      <c r="O39" s="22"/>
      <c r="P39" s="22"/>
    </row>
    <row r="40" spans="1:16" ht="39" customHeight="1" x14ac:dyDescent="0.15">
      <c r="A40" s="22"/>
      <c r="B40" s="35"/>
      <c r="C40" s="1147"/>
      <c r="D40" s="1148"/>
      <c r="E40" s="1149"/>
      <c r="F40" s="36"/>
      <c r="G40" s="37"/>
      <c r="H40" s="37"/>
      <c r="I40" s="37"/>
      <c r="J40" s="38"/>
      <c r="K40" s="22"/>
      <c r="L40" s="22"/>
      <c r="M40" s="22"/>
      <c r="N40" s="22"/>
      <c r="O40" s="22"/>
      <c r="P40" s="22"/>
    </row>
    <row r="41" spans="1:16" ht="39" customHeight="1" x14ac:dyDescent="0.15">
      <c r="A41" s="22"/>
      <c r="B41" s="35"/>
      <c r="C41" s="1147"/>
      <c r="D41" s="1148"/>
      <c r="E41" s="1149"/>
      <c r="F41" s="36"/>
      <c r="G41" s="37"/>
      <c r="H41" s="37"/>
      <c r="I41" s="37"/>
      <c r="J41" s="38"/>
      <c r="K41" s="22"/>
      <c r="L41" s="22"/>
      <c r="M41" s="22"/>
      <c r="N41" s="22"/>
      <c r="O41" s="22"/>
      <c r="P41" s="22"/>
    </row>
    <row r="42" spans="1:16" ht="39" customHeight="1" x14ac:dyDescent="0.15">
      <c r="A42" s="22"/>
      <c r="B42" s="39"/>
      <c r="C42" s="1147" t="s">
        <v>537</v>
      </c>
      <c r="D42" s="1148"/>
      <c r="E42" s="1149"/>
      <c r="F42" s="36" t="s">
        <v>485</v>
      </c>
      <c r="G42" s="37" t="s">
        <v>485</v>
      </c>
      <c r="H42" s="37" t="s">
        <v>485</v>
      </c>
      <c r="I42" s="37" t="s">
        <v>485</v>
      </c>
      <c r="J42" s="38" t="s">
        <v>485</v>
      </c>
      <c r="K42" s="22"/>
      <c r="L42" s="22"/>
      <c r="M42" s="22"/>
      <c r="N42" s="22"/>
      <c r="O42" s="22"/>
      <c r="P42" s="22"/>
    </row>
    <row r="43" spans="1:16" ht="39" customHeight="1" thickBot="1" x14ac:dyDescent="0.2">
      <c r="A43" s="22"/>
      <c r="B43" s="40"/>
      <c r="C43" s="1150" t="s">
        <v>538</v>
      </c>
      <c r="D43" s="1151"/>
      <c r="E43" s="1152"/>
      <c r="F43" s="41">
        <v>9.6199999999999992</v>
      </c>
      <c r="G43" s="42">
        <v>9.84</v>
      </c>
      <c r="H43" s="42">
        <v>9.43</v>
      </c>
      <c r="I43" s="42" t="s">
        <v>485</v>
      </c>
      <c r="J43" s="43" t="s">
        <v>485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4q548sfYPlY28NAc7+9SuEEWU5BWz1yhNJcd5YoFU7E6GKmsV91gKQXTtITnn3hMeHZ/HA876NeeqwZoelo95g==" saltValue="Kw2WDPmPDSoC3Gy3tE++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H25" zoomScale="90" zoomScaleNormal="90" zoomScaleSheetLayoutView="55" workbookViewId="0">
      <selection activeCell="O48" sqref="O4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55" t="s">
        <v>9</v>
      </c>
      <c r="C45" s="1156"/>
      <c r="D45" s="58"/>
      <c r="E45" s="1161" t="s">
        <v>10</v>
      </c>
      <c r="F45" s="1161"/>
      <c r="G45" s="1161"/>
      <c r="H45" s="1161"/>
      <c r="I45" s="1161"/>
      <c r="J45" s="1162"/>
      <c r="K45" s="59">
        <v>1295</v>
      </c>
      <c r="L45" s="60">
        <v>1327</v>
      </c>
      <c r="M45" s="60">
        <v>1460</v>
      </c>
      <c r="N45" s="60">
        <v>1513</v>
      </c>
      <c r="O45" s="61">
        <v>1545</v>
      </c>
      <c r="P45" s="48"/>
      <c r="Q45" s="48"/>
      <c r="R45" s="48"/>
      <c r="S45" s="48"/>
      <c r="T45" s="48"/>
      <c r="U45" s="48"/>
    </row>
    <row r="46" spans="1:21" ht="30.75" customHeight="1" x14ac:dyDescent="0.15">
      <c r="A46" s="48"/>
      <c r="B46" s="1157"/>
      <c r="C46" s="1158"/>
      <c r="D46" s="62"/>
      <c r="E46" s="1163" t="s">
        <v>11</v>
      </c>
      <c r="F46" s="1163"/>
      <c r="G46" s="1163"/>
      <c r="H46" s="1163"/>
      <c r="I46" s="1163"/>
      <c r="J46" s="1164"/>
      <c r="K46" s="63" t="s">
        <v>485</v>
      </c>
      <c r="L46" s="64" t="s">
        <v>485</v>
      </c>
      <c r="M46" s="64" t="s">
        <v>485</v>
      </c>
      <c r="N46" s="64" t="s">
        <v>485</v>
      </c>
      <c r="O46" s="65" t="s">
        <v>485</v>
      </c>
      <c r="P46" s="48"/>
      <c r="Q46" s="48"/>
      <c r="R46" s="48"/>
      <c r="S46" s="48"/>
      <c r="T46" s="48"/>
      <c r="U46" s="48"/>
    </row>
    <row r="47" spans="1:21" ht="30.75" customHeight="1" x14ac:dyDescent="0.15">
      <c r="A47" s="48"/>
      <c r="B47" s="1157"/>
      <c r="C47" s="1158"/>
      <c r="D47" s="62"/>
      <c r="E47" s="1163" t="s">
        <v>12</v>
      </c>
      <c r="F47" s="1163"/>
      <c r="G47" s="1163"/>
      <c r="H47" s="1163"/>
      <c r="I47" s="1163"/>
      <c r="J47" s="1164"/>
      <c r="K47" s="63" t="s">
        <v>485</v>
      </c>
      <c r="L47" s="64" t="s">
        <v>485</v>
      </c>
      <c r="M47" s="64" t="s">
        <v>485</v>
      </c>
      <c r="N47" s="64" t="s">
        <v>485</v>
      </c>
      <c r="O47" s="65" t="s">
        <v>485</v>
      </c>
      <c r="P47" s="48"/>
      <c r="Q47" s="48"/>
      <c r="R47" s="48"/>
      <c r="S47" s="48"/>
      <c r="T47" s="48"/>
      <c r="U47" s="48"/>
    </row>
    <row r="48" spans="1:21" ht="30.75" customHeight="1" x14ac:dyDescent="0.15">
      <c r="A48" s="48"/>
      <c r="B48" s="1157"/>
      <c r="C48" s="1158"/>
      <c r="D48" s="62"/>
      <c r="E48" s="1163" t="s">
        <v>13</v>
      </c>
      <c r="F48" s="1163"/>
      <c r="G48" s="1163"/>
      <c r="H48" s="1163"/>
      <c r="I48" s="1163"/>
      <c r="J48" s="1164"/>
      <c r="K48" s="63">
        <v>415</v>
      </c>
      <c r="L48" s="64">
        <v>393</v>
      </c>
      <c r="M48" s="64">
        <v>401</v>
      </c>
      <c r="N48" s="64">
        <v>391</v>
      </c>
      <c r="O48" s="65">
        <v>371</v>
      </c>
      <c r="P48" s="48"/>
      <c r="Q48" s="48"/>
      <c r="R48" s="48"/>
      <c r="S48" s="48"/>
      <c r="T48" s="48"/>
      <c r="U48" s="48"/>
    </row>
    <row r="49" spans="1:21" ht="30.75" customHeight="1" x14ac:dyDescent="0.15">
      <c r="A49" s="48"/>
      <c r="B49" s="1157"/>
      <c r="C49" s="1158"/>
      <c r="D49" s="62"/>
      <c r="E49" s="1163" t="s">
        <v>14</v>
      </c>
      <c r="F49" s="1163"/>
      <c r="G49" s="1163"/>
      <c r="H49" s="1163"/>
      <c r="I49" s="1163"/>
      <c r="J49" s="1164"/>
      <c r="K49" s="63">
        <v>135</v>
      </c>
      <c r="L49" s="64">
        <v>140</v>
      </c>
      <c r="M49" s="64">
        <v>132</v>
      </c>
      <c r="N49" s="64">
        <v>130</v>
      </c>
      <c r="O49" s="65">
        <v>72</v>
      </c>
      <c r="P49" s="48"/>
      <c r="Q49" s="48"/>
      <c r="R49" s="48"/>
      <c r="S49" s="48"/>
      <c r="T49" s="48"/>
      <c r="U49" s="48"/>
    </row>
    <row r="50" spans="1:21" ht="30.75" customHeight="1" x14ac:dyDescent="0.15">
      <c r="A50" s="48"/>
      <c r="B50" s="1157"/>
      <c r="C50" s="1158"/>
      <c r="D50" s="62"/>
      <c r="E50" s="1163" t="s">
        <v>15</v>
      </c>
      <c r="F50" s="1163"/>
      <c r="G50" s="1163"/>
      <c r="H50" s="1163"/>
      <c r="I50" s="1163"/>
      <c r="J50" s="1164"/>
      <c r="K50" s="63" t="s">
        <v>485</v>
      </c>
      <c r="L50" s="64" t="s">
        <v>485</v>
      </c>
      <c r="M50" s="64" t="s">
        <v>485</v>
      </c>
      <c r="N50" s="64" t="s">
        <v>485</v>
      </c>
      <c r="O50" s="65" t="s">
        <v>485</v>
      </c>
      <c r="P50" s="48"/>
      <c r="Q50" s="48"/>
      <c r="R50" s="48"/>
      <c r="S50" s="48"/>
      <c r="T50" s="48"/>
      <c r="U50" s="48"/>
    </row>
    <row r="51" spans="1:21" ht="30.75" customHeight="1" x14ac:dyDescent="0.15">
      <c r="A51" s="48"/>
      <c r="B51" s="1159"/>
      <c r="C51" s="1160"/>
      <c r="D51" s="66"/>
      <c r="E51" s="1163" t="s">
        <v>16</v>
      </c>
      <c r="F51" s="1163"/>
      <c r="G51" s="1163"/>
      <c r="H51" s="1163"/>
      <c r="I51" s="1163"/>
      <c r="J51" s="1164"/>
      <c r="K51" s="63" t="s">
        <v>485</v>
      </c>
      <c r="L51" s="64" t="s">
        <v>485</v>
      </c>
      <c r="M51" s="64" t="s">
        <v>485</v>
      </c>
      <c r="N51" s="64" t="s">
        <v>485</v>
      </c>
      <c r="O51" s="65" t="s">
        <v>485</v>
      </c>
      <c r="P51" s="48"/>
      <c r="Q51" s="48"/>
      <c r="R51" s="48"/>
      <c r="S51" s="48"/>
      <c r="T51" s="48"/>
      <c r="U51" s="48"/>
    </row>
    <row r="52" spans="1:21" ht="30.75" customHeight="1" x14ac:dyDescent="0.15">
      <c r="A52" s="48"/>
      <c r="B52" s="1165" t="s">
        <v>17</v>
      </c>
      <c r="C52" s="1166"/>
      <c r="D52" s="66"/>
      <c r="E52" s="1163" t="s">
        <v>18</v>
      </c>
      <c r="F52" s="1163"/>
      <c r="G52" s="1163"/>
      <c r="H52" s="1163"/>
      <c r="I52" s="1163"/>
      <c r="J52" s="1164"/>
      <c r="K52" s="63">
        <v>1226</v>
      </c>
      <c r="L52" s="64">
        <v>1191</v>
      </c>
      <c r="M52" s="64">
        <v>1209</v>
      </c>
      <c r="N52" s="64">
        <v>1208</v>
      </c>
      <c r="O52" s="65">
        <v>1182</v>
      </c>
      <c r="P52" s="48"/>
      <c r="Q52" s="48"/>
      <c r="R52" s="48"/>
      <c r="S52" s="48"/>
      <c r="T52" s="48"/>
      <c r="U52" s="48"/>
    </row>
    <row r="53" spans="1:21" ht="30.75" customHeight="1" thickBot="1" x14ac:dyDescent="0.2">
      <c r="A53" s="48"/>
      <c r="B53" s="1167" t="s">
        <v>19</v>
      </c>
      <c r="C53" s="1168"/>
      <c r="D53" s="67"/>
      <c r="E53" s="1169" t="s">
        <v>20</v>
      </c>
      <c r="F53" s="1169"/>
      <c r="G53" s="1169"/>
      <c r="H53" s="1169"/>
      <c r="I53" s="1169"/>
      <c r="J53" s="1170"/>
      <c r="K53" s="68">
        <v>619</v>
      </c>
      <c r="L53" s="69">
        <v>669</v>
      </c>
      <c r="M53" s="69">
        <v>784</v>
      </c>
      <c r="N53" s="69">
        <v>826</v>
      </c>
      <c r="O53" s="70">
        <v>806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15">
      <c r="B58" s="1171" t="s">
        <v>24</v>
      </c>
      <c r="C58" s="1172"/>
      <c r="D58" s="1177" t="s">
        <v>25</v>
      </c>
      <c r="E58" s="1178"/>
      <c r="F58" s="1178"/>
      <c r="G58" s="1178"/>
      <c r="H58" s="1178"/>
      <c r="I58" s="1178"/>
      <c r="J58" s="1179"/>
      <c r="K58" s="83"/>
      <c r="L58" s="84"/>
      <c r="M58" s="84"/>
      <c r="N58" s="84"/>
      <c r="O58" s="85"/>
    </row>
    <row r="59" spans="1:21" ht="31.5" customHeight="1" x14ac:dyDescent="0.15">
      <c r="B59" s="1173"/>
      <c r="C59" s="1174"/>
      <c r="D59" s="1180" t="s">
        <v>26</v>
      </c>
      <c r="E59" s="1181"/>
      <c r="F59" s="1181"/>
      <c r="G59" s="1181"/>
      <c r="H59" s="1181"/>
      <c r="I59" s="1181"/>
      <c r="J59" s="1182"/>
      <c r="K59" s="86"/>
      <c r="L59" s="87"/>
      <c r="M59" s="87"/>
      <c r="N59" s="87"/>
      <c r="O59" s="88"/>
    </row>
    <row r="60" spans="1:21" ht="31.5" customHeight="1" thickBot="1" x14ac:dyDescent="0.2">
      <c r="B60" s="1175"/>
      <c r="C60" s="1176"/>
      <c r="D60" s="1183" t="s">
        <v>27</v>
      </c>
      <c r="E60" s="1184"/>
      <c r="F60" s="1184"/>
      <c r="G60" s="1184"/>
      <c r="H60" s="1184"/>
      <c r="I60" s="1184"/>
      <c r="J60" s="118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MEA2B3v1N/8JXRvME1fBcuc8Hv1gyaVuU6rShl8AdTxwviCQGzluQruKZo/2hcwzu1K6/99hUZK/E4mv1jKnw==" saltValue="5bTPzbbj/bDddfQPRY+ON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CQ28" sqref="CQ28"/>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86" t="s">
        <v>30</v>
      </c>
      <c r="C41" s="1187"/>
      <c r="D41" s="105"/>
      <c r="E41" s="1192" t="s">
        <v>31</v>
      </c>
      <c r="F41" s="1192"/>
      <c r="G41" s="1192"/>
      <c r="H41" s="1193"/>
      <c r="I41" s="355">
        <v>13300</v>
      </c>
      <c r="J41" s="356">
        <v>13364</v>
      </c>
      <c r="K41" s="356">
        <v>13374</v>
      </c>
      <c r="L41" s="356">
        <v>12593</v>
      </c>
      <c r="M41" s="357">
        <v>12031</v>
      </c>
    </row>
    <row r="42" spans="2:13" ht="27.75" customHeight="1" x14ac:dyDescent="0.15">
      <c r="B42" s="1188"/>
      <c r="C42" s="1189"/>
      <c r="D42" s="106"/>
      <c r="E42" s="1194" t="s">
        <v>32</v>
      </c>
      <c r="F42" s="1194"/>
      <c r="G42" s="1194"/>
      <c r="H42" s="1195"/>
      <c r="I42" s="358" t="s">
        <v>485</v>
      </c>
      <c r="J42" s="359" t="s">
        <v>485</v>
      </c>
      <c r="K42" s="359" t="s">
        <v>485</v>
      </c>
      <c r="L42" s="359" t="s">
        <v>485</v>
      </c>
      <c r="M42" s="360" t="s">
        <v>485</v>
      </c>
    </row>
    <row r="43" spans="2:13" ht="27.75" customHeight="1" x14ac:dyDescent="0.15">
      <c r="B43" s="1188"/>
      <c r="C43" s="1189"/>
      <c r="D43" s="106"/>
      <c r="E43" s="1194" t="s">
        <v>33</v>
      </c>
      <c r="F43" s="1194"/>
      <c r="G43" s="1194"/>
      <c r="H43" s="1195"/>
      <c r="I43" s="358">
        <v>7898</v>
      </c>
      <c r="J43" s="359">
        <v>6897</v>
      </c>
      <c r="K43" s="359">
        <v>6446</v>
      </c>
      <c r="L43" s="359">
        <v>6072</v>
      </c>
      <c r="M43" s="360">
        <v>5673</v>
      </c>
    </row>
    <row r="44" spans="2:13" ht="27.75" customHeight="1" x14ac:dyDescent="0.15">
      <c r="B44" s="1188"/>
      <c r="C44" s="1189"/>
      <c r="D44" s="106"/>
      <c r="E44" s="1194" t="s">
        <v>34</v>
      </c>
      <c r="F44" s="1194"/>
      <c r="G44" s="1194"/>
      <c r="H44" s="1195"/>
      <c r="I44" s="358">
        <v>867</v>
      </c>
      <c r="J44" s="359">
        <v>803</v>
      </c>
      <c r="K44" s="359">
        <v>577</v>
      </c>
      <c r="L44" s="359">
        <v>490</v>
      </c>
      <c r="M44" s="360">
        <v>469</v>
      </c>
    </row>
    <row r="45" spans="2:13" ht="27.75" customHeight="1" x14ac:dyDescent="0.15">
      <c r="B45" s="1188"/>
      <c r="C45" s="1189"/>
      <c r="D45" s="106"/>
      <c r="E45" s="1194" t="s">
        <v>35</v>
      </c>
      <c r="F45" s="1194"/>
      <c r="G45" s="1194"/>
      <c r="H45" s="1195"/>
      <c r="I45" s="358">
        <v>2058</v>
      </c>
      <c r="J45" s="359">
        <v>1973</v>
      </c>
      <c r="K45" s="359">
        <v>1926</v>
      </c>
      <c r="L45" s="359">
        <v>1702</v>
      </c>
      <c r="M45" s="360">
        <v>1591</v>
      </c>
    </row>
    <row r="46" spans="2:13" ht="27.75" customHeight="1" x14ac:dyDescent="0.15">
      <c r="B46" s="1188"/>
      <c r="C46" s="1189"/>
      <c r="D46" s="107"/>
      <c r="E46" s="1194" t="s">
        <v>36</v>
      </c>
      <c r="F46" s="1194"/>
      <c r="G46" s="1194"/>
      <c r="H46" s="1195"/>
      <c r="I46" s="358" t="s">
        <v>485</v>
      </c>
      <c r="J46" s="359" t="s">
        <v>485</v>
      </c>
      <c r="K46" s="359" t="s">
        <v>485</v>
      </c>
      <c r="L46" s="359" t="s">
        <v>485</v>
      </c>
      <c r="M46" s="360" t="s">
        <v>485</v>
      </c>
    </row>
    <row r="47" spans="2:13" ht="27.75" customHeight="1" x14ac:dyDescent="0.15">
      <c r="B47" s="1188"/>
      <c r="C47" s="1189"/>
      <c r="D47" s="108"/>
      <c r="E47" s="1196" t="s">
        <v>37</v>
      </c>
      <c r="F47" s="1197"/>
      <c r="G47" s="1197"/>
      <c r="H47" s="1198"/>
      <c r="I47" s="358" t="s">
        <v>485</v>
      </c>
      <c r="J47" s="359" t="s">
        <v>485</v>
      </c>
      <c r="K47" s="359" t="s">
        <v>485</v>
      </c>
      <c r="L47" s="359" t="s">
        <v>485</v>
      </c>
      <c r="M47" s="360" t="s">
        <v>485</v>
      </c>
    </row>
    <row r="48" spans="2:13" ht="27.75" customHeight="1" x14ac:dyDescent="0.15">
      <c r="B48" s="1188"/>
      <c r="C48" s="1189"/>
      <c r="D48" s="106"/>
      <c r="E48" s="1194" t="s">
        <v>38</v>
      </c>
      <c r="F48" s="1194"/>
      <c r="G48" s="1194"/>
      <c r="H48" s="1195"/>
      <c r="I48" s="358" t="s">
        <v>485</v>
      </c>
      <c r="J48" s="359" t="s">
        <v>485</v>
      </c>
      <c r="K48" s="359" t="s">
        <v>485</v>
      </c>
      <c r="L48" s="359" t="s">
        <v>485</v>
      </c>
      <c r="M48" s="360" t="s">
        <v>485</v>
      </c>
    </row>
    <row r="49" spans="2:13" ht="27.75" customHeight="1" x14ac:dyDescent="0.15">
      <c r="B49" s="1190"/>
      <c r="C49" s="1191"/>
      <c r="D49" s="106"/>
      <c r="E49" s="1194" t="s">
        <v>39</v>
      </c>
      <c r="F49" s="1194"/>
      <c r="G49" s="1194"/>
      <c r="H49" s="1195"/>
      <c r="I49" s="358" t="s">
        <v>485</v>
      </c>
      <c r="J49" s="359" t="s">
        <v>485</v>
      </c>
      <c r="K49" s="359" t="s">
        <v>485</v>
      </c>
      <c r="L49" s="359" t="s">
        <v>485</v>
      </c>
      <c r="M49" s="360" t="s">
        <v>485</v>
      </c>
    </row>
    <row r="50" spans="2:13" ht="27.75" customHeight="1" x14ac:dyDescent="0.15">
      <c r="B50" s="1199" t="s">
        <v>40</v>
      </c>
      <c r="C50" s="1200"/>
      <c r="D50" s="109"/>
      <c r="E50" s="1194" t="s">
        <v>41</v>
      </c>
      <c r="F50" s="1194"/>
      <c r="G50" s="1194"/>
      <c r="H50" s="1195"/>
      <c r="I50" s="358">
        <v>3375</v>
      </c>
      <c r="J50" s="359">
        <v>3356</v>
      </c>
      <c r="K50" s="359">
        <v>3451</v>
      </c>
      <c r="L50" s="359">
        <v>3541</v>
      </c>
      <c r="M50" s="360">
        <v>3671</v>
      </c>
    </row>
    <row r="51" spans="2:13" ht="27.75" customHeight="1" x14ac:dyDescent="0.15">
      <c r="B51" s="1188"/>
      <c r="C51" s="1189"/>
      <c r="D51" s="106"/>
      <c r="E51" s="1194" t="s">
        <v>42</v>
      </c>
      <c r="F51" s="1194"/>
      <c r="G51" s="1194"/>
      <c r="H51" s="1195"/>
      <c r="I51" s="358">
        <v>2146</v>
      </c>
      <c r="J51" s="359">
        <v>2117</v>
      </c>
      <c r="K51" s="359">
        <v>2039</v>
      </c>
      <c r="L51" s="359">
        <v>1884</v>
      </c>
      <c r="M51" s="360">
        <v>1856</v>
      </c>
    </row>
    <row r="52" spans="2:13" ht="27.75" customHeight="1" x14ac:dyDescent="0.15">
      <c r="B52" s="1190"/>
      <c r="C52" s="1191"/>
      <c r="D52" s="106"/>
      <c r="E52" s="1194" t="s">
        <v>43</v>
      </c>
      <c r="F52" s="1194"/>
      <c r="G52" s="1194"/>
      <c r="H52" s="1195"/>
      <c r="I52" s="358">
        <v>13840</v>
      </c>
      <c r="J52" s="359">
        <v>14034</v>
      </c>
      <c r="K52" s="359">
        <v>13490</v>
      </c>
      <c r="L52" s="359">
        <v>12946</v>
      </c>
      <c r="M52" s="360">
        <v>12362</v>
      </c>
    </row>
    <row r="53" spans="2:13" ht="27.75" customHeight="1" thickBot="1" x14ac:dyDescent="0.2">
      <c r="B53" s="1201" t="s">
        <v>19</v>
      </c>
      <c r="C53" s="1202"/>
      <c r="D53" s="110"/>
      <c r="E53" s="1203" t="s">
        <v>44</v>
      </c>
      <c r="F53" s="1203"/>
      <c r="G53" s="1203"/>
      <c r="H53" s="1204"/>
      <c r="I53" s="361">
        <v>4762</v>
      </c>
      <c r="J53" s="362">
        <v>3531</v>
      </c>
      <c r="K53" s="362">
        <v>3343</v>
      </c>
      <c r="L53" s="362">
        <v>2485</v>
      </c>
      <c r="M53" s="363">
        <v>1874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i21q/kkWg0p97LB81pM1+cvgGrgRI2ychRGNe/9nWQeH07YbA108t9s4Wkf7UYRJppfhMzzatKLupl1KS1QTNA==" saltValue="jyhTC+FmJaYDERRchh67e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H46" zoomScale="80" zoomScaleNormal="80" zoomScaleSheetLayoutView="100" workbookViewId="0">
      <selection activeCell="F57" sqref="F57"/>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3" t="s">
        <v>46</v>
      </c>
      <c r="D55" s="1213"/>
      <c r="E55" s="1214"/>
      <c r="F55" s="122">
        <v>1905</v>
      </c>
      <c r="G55" s="122">
        <v>1905</v>
      </c>
      <c r="H55" s="123">
        <v>1906</v>
      </c>
    </row>
    <row r="56" spans="2:8" ht="52.5" customHeight="1" x14ac:dyDescent="0.15">
      <c r="B56" s="124"/>
      <c r="C56" s="1215" t="s">
        <v>47</v>
      </c>
      <c r="D56" s="1215"/>
      <c r="E56" s="1216"/>
      <c r="F56" s="125">
        <v>656</v>
      </c>
      <c r="G56" s="125">
        <v>593</v>
      </c>
      <c r="H56" s="126">
        <v>572</v>
      </c>
    </row>
    <row r="57" spans="2:8" ht="53.25" customHeight="1" x14ac:dyDescent="0.15">
      <c r="B57" s="124"/>
      <c r="C57" s="1217" t="s">
        <v>48</v>
      </c>
      <c r="D57" s="1217"/>
      <c r="E57" s="1218"/>
      <c r="F57" s="127">
        <v>403</v>
      </c>
      <c r="G57" s="127">
        <v>556</v>
      </c>
      <c r="H57" s="128">
        <v>706</v>
      </c>
    </row>
    <row r="58" spans="2:8" ht="45.75" customHeight="1" x14ac:dyDescent="0.15">
      <c r="B58" s="129"/>
      <c r="C58" s="1205" t="s">
        <v>555</v>
      </c>
      <c r="D58" s="1206"/>
      <c r="E58" s="1207"/>
      <c r="F58" s="130">
        <v>110</v>
      </c>
      <c r="G58" s="130">
        <v>260</v>
      </c>
      <c r="H58" s="131">
        <v>420</v>
      </c>
    </row>
    <row r="59" spans="2:8" ht="45.75" customHeight="1" x14ac:dyDescent="0.15">
      <c r="B59" s="129"/>
      <c r="C59" s="1205" t="s">
        <v>556</v>
      </c>
      <c r="D59" s="1206"/>
      <c r="E59" s="1207"/>
      <c r="F59" s="130">
        <v>278</v>
      </c>
      <c r="G59" s="130">
        <v>278</v>
      </c>
      <c r="H59" s="131">
        <v>278</v>
      </c>
    </row>
    <row r="60" spans="2:8" ht="45.75" customHeight="1" x14ac:dyDescent="0.15">
      <c r="B60" s="129"/>
      <c r="C60" s="1205" t="s">
        <v>557</v>
      </c>
      <c r="D60" s="1206"/>
      <c r="E60" s="1207"/>
      <c r="F60" s="130">
        <v>5</v>
      </c>
      <c r="G60" s="130">
        <v>7</v>
      </c>
      <c r="H60" s="131">
        <v>8</v>
      </c>
    </row>
    <row r="61" spans="2:8" ht="45.75" customHeight="1" x14ac:dyDescent="0.15">
      <c r="B61" s="129"/>
      <c r="C61" s="1205" t="s">
        <v>558</v>
      </c>
      <c r="D61" s="1206"/>
      <c r="E61" s="1207"/>
      <c r="F61" s="130">
        <v>10</v>
      </c>
      <c r="G61" s="130">
        <v>11</v>
      </c>
      <c r="H61" s="131" t="s">
        <v>559</v>
      </c>
    </row>
    <row r="62" spans="2:8" ht="45.75" customHeight="1" thickBot="1" x14ac:dyDescent="0.2">
      <c r="B62" s="132"/>
      <c r="C62" s="1208" t="s">
        <v>560</v>
      </c>
      <c r="D62" s="1209"/>
      <c r="E62" s="1210"/>
      <c r="F62" s="133" t="s">
        <v>544</v>
      </c>
      <c r="G62" s="133" t="s">
        <v>544</v>
      </c>
      <c r="H62" s="134" t="s">
        <v>544</v>
      </c>
    </row>
    <row r="63" spans="2:8" ht="52.5" customHeight="1" thickBot="1" x14ac:dyDescent="0.2">
      <c r="B63" s="135"/>
      <c r="C63" s="1211" t="s">
        <v>49</v>
      </c>
      <c r="D63" s="1211"/>
      <c r="E63" s="1212"/>
      <c r="F63" s="136">
        <v>2964</v>
      </c>
      <c r="G63" s="136">
        <v>3054</v>
      </c>
      <c r="H63" s="137">
        <v>3184</v>
      </c>
    </row>
    <row r="64" spans="2:8" x14ac:dyDescent="0.15"/>
  </sheetData>
  <sheetProtection algorithmName="SHA-512" hashValue="S8spnXAfpTvHhQDeAKAcgjIgHw0cRGsIHMxkx4rvk2ye0kPrhkKZkgslDUIyaUbTu7Jim9uWbOhbOmX00xz7NA==" saltValue="OE2fxMue9N7beJjGqzm6e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B789FD-C58C-447B-830B-A69019E3F436}">
  <sheetPr>
    <pageSetUpPr fitToPage="1"/>
  </sheetPr>
  <dimension ref="A1:DE85"/>
  <sheetViews>
    <sheetView showGridLines="0" zoomScaleNormal="100" zoomScaleSheetLayoutView="55" workbookViewId="0">
      <selection activeCell="CV61" sqref="CV61"/>
    </sheetView>
  </sheetViews>
  <sheetFormatPr defaultColWidth="0" defaultRowHeight="13.5" customHeight="1" zeroHeight="1" x14ac:dyDescent="0.15"/>
  <cols>
    <col min="1" max="1" width="6.375" style="1221" customWidth="1"/>
    <col min="2" max="107" width="2.5" style="1221" customWidth="1"/>
    <col min="108" max="108" width="6.125" style="1228" customWidth="1"/>
    <col min="109" max="109" width="5.875" style="1227" customWidth="1"/>
    <col min="110" max="16384" width="8.625" style="1221" hidden="1"/>
  </cols>
  <sheetData>
    <row r="1" spans="1:109" ht="42.75" customHeight="1" x14ac:dyDescent="0.15">
      <c r="A1" s="1219"/>
      <c r="B1" s="1220"/>
      <c r="DD1" s="1221"/>
      <c r="DE1" s="1221"/>
    </row>
    <row r="2" spans="1:109" ht="25.5" customHeight="1" x14ac:dyDescent="0.15">
      <c r="A2" s="1222"/>
      <c r="C2" s="1222"/>
      <c r="O2" s="1222"/>
      <c r="P2" s="1222"/>
      <c r="Q2" s="1222"/>
      <c r="R2" s="1222"/>
      <c r="S2" s="1222"/>
      <c r="T2" s="1222"/>
      <c r="U2" s="1222"/>
      <c r="V2" s="1222"/>
      <c r="W2" s="1222"/>
      <c r="X2" s="1222"/>
      <c r="Y2" s="1222"/>
      <c r="Z2" s="1222"/>
      <c r="AA2" s="1222"/>
      <c r="AB2" s="1222"/>
      <c r="AC2" s="1222"/>
      <c r="AD2" s="1222"/>
      <c r="AE2" s="1222"/>
      <c r="AF2" s="1222"/>
      <c r="AG2" s="1222"/>
      <c r="AH2" s="1222"/>
      <c r="AI2" s="1222"/>
      <c r="AU2" s="1222"/>
      <c r="BG2" s="1222"/>
      <c r="BS2" s="1222"/>
      <c r="CE2" s="1222"/>
      <c r="CQ2" s="1222"/>
      <c r="DD2" s="1221"/>
      <c r="DE2" s="1221"/>
    </row>
    <row r="3" spans="1:109" ht="25.5" customHeight="1" x14ac:dyDescent="0.15">
      <c r="A3" s="1222"/>
      <c r="C3" s="1222"/>
      <c r="O3" s="1222"/>
      <c r="P3" s="1222"/>
      <c r="Q3" s="1222"/>
      <c r="R3" s="1222"/>
      <c r="S3" s="1222"/>
      <c r="T3" s="1222"/>
      <c r="U3" s="1222"/>
      <c r="V3" s="1222"/>
      <c r="W3" s="1222"/>
      <c r="X3" s="1222"/>
      <c r="Y3" s="1222"/>
      <c r="Z3" s="1222"/>
      <c r="AA3" s="1222"/>
      <c r="AB3" s="1222"/>
      <c r="AC3" s="1222"/>
      <c r="AD3" s="1222"/>
      <c r="AE3" s="1222"/>
      <c r="AF3" s="1222"/>
      <c r="AG3" s="1222"/>
      <c r="AH3" s="1222"/>
      <c r="AI3" s="1222"/>
      <c r="AU3" s="1222"/>
      <c r="BG3" s="1222"/>
      <c r="BS3" s="1222"/>
      <c r="CE3" s="1222"/>
      <c r="CQ3" s="1222"/>
      <c r="DD3" s="1221"/>
      <c r="DE3" s="1221"/>
    </row>
    <row r="4" spans="1:109" s="259" customFormat="1" x14ac:dyDescent="0.15">
      <c r="A4" s="1222"/>
      <c r="B4" s="1222"/>
      <c r="C4" s="1222"/>
      <c r="D4" s="1222"/>
      <c r="E4" s="1222"/>
      <c r="F4" s="1222"/>
      <c r="G4" s="1222"/>
      <c r="H4" s="1222"/>
      <c r="I4" s="1222"/>
      <c r="J4" s="1222"/>
      <c r="K4" s="1222"/>
      <c r="L4" s="1222"/>
      <c r="M4" s="1222"/>
      <c r="N4" s="1222"/>
      <c r="O4" s="1222"/>
      <c r="P4" s="1222"/>
      <c r="Q4" s="1222"/>
      <c r="R4" s="1222"/>
      <c r="S4" s="1222"/>
      <c r="T4" s="1222"/>
      <c r="U4" s="1222"/>
      <c r="V4" s="1222"/>
      <c r="W4" s="1222"/>
      <c r="X4" s="1222"/>
      <c r="Y4" s="1222"/>
      <c r="Z4" s="1222"/>
      <c r="AA4" s="1222"/>
      <c r="AB4" s="1222"/>
      <c r="AC4" s="1222"/>
      <c r="AD4" s="1222"/>
      <c r="AE4" s="1222"/>
      <c r="AF4" s="1222"/>
      <c r="AG4" s="1222"/>
      <c r="AH4" s="1222"/>
      <c r="AI4" s="1222"/>
      <c r="AJ4" s="1222"/>
      <c r="AK4" s="1222"/>
      <c r="AL4" s="1222"/>
      <c r="AM4" s="1222"/>
      <c r="AN4" s="1222"/>
      <c r="AO4" s="1222"/>
      <c r="AP4" s="1222"/>
      <c r="AQ4" s="1222"/>
      <c r="AR4" s="1222"/>
      <c r="AS4" s="1222"/>
      <c r="AT4" s="1222"/>
      <c r="AU4" s="1222"/>
      <c r="AV4" s="1222"/>
      <c r="AW4" s="1222"/>
      <c r="AX4" s="1222"/>
      <c r="AY4" s="1222"/>
      <c r="AZ4" s="1222"/>
      <c r="BA4" s="1222"/>
      <c r="BB4" s="1222"/>
      <c r="BC4" s="1222"/>
      <c r="BD4" s="1222"/>
      <c r="BE4" s="1222"/>
      <c r="BF4" s="1222"/>
      <c r="BG4" s="1222"/>
      <c r="BH4" s="1222"/>
      <c r="BI4" s="1222"/>
      <c r="BJ4" s="1222"/>
      <c r="BK4" s="1222"/>
      <c r="BL4" s="1222"/>
      <c r="BM4" s="1222"/>
      <c r="BN4" s="1222"/>
      <c r="BO4" s="1222"/>
      <c r="BP4" s="1222"/>
      <c r="BQ4" s="1222"/>
      <c r="BR4" s="1222"/>
      <c r="BS4" s="1222"/>
      <c r="BT4" s="1222"/>
      <c r="BU4" s="1222"/>
      <c r="BV4" s="1222"/>
      <c r="BW4" s="1222"/>
      <c r="BX4" s="1222"/>
      <c r="BY4" s="1222"/>
      <c r="BZ4" s="1222"/>
      <c r="CA4" s="1222"/>
      <c r="CB4" s="1222"/>
      <c r="CC4" s="1222"/>
      <c r="CD4" s="1222"/>
      <c r="CE4" s="1222"/>
      <c r="CF4" s="1222"/>
      <c r="CG4" s="1222"/>
      <c r="CH4" s="1222"/>
      <c r="CI4" s="1222"/>
      <c r="CJ4" s="1222"/>
      <c r="CK4" s="1222"/>
      <c r="CL4" s="1222"/>
      <c r="CM4" s="1222"/>
      <c r="CN4" s="1222"/>
      <c r="CO4" s="1222"/>
      <c r="CP4" s="1222"/>
      <c r="CQ4" s="1222"/>
      <c r="CR4" s="1222"/>
      <c r="CS4" s="1222"/>
      <c r="CT4" s="1222"/>
      <c r="CU4" s="1222"/>
      <c r="CV4" s="1222"/>
      <c r="CW4" s="1222"/>
      <c r="CX4" s="1222"/>
      <c r="CY4" s="1222"/>
      <c r="CZ4" s="1222"/>
      <c r="DA4" s="1222"/>
      <c r="DB4" s="1222"/>
      <c r="DC4" s="1222"/>
      <c r="DD4" s="1222"/>
      <c r="DE4" s="1222"/>
    </row>
    <row r="5" spans="1:109" s="259" customFormat="1" x14ac:dyDescent="0.15">
      <c r="A5" s="1222"/>
      <c r="B5" s="1222"/>
      <c r="C5" s="1222"/>
      <c r="D5" s="1222"/>
      <c r="E5" s="1222"/>
      <c r="F5" s="1222"/>
      <c r="G5" s="1222"/>
      <c r="H5" s="1222"/>
      <c r="I5" s="1222"/>
      <c r="J5" s="1222"/>
      <c r="K5" s="1222"/>
      <c r="L5" s="1222"/>
      <c r="M5" s="1222"/>
      <c r="N5" s="1222"/>
      <c r="O5" s="1222"/>
      <c r="P5" s="1222"/>
      <c r="Q5" s="1222"/>
      <c r="R5" s="1222"/>
      <c r="S5" s="1222"/>
      <c r="T5" s="1222"/>
      <c r="U5" s="1222"/>
      <c r="V5" s="1222"/>
      <c r="W5" s="1222"/>
      <c r="X5" s="1222"/>
      <c r="Y5" s="1222"/>
      <c r="Z5" s="1222"/>
      <c r="AA5" s="1222"/>
      <c r="AB5" s="1222"/>
      <c r="AC5" s="1222"/>
      <c r="AD5" s="1222"/>
      <c r="AE5" s="1222"/>
      <c r="AF5" s="1222"/>
      <c r="AG5" s="1222"/>
      <c r="AH5" s="1222"/>
      <c r="AI5" s="1222"/>
      <c r="AJ5" s="1222"/>
      <c r="AK5" s="1222"/>
      <c r="AL5" s="1222"/>
      <c r="AM5" s="1222"/>
      <c r="AN5" s="1222"/>
      <c r="AO5" s="1222"/>
      <c r="AP5" s="1222"/>
      <c r="AQ5" s="1222"/>
      <c r="AR5" s="1222"/>
      <c r="AS5" s="1222"/>
      <c r="AT5" s="1222"/>
      <c r="AU5" s="1222"/>
      <c r="AV5" s="1222"/>
      <c r="AW5" s="1222"/>
      <c r="AX5" s="1222"/>
      <c r="AY5" s="1222"/>
      <c r="AZ5" s="1222"/>
      <c r="BA5" s="1222"/>
      <c r="BB5" s="1222"/>
      <c r="BC5" s="1222"/>
      <c r="BD5" s="1222"/>
      <c r="BE5" s="1222"/>
      <c r="BF5" s="1222"/>
      <c r="BG5" s="1222"/>
      <c r="BH5" s="1222"/>
      <c r="BI5" s="1222"/>
      <c r="BJ5" s="1222"/>
      <c r="BK5" s="1222"/>
      <c r="BL5" s="1222"/>
      <c r="BM5" s="1222"/>
      <c r="BN5" s="1222"/>
      <c r="BO5" s="1222"/>
      <c r="BP5" s="1222"/>
      <c r="BQ5" s="1222"/>
      <c r="BR5" s="1222"/>
      <c r="BS5" s="1222"/>
      <c r="BT5" s="1222"/>
      <c r="BU5" s="1222"/>
      <c r="BV5" s="1222"/>
      <c r="BW5" s="1222"/>
      <c r="BX5" s="1222"/>
      <c r="BY5" s="1222"/>
      <c r="BZ5" s="1222"/>
      <c r="CA5" s="1222"/>
      <c r="CB5" s="1222"/>
      <c r="CC5" s="1222"/>
      <c r="CD5" s="1222"/>
      <c r="CE5" s="1222"/>
      <c r="CF5" s="1222"/>
      <c r="CG5" s="1222"/>
      <c r="CH5" s="1222"/>
      <c r="CI5" s="1222"/>
      <c r="CJ5" s="1222"/>
      <c r="CK5" s="1222"/>
      <c r="CL5" s="1222"/>
      <c r="CM5" s="1222"/>
      <c r="CN5" s="1222"/>
      <c r="CO5" s="1222"/>
      <c r="CP5" s="1222"/>
      <c r="CQ5" s="1222"/>
      <c r="CR5" s="1222"/>
      <c r="CS5" s="1222"/>
      <c r="CT5" s="1222"/>
      <c r="CU5" s="1222"/>
      <c r="CV5" s="1222"/>
      <c r="CW5" s="1222"/>
      <c r="CX5" s="1222"/>
      <c r="CY5" s="1222"/>
      <c r="CZ5" s="1222"/>
      <c r="DA5" s="1222"/>
      <c r="DB5" s="1222"/>
      <c r="DC5" s="1222"/>
      <c r="DD5" s="1222"/>
      <c r="DE5" s="1222"/>
    </row>
    <row r="6" spans="1:109" s="259" customFormat="1" x14ac:dyDescent="0.15">
      <c r="A6" s="1222"/>
      <c r="B6" s="1222"/>
      <c r="C6" s="1222"/>
      <c r="D6" s="1222"/>
      <c r="E6" s="1222"/>
      <c r="F6" s="1222"/>
      <c r="G6" s="1222"/>
      <c r="H6" s="1222"/>
      <c r="I6" s="1222"/>
      <c r="J6" s="1222"/>
      <c r="K6" s="1222"/>
      <c r="L6" s="1222"/>
      <c r="M6" s="1222"/>
      <c r="N6" s="1222"/>
      <c r="O6" s="1222"/>
      <c r="P6" s="1222"/>
      <c r="Q6" s="1222"/>
      <c r="R6" s="1222"/>
      <c r="S6" s="1222"/>
      <c r="T6" s="1222"/>
      <c r="U6" s="1222"/>
      <c r="V6" s="1222"/>
      <c r="W6" s="1222"/>
      <c r="X6" s="1222"/>
      <c r="Y6" s="1222"/>
      <c r="Z6" s="1222"/>
      <c r="AA6" s="1222"/>
      <c r="AB6" s="1222"/>
      <c r="AC6" s="1222"/>
      <c r="AD6" s="1222"/>
      <c r="AE6" s="1222"/>
      <c r="AF6" s="1222"/>
      <c r="AG6" s="1222"/>
      <c r="AH6" s="1222"/>
      <c r="AI6" s="1222"/>
      <c r="AJ6" s="1222"/>
      <c r="AK6" s="1222"/>
      <c r="AL6" s="1222"/>
      <c r="AM6" s="1222"/>
      <c r="AN6" s="1222"/>
      <c r="AO6" s="1222"/>
      <c r="AP6" s="1222"/>
      <c r="AQ6" s="1222"/>
      <c r="AR6" s="1222"/>
      <c r="AS6" s="1222"/>
      <c r="AT6" s="1222"/>
      <c r="AU6" s="1222"/>
      <c r="AV6" s="1222"/>
      <c r="AW6" s="1222"/>
      <c r="AX6" s="1222"/>
      <c r="AY6" s="1222"/>
      <c r="AZ6" s="1222"/>
      <c r="BA6" s="1222"/>
      <c r="BB6" s="1222"/>
      <c r="BC6" s="1222"/>
      <c r="BD6" s="1222"/>
      <c r="BE6" s="1222"/>
      <c r="BF6" s="1222"/>
      <c r="BG6" s="1222"/>
      <c r="BH6" s="1222"/>
      <c r="BI6" s="1222"/>
      <c r="BJ6" s="1222"/>
      <c r="BK6" s="1222"/>
      <c r="BL6" s="1222"/>
      <c r="BM6" s="1222"/>
      <c r="BN6" s="1222"/>
      <c r="BO6" s="1222"/>
      <c r="BP6" s="1222"/>
      <c r="BQ6" s="1222"/>
      <c r="BR6" s="1222"/>
      <c r="BS6" s="1222"/>
      <c r="BT6" s="1222"/>
      <c r="BU6" s="1222"/>
      <c r="BV6" s="1222"/>
      <c r="BW6" s="1222"/>
      <c r="BX6" s="1222"/>
      <c r="BY6" s="1222"/>
      <c r="BZ6" s="1222"/>
      <c r="CA6" s="1222"/>
      <c r="CB6" s="1222"/>
      <c r="CC6" s="1222"/>
      <c r="CD6" s="1222"/>
      <c r="CE6" s="1222"/>
      <c r="CF6" s="1222"/>
      <c r="CG6" s="1222"/>
      <c r="CH6" s="1222"/>
      <c r="CI6" s="1222"/>
      <c r="CJ6" s="1222"/>
      <c r="CK6" s="1222"/>
      <c r="CL6" s="1222"/>
      <c r="CM6" s="1222"/>
      <c r="CN6" s="1222"/>
      <c r="CO6" s="1222"/>
      <c r="CP6" s="1222"/>
      <c r="CQ6" s="1222"/>
      <c r="CR6" s="1222"/>
      <c r="CS6" s="1222"/>
      <c r="CT6" s="1222"/>
      <c r="CU6" s="1222"/>
      <c r="CV6" s="1222"/>
      <c r="CW6" s="1222"/>
      <c r="CX6" s="1222"/>
      <c r="CY6" s="1222"/>
      <c r="CZ6" s="1222"/>
      <c r="DA6" s="1222"/>
      <c r="DB6" s="1222"/>
      <c r="DC6" s="1222"/>
      <c r="DD6" s="1222"/>
      <c r="DE6" s="1222"/>
    </row>
    <row r="7" spans="1:109" s="259" customFormat="1" x14ac:dyDescent="0.15">
      <c r="A7" s="1222"/>
      <c r="B7" s="1222"/>
      <c r="C7" s="1222"/>
      <c r="D7" s="1222"/>
      <c r="E7" s="1222"/>
      <c r="F7" s="1222"/>
      <c r="G7" s="1222"/>
      <c r="H7" s="1222"/>
      <c r="I7" s="1222"/>
      <c r="J7" s="1222"/>
      <c r="K7" s="1222"/>
      <c r="L7" s="1222"/>
      <c r="M7" s="1222"/>
      <c r="N7" s="1222"/>
      <c r="O7" s="1222"/>
      <c r="P7" s="1222"/>
      <c r="Q7" s="1222"/>
      <c r="R7" s="1222"/>
      <c r="S7" s="1222"/>
      <c r="T7" s="1222"/>
      <c r="U7" s="1222"/>
      <c r="V7" s="1222"/>
      <c r="W7" s="1222"/>
      <c r="X7" s="1222"/>
      <c r="Y7" s="1222"/>
      <c r="Z7" s="1222"/>
      <c r="AA7" s="1222"/>
      <c r="AB7" s="1222"/>
      <c r="AC7" s="1222"/>
      <c r="AD7" s="1222"/>
      <c r="AE7" s="1222"/>
      <c r="AF7" s="1222"/>
      <c r="AG7" s="1222"/>
      <c r="AH7" s="1222"/>
      <c r="AI7" s="1222"/>
      <c r="AJ7" s="1222"/>
      <c r="AK7" s="1222"/>
      <c r="AL7" s="1222"/>
      <c r="AM7" s="1222"/>
      <c r="AN7" s="1222"/>
      <c r="AO7" s="1222"/>
      <c r="AP7" s="1222"/>
      <c r="AQ7" s="1222"/>
      <c r="AR7" s="1222"/>
      <c r="AS7" s="1222"/>
      <c r="AT7" s="1222"/>
      <c r="AU7" s="1222"/>
      <c r="AV7" s="1222"/>
      <c r="AW7" s="1222"/>
      <c r="AX7" s="1222"/>
      <c r="AY7" s="1222"/>
      <c r="AZ7" s="1222"/>
      <c r="BA7" s="1222"/>
      <c r="BB7" s="1222"/>
      <c r="BC7" s="1222"/>
      <c r="BD7" s="1222"/>
      <c r="BE7" s="1222"/>
      <c r="BF7" s="1222"/>
      <c r="BG7" s="1222"/>
      <c r="BH7" s="1222"/>
      <c r="BI7" s="1222"/>
      <c r="BJ7" s="1222"/>
      <c r="BK7" s="1222"/>
      <c r="BL7" s="1222"/>
      <c r="BM7" s="1222"/>
      <c r="BN7" s="1222"/>
      <c r="BO7" s="1222"/>
      <c r="BP7" s="1222"/>
      <c r="BQ7" s="1222"/>
      <c r="BR7" s="1222"/>
      <c r="BS7" s="1222"/>
      <c r="BT7" s="1222"/>
      <c r="BU7" s="1222"/>
      <c r="BV7" s="1222"/>
      <c r="BW7" s="1222"/>
      <c r="BX7" s="1222"/>
      <c r="BY7" s="1222"/>
      <c r="BZ7" s="1222"/>
      <c r="CA7" s="1222"/>
      <c r="CB7" s="1222"/>
      <c r="CC7" s="1222"/>
      <c r="CD7" s="1222"/>
      <c r="CE7" s="1222"/>
      <c r="CF7" s="1222"/>
      <c r="CG7" s="1222"/>
      <c r="CH7" s="1222"/>
      <c r="CI7" s="1222"/>
      <c r="CJ7" s="1222"/>
      <c r="CK7" s="1222"/>
      <c r="CL7" s="1222"/>
      <c r="CM7" s="1222"/>
      <c r="CN7" s="1222"/>
      <c r="CO7" s="1222"/>
      <c r="CP7" s="1222"/>
      <c r="CQ7" s="1222"/>
      <c r="CR7" s="1222"/>
      <c r="CS7" s="1222"/>
      <c r="CT7" s="1222"/>
      <c r="CU7" s="1222"/>
      <c r="CV7" s="1222"/>
      <c r="CW7" s="1222"/>
      <c r="CX7" s="1222"/>
      <c r="CY7" s="1222"/>
      <c r="CZ7" s="1222"/>
      <c r="DA7" s="1222"/>
      <c r="DB7" s="1222"/>
      <c r="DC7" s="1222"/>
      <c r="DD7" s="1222"/>
      <c r="DE7" s="1222"/>
    </row>
    <row r="8" spans="1:109" s="259" customFormat="1" x14ac:dyDescent="0.15">
      <c r="A8" s="1222"/>
      <c r="B8" s="1222"/>
      <c r="C8" s="1222"/>
      <c r="D8" s="1222"/>
      <c r="E8" s="1222"/>
      <c r="F8" s="1222"/>
      <c r="G8" s="1222"/>
      <c r="H8" s="1222"/>
      <c r="I8" s="1222"/>
      <c r="J8" s="1222"/>
      <c r="K8" s="1222"/>
      <c r="L8" s="1222"/>
      <c r="M8" s="1222"/>
      <c r="N8" s="1222"/>
      <c r="O8" s="1222"/>
      <c r="P8" s="1222"/>
      <c r="Q8" s="1222"/>
      <c r="R8" s="1222"/>
      <c r="S8" s="1222"/>
      <c r="T8" s="1222"/>
      <c r="U8" s="1222"/>
      <c r="V8" s="1222"/>
      <c r="W8" s="1222"/>
      <c r="X8" s="1222"/>
      <c r="Y8" s="1222"/>
      <c r="Z8" s="1222"/>
      <c r="AA8" s="1222"/>
      <c r="AB8" s="1222"/>
      <c r="AC8" s="1222"/>
      <c r="AD8" s="1222"/>
      <c r="AE8" s="1222"/>
      <c r="AF8" s="1222"/>
      <c r="AG8" s="1222"/>
      <c r="AH8" s="1222"/>
      <c r="AI8" s="1222"/>
      <c r="AJ8" s="1222"/>
      <c r="AK8" s="1222"/>
      <c r="AL8" s="1222"/>
      <c r="AM8" s="1222"/>
      <c r="AN8" s="1222"/>
      <c r="AO8" s="1222"/>
      <c r="AP8" s="1222"/>
      <c r="AQ8" s="1222"/>
      <c r="AR8" s="1222"/>
      <c r="AS8" s="1222"/>
      <c r="AT8" s="1222"/>
      <c r="AU8" s="1222"/>
      <c r="AV8" s="1222"/>
      <c r="AW8" s="1222"/>
      <c r="AX8" s="1222"/>
      <c r="AY8" s="1222"/>
      <c r="AZ8" s="1222"/>
      <c r="BA8" s="1222"/>
      <c r="BB8" s="1222"/>
      <c r="BC8" s="1222"/>
      <c r="BD8" s="1222"/>
      <c r="BE8" s="1222"/>
      <c r="BF8" s="1222"/>
      <c r="BG8" s="1222"/>
      <c r="BH8" s="1222"/>
      <c r="BI8" s="1222"/>
      <c r="BJ8" s="1222"/>
      <c r="BK8" s="1222"/>
      <c r="BL8" s="1222"/>
      <c r="BM8" s="1222"/>
      <c r="BN8" s="1222"/>
      <c r="BO8" s="1222"/>
      <c r="BP8" s="1222"/>
      <c r="BQ8" s="1222"/>
      <c r="BR8" s="1222"/>
      <c r="BS8" s="1222"/>
      <c r="BT8" s="1222"/>
      <c r="BU8" s="1222"/>
      <c r="BV8" s="1222"/>
      <c r="BW8" s="1222"/>
      <c r="BX8" s="1222"/>
      <c r="BY8" s="1222"/>
      <c r="BZ8" s="1222"/>
      <c r="CA8" s="1222"/>
      <c r="CB8" s="1222"/>
      <c r="CC8" s="1222"/>
      <c r="CD8" s="1222"/>
      <c r="CE8" s="1222"/>
      <c r="CF8" s="1222"/>
      <c r="CG8" s="1222"/>
      <c r="CH8" s="1222"/>
      <c r="CI8" s="1222"/>
      <c r="CJ8" s="1222"/>
      <c r="CK8" s="1222"/>
      <c r="CL8" s="1222"/>
      <c r="CM8" s="1222"/>
      <c r="CN8" s="1222"/>
      <c r="CO8" s="1222"/>
      <c r="CP8" s="1222"/>
      <c r="CQ8" s="1222"/>
      <c r="CR8" s="1222"/>
      <c r="CS8" s="1222"/>
      <c r="CT8" s="1222"/>
      <c r="CU8" s="1222"/>
      <c r="CV8" s="1222"/>
      <c r="CW8" s="1222"/>
      <c r="CX8" s="1222"/>
      <c r="CY8" s="1222"/>
      <c r="CZ8" s="1222"/>
      <c r="DA8" s="1222"/>
      <c r="DB8" s="1222"/>
      <c r="DC8" s="1222"/>
      <c r="DD8" s="1222"/>
      <c r="DE8" s="1222"/>
    </row>
    <row r="9" spans="1:109" s="259" customFormat="1" x14ac:dyDescent="0.15">
      <c r="A9" s="1222"/>
      <c r="B9" s="1222"/>
      <c r="C9" s="1222"/>
      <c r="D9" s="1222"/>
      <c r="E9" s="1222"/>
      <c r="F9" s="1222"/>
      <c r="G9" s="1222"/>
      <c r="H9" s="1222"/>
      <c r="I9" s="1222"/>
      <c r="J9" s="1222"/>
      <c r="K9" s="1222"/>
      <c r="L9" s="1222"/>
      <c r="M9" s="1222"/>
      <c r="N9" s="1222"/>
      <c r="O9" s="1222"/>
      <c r="P9" s="1222"/>
      <c r="Q9" s="1222"/>
      <c r="R9" s="1222"/>
      <c r="S9" s="1222"/>
      <c r="T9" s="1222"/>
      <c r="U9" s="1222"/>
      <c r="V9" s="1222"/>
      <c r="W9" s="1222"/>
      <c r="X9" s="1222"/>
      <c r="Y9" s="1222"/>
      <c r="Z9" s="1222"/>
      <c r="AA9" s="1222"/>
      <c r="AB9" s="1222"/>
      <c r="AC9" s="1222"/>
      <c r="AD9" s="1222"/>
      <c r="AE9" s="1222"/>
      <c r="AF9" s="1222"/>
      <c r="AG9" s="1222"/>
      <c r="AH9" s="1222"/>
      <c r="AI9" s="1222"/>
      <c r="AJ9" s="1222"/>
      <c r="AK9" s="1222"/>
      <c r="AL9" s="1222"/>
      <c r="AM9" s="1222"/>
      <c r="AN9" s="1222"/>
      <c r="AO9" s="1222"/>
      <c r="AP9" s="1222"/>
      <c r="AQ9" s="1222"/>
      <c r="AR9" s="1222"/>
      <c r="AS9" s="1222"/>
      <c r="AT9" s="1222"/>
      <c r="AU9" s="1222"/>
      <c r="AV9" s="1222"/>
      <c r="AW9" s="1222"/>
      <c r="AX9" s="1222"/>
      <c r="AY9" s="1222"/>
      <c r="AZ9" s="1222"/>
      <c r="BA9" s="1222"/>
      <c r="BB9" s="1222"/>
      <c r="BC9" s="1222"/>
      <c r="BD9" s="1222"/>
      <c r="BE9" s="1222"/>
      <c r="BF9" s="1222"/>
      <c r="BG9" s="1222"/>
      <c r="BH9" s="1222"/>
      <c r="BI9" s="1222"/>
      <c r="BJ9" s="1222"/>
      <c r="BK9" s="1222"/>
      <c r="BL9" s="1222"/>
      <c r="BM9" s="1222"/>
      <c r="BN9" s="1222"/>
      <c r="BO9" s="1222"/>
      <c r="BP9" s="1222"/>
      <c r="BQ9" s="1222"/>
      <c r="BR9" s="1222"/>
      <c r="BS9" s="1222"/>
      <c r="BT9" s="1222"/>
      <c r="BU9" s="1222"/>
      <c r="BV9" s="1222"/>
      <c r="BW9" s="1222"/>
      <c r="BX9" s="1222"/>
      <c r="BY9" s="1222"/>
      <c r="BZ9" s="1222"/>
      <c r="CA9" s="1222"/>
      <c r="CB9" s="1222"/>
      <c r="CC9" s="1222"/>
      <c r="CD9" s="1222"/>
      <c r="CE9" s="1222"/>
      <c r="CF9" s="1222"/>
      <c r="CG9" s="1222"/>
      <c r="CH9" s="1222"/>
      <c r="CI9" s="1222"/>
      <c r="CJ9" s="1222"/>
      <c r="CK9" s="1222"/>
      <c r="CL9" s="1222"/>
      <c r="CM9" s="1222"/>
      <c r="CN9" s="1222"/>
      <c r="CO9" s="1222"/>
      <c r="CP9" s="1222"/>
      <c r="CQ9" s="1222"/>
      <c r="CR9" s="1222"/>
      <c r="CS9" s="1222"/>
      <c r="CT9" s="1222"/>
      <c r="CU9" s="1222"/>
      <c r="CV9" s="1222"/>
      <c r="CW9" s="1222"/>
      <c r="CX9" s="1222"/>
      <c r="CY9" s="1222"/>
      <c r="CZ9" s="1222"/>
      <c r="DA9" s="1222"/>
      <c r="DB9" s="1222"/>
      <c r="DC9" s="1222"/>
      <c r="DD9" s="1222"/>
      <c r="DE9" s="1222"/>
    </row>
    <row r="10" spans="1:109" s="259" customFormat="1" x14ac:dyDescent="0.15">
      <c r="A10" s="1222"/>
      <c r="B10" s="1222"/>
      <c r="C10" s="1222"/>
      <c r="D10" s="1222"/>
      <c r="E10" s="1222"/>
      <c r="F10" s="1222"/>
      <c r="G10" s="1222"/>
      <c r="H10" s="1222"/>
      <c r="I10" s="1222"/>
      <c r="J10" s="1222"/>
      <c r="K10" s="1222"/>
      <c r="L10" s="1222"/>
      <c r="M10" s="1222"/>
      <c r="N10" s="1222"/>
      <c r="O10" s="1222"/>
      <c r="P10" s="1222"/>
      <c r="Q10" s="1222"/>
      <c r="R10" s="1222"/>
      <c r="S10" s="1222"/>
      <c r="T10" s="1222"/>
      <c r="U10" s="1222"/>
      <c r="V10" s="1222"/>
      <c r="W10" s="1222"/>
      <c r="X10" s="1222"/>
      <c r="Y10" s="1222"/>
      <c r="Z10" s="1222"/>
      <c r="AA10" s="1222"/>
      <c r="AB10" s="1222"/>
      <c r="AC10" s="1222"/>
      <c r="AD10" s="1222"/>
      <c r="AE10" s="1222"/>
      <c r="AF10" s="1222"/>
      <c r="AG10" s="1222"/>
      <c r="AH10" s="1222"/>
      <c r="AI10" s="1222"/>
      <c r="AJ10" s="1222"/>
      <c r="AK10" s="1222"/>
      <c r="AL10" s="1222"/>
      <c r="AM10" s="1222"/>
      <c r="AN10" s="1222"/>
      <c r="AO10" s="1222"/>
      <c r="AP10" s="1222"/>
      <c r="AQ10" s="1222"/>
      <c r="AR10" s="1222"/>
      <c r="AS10" s="1222"/>
      <c r="AT10" s="1222"/>
      <c r="AU10" s="1222"/>
      <c r="AV10" s="1222"/>
      <c r="AW10" s="1222"/>
      <c r="AX10" s="1222"/>
      <c r="AY10" s="1222"/>
      <c r="AZ10" s="1222"/>
      <c r="BA10" s="1222"/>
      <c r="BB10" s="1222"/>
      <c r="BC10" s="1222"/>
      <c r="BD10" s="1222"/>
      <c r="BE10" s="1222"/>
      <c r="BF10" s="1222"/>
      <c r="BG10" s="1222"/>
      <c r="BH10" s="1222"/>
      <c r="BI10" s="1222"/>
      <c r="BJ10" s="1222"/>
      <c r="BK10" s="1222"/>
      <c r="BL10" s="1222"/>
      <c r="BM10" s="1222"/>
      <c r="BN10" s="1222"/>
      <c r="BO10" s="1222"/>
      <c r="BP10" s="1222"/>
      <c r="BQ10" s="1222"/>
      <c r="BR10" s="1222"/>
      <c r="BS10" s="1222"/>
      <c r="BT10" s="1222"/>
      <c r="BU10" s="1222"/>
      <c r="BV10" s="1222"/>
      <c r="BW10" s="1222"/>
      <c r="BX10" s="1222"/>
      <c r="BY10" s="1222"/>
      <c r="BZ10" s="1222"/>
      <c r="CA10" s="1222"/>
      <c r="CB10" s="1222"/>
      <c r="CC10" s="1222"/>
      <c r="CD10" s="1222"/>
      <c r="CE10" s="1222"/>
      <c r="CF10" s="1222"/>
      <c r="CG10" s="1222"/>
      <c r="CH10" s="1222"/>
      <c r="CI10" s="1222"/>
      <c r="CJ10" s="1222"/>
      <c r="CK10" s="1222"/>
      <c r="CL10" s="1222"/>
      <c r="CM10" s="1222"/>
      <c r="CN10" s="1222"/>
      <c r="CO10" s="1222"/>
      <c r="CP10" s="1222"/>
      <c r="CQ10" s="1222"/>
      <c r="CR10" s="1222"/>
      <c r="CS10" s="1222"/>
      <c r="CT10" s="1222"/>
      <c r="CU10" s="1222"/>
      <c r="CV10" s="1222"/>
      <c r="CW10" s="1222"/>
      <c r="CX10" s="1222"/>
      <c r="CY10" s="1222"/>
      <c r="CZ10" s="1222"/>
      <c r="DA10" s="1222"/>
      <c r="DB10" s="1222"/>
      <c r="DC10" s="1222"/>
      <c r="DD10" s="1222"/>
      <c r="DE10" s="1222"/>
    </row>
    <row r="11" spans="1:109" s="259" customFormat="1" x14ac:dyDescent="0.15">
      <c r="A11" s="1222"/>
      <c r="B11" s="1222"/>
      <c r="C11" s="1222"/>
      <c r="D11" s="1222"/>
      <c r="E11" s="1222"/>
      <c r="F11" s="1222"/>
      <c r="G11" s="1222"/>
      <c r="H11" s="1222"/>
      <c r="I11" s="1222"/>
      <c r="J11" s="1222"/>
      <c r="K11" s="1222"/>
      <c r="L11" s="1222"/>
      <c r="M11" s="1222"/>
      <c r="N11" s="1222"/>
      <c r="O11" s="1222"/>
      <c r="P11" s="1222"/>
      <c r="Q11" s="1222"/>
      <c r="R11" s="1222"/>
      <c r="S11" s="1222"/>
      <c r="T11" s="1222"/>
      <c r="U11" s="1222"/>
      <c r="V11" s="1222"/>
      <c r="W11" s="1222"/>
      <c r="X11" s="1222"/>
      <c r="Y11" s="1222"/>
      <c r="Z11" s="1222"/>
      <c r="AA11" s="1222"/>
      <c r="AB11" s="1222"/>
      <c r="AC11" s="1222"/>
      <c r="AD11" s="1222"/>
      <c r="AE11" s="1222"/>
      <c r="AF11" s="1222"/>
      <c r="AG11" s="1222"/>
      <c r="AH11" s="1222"/>
      <c r="AI11" s="1222"/>
      <c r="AJ11" s="1222"/>
      <c r="AK11" s="1222"/>
      <c r="AL11" s="1222"/>
      <c r="AM11" s="1222"/>
      <c r="AN11" s="1222"/>
      <c r="AO11" s="1222"/>
      <c r="AP11" s="1222"/>
      <c r="AQ11" s="1222"/>
      <c r="AR11" s="1222"/>
      <c r="AS11" s="1222"/>
      <c r="AT11" s="1222"/>
      <c r="AU11" s="1222"/>
      <c r="AV11" s="1222"/>
      <c r="AW11" s="1222"/>
      <c r="AX11" s="1222"/>
      <c r="AY11" s="1222"/>
      <c r="AZ11" s="1222"/>
      <c r="BA11" s="1222"/>
      <c r="BB11" s="1222"/>
      <c r="BC11" s="1222"/>
      <c r="BD11" s="1222"/>
      <c r="BE11" s="1222"/>
      <c r="BF11" s="1222"/>
      <c r="BG11" s="1222"/>
      <c r="BH11" s="1222"/>
      <c r="BI11" s="1222"/>
      <c r="BJ11" s="1222"/>
      <c r="BK11" s="1222"/>
      <c r="BL11" s="1222"/>
      <c r="BM11" s="1222"/>
      <c r="BN11" s="1222"/>
      <c r="BO11" s="1222"/>
      <c r="BP11" s="1222"/>
      <c r="BQ11" s="1222"/>
      <c r="BR11" s="1222"/>
      <c r="BS11" s="1222"/>
      <c r="BT11" s="1222"/>
      <c r="BU11" s="1222"/>
      <c r="BV11" s="1222"/>
      <c r="BW11" s="1222"/>
      <c r="BX11" s="1222"/>
      <c r="BY11" s="1222"/>
      <c r="BZ11" s="1222"/>
      <c r="CA11" s="1222"/>
      <c r="CB11" s="1222"/>
      <c r="CC11" s="1222"/>
      <c r="CD11" s="1222"/>
      <c r="CE11" s="1222"/>
      <c r="CF11" s="1222"/>
      <c r="CG11" s="1222"/>
      <c r="CH11" s="1222"/>
      <c r="CI11" s="1222"/>
      <c r="CJ11" s="1222"/>
      <c r="CK11" s="1222"/>
      <c r="CL11" s="1222"/>
      <c r="CM11" s="1222"/>
      <c r="CN11" s="1222"/>
      <c r="CO11" s="1222"/>
      <c r="CP11" s="1222"/>
      <c r="CQ11" s="1222"/>
      <c r="CR11" s="1222"/>
      <c r="CS11" s="1222"/>
      <c r="CT11" s="1222"/>
      <c r="CU11" s="1222"/>
      <c r="CV11" s="1222"/>
      <c r="CW11" s="1222"/>
      <c r="CX11" s="1222"/>
      <c r="CY11" s="1222"/>
      <c r="CZ11" s="1222"/>
      <c r="DA11" s="1222"/>
      <c r="DB11" s="1222"/>
      <c r="DC11" s="1222"/>
      <c r="DD11" s="1222"/>
      <c r="DE11" s="1222"/>
    </row>
    <row r="12" spans="1:109" s="259" customFormat="1" x14ac:dyDescent="0.15">
      <c r="A12" s="1222"/>
      <c r="B12" s="1222"/>
      <c r="C12" s="1222"/>
      <c r="D12" s="1222"/>
      <c r="E12" s="1222"/>
      <c r="F12" s="1222"/>
      <c r="G12" s="1222"/>
      <c r="H12" s="1222"/>
      <c r="I12" s="1222"/>
      <c r="J12" s="1222"/>
      <c r="K12" s="1222"/>
      <c r="L12" s="1222"/>
      <c r="M12" s="1222"/>
      <c r="N12" s="1222"/>
      <c r="O12" s="1222"/>
      <c r="P12" s="1222"/>
      <c r="Q12" s="1222"/>
      <c r="R12" s="1222"/>
      <c r="S12" s="1222"/>
      <c r="T12" s="1222"/>
      <c r="U12" s="1222"/>
      <c r="V12" s="1222"/>
      <c r="W12" s="1222"/>
      <c r="X12" s="1222"/>
      <c r="Y12" s="1222"/>
      <c r="Z12" s="1222"/>
      <c r="AA12" s="1222"/>
      <c r="AB12" s="1222"/>
      <c r="AC12" s="1222"/>
      <c r="AD12" s="1222"/>
      <c r="AE12" s="1222"/>
      <c r="AF12" s="1222"/>
      <c r="AG12" s="1222"/>
      <c r="AH12" s="1222"/>
      <c r="AI12" s="1222"/>
      <c r="AJ12" s="1222"/>
      <c r="AK12" s="1222"/>
      <c r="AL12" s="1222"/>
      <c r="AM12" s="1222"/>
      <c r="AN12" s="1222"/>
      <c r="AO12" s="1222"/>
      <c r="AP12" s="1222"/>
      <c r="AQ12" s="1222"/>
      <c r="AR12" s="1222"/>
      <c r="AS12" s="1222"/>
      <c r="AT12" s="1222"/>
      <c r="AU12" s="1222"/>
      <c r="AV12" s="1222"/>
      <c r="AW12" s="1222"/>
      <c r="AX12" s="1222"/>
      <c r="AY12" s="1222"/>
      <c r="AZ12" s="1222"/>
      <c r="BA12" s="1222"/>
      <c r="BB12" s="1222"/>
      <c r="BC12" s="1222"/>
      <c r="BD12" s="1222"/>
      <c r="BE12" s="1222"/>
      <c r="BF12" s="1222"/>
      <c r="BG12" s="1222"/>
      <c r="BH12" s="1222"/>
      <c r="BI12" s="1222"/>
      <c r="BJ12" s="1222"/>
      <c r="BK12" s="1222"/>
      <c r="BL12" s="1222"/>
      <c r="BM12" s="1222"/>
      <c r="BN12" s="1222"/>
      <c r="BO12" s="1222"/>
      <c r="BP12" s="1222"/>
      <c r="BQ12" s="1222"/>
      <c r="BR12" s="1222"/>
      <c r="BS12" s="1222"/>
      <c r="BT12" s="1222"/>
      <c r="BU12" s="1222"/>
      <c r="BV12" s="1222"/>
      <c r="BW12" s="1222"/>
      <c r="BX12" s="1222"/>
      <c r="BY12" s="1222"/>
      <c r="BZ12" s="1222"/>
      <c r="CA12" s="1222"/>
      <c r="CB12" s="1222"/>
      <c r="CC12" s="1222"/>
      <c r="CD12" s="1222"/>
      <c r="CE12" s="1222"/>
      <c r="CF12" s="1222"/>
      <c r="CG12" s="1222"/>
      <c r="CH12" s="1222"/>
      <c r="CI12" s="1222"/>
      <c r="CJ12" s="1222"/>
      <c r="CK12" s="1222"/>
      <c r="CL12" s="1222"/>
      <c r="CM12" s="1222"/>
      <c r="CN12" s="1222"/>
      <c r="CO12" s="1222"/>
      <c r="CP12" s="1222"/>
      <c r="CQ12" s="1222"/>
      <c r="CR12" s="1222"/>
      <c r="CS12" s="1222"/>
      <c r="CT12" s="1222"/>
      <c r="CU12" s="1222"/>
      <c r="CV12" s="1222"/>
      <c r="CW12" s="1222"/>
      <c r="CX12" s="1222"/>
      <c r="CY12" s="1222"/>
      <c r="CZ12" s="1222"/>
      <c r="DA12" s="1222"/>
      <c r="DB12" s="1222"/>
      <c r="DC12" s="1222"/>
      <c r="DD12" s="1222"/>
      <c r="DE12" s="1222"/>
    </row>
    <row r="13" spans="1:109" s="259" customFormat="1" x14ac:dyDescent="0.15">
      <c r="A13" s="1222"/>
      <c r="B13" s="1222"/>
      <c r="C13" s="1222"/>
      <c r="D13" s="1222"/>
      <c r="E13" s="1222"/>
      <c r="F13" s="1222"/>
      <c r="G13" s="1222"/>
      <c r="H13" s="1222"/>
      <c r="I13" s="1222"/>
      <c r="J13" s="1222"/>
      <c r="K13" s="1222"/>
      <c r="L13" s="1222"/>
      <c r="M13" s="1222"/>
      <c r="N13" s="1222"/>
      <c r="O13" s="1222"/>
      <c r="P13" s="1222"/>
      <c r="Q13" s="1222"/>
      <c r="R13" s="1222"/>
      <c r="S13" s="1222"/>
      <c r="T13" s="1222"/>
      <c r="U13" s="1222"/>
      <c r="V13" s="1222"/>
      <c r="W13" s="1222"/>
      <c r="X13" s="1222"/>
      <c r="Y13" s="1222"/>
      <c r="Z13" s="1222"/>
      <c r="AA13" s="1222"/>
      <c r="AB13" s="1222"/>
      <c r="AC13" s="1222"/>
      <c r="AD13" s="1222"/>
      <c r="AE13" s="1222"/>
      <c r="AF13" s="1222"/>
      <c r="AG13" s="1222"/>
      <c r="AH13" s="1222"/>
      <c r="AI13" s="1222"/>
      <c r="AJ13" s="1222"/>
      <c r="AK13" s="1222"/>
      <c r="AL13" s="1222"/>
      <c r="AM13" s="1222"/>
      <c r="AN13" s="1222"/>
      <c r="AO13" s="1222"/>
      <c r="AP13" s="1222"/>
      <c r="AQ13" s="1222"/>
      <c r="AR13" s="1222"/>
      <c r="AS13" s="1222"/>
      <c r="AT13" s="1222"/>
      <c r="AU13" s="1222"/>
      <c r="AV13" s="1222"/>
      <c r="AW13" s="1222"/>
      <c r="AX13" s="1222"/>
      <c r="AY13" s="1222"/>
      <c r="AZ13" s="1222"/>
      <c r="BA13" s="1222"/>
      <c r="BB13" s="1222"/>
      <c r="BC13" s="1222"/>
      <c r="BD13" s="1222"/>
      <c r="BE13" s="1222"/>
      <c r="BF13" s="1222"/>
      <c r="BG13" s="1222"/>
      <c r="BH13" s="1222"/>
      <c r="BI13" s="1222"/>
      <c r="BJ13" s="1222"/>
      <c r="BK13" s="1222"/>
      <c r="BL13" s="1222"/>
      <c r="BM13" s="1222"/>
      <c r="BN13" s="1222"/>
      <c r="BO13" s="1222"/>
      <c r="BP13" s="1222"/>
      <c r="BQ13" s="1222"/>
      <c r="BR13" s="1222"/>
      <c r="BS13" s="1222"/>
      <c r="BT13" s="1222"/>
      <c r="BU13" s="1222"/>
      <c r="BV13" s="1222"/>
      <c r="BW13" s="1222"/>
      <c r="BX13" s="1222"/>
      <c r="BY13" s="1222"/>
      <c r="BZ13" s="1222"/>
      <c r="CA13" s="1222"/>
      <c r="CB13" s="1222"/>
      <c r="CC13" s="1222"/>
      <c r="CD13" s="1222"/>
      <c r="CE13" s="1222"/>
      <c r="CF13" s="1222"/>
      <c r="CG13" s="1222"/>
      <c r="CH13" s="1222"/>
      <c r="CI13" s="1222"/>
      <c r="CJ13" s="1222"/>
      <c r="CK13" s="1222"/>
      <c r="CL13" s="1222"/>
      <c r="CM13" s="1222"/>
      <c r="CN13" s="1222"/>
      <c r="CO13" s="1222"/>
      <c r="CP13" s="1222"/>
      <c r="CQ13" s="1222"/>
      <c r="CR13" s="1222"/>
      <c r="CS13" s="1222"/>
      <c r="CT13" s="1222"/>
      <c r="CU13" s="1222"/>
      <c r="CV13" s="1222"/>
      <c r="CW13" s="1222"/>
      <c r="CX13" s="1222"/>
      <c r="CY13" s="1222"/>
      <c r="CZ13" s="1222"/>
      <c r="DA13" s="1222"/>
      <c r="DB13" s="1222"/>
      <c r="DC13" s="1222"/>
      <c r="DD13" s="1222"/>
      <c r="DE13" s="1222"/>
    </row>
    <row r="14" spans="1:109" s="259" customFormat="1" x14ac:dyDescent="0.15">
      <c r="A14" s="1222"/>
      <c r="B14" s="1222"/>
      <c r="C14" s="1222"/>
      <c r="D14" s="1222"/>
      <c r="E14" s="1222"/>
      <c r="F14" s="1222"/>
      <c r="G14" s="1222"/>
      <c r="H14" s="1222"/>
      <c r="I14" s="1222"/>
      <c r="J14" s="1222"/>
      <c r="K14" s="1222"/>
      <c r="L14" s="1222"/>
      <c r="M14" s="1222"/>
      <c r="N14" s="1222"/>
      <c r="O14" s="1222"/>
      <c r="P14" s="1222"/>
      <c r="Q14" s="1222"/>
      <c r="R14" s="1222"/>
      <c r="S14" s="1222"/>
      <c r="T14" s="1222"/>
      <c r="U14" s="1222"/>
      <c r="V14" s="1222"/>
      <c r="W14" s="1222"/>
      <c r="X14" s="1222"/>
      <c r="Y14" s="1222"/>
      <c r="Z14" s="1222"/>
      <c r="AA14" s="1222"/>
      <c r="AB14" s="1222"/>
      <c r="AC14" s="1222"/>
      <c r="AD14" s="1222"/>
      <c r="AE14" s="1222"/>
      <c r="AF14" s="1222"/>
      <c r="AG14" s="1222"/>
      <c r="AH14" s="1222"/>
      <c r="AI14" s="1222"/>
      <c r="AJ14" s="1222"/>
      <c r="AK14" s="1222"/>
      <c r="AL14" s="1222"/>
      <c r="AM14" s="1222"/>
      <c r="AN14" s="1222"/>
      <c r="AO14" s="1222"/>
      <c r="AP14" s="1222"/>
      <c r="AQ14" s="1222"/>
      <c r="AR14" s="1222"/>
      <c r="AS14" s="1222"/>
      <c r="AT14" s="1222"/>
      <c r="AU14" s="1222"/>
      <c r="AV14" s="1222"/>
      <c r="AW14" s="1222"/>
      <c r="AX14" s="1222"/>
      <c r="AY14" s="1222"/>
      <c r="AZ14" s="1222"/>
      <c r="BA14" s="1222"/>
      <c r="BB14" s="1222"/>
      <c r="BC14" s="1222"/>
      <c r="BD14" s="1222"/>
      <c r="BE14" s="1222"/>
      <c r="BF14" s="1222"/>
      <c r="BG14" s="1222"/>
      <c r="BH14" s="1222"/>
      <c r="BI14" s="1222"/>
      <c r="BJ14" s="1222"/>
      <c r="BK14" s="1222"/>
      <c r="BL14" s="1222"/>
      <c r="BM14" s="1222"/>
      <c r="BN14" s="1222"/>
      <c r="BO14" s="1222"/>
      <c r="BP14" s="1222"/>
      <c r="BQ14" s="1222"/>
      <c r="BR14" s="1222"/>
      <c r="BS14" s="1222"/>
      <c r="BT14" s="1222"/>
      <c r="BU14" s="1222"/>
      <c r="BV14" s="1222"/>
      <c r="BW14" s="1222"/>
      <c r="BX14" s="1222"/>
      <c r="BY14" s="1222"/>
      <c r="BZ14" s="1222"/>
      <c r="CA14" s="1222"/>
      <c r="CB14" s="1222"/>
      <c r="CC14" s="1222"/>
      <c r="CD14" s="1222"/>
      <c r="CE14" s="1222"/>
      <c r="CF14" s="1222"/>
      <c r="CG14" s="1222"/>
      <c r="CH14" s="1222"/>
      <c r="CI14" s="1222"/>
      <c r="CJ14" s="1222"/>
      <c r="CK14" s="1222"/>
      <c r="CL14" s="1222"/>
      <c r="CM14" s="1222"/>
      <c r="CN14" s="1222"/>
      <c r="CO14" s="1222"/>
      <c r="CP14" s="1222"/>
      <c r="CQ14" s="1222"/>
      <c r="CR14" s="1222"/>
      <c r="CS14" s="1222"/>
      <c r="CT14" s="1222"/>
      <c r="CU14" s="1222"/>
      <c r="CV14" s="1222"/>
      <c r="CW14" s="1222"/>
      <c r="CX14" s="1222"/>
      <c r="CY14" s="1222"/>
      <c r="CZ14" s="1222"/>
      <c r="DA14" s="1222"/>
      <c r="DB14" s="1222"/>
      <c r="DC14" s="1222"/>
      <c r="DD14" s="1222"/>
      <c r="DE14" s="1222"/>
    </row>
    <row r="15" spans="1:109" s="259" customFormat="1" x14ac:dyDescent="0.15">
      <c r="A15" s="1221"/>
      <c r="B15" s="1222"/>
      <c r="C15" s="1222"/>
      <c r="D15" s="1222"/>
      <c r="E15" s="1222"/>
      <c r="F15" s="1222"/>
      <c r="G15" s="1222"/>
      <c r="H15" s="1222"/>
      <c r="I15" s="1222"/>
      <c r="J15" s="1222"/>
      <c r="K15" s="1222"/>
      <c r="L15" s="1222"/>
      <c r="M15" s="1222"/>
      <c r="N15" s="1222"/>
      <c r="O15" s="1222"/>
      <c r="P15" s="1222"/>
      <c r="Q15" s="1222"/>
      <c r="R15" s="1222"/>
      <c r="S15" s="1222"/>
      <c r="T15" s="1222"/>
      <c r="U15" s="1222"/>
      <c r="V15" s="1222"/>
      <c r="W15" s="1222"/>
      <c r="X15" s="1222"/>
      <c r="Y15" s="1222"/>
      <c r="Z15" s="1222"/>
      <c r="AA15" s="1222"/>
      <c r="AB15" s="1222"/>
      <c r="AC15" s="1222"/>
      <c r="AD15" s="1222"/>
      <c r="AE15" s="1222"/>
      <c r="AF15" s="1222"/>
      <c r="AG15" s="1222"/>
      <c r="AH15" s="1222"/>
      <c r="AI15" s="1222"/>
      <c r="AJ15" s="1222"/>
      <c r="AK15" s="1222"/>
      <c r="AL15" s="1222"/>
      <c r="AM15" s="1222"/>
      <c r="AN15" s="1222"/>
      <c r="AO15" s="1222"/>
      <c r="AP15" s="1222"/>
      <c r="AQ15" s="1222"/>
      <c r="AR15" s="1222"/>
      <c r="AS15" s="1222"/>
      <c r="AT15" s="1222"/>
      <c r="AU15" s="1222"/>
      <c r="AV15" s="1222"/>
      <c r="AW15" s="1222"/>
      <c r="AX15" s="1222"/>
      <c r="AY15" s="1222"/>
      <c r="AZ15" s="1222"/>
      <c r="BA15" s="1222"/>
      <c r="BB15" s="1222"/>
      <c r="BC15" s="1222"/>
      <c r="BD15" s="1222"/>
      <c r="BE15" s="1222"/>
      <c r="BF15" s="1222"/>
      <c r="BG15" s="1222"/>
      <c r="BH15" s="1222"/>
      <c r="BI15" s="1222"/>
      <c r="BJ15" s="1222"/>
      <c r="BK15" s="1222"/>
      <c r="BL15" s="1222"/>
      <c r="BM15" s="1222"/>
      <c r="BN15" s="1222"/>
      <c r="BO15" s="1222"/>
      <c r="BP15" s="1222"/>
      <c r="BQ15" s="1222"/>
      <c r="BR15" s="1222"/>
      <c r="BS15" s="1222"/>
      <c r="BT15" s="1222"/>
      <c r="BU15" s="1222"/>
      <c r="BV15" s="1222"/>
      <c r="BW15" s="1222"/>
      <c r="BX15" s="1222"/>
      <c r="BY15" s="1222"/>
      <c r="BZ15" s="1222"/>
      <c r="CA15" s="1222"/>
      <c r="CB15" s="1222"/>
      <c r="CC15" s="1222"/>
      <c r="CD15" s="1222"/>
      <c r="CE15" s="1222"/>
      <c r="CF15" s="1222"/>
      <c r="CG15" s="1222"/>
      <c r="CH15" s="1222"/>
      <c r="CI15" s="1222"/>
      <c r="CJ15" s="1222"/>
      <c r="CK15" s="1222"/>
      <c r="CL15" s="1222"/>
      <c r="CM15" s="1222"/>
      <c r="CN15" s="1222"/>
      <c r="CO15" s="1222"/>
      <c r="CP15" s="1222"/>
      <c r="CQ15" s="1222"/>
      <c r="CR15" s="1222"/>
      <c r="CS15" s="1222"/>
      <c r="CT15" s="1222"/>
      <c r="CU15" s="1222"/>
      <c r="CV15" s="1222"/>
      <c r="CW15" s="1222"/>
      <c r="CX15" s="1222"/>
      <c r="CY15" s="1222"/>
      <c r="CZ15" s="1222"/>
      <c r="DA15" s="1222"/>
      <c r="DB15" s="1222"/>
      <c r="DC15" s="1222"/>
      <c r="DD15" s="1222"/>
      <c r="DE15" s="1222"/>
    </row>
    <row r="16" spans="1:109" s="259" customFormat="1" x14ac:dyDescent="0.15">
      <c r="A16" s="1221"/>
      <c r="B16" s="1222"/>
      <c r="C16" s="1222"/>
      <c r="D16" s="1222"/>
      <c r="E16" s="1222"/>
      <c r="F16" s="1222"/>
      <c r="G16" s="1222"/>
      <c r="H16" s="1222"/>
      <c r="I16" s="1222"/>
      <c r="J16" s="1222"/>
      <c r="K16" s="1222"/>
      <c r="L16" s="1222"/>
      <c r="M16" s="1222"/>
      <c r="N16" s="1222"/>
      <c r="O16" s="1222"/>
      <c r="P16" s="1222"/>
      <c r="Q16" s="1222"/>
      <c r="R16" s="1222"/>
      <c r="S16" s="1222"/>
      <c r="T16" s="1222"/>
      <c r="U16" s="1222"/>
      <c r="V16" s="1222"/>
      <c r="W16" s="1222"/>
      <c r="X16" s="1222"/>
      <c r="Y16" s="1222"/>
      <c r="Z16" s="1222"/>
      <c r="AA16" s="1222"/>
      <c r="AB16" s="1222"/>
      <c r="AC16" s="1222"/>
      <c r="AD16" s="1222"/>
      <c r="AE16" s="1222"/>
      <c r="AF16" s="1222"/>
      <c r="AG16" s="1222"/>
      <c r="AH16" s="1222"/>
      <c r="AI16" s="1222"/>
      <c r="AJ16" s="1222"/>
      <c r="AK16" s="1222"/>
      <c r="AL16" s="1222"/>
      <c r="AM16" s="1222"/>
      <c r="AN16" s="1222"/>
      <c r="AO16" s="1222"/>
      <c r="AP16" s="1222"/>
      <c r="AQ16" s="1222"/>
      <c r="AR16" s="1222"/>
      <c r="AS16" s="1222"/>
      <c r="AT16" s="1222"/>
      <c r="AU16" s="1222"/>
      <c r="AV16" s="1222"/>
      <c r="AW16" s="1222"/>
      <c r="AX16" s="1222"/>
      <c r="AY16" s="1222"/>
      <c r="AZ16" s="1222"/>
      <c r="BA16" s="1222"/>
      <c r="BB16" s="1222"/>
      <c r="BC16" s="1222"/>
      <c r="BD16" s="1222"/>
      <c r="BE16" s="1222"/>
      <c r="BF16" s="1222"/>
      <c r="BG16" s="1222"/>
      <c r="BH16" s="1222"/>
      <c r="BI16" s="1222"/>
      <c r="BJ16" s="1222"/>
      <c r="BK16" s="1222"/>
      <c r="BL16" s="1222"/>
      <c r="BM16" s="1222"/>
      <c r="BN16" s="1222"/>
      <c r="BO16" s="1222"/>
      <c r="BP16" s="1222"/>
      <c r="BQ16" s="1222"/>
      <c r="BR16" s="1222"/>
      <c r="BS16" s="1222"/>
      <c r="BT16" s="1222"/>
      <c r="BU16" s="1222"/>
      <c r="BV16" s="1222"/>
      <c r="BW16" s="1222"/>
      <c r="BX16" s="1222"/>
      <c r="BY16" s="1222"/>
      <c r="BZ16" s="1222"/>
      <c r="CA16" s="1222"/>
      <c r="CB16" s="1222"/>
      <c r="CC16" s="1222"/>
      <c r="CD16" s="1222"/>
      <c r="CE16" s="1222"/>
      <c r="CF16" s="1222"/>
      <c r="CG16" s="1222"/>
      <c r="CH16" s="1222"/>
      <c r="CI16" s="1222"/>
      <c r="CJ16" s="1222"/>
      <c r="CK16" s="1222"/>
      <c r="CL16" s="1222"/>
      <c r="CM16" s="1222"/>
      <c r="CN16" s="1222"/>
      <c r="CO16" s="1222"/>
      <c r="CP16" s="1222"/>
      <c r="CQ16" s="1222"/>
      <c r="CR16" s="1222"/>
      <c r="CS16" s="1222"/>
      <c r="CT16" s="1222"/>
      <c r="CU16" s="1222"/>
      <c r="CV16" s="1222"/>
      <c r="CW16" s="1222"/>
      <c r="CX16" s="1222"/>
      <c r="CY16" s="1222"/>
      <c r="CZ16" s="1222"/>
      <c r="DA16" s="1222"/>
      <c r="DB16" s="1222"/>
      <c r="DC16" s="1222"/>
      <c r="DD16" s="1222"/>
      <c r="DE16" s="1222"/>
    </row>
    <row r="17" spans="1:109" s="259" customFormat="1" x14ac:dyDescent="0.15">
      <c r="A17" s="1221"/>
      <c r="B17" s="1222"/>
      <c r="C17" s="1222"/>
      <c r="D17" s="1222"/>
      <c r="E17" s="1222"/>
      <c r="F17" s="1222"/>
      <c r="G17" s="1222"/>
      <c r="H17" s="1222"/>
      <c r="I17" s="1222"/>
      <c r="J17" s="1222"/>
      <c r="K17" s="1222"/>
      <c r="L17" s="1222"/>
      <c r="M17" s="1222"/>
      <c r="N17" s="1222"/>
      <c r="O17" s="1222"/>
      <c r="P17" s="1222"/>
      <c r="Q17" s="1222"/>
      <c r="R17" s="1222"/>
      <c r="S17" s="1222"/>
      <c r="T17" s="1222"/>
      <c r="U17" s="1222"/>
      <c r="V17" s="1222"/>
      <c r="W17" s="1222"/>
      <c r="X17" s="1222"/>
      <c r="Y17" s="1222"/>
      <c r="Z17" s="1222"/>
      <c r="AA17" s="1222"/>
      <c r="AB17" s="1222"/>
      <c r="AC17" s="1222"/>
      <c r="AD17" s="1222"/>
      <c r="AE17" s="1222"/>
      <c r="AF17" s="1222"/>
      <c r="AG17" s="1222"/>
      <c r="AH17" s="1222"/>
      <c r="AI17" s="1222"/>
      <c r="AJ17" s="1222"/>
      <c r="AK17" s="1222"/>
      <c r="AL17" s="1222"/>
      <c r="AM17" s="1222"/>
      <c r="AN17" s="1222"/>
      <c r="AO17" s="1222"/>
      <c r="AP17" s="1222"/>
      <c r="AQ17" s="1222"/>
      <c r="AR17" s="1222"/>
      <c r="AS17" s="1222"/>
      <c r="AT17" s="1222"/>
      <c r="AU17" s="1222"/>
      <c r="AV17" s="1222"/>
      <c r="AW17" s="1222"/>
      <c r="AX17" s="1222"/>
      <c r="AY17" s="1222"/>
      <c r="AZ17" s="1222"/>
      <c r="BA17" s="1222"/>
      <c r="BB17" s="1222"/>
      <c r="BC17" s="1222"/>
      <c r="BD17" s="1222"/>
      <c r="BE17" s="1222"/>
      <c r="BF17" s="1222"/>
      <c r="BG17" s="1222"/>
      <c r="BH17" s="1222"/>
      <c r="BI17" s="1222"/>
      <c r="BJ17" s="1222"/>
      <c r="BK17" s="1222"/>
      <c r="BL17" s="1222"/>
      <c r="BM17" s="1222"/>
      <c r="BN17" s="1222"/>
      <c r="BO17" s="1222"/>
      <c r="BP17" s="1222"/>
      <c r="BQ17" s="1222"/>
      <c r="BR17" s="1222"/>
      <c r="BS17" s="1222"/>
      <c r="BT17" s="1222"/>
      <c r="BU17" s="1222"/>
      <c r="BV17" s="1222"/>
      <c r="BW17" s="1222"/>
      <c r="BX17" s="1222"/>
      <c r="BY17" s="1222"/>
      <c r="BZ17" s="1222"/>
      <c r="CA17" s="1222"/>
      <c r="CB17" s="1222"/>
      <c r="CC17" s="1222"/>
      <c r="CD17" s="1222"/>
      <c r="CE17" s="1222"/>
      <c r="CF17" s="1222"/>
      <c r="CG17" s="1222"/>
      <c r="CH17" s="1222"/>
      <c r="CI17" s="1222"/>
      <c r="CJ17" s="1222"/>
      <c r="CK17" s="1222"/>
      <c r="CL17" s="1222"/>
      <c r="CM17" s="1222"/>
      <c r="CN17" s="1222"/>
      <c r="CO17" s="1222"/>
      <c r="CP17" s="1222"/>
      <c r="CQ17" s="1222"/>
      <c r="CR17" s="1222"/>
      <c r="CS17" s="1222"/>
      <c r="CT17" s="1222"/>
      <c r="CU17" s="1222"/>
      <c r="CV17" s="1222"/>
      <c r="CW17" s="1222"/>
      <c r="CX17" s="1222"/>
      <c r="CY17" s="1222"/>
      <c r="CZ17" s="1222"/>
      <c r="DA17" s="1222"/>
      <c r="DB17" s="1222"/>
      <c r="DC17" s="1222"/>
      <c r="DD17" s="1222"/>
      <c r="DE17" s="1222"/>
    </row>
    <row r="18" spans="1:109" s="259" customFormat="1" x14ac:dyDescent="0.15">
      <c r="A18" s="1221"/>
      <c r="B18" s="1222"/>
      <c r="C18" s="1222"/>
      <c r="D18" s="1222"/>
      <c r="E18" s="1222"/>
      <c r="F18" s="1222"/>
      <c r="G18" s="1222"/>
      <c r="H18" s="1222"/>
      <c r="I18" s="1222"/>
      <c r="J18" s="1222"/>
      <c r="K18" s="1222"/>
      <c r="L18" s="1222"/>
      <c r="M18" s="1222"/>
      <c r="N18" s="1222"/>
      <c r="O18" s="1222"/>
      <c r="P18" s="1222"/>
      <c r="Q18" s="1222"/>
      <c r="R18" s="1222"/>
      <c r="S18" s="1222"/>
      <c r="T18" s="1222"/>
      <c r="U18" s="1222"/>
      <c r="V18" s="1222"/>
      <c r="W18" s="1222"/>
      <c r="X18" s="1222"/>
      <c r="Y18" s="1222"/>
      <c r="Z18" s="1222"/>
      <c r="AA18" s="1222"/>
      <c r="AB18" s="1222"/>
      <c r="AC18" s="1222"/>
      <c r="AD18" s="1222"/>
      <c r="AE18" s="1222"/>
      <c r="AF18" s="1222"/>
      <c r="AG18" s="1222"/>
      <c r="AH18" s="1222"/>
      <c r="AI18" s="1222"/>
      <c r="AJ18" s="1222"/>
      <c r="AK18" s="1222"/>
      <c r="AL18" s="1222"/>
      <c r="AM18" s="1222"/>
      <c r="AN18" s="1222"/>
      <c r="AO18" s="1222"/>
      <c r="AP18" s="1222"/>
      <c r="AQ18" s="1222"/>
      <c r="AR18" s="1222"/>
      <c r="AS18" s="1222"/>
      <c r="AT18" s="1222"/>
      <c r="AU18" s="1222"/>
      <c r="AV18" s="1222"/>
      <c r="AW18" s="1222"/>
      <c r="AX18" s="1222"/>
      <c r="AY18" s="1222"/>
      <c r="AZ18" s="1222"/>
      <c r="BA18" s="1222"/>
      <c r="BB18" s="1222"/>
      <c r="BC18" s="1222"/>
      <c r="BD18" s="1222"/>
      <c r="BE18" s="1222"/>
      <c r="BF18" s="1222"/>
      <c r="BG18" s="1222"/>
      <c r="BH18" s="1222"/>
      <c r="BI18" s="1222"/>
      <c r="BJ18" s="1222"/>
      <c r="BK18" s="1222"/>
      <c r="BL18" s="1222"/>
      <c r="BM18" s="1222"/>
      <c r="BN18" s="1222"/>
      <c r="BO18" s="1222"/>
      <c r="BP18" s="1222"/>
      <c r="BQ18" s="1222"/>
      <c r="BR18" s="1222"/>
      <c r="BS18" s="1222"/>
      <c r="BT18" s="1222"/>
      <c r="BU18" s="1222"/>
      <c r="BV18" s="1222"/>
      <c r="BW18" s="1222"/>
      <c r="BX18" s="1222"/>
      <c r="BY18" s="1222"/>
      <c r="BZ18" s="1222"/>
      <c r="CA18" s="1222"/>
      <c r="CB18" s="1222"/>
      <c r="CC18" s="1222"/>
      <c r="CD18" s="1222"/>
      <c r="CE18" s="1222"/>
      <c r="CF18" s="1222"/>
      <c r="CG18" s="1222"/>
      <c r="CH18" s="1222"/>
      <c r="CI18" s="1222"/>
      <c r="CJ18" s="1222"/>
      <c r="CK18" s="1222"/>
      <c r="CL18" s="1222"/>
      <c r="CM18" s="1222"/>
      <c r="CN18" s="1222"/>
      <c r="CO18" s="1222"/>
      <c r="CP18" s="1222"/>
      <c r="CQ18" s="1222"/>
      <c r="CR18" s="1222"/>
      <c r="CS18" s="1222"/>
      <c r="CT18" s="1222"/>
      <c r="CU18" s="1222"/>
      <c r="CV18" s="1222"/>
      <c r="CW18" s="1222"/>
      <c r="CX18" s="1222"/>
      <c r="CY18" s="1222"/>
      <c r="CZ18" s="1222"/>
      <c r="DA18" s="1222"/>
      <c r="DB18" s="1222"/>
      <c r="DC18" s="1222"/>
      <c r="DD18" s="1222"/>
      <c r="DE18" s="1222"/>
    </row>
    <row r="19" spans="1:109" x14ac:dyDescent="0.15">
      <c r="DD19" s="1221"/>
      <c r="DE19" s="1221"/>
    </row>
    <row r="20" spans="1:109" x14ac:dyDescent="0.15">
      <c r="DD20" s="1221"/>
      <c r="DE20" s="1221"/>
    </row>
    <row r="21" spans="1:109" ht="17.25" customHeight="1" x14ac:dyDescent="0.15">
      <c r="B21" s="1223"/>
      <c r="C21" s="1224"/>
      <c r="D21" s="1224"/>
      <c r="E21" s="1224"/>
      <c r="F21" s="1224"/>
      <c r="G21" s="1224"/>
      <c r="H21" s="1224"/>
      <c r="I21" s="1224"/>
      <c r="J21" s="1224"/>
      <c r="K21" s="1224"/>
      <c r="L21" s="1224"/>
      <c r="M21" s="1224"/>
      <c r="N21" s="1225"/>
      <c r="O21" s="1224"/>
      <c r="P21" s="1224"/>
      <c r="Q21" s="1224"/>
      <c r="R21" s="1224"/>
      <c r="S21" s="1224"/>
      <c r="T21" s="1224"/>
      <c r="U21" s="1224"/>
      <c r="V21" s="1224"/>
      <c r="W21" s="1224"/>
      <c r="X21" s="1224"/>
      <c r="Y21" s="1224"/>
      <c r="Z21" s="1224"/>
      <c r="AA21" s="1224"/>
      <c r="AB21" s="1224"/>
      <c r="AC21" s="1224"/>
      <c r="AD21" s="1224"/>
      <c r="AE21" s="1224"/>
      <c r="AF21" s="1224"/>
      <c r="AG21" s="1224"/>
      <c r="AH21" s="1224"/>
      <c r="AI21" s="1224"/>
      <c r="AJ21" s="1224"/>
      <c r="AK21" s="1224"/>
      <c r="AL21" s="1224"/>
      <c r="AM21" s="1224"/>
      <c r="AN21" s="1224"/>
      <c r="AO21" s="1224"/>
      <c r="AP21" s="1224"/>
      <c r="AQ21" s="1224"/>
      <c r="AR21" s="1224"/>
      <c r="AS21" s="1224"/>
      <c r="AT21" s="1225"/>
      <c r="AU21" s="1224"/>
      <c r="AV21" s="1224"/>
      <c r="AW21" s="1224"/>
      <c r="AX21" s="1224"/>
      <c r="AY21" s="1224"/>
      <c r="AZ21" s="1224"/>
      <c r="BA21" s="1224"/>
      <c r="BB21" s="1224"/>
      <c r="BC21" s="1224"/>
      <c r="BD21" s="1224"/>
      <c r="BE21" s="1224"/>
      <c r="BF21" s="1225"/>
      <c r="BG21" s="1224"/>
      <c r="BH21" s="1224"/>
      <c r="BI21" s="1224"/>
      <c r="BJ21" s="1224"/>
      <c r="BK21" s="1224"/>
      <c r="BL21" s="1224"/>
      <c r="BM21" s="1224"/>
      <c r="BN21" s="1224"/>
      <c r="BO21" s="1224"/>
      <c r="BP21" s="1224"/>
      <c r="BQ21" s="1224"/>
      <c r="BR21" s="1225"/>
      <c r="BS21" s="1224"/>
      <c r="BT21" s="1224"/>
      <c r="BU21" s="1224"/>
      <c r="BV21" s="1224"/>
      <c r="BW21" s="1224"/>
      <c r="BX21" s="1224"/>
      <c r="BY21" s="1224"/>
      <c r="BZ21" s="1224"/>
      <c r="CA21" s="1224"/>
      <c r="CB21" s="1224"/>
      <c r="CC21" s="1224"/>
      <c r="CD21" s="1225"/>
      <c r="CE21" s="1224"/>
      <c r="CF21" s="1224"/>
      <c r="CG21" s="1224"/>
      <c r="CH21" s="1224"/>
      <c r="CI21" s="1224"/>
      <c r="CJ21" s="1224"/>
      <c r="CK21" s="1224"/>
      <c r="CL21" s="1224"/>
      <c r="CM21" s="1224"/>
      <c r="CN21" s="1224"/>
      <c r="CO21" s="1224"/>
      <c r="CP21" s="1225"/>
      <c r="CQ21" s="1224"/>
      <c r="CR21" s="1224"/>
      <c r="CS21" s="1224"/>
      <c r="CT21" s="1224"/>
      <c r="CU21" s="1224"/>
      <c r="CV21" s="1224"/>
      <c r="CW21" s="1224"/>
      <c r="CX21" s="1224"/>
      <c r="CY21" s="1224"/>
      <c r="CZ21" s="1224"/>
      <c r="DA21" s="1224"/>
      <c r="DB21" s="1225"/>
      <c r="DC21" s="1224"/>
      <c r="DD21" s="1226"/>
      <c r="DE21" s="1221"/>
    </row>
    <row r="22" spans="1:109" ht="17.25" customHeight="1" x14ac:dyDescent="0.15">
      <c r="B22" s="1227"/>
    </row>
    <row r="23" spans="1:109" x14ac:dyDescent="0.15">
      <c r="B23" s="1227"/>
    </row>
    <row r="24" spans="1:109" x14ac:dyDescent="0.15">
      <c r="B24" s="1227"/>
    </row>
    <row r="25" spans="1:109" x14ac:dyDescent="0.15">
      <c r="B25" s="1227"/>
    </row>
    <row r="26" spans="1:109" x14ac:dyDescent="0.15">
      <c r="B26" s="1227"/>
    </row>
    <row r="27" spans="1:109" x14ac:dyDescent="0.15">
      <c r="B27" s="1227"/>
    </row>
    <row r="28" spans="1:109" x14ac:dyDescent="0.15">
      <c r="B28" s="1227"/>
    </row>
    <row r="29" spans="1:109" x14ac:dyDescent="0.15">
      <c r="B29" s="1227"/>
    </row>
    <row r="30" spans="1:109" x14ac:dyDescent="0.15">
      <c r="B30" s="1227"/>
    </row>
    <row r="31" spans="1:109" x14ac:dyDescent="0.15">
      <c r="B31" s="1227"/>
    </row>
    <row r="32" spans="1:109" x14ac:dyDescent="0.15">
      <c r="B32" s="1227"/>
    </row>
    <row r="33" spans="2:109" x14ac:dyDescent="0.15">
      <c r="B33" s="1227"/>
    </row>
    <row r="34" spans="2:109" x14ac:dyDescent="0.15">
      <c r="B34" s="1227"/>
    </row>
    <row r="35" spans="2:109" x14ac:dyDescent="0.15">
      <c r="B35" s="1227"/>
    </row>
    <row r="36" spans="2:109" x14ac:dyDescent="0.15">
      <c r="B36" s="1227"/>
    </row>
    <row r="37" spans="2:109" x14ac:dyDescent="0.15">
      <c r="B37" s="1227"/>
    </row>
    <row r="38" spans="2:109" x14ac:dyDescent="0.15">
      <c r="B38" s="1227"/>
    </row>
    <row r="39" spans="2:109" x14ac:dyDescent="0.15">
      <c r="B39" s="1229"/>
      <c r="C39" s="1230"/>
      <c r="D39" s="1230"/>
      <c r="E39" s="1230"/>
      <c r="F39" s="1230"/>
      <c r="G39" s="1230"/>
      <c r="H39" s="1230"/>
      <c r="I39" s="1230"/>
      <c r="J39" s="1230"/>
      <c r="K39" s="1230"/>
      <c r="L39" s="1230"/>
      <c r="M39" s="1230"/>
      <c r="N39" s="1230"/>
      <c r="O39" s="1230"/>
      <c r="P39" s="1230"/>
      <c r="Q39" s="1230"/>
      <c r="R39" s="1230"/>
      <c r="S39" s="1230"/>
      <c r="T39" s="1230"/>
      <c r="U39" s="1230"/>
      <c r="V39" s="1230"/>
      <c r="W39" s="1230"/>
      <c r="X39" s="1230"/>
      <c r="Y39" s="1230"/>
      <c r="Z39" s="1230"/>
      <c r="AA39" s="1230"/>
      <c r="AB39" s="1230"/>
      <c r="AC39" s="1230"/>
      <c r="AD39" s="1230"/>
      <c r="AE39" s="1230"/>
      <c r="AF39" s="1230"/>
      <c r="AG39" s="1230"/>
      <c r="AH39" s="1230"/>
      <c r="AI39" s="1230"/>
      <c r="AJ39" s="1230"/>
      <c r="AK39" s="1230"/>
      <c r="AL39" s="1230"/>
      <c r="AM39" s="1230"/>
      <c r="AN39" s="1230"/>
      <c r="AO39" s="1230"/>
      <c r="AP39" s="1230"/>
      <c r="AQ39" s="1230"/>
      <c r="AR39" s="1230"/>
      <c r="AS39" s="1230"/>
      <c r="AT39" s="1230"/>
      <c r="AU39" s="1230"/>
      <c r="AV39" s="1230"/>
      <c r="AW39" s="1230"/>
      <c r="AX39" s="1230"/>
      <c r="AY39" s="1230"/>
      <c r="AZ39" s="1230"/>
      <c r="BA39" s="1230"/>
      <c r="BB39" s="1230"/>
      <c r="BC39" s="1230"/>
      <c r="BD39" s="1230"/>
      <c r="BE39" s="1230"/>
      <c r="BF39" s="1230"/>
      <c r="BG39" s="1230"/>
      <c r="BH39" s="1230"/>
      <c r="BI39" s="1230"/>
      <c r="BJ39" s="1230"/>
      <c r="BK39" s="1230"/>
      <c r="BL39" s="1230"/>
      <c r="BM39" s="1230"/>
      <c r="BN39" s="1230"/>
      <c r="BO39" s="1230"/>
      <c r="BP39" s="1230"/>
      <c r="BQ39" s="1230"/>
      <c r="BR39" s="1230"/>
      <c r="BS39" s="1230"/>
      <c r="BT39" s="1230"/>
      <c r="BU39" s="1230"/>
      <c r="BV39" s="1230"/>
      <c r="BW39" s="1230"/>
      <c r="BX39" s="1230"/>
      <c r="BY39" s="1230"/>
      <c r="BZ39" s="1230"/>
      <c r="CA39" s="1230"/>
      <c r="CB39" s="1230"/>
      <c r="CC39" s="1230"/>
      <c r="CD39" s="1230"/>
      <c r="CE39" s="1230"/>
      <c r="CF39" s="1230"/>
      <c r="CG39" s="1230"/>
      <c r="CH39" s="1230"/>
      <c r="CI39" s="1230"/>
      <c r="CJ39" s="1230"/>
      <c r="CK39" s="1230"/>
      <c r="CL39" s="1230"/>
      <c r="CM39" s="1230"/>
      <c r="CN39" s="1230"/>
      <c r="CO39" s="1230"/>
      <c r="CP39" s="1230"/>
      <c r="CQ39" s="1230"/>
      <c r="CR39" s="1230"/>
      <c r="CS39" s="1230"/>
      <c r="CT39" s="1230"/>
      <c r="CU39" s="1230"/>
      <c r="CV39" s="1230"/>
      <c r="CW39" s="1230"/>
      <c r="CX39" s="1230"/>
      <c r="CY39" s="1230"/>
      <c r="CZ39" s="1230"/>
      <c r="DA39" s="1230"/>
      <c r="DB39" s="1230"/>
      <c r="DC39" s="1230"/>
      <c r="DD39" s="1231"/>
    </row>
    <row r="40" spans="2:109" x14ac:dyDescent="0.15">
      <c r="B40" s="1232"/>
      <c r="DD40" s="1232"/>
      <c r="DE40" s="1221"/>
    </row>
    <row r="41" spans="2:109" ht="17.25" x14ac:dyDescent="0.15">
      <c r="B41" s="1233" t="s">
        <v>561</v>
      </c>
      <c r="C41" s="1224"/>
      <c r="D41" s="1224"/>
      <c r="E41" s="1224"/>
      <c r="F41" s="1224"/>
      <c r="G41" s="1224"/>
      <c r="H41" s="1224"/>
      <c r="I41" s="1224"/>
      <c r="J41" s="1224"/>
      <c r="K41" s="1224"/>
      <c r="L41" s="1224"/>
      <c r="M41" s="1224"/>
      <c r="N41" s="1224"/>
      <c r="O41" s="1224"/>
      <c r="P41" s="1224"/>
      <c r="Q41" s="1224"/>
      <c r="R41" s="1224"/>
      <c r="S41" s="1224"/>
      <c r="T41" s="1224"/>
      <c r="U41" s="1224"/>
      <c r="V41" s="1224"/>
      <c r="W41" s="1224"/>
      <c r="X41" s="1224"/>
      <c r="Y41" s="1224"/>
      <c r="Z41" s="1224"/>
      <c r="AA41" s="1224"/>
      <c r="AB41" s="1224"/>
      <c r="AC41" s="1224"/>
      <c r="AD41" s="1224"/>
      <c r="AE41" s="1224"/>
      <c r="AF41" s="1224"/>
      <c r="AG41" s="1224"/>
      <c r="AH41" s="1224"/>
      <c r="AI41" s="1224"/>
      <c r="AJ41" s="1224"/>
      <c r="AK41" s="1224"/>
      <c r="AL41" s="1224"/>
      <c r="AM41" s="1224"/>
      <c r="AN41" s="1224"/>
      <c r="AO41" s="1224"/>
      <c r="AP41" s="1224"/>
      <c r="AQ41" s="1224"/>
      <c r="AR41" s="1224"/>
      <c r="AS41" s="1224"/>
      <c r="AT41" s="1224"/>
      <c r="AU41" s="1224"/>
      <c r="AV41" s="1224"/>
      <c r="AW41" s="1224"/>
      <c r="AX41" s="1224"/>
      <c r="AY41" s="1224"/>
      <c r="AZ41" s="1224"/>
      <c r="BA41" s="1224"/>
      <c r="BB41" s="1224"/>
      <c r="BC41" s="1224"/>
      <c r="BD41" s="1224"/>
      <c r="BE41" s="1224"/>
      <c r="BF41" s="1224"/>
      <c r="BG41" s="1224"/>
      <c r="BH41" s="1224"/>
      <c r="BI41" s="1224"/>
      <c r="BJ41" s="1224"/>
      <c r="BK41" s="1224"/>
      <c r="BL41" s="1224"/>
      <c r="BM41" s="1224"/>
      <c r="BN41" s="1224"/>
      <c r="BO41" s="1224"/>
      <c r="BP41" s="1224"/>
      <c r="BQ41" s="1224"/>
      <c r="BR41" s="1224"/>
      <c r="BS41" s="1224"/>
      <c r="BT41" s="1224"/>
      <c r="BU41" s="1224"/>
      <c r="BV41" s="1224"/>
      <c r="BW41" s="1224"/>
      <c r="BX41" s="1224"/>
      <c r="BY41" s="1224"/>
      <c r="BZ41" s="1224"/>
      <c r="CA41" s="1224"/>
      <c r="CB41" s="1224"/>
      <c r="CC41" s="1224"/>
      <c r="CD41" s="1224"/>
      <c r="CE41" s="1224"/>
      <c r="CF41" s="1224"/>
      <c r="CG41" s="1224"/>
      <c r="CH41" s="1224"/>
      <c r="CI41" s="1224"/>
      <c r="CJ41" s="1224"/>
      <c r="CK41" s="1224"/>
      <c r="CL41" s="1224"/>
      <c r="CM41" s="1224"/>
      <c r="CN41" s="1224"/>
      <c r="CO41" s="1224"/>
      <c r="CP41" s="1224"/>
      <c r="CQ41" s="1224"/>
      <c r="CR41" s="1224"/>
      <c r="CS41" s="1224"/>
      <c r="CT41" s="1224"/>
      <c r="CU41" s="1224"/>
      <c r="CV41" s="1224"/>
      <c r="CW41" s="1224"/>
      <c r="CX41" s="1224"/>
      <c r="CY41" s="1224"/>
      <c r="CZ41" s="1224"/>
      <c r="DA41" s="1224"/>
      <c r="DB41" s="1224"/>
      <c r="DC41" s="1224"/>
      <c r="DD41" s="1226"/>
    </row>
    <row r="42" spans="2:109" x14ac:dyDescent="0.15">
      <c r="B42" s="1227"/>
      <c r="G42" s="1234"/>
      <c r="I42" s="1235"/>
      <c r="J42" s="1235"/>
      <c r="K42" s="1235"/>
      <c r="AM42" s="1234"/>
      <c r="AN42" s="1234" t="s">
        <v>562</v>
      </c>
      <c r="AP42" s="1235"/>
      <c r="AQ42" s="1235"/>
      <c r="AR42" s="1235"/>
      <c r="AY42" s="1234"/>
      <c r="BA42" s="1235"/>
      <c r="BB42" s="1235"/>
      <c r="BC42" s="1235"/>
      <c r="BK42" s="1234"/>
      <c r="BM42" s="1235"/>
      <c r="BN42" s="1235"/>
      <c r="BO42" s="1235"/>
      <c r="BW42" s="1234"/>
      <c r="BY42" s="1235"/>
      <c r="BZ42" s="1235"/>
      <c r="CA42" s="1235"/>
      <c r="CI42" s="1234"/>
      <c r="CK42" s="1235"/>
      <c r="CL42" s="1235"/>
      <c r="CM42" s="1235"/>
      <c r="CU42" s="1234"/>
      <c r="CW42" s="1235"/>
      <c r="CX42" s="1235"/>
      <c r="CY42" s="1235"/>
    </row>
    <row r="43" spans="2:109" ht="13.5" customHeight="1" x14ac:dyDescent="0.15">
      <c r="B43" s="1227"/>
      <c r="AN43" s="1236" t="s">
        <v>563</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x14ac:dyDescent="0.15">
      <c r="B44" s="1227"/>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x14ac:dyDescent="0.15">
      <c r="B45" s="1227"/>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x14ac:dyDescent="0.15">
      <c r="B46" s="1227"/>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x14ac:dyDescent="0.15">
      <c r="B47" s="1227"/>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x14ac:dyDescent="0.15">
      <c r="B48" s="1227"/>
      <c r="H48" s="1245"/>
      <c r="I48" s="1245"/>
      <c r="J48" s="1245"/>
      <c r="AN48" s="1245"/>
      <c r="AO48" s="1245"/>
      <c r="AP48" s="1245"/>
      <c r="AZ48" s="1245"/>
      <c r="BA48" s="1245"/>
      <c r="BB48" s="1245"/>
      <c r="BL48" s="1245"/>
      <c r="BM48" s="1245"/>
      <c r="BN48" s="1245"/>
      <c r="BX48" s="1245"/>
      <c r="BY48" s="1245"/>
      <c r="BZ48" s="1245"/>
      <c r="CJ48" s="1245"/>
      <c r="CK48" s="1245"/>
      <c r="CL48" s="1245"/>
      <c r="CV48" s="1245"/>
      <c r="CW48" s="1245"/>
      <c r="CX48" s="1245"/>
    </row>
    <row r="49" spans="1:109" x14ac:dyDescent="0.15">
      <c r="B49" s="1227"/>
      <c r="AN49" s="1221" t="s">
        <v>564</v>
      </c>
    </row>
    <row r="50" spans="1:109" x14ac:dyDescent="0.15">
      <c r="B50" s="1227"/>
      <c r="G50" s="1246"/>
      <c r="H50" s="1246"/>
      <c r="I50" s="1246"/>
      <c r="J50" s="1246"/>
      <c r="K50" s="1247"/>
      <c r="L50" s="1247"/>
      <c r="M50" s="1248"/>
      <c r="N50" s="1248"/>
      <c r="AN50" s="1249"/>
      <c r="AO50" s="1250"/>
      <c r="AP50" s="1250"/>
      <c r="AQ50" s="1250"/>
      <c r="AR50" s="1250"/>
      <c r="AS50" s="1250"/>
      <c r="AT50" s="1250"/>
      <c r="AU50" s="1250"/>
      <c r="AV50" s="1250"/>
      <c r="AW50" s="1250"/>
      <c r="AX50" s="1250"/>
      <c r="AY50" s="1250"/>
      <c r="AZ50" s="1250"/>
      <c r="BA50" s="1250"/>
      <c r="BB50" s="1250"/>
      <c r="BC50" s="1250"/>
      <c r="BD50" s="1250"/>
      <c r="BE50" s="1250"/>
      <c r="BF50" s="1250"/>
      <c r="BG50" s="1250"/>
      <c r="BH50" s="1250"/>
      <c r="BI50" s="1250"/>
      <c r="BJ50" s="1250"/>
      <c r="BK50" s="1250"/>
      <c r="BL50" s="1250"/>
      <c r="BM50" s="1250"/>
      <c r="BN50" s="1250"/>
      <c r="BO50" s="1251"/>
      <c r="BP50" s="1252" t="s">
        <v>524</v>
      </c>
      <c r="BQ50" s="1252"/>
      <c r="BR50" s="1252"/>
      <c r="BS50" s="1252"/>
      <c r="BT50" s="1252"/>
      <c r="BU50" s="1252"/>
      <c r="BV50" s="1252"/>
      <c r="BW50" s="1252"/>
      <c r="BX50" s="1252" t="s">
        <v>525</v>
      </c>
      <c r="BY50" s="1252"/>
      <c r="BZ50" s="1252"/>
      <c r="CA50" s="1252"/>
      <c r="CB50" s="1252"/>
      <c r="CC50" s="1252"/>
      <c r="CD50" s="1252"/>
      <c r="CE50" s="1252"/>
      <c r="CF50" s="1252" t="s">
        <v>526</v>
      </c>
      <c r="CG50" s="1252"/>
      <c r="CH50" s="1252"/>
      <c r="CI50" s="1252"/>
      <c r="CJ50" s="1252"/>
      <c r="CK50" s="1252"/>
      <c r="CL50" s="1252"/>
      <c r="CM50" s="1252"/>
      <c r="CN50" s="1252" t="s">
        <v>527</v>
      </c>
      <c r="CO50" s="1252"/>
      <c r="CP50" s="1252"/>
      <c r="CQ50" s="1252"/>
      <c r="CR50" s="1252"/>
      <c r="CS50" s="1252"/>
      <c r="CT50" s="1252"/>
      <c r="CU50" s="1252"/>
      <c r="CV50" s="1252" t="s">
        <v>528</v>
      </c>
      <c r="CW50" s="1252"/>
      <c r="CX50" s="1252"/>
      <c r="CY50" s="1252"/>
      <c r="CZ50" s="1252"/>
      <c r="DA50" s="1252"/>
      <c r="DB50" s="1252"/>
      <c r="DC50" s="1252"/>
    </row>
    <row r="51" spans="1:109" ht="13.5" customHeight="1" x14ac:dyDescent="0.15">
      <c r="B51" s="1227"/>
      <c r="G51" s="1253"/>
      <c r="H51" s="1253"/>
      <c r="I51" s="1254"/>
      <c r="J51" s="1254"/>
      <c r="K51" s="1255"/>
      <c r="L51" s="1255"/>
      <c r="M51" s="1255"/>
      <c r="N51" s="1255"/>
      <c r="AM51" s="1245"/>
      <c r="AN51" s="1256" t="s">
        <v>565</v>
      </c>
      <c r="AO51" s="1256"/>
      <c r="AP51" s="1256"/>
      <c r="AQ51" s="1256"/>
      <c r="AR51" s="1256"/>
      <c r="AS51" s="1256"/>
      <c r="AT51" s="1256"/>
      <c r="AU51" s="1256"/>
      <c r="AV51" s="1256"/>
      <c r="AW51" s="1256"/>
      <c r="AX51" s="1256"/>
      <c r="AY51" s="1256"/>
      <c r="AZ51" s="1256"/>
      <c r="BA51" s="1256"/>
      <c r="BB51" s="1256" t="s">
        <v>566</v>
      </c>
      <c r="BC51" s="1256"/>
      <c r="BD51" s="1256"/>
      <c r="BE51" s="1256"/>
      <c r="BF51" s="1256"/>
      <c r="BG51" s="1256"/>
      <c r="BH51" s="1256"/>
      <c r="BI51" s="1256"/>
      <c r="BJ51" s="1256"/>
      <c r="BK51" s="1256"/>
      <c r="BL51" s="1256"/>
      <c r="BM51" s="1256"/>
      <c r="BN51" s="1256"/>
      <c r="BO51" s="1256"/>
      <c r="BP51" s="1257">
        <v>79.7</v>
      </c>
      <c r="BQ51" s="1257"/>
      <c r="BR51" s="1257"/>
      <c r="BS51" s="1257"/>
      <c r="BT51" s="1257"/>
      <c r="BU51" s="1257"/>
      <c r="BV51" s="1257"/>
      <c r="BW51" s="1257"/>
      <c r="BX51" s="1257">
        <v>56</v>
      </c>
      <c r="BY51" s="1257"/>
      <c r="BZ51" s="1257"/>
      <c r="CA51" s="1257"/>
      <c r="CB51" s="1257"/>
      <c r="CC51" s="1257"/>
      <c r="CD51" s="1257"/>
      <c r="CE51" s="1257"/>
      <c r="CF51" s="1257">
        <v>49.3</v>
      </c>
      <c r="CG51" s="1257"/>
      <c r="CH51" s="1257"/>
      <c r="CI51" s="1257"/>
      <c r="CJ51" s="1257"/>
      <c r="CK51" s="1257"/>
      <c r="CL51" s="1257"/>
      <c r="CM51" s="1257"/>
      <c r="CN51" s="1257">
        <v>37.9</v>
      </c>
      <c r="CO51" s="1257"/>
      <c r="CP51" s="1257"/>
      <c r="CQ51" s="1257"/>
      <c r="CR51" s="1257"/>
      <c r="CS51" s="1257"/>
      <c r="CT51" s="1257"/>
      <c r="CU51" s="1257"/>
      <c r="CV51" s="1258"/>
      <c r="CW51" s="1257"/>
      <c r="CX51" s="1257"/>
      <c r="CY51" s="1257"/>
      <c r="CZ51" s="1257"/>
      <c r="DA51" s="1257"/>
      <c r="DB51" s="1257"/>
      <c r="DC51" s="1257"/>
    </row>
    <row r="52" spans="1:109" x14ac:dyDescent="0.15">
      <c r="B52" s="1227"/>
      <c r="G52" s="1253"/>
      <c r="H52" s="1253"/>
      <c r="I52" s="1254"/>
      <c r="J52" s="1254"/>
      <c r="K52" s="1255"/>
      <c r="L52" s="1255"/>
      <c r="M52" s="1255"/>
      <c r="N52" s="1255"/>
      <c r="AM52" s="1245"/>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7"/>
      <c r="BQ52" s="1257"/>
      <c r="BR52" s="1257"/>
      <c r="BS52" s="1257"/>
      <c r="BT52" s="1257"/>
      <c r="BU52" s="1257"/>
      <c r="BV52" s="1257"/>
      <c r="BW52" s="1257"/>
      <c r="BX52" s="1257"/>
      <c r="BY52" s="1257"/>
      <c r="BZ52" s="1257"/>
      <c r="CA52" s="1257"/>
      <c r="CB52" s="1257"/>
      <c r="CC52" s="1257"/>
      <c r="CD52" s="1257"/>
      <c r="CE52" s="1257"/>
      <c r="CF52" s="1257"/>
      <c r="CG52" s="1257"/>
      <c r="CH52" s="1257"/>
      <c r="CI52" s="1257"/>
      <c r="CJ52" s="1257"/>
      <c r="CK52" s="1257"/>
      <c r="CL52" s="1257"/>
      <c r="CM52" s="1257"/>
      <c r="CN52" s="1257"/>
      <c r="CO52" s="1257"/>
      <c r="CP52" s="1257"/>
      <c r="CQ52" s="1257"/>
      <c r="CR52" s="1257"/>
      <c r="CS52" s="1257"/>
      <c r="CT52" s="1257"/>
      <c r="CU52" s="1257"/>
      <c r="CV52" s="1257"/>
      <c r="CW52" s="1257"/>
      <c r="CX52" s="1257"/>
      <c r="CY52" s="1257"/>
      <c r="CZ52" s="1257"/>
      <c r="DA52" s="1257"/>
      <c r="DB52" s="1257"/>
      <c r="DC52" s="1257"/>
    </row>
    <row r="53" spans="1:109" x14ac:dyDescent="0.15">
      <c r="A53" s="1235"/>
      <c r="B53" s="1227"/>
      <c r="G53" s="1253"/>
      <c r="H53" s="1253"/>
      <c r="I53" s="1246"/>
      <c r="J53" s="1246"/>
      <c r="K53" s="1255"/>
      <c r="L53" s="1255"/>
      <c r="M53" s="1255"/>
      <c r="N53" s="1255"/>
      <c r="AM53" s="1245"/>
      <c r="AN53" s="1256"/>
      <c r="AO53" s="1256"/>
      <c r="AP53" s="1256"/>
      <c r="AQ53" s="1256"/>
      <c r="AR53" s="1256"/>
      <c r="AS53" s="1256"/>
      <c r="AT53" s="1256"/>
      <c r="AU53" s="1256"/>
      <c r="AV53" s="1256"/>
      <c r="AW53" s="1256"/>
      <c r="AX53" s="1256"/>
      <c r="AY53" s="1256"/>
      <c r="AZ53" s="1256"/>
      <c r="BA53" s="1256"/>
      <c r="BB53" s="1256" t="s">
        <v>567</v>
      </c>
      <c r="BC53" s="1256"/>
      <c r="BD53" s="1256"/>
      <c r="BE53" s="1256"/>
      <c r="BF53" s="1256"/>
      <c r="BG53" s="1256"/>
      <c r="BH53" s="1256"/>
      <c r="BI53" s="1256"/>
      <c r="BJ53" s="1256"/>
      <c r="BK53" s="1256"/>
      <c r="BL53" s="1256"/>
      <c r="BM53" s="1256"/>
      <c r="BN53" s="1256"/>
      <c r="BO53" s="1256"/>
      <c r="BP53" s="1257">
        <v>69.2</v>
      </c>
      <c r="BQ53" s="1257"/>
      <c r="BR53" s="1257"/>
      <c r="BS53" s="1257"/>
      <c r="BT53" s="1257"/>
      <c r="BU53" s="1257"/>
      <c r="BV53" s="1257"/>
      <c r="BW53" s="1257"/>
      <c r="BX53" s="1257">
        <v>70.400000000000006</v>
      </c>
      <c r="BY53" s="1257"/>
      <c r="BZ53" s="1257"/>
      <c r="CA53" s="1257"/>
      <c r="CB53" s="1257"/>
      <c r="CC53" s="1257"/>
      <c r="CD53" s="1257"/>
      <c r="CE53" s="1257"/>
      <c r="CF53" s="1257">
        <v>69.900000000000006</v>
      </c>
      <c r="CG53" s="1257"/>
      <c r="CH53" s="1257"/>
      <c r="CI53" s="1257"/>
      <c r="CJ53" s="1257"/>
      <c r="CK53" s="1257"/>
      <c r="CL53" s="1257"/>
      <c r="CM53" s="1257"/>
      <c r="CN53" s="1257">
        <v>70.7</v>
      </c>
      <c r="CO53" s="1257"/>
      <c r="CP53" s="1257"/>
      <c r="CQ53" s="1257"/>
      <c r="CR53" s="1257"/>
      <c r="CS53" s="1257"/>
      <c r="CT53" s="1257"/>
      <c r="CU53" s="1257"/>
      <c r="CV53" s="1258"/>
      <c r="CW53" s="1257"/>
      <c r="CX53" s="1257"/>
      <c r="CY53" s="1257"/>
      <c r="CZ53" s="1257"/>
      <c r="DA53" s="1257"/>
      <c r="DB53" s="1257"/>
      <c r="DC53" s="1257"/>
    </row>
    <row r="54" spans="1:109" x14ac:dyDescent="0.15">
      <c r="A54" s="1235"/>
      <c r="B54" s="1227"/>
      <c r="G54" s="1253"/>
      <c r="H54" s="1253"/>
      <c r="I54" s="1246"/>
      <c r="J54" s="1246"/>
      <c r="K54" s="1255"/>
      <c r="L54" s="1255"/>
      <c r="M54" s="1255"/>
      <c r="N54" s="1255"/>
      <c r="AM54" s="1245"/>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7"/>
      <c r="BQ54" s="1257"/>
      <c r="BR54" s="1257"/>
      <c r="BS54" s="1257"/>
      <c r="BT54" s="1257"/>
      <c r="BU54" s="1257"/>
      <c r="BV54" s="1257"/>
      <c r="BW54" s="1257"/>
      <c r="BX54" s="1257"/>
      <c r="BY54" s="1257"/>
      <c r="BZ54" s="1257"/>
      <c r="CA54" s="1257"/>
      <c r="CB54" s="1257"/>
      <c r="CC54" s="1257"/>
      <c r="CD54" s="1257"/>
      <c r="CE54" s="1257"/>
      <c r="CF54" s="1257"/>
      <c r="CG54" s="1257"/>
      <c r="CH54" s="1257"/>
      <c r="CI54" s="1257"/>
      <c r="CJ54" s="1257"/>
      <c r="CK54" s="1257"/>
      <c r="CL54" s="1257"/>
      <c r="CM54" s="1257"/>
      <c r="CN54" s="1257"/>
      <c r="CO54" s="1257"/>
      <c r="CP54" s="1257"/>
      <c r="CQ54" s="1257"/>
      <c r="CR54" s="1257"/>
      <c r="CS54" s="1257"/>
      <c r="CT54" s="1257"/>
      <c r="CU54" s="1257"/>
      <c r="CV54" s="1257"/>
      <c r="CW54" s="1257"/>
      <c r="CX54" s="1257"/>
      <c r="CY54" s="1257"/>
      <c r="CZ54" s="1257"/>
      <c r="DA54" s="1257"/>
      <c r="DB54" s="1257"/>
      <c r="DC54" s="1257"/>
    </row>
    <row r="55" spans="1:109" x14ac:dyDescent="0.15">
      <c r="A55" s="1235"/>
      <c r="B55" s="1227"/>
      <c r="G55" s="1246"/>
      <c r="H55" s="1246"/>
      <c r="I55" s="1246"/>
      <c r="J55" s="1246"/>
      <c r="K55" s="1255"/>
      <c r="L55" s="1255"/>
      <c r="M55" s="1255"/>
      <c r="N55" s="1255"/>
      <c r="AN55" s="1252" t="s">
        <v>568</v>
      </c>
      <c r="AO55" s="1252"/>
      <c r="AP55" s="1252"/>
      <c r="AQ55" s="1252"/>
      <c r="AR55" s="1252"/>
      <c r="AS55" s="1252"/>
      <c r="AT55" s="1252"/>
      <c r="AU55" s="1252"/>
      <c r="AV55" s="1252"/>
      <c r="AW55" s="1252"/>
      <c r="AX55" s="1252"/>
      <c r="AY55" s="1252"/>
      <c r="AZ55" s="1252"/>
      <c r="BA55" s="1252"/>
      <c r="BB55" s="1256" t="s">
        <v>566</v>
      </c>
      <c r="BC55" s="1256"/>
      <c r="BD55" s="1256"/>
      <c r="BE55" s="1256"/>
      <c r="BF55" s="1256"/>
      <c r="BG55" s="1256"/>
      <c r="BH55" s="1256"/>
      <c r="BI55" s="1256"/>
      <c r="BJ55" s="1256"/>
      <c r="BK55" s="1256"/>
      <c r="BL55" s="1256"/>
      <c r="BM55" s="1256"/>
      <c r="BN55" s="1256"/>
      <c r="BO55" s="1256"/>
      <c r="BP55" s="1257">
        <v>20.3</v>
      </c>
      <c r="BQ55" s="1257"/>
      <c r="BR55" s="1257"/>
      <c r="BS55" s="1257"/>
      <c r="BT55" s="1257"/>
      <c r="BU55" s="1257"/>
      <c r="BV55" s="1257"/>
      <c r="BW55" s="1257"/>
      <c r="BX55" s="1257">
        <v>15.5</v>
      </c>
      <c r="BY55" s="1257"/>
      <c r="BZ55" s="1257"/>
      <c r="CA55" s="1257"/>
      <c r="CB55" s="1257"/>
      <c r="CC55" s="1257"/>
      <c r="CD55" s="1257"/>
      <c r="CE55" s="1257"/>
      <c r="CF55" s="1257">
        <v>4.5999999999999996</v>
      </c>
      <c r="CG55" s="1257"/>
      <c r="CH55" s="1257"/>
      <c r="CI55" s="1257"/>
      <c r="CJ55" s="1257"/>
      <c r="CK55" s="1257"/>
      <c r="CL55" s="1257"/>
      <c r="CM55" s="1257"/>
      <c r="CN55" s="1257">
        <v>1.6</v>
      </c>
      <c r="CO55" s="1257"/>
      <c r="CP55" s="1257"/>
      <c r="CQ55" s="1257"/>
      <c r="CR55" s="1257"/>
      <c r="CS55" s="1257"/>
      <c r="CT55" s="1257"/>
      <c r="CU55" s="1257"/>
      <c r="CV55" s="1258"/>
      <c r="CW55" s="1257"/>
      <c r="CX55" s="1257"/>
      <c r="CY55" s="1257"/>
      <c r="CZ55" s="1257"/>
      <c r="DA55" s="1257"/>
      <c r="DB55" s="1257"/>
      <c r="DC55" s="1257"/>
    </row>
    <row r="56" spans="1:109" x14ac:dyDescent="0.15">
      <c r="A56" s="1235"/>
      <c r="B56" s="1227"/>
      <c r="G56" s="1246"/>
      <c r="H56" s="1246"/>
      <c r="I56" s="1246"/>
      <c r="J56" s="1246"/>
      <c r="K56" s="1255"/>
      <c r="L56" s="1255"/>
      <c r="M56" s="1255"/>
      <c r="N56" s="1255"/>
      <c r="AN56" s="1252"/>
      <c r="AO56" s="1252"/>
      <c r="AP56" s="1252"/>
      <c r="AQ56" s="1252"/>
      <c r="AR56" s="1252"/>
      <c r="AS56" s="1252"/>
      <c r="AT56" s="1252"/>
      <c r="AU56" s="1252"/>
      <c r="AV56" s="1252"/>
      <c r="AW56" s="1252"/>
      <c r="AX56" s="1252"/>
      <c r="AY56" s="1252"/>
      <c r="AZ56" s="1252"/>
      <c r="BA56" s="1252"/>
      <c r="BB56" s="1256"/>
      <c r="BC56" s="1256"/>
      <c r="BD56" s="1256"/>
      <c r="BE56" s="1256"/>
      <c r="BF56" s="1256"/>
      <c r="BG56" s="1256"/>
      <c r="BH56" s="1256"/>
      <c r="BI56" s="1256"/>
      <c r="BJ56" s="1256"/>
      <c r="BK56" s="1256"/>
      <c r="BL56" s="1256"/>
      <c r="BM56" s="1256"/>
      <c r="BN56" s="1256"/>
      <c r="BO56" s="1256"/>
      <c r="BP56" s="1257"/>
      <c r="BQ56" s="1257"/>
      <c r="BR56" s="1257"/>
      <c r="BS56" s="1257"/>
      <c r="BT56" s="1257"/>
      <c r="BU56" s="1257"/>
      <c r="BV56" s="1257"/>
      <c r="BW56" s="1257"/>
      <c r="BX56" s="1257"/>
      <c r="BY56" s="1257"/>
      <c r="BZ56" s="1257"/>
      <c r="CA56" s="1257"/>
      <c r="CB56" s="1257"/>
      <c r="CC56" s="1257"/>
      <c r="CD56" s="1257"/>
      <c r="CE56" s="1257"/>
      <c r="CF56" s="1257"/>
      <c r="CG56" s="1257"/>
      <c r="CH56" s="1257"/>
      <c r="CI56" s="1257"/>
      <c r="CJ56" s="1257"/>
      <c r="CK56" s="1257"/>
      <c r="CL56" s="1257"/>
      <c r="CM56" s="1257"/>
      <c r="CN56" s="1257"/>
      <c r="CO56" s="1257"/>
      <c r="CP56" s="1257"/>
      <c r="CQ56" s="1257"/>
      <c r="CR56" s="1257"/>
      <c r="CS56" s="1257"/>
      <c r="CT56" s="1257"/>
      <c r="CU56" s="1257"/>
      <c r="CV56" s="1257"/>
      <c r="CW56" s="1257"/>
      <c r="CX56" s="1257"/>
      <c r="CY56" s="1257"/>
      <c r="CZ56" s="1257"/>
      <c r="DA56" s="1257"/>
      <c r="DB56" s="1257"/>
      <c r="DC56" s="1257"/>
    </row>
    <row r="57" spans="1:109" s="1235" customFormat="1" x14ac:dyDescent="0.15">
      <c r="B57" s="1259"/>
      <c r="G57" s="1246"/>
      <c r="H57" s="1246"/>
      <c r="I57" s="1260"/>
      <c r="J57" s="1260"/>
      <c r="K57" s="1255"/>
      <c r="L57" s="1255"/>
      <c r="M57" s="1255"/>
      <c r="N57" s="1255"/>
      <c r="AM57" s="1221"/>
      <c r="AN57" s="1252"/>
      <c r="AO57" s="1252"/>
      <c r="AP57" s="1252"/>
      <c r="AQ57" s="1252"/>
      <c r="AR57" s="1252"/>
      <c r="AS57" s="1252"/>
      <c r="AT57" s="1252"/>
      <c r="AU57" s="1252"/>
      <c r="AV57" s="1252"/>
      <c r="AW57" s="1252"/>
      <c r="AX57" s="1252"/>
      <c r="AY57" s="1252"/>
      <c r="AZ57" s="1252"/>
      <c r="BA57" s="1252"/>
      <c r="BB57" s="1256" t="s">
        <v>567</v>
      </c>
      <c r="BC57" s="1256"/>
      <c r="BD57" s="1256"/>
      <c r="BE57" s="1256"/>
      <c r="BF57" s="1256"/>
      <c r="BG57" s="1256"/>
      <c r="BH57" s="1256"/>
      <c r="BI57" s="1256"/>
      <c r="BJ57" s="1256"/>
      <c r="BK57" s="1256"/>
      <c r="BL57" s="1256"/>
      <c r="BM57" s="1256"/>
      <c r="BN57" s="1256"/>
      <c r="BO57" s="1256"/>
      <c r="BP57" s="1257">
        <v>60.4</v>
      </c>
      <c r="BQ57" s="1257"/>
      <c r="BR57" s="1257"/>
      <c r="BS57" s="1257"/>
      <c r="BT57" s="1257"/>
      <c r="BU57" s="1257"/>
      <c r="BV57" s="1257"/>
      <c r="BW57" s="1257"/>
      <c r="BX57" s="1257">
        <v>61.5</v>
      </c>
      <c r="BY57" s="1257"/>
      <c r="BZ57" s="1257"/>
      <c r="CA57" s="1257"/>
      <c r="CB57" s="1257"/>
      <c r="CC57" s="1257"/>
      <c r="CD57" s="1257"/>
      <c r="CE57" s="1257"/>
      <c r="CF57" s="1257">
        <v>61.3</v>
      </c>
      <c r="CG57" s="1257"/>
      <c r="CH57" s="1257"/>
      <c r="CI57" s="1257"/>
      <c r="CJ57" s="1257"/>
      <c r="CK57" s="1257"/>
      <c r="CL57" s="1257"/>
      <c r="CM57" s="1257"/>
      <c r="CN57" s="1257">
        <v>62.4</v>
      </c>
      <c r="CO57" s="1257"/>
      <c r="CP57" s="1257"/>
      <c r="CQ57" s="1257"/>
      <c r="CR57" s="1257"/>
      <c r="CS57" s="1257"/>
      <c r="CT57" s="1257"/>
      <c r="CU57" s="1257"/>
      <c r="CV57" s="1258"/>
      <c r="CW57" s="1257"/>
      <c r="CX57" s="1257"/>
      <c r="CY57" s="1257"/>
      <c r="CZ57" s="1257"/>
      <c r="DA57" s="1257"/>
      <c r="DB57" s="1257"/>
      <c r="DC57" s="1257"/>
      <c r="DD57" s="1261"/>
      <c r="DE57" s="1259"/>
    </row>
    <row r="58" spans="1:109" s="1235" customFormat="1" x14ac:dyDescent="0.15">
      <c r="A58" s="1221"/>
      <c r="B58" s="1259"/>
      <c r="G58" s="1246"/>
      <c r="H58" s="1246"/>
      <c r="I58" s="1260"/>
      <c r="J58" s="1260"/>
      <c r="K58" s="1255"/>
      <c r="L58" s="1255"/>
      <c r="M58" s="1255"/>
      <c r="N58" s="1255"/>
      <c r="AM58" s="1221"/>
      <c r="AN58" s="1252"/>
      <c r="AO58" s="1252"/>
      <c r="AP58" s="1252"/>
      <c r="AQ58" s="1252"/>
      <c r="AR58" s="1252"/>
      <c r="AS58" s="1252"/>
      <c r="AT58" s="1252"/>
      <c r="AU58" s="1252"/>
      <c r="AV58" s="1252"/>
      <c r="AW58" s="1252"/>
      <c r="AX58" s="1252"/>
      <c r="AY58" s="1252"/>
      <c r="AZ58" s="1252"/>
      <c r="BA58" s="1252"/>
      <c r="BB58" s="1256"/>
      <c r="BC58" s="1256"/>
      <c r="BD58" s="1256"/>
      <c r="BE58" s="1256"/>
      <c r="BF58" s="1256"/>
      <c r="BG58" s="1256"/>
      <c r="BH58" s="1256"/>
      <c r="BI58" s="1256"/>
      <c r="BJ58" s="1256"/>
      <c r="BK58" s="1256"/>
      <c r="BL58" s="1256"/>
      <c r="BM58" s="1256"/>
      <c r="BN58" s="1256"/>
      <c r="BO58" s="1256"/>
      <c r="BP58" s="1257"/>
      <c r="BQ58" s="1257"/>
      <c r="BR58" s="1257"/>
      <c r="BS58" s="1257"/>
      <c r="BT58" s="1257"/>
      <c r="BU58" s="1257"/>
      <c r="BV58" s="1257"/>
      <c r="BW58" s="1257"/>
      <c r="BX58" s="1257"/>
      <c r="BY58" s="1257"/>
      <c r="BZ58" s="1257"/>
      <c r="CA58" s="1257"/>
      <c r="CB58" s="1257"/>
      <c r="CC58" s="1257"/>
      <c r="CD58" s="1257"/>
      <c r="CE58" s="1257"/>
      <c r="CF58" s="1257"/>
      <c r="CG58" s="1257"/>
      <c r="CH58" s="1257"/>
      <c r="CI58" s="1257"/>
      <c r="CJ58" s="1257"/>
      <c r="CK58" s="1257"/>
      <c r="CL58" s="1257"/>
      <c r="CM58" s="1257"/>
      <c r="CN58" s="1257"/>
      <c r="CO58" s="1257"/>
      <c r="CP58" s="1257"/>
      <c r="CQ58" s="1257"/>
      <c r="CR58" s="1257"/>
      <c r="CS58" s="1257"/>
      <c r="CT58" s="1257"/>
      <c r="CU58" s="1257"/>
      <c r="CV58" s="1257"/>
      <c r="CW58" s="1257"/>
      <c r="CX58" s="1257"/>
      <c r="CY58" s="1257"/>
      <c r="CZ58" s="1257"/>
      <c r="DA58" s="1257"/>
      <c r="DB58" s="1257"/>
      <c r="DC58" s="1257"/>
      <c r="DD58" s="1261"/>
      <c r="DE58" s="1259"/>
    </row>
    <row r="59" spans="1:109" s="1235" customFormat="1" x14ac:dyDescent="0.15">
      <c r="A59" s="1221"/>
      <c r="B59" s="1259"/>
      <c r="K59" s="1262"/>
      <c r="L59" s="1262"/>
      <c r="M59" s="1262"/>
      <c r="N59" s="1262"/>
      <c r="AQ59" s="1262"/>
      <c r="AR59" s="1262"/>
      <c r="AS59" s="1262"/>
      <c r="AT59" s="1262"/>
      <c r="BC59" s="1262"/>
      <c r="BD59" s="1262"/>
      <c r="BE59" s="1262"/>
      <c r="BF59" s="1262"/>
      <c r="BO59" s="1262"/>
      <c r="BP59" s="1262"/>
      <c r="BQ59" s="1262"/>
      <c r="BR59" s="1262"/>
      <c r="CA59" s="1262"/>
      <c r="CB59" s="1262"/>
      <c r="CC59" s="1262"/>
      <c r="CD59" s="1262"/>
      <c r="CM59" s="1262"/>
      <c r="CN59" s="1262"/>
      <c r="CO59" s="1262"/>
      <c r="CP59" s="1262"/>
      <c r="CY59" s="1262"/>
      <c r="CZ59" s="1262"/>
      <c r="DA59" s="1262"/>
      <c r="DB59" s="1262"/>
      <c r="DC59" s="1262"/>
      <c r="DD59" s="1261"/>
      <c r="DE59" s="1259"/>
    </row>
    <row r="60" spans="1:109" s="1235" customFormat="1" x14ac:dyDescent="0.15">
      <c r="A60" s="1221"/>
      <c r="B60" s="1259"/>
      <c r="K60" s="1262"/>
      <c r="L60" s="1262"/>
      <c r="M60" s="1262"/>
      <c r="N60" s="1262"/>
      <c r="AQ60" s="1262"/>
      <c r="AR60" s="1262"/>
      <c r="AS60" s="1262"/>
      <c r="AT60" s="1262"/>
      <c r="BC60" s="1262"/>
      <c r="BD60" s="1262"/>
      <c r="BE60" s="1262"/>
      <c r="BF60" s="1262"/>
      <c r="BO60" s="1262"/>
      <c r="BP60" s="1262"/>
      <c r="BQ60" s="1262"/>
      <c r="BR60" s="1262"/>
      <c r="CA60" s="1262"/>
      <c r="CB60" s="1262"/>
      <c r="CC60" s="1262"/>
      <c r="CD60" s="1262"/>
      <c r="CM60" s="1262"/>
      <c r="CN60" s="1262"/>
      <c r="CO60" s="1262"/>
      <c r="CP60" s="1262"/>
      <c r="CY60" s="1262"/>
      <c r="CZ60" s="1262"/>
      <c r="DA60" s="1262"/>
      <c r="DB60" s="1262"/>
      <c r="DC60" s="1262"/>
      <c r="DD60" s="1261"/>
      <c r="DE60" s="1259"/>
    </row>
    <row r="61" spans="1:109" s="1235" customFormat="1" x14ac:dyDescent="0.15">
      <c r="A61" s="1221"/>
      <c r="B61" s="1263"/>
      <c r="C61" s="1264"/>
      <c r="D61" s="1264"/>
      <c r="E61" s="1264"/>
      <c r="F61" s="1264"/>
      <c r="G61" s="1264"/>
      <c r="H61" s="1264"/>
      <c r="I61" s="1264"/>
      <c r="J61" s="1264"/>
      <c r="K61" s="1264"/>
      <c r="L61" s="1264"/>
      <c r="M61" s="1265"/>
      <c r="N61" s="1265"/>
      <c r="O61" s="1264"/>
      <c r="P61" s="1264"/>
      <c r="Q61" s="1264"/>
      <c r="R61" s="1264"/>
      <c r="S61" s="1264"/>
      <c r="T61" s="1264"/>
      <c r="U61" s="1264"/>
      <c r="V61" s="1264"/>
      <c r="W61" s="1264"/>
      <c r="X61" s="1264"/>
      <c r="Y61" s="1264"/>
      <c r="Z61" s="1264"/>
      <c r="AA61" s="1264"/>
      <c r="AB61" s="1264"/>
      <c r="AC61" s="1264"/>
      <c r="AD61" s="1264"/>
      <c r="AE61" s="1264"/>
      <c r="AF61" s="1264"/>
      <c r="AG61" s="1264"/>
      <c r="AH61" s="1264"/>
      <c r="AI61" s="1264"/>
      <c r="AJ61" s="1264"/>
      <c r="AK61" s="1264"/>
      <c r="AL61" s="1264"/>
      <c r="AM61" s="1264"/>
      <c r="AN61" s="1264"/>
      <c r="AO61" s="1264"/>
      <c r="AP61" s="1264"/>
      <c r="AQ61" s="1264"/>
      <c r="AR61" s="1264"/>
      <c r="AS61" s="1265"/>
      <c r="AT61" s="1265"/>
      <c r="AU61" s="1264"/>
      <c r="AV61" s="1264"/>
      <c r="AW61" s="1264"/>
      <c r="AX61" s="1264"/>
      <c r="AY61" s="1264"/>
      <c r="AZ61" s="1264"/>
      <c r="BA61" s="1264"/>
      <c r="BB61" s="1264"/>
      <c r="BC61" s="1264"/>
      <c r="BD61" s="1264"/>
      <c r="BE61" s="1265"/>
      <c r="BF61" s="1265"/>
      <c r="BG61" s="1264"/>
      <c r="BH61" s="1264"/>
      <c r="BI61" s="1264"/>
      <c r="BJ61" s="1264"/>
      <c r="BK61" s="1264"/>
      <c r="BL61" s="1264"/>
      <c r="BM61" s="1264"/>
      <c r="BN61" s="1264"/>
      <c r="BO61" s="1264"/>
      <c r="BP61" s="1264"/>
      <c r="BQ61" s="1265"/>
      <c r="BR61" s="1265"/>
      <c r="BS61" s="1264"/>
      <c r="BT61" s="1264"/>
      <c r="BU61" s="1264"/>
      <c r="BV61" s="1264"/>
      <c r="BW61" s="1264"/>
      <c r="BX61" s="1264"/>
      <c r="BY61" s="1264"/>
      <c r="BZ61" s="1264"/>
      <c r="CA61" s="1264"/>
      <c r="CB61" s="1264"/>
      <c r="CC61" s="1265"/>
      <c r="CD61" s="1265"/>
      <c r="CE61" s="1264"/>
      <c r="CF61" s="1264"/>
      <c r="CG61" s="1264"/>
      <c r="CH61" s="1264"/>
      <c r="CI61" s="1264"/>
      <c r="CJ61" s="1264"/>
      <c r="CK61" s="1264"/>
      <c r="CL61" s="1264"/>
      <c r="CM61" s="1264"/>
      <c r="CN61" s="1264"/>
      <c r="CO61" s="1265"/>
      <c r="CP61" s="1265"/>
      <c r="CQ61" s="1264"/>
      <c r="CR61" s="1264"/>
      <c r="CS61" s="1264"/>
      <c r="CT61" s="1264"/>
      <c r="CU61" s="1264"/>
      <c r="CV61" s="1264"/>
      <c r="CW61" s="1264"/>
      <c r="CX61" s="1264"/>
      <c r="CY61" s="1264"/>
      <c r="CZ61" s="1264"/>
      <c r="DA61" s="1265"/>
      <c r="DB61" s="1265"/>
      <c r="DC61" s="1265"/>
      <c r="DD61" s="1266"/>
      <c r="DE61" s="1259"/>
    </row>
    <row r="62" spans="1:109" x14ac:dyDescent="0.15">
      <c r="B62" s="1232"/>
      <c r="C62" s="1232"/>
      <c r="D62" s="1232"/>
      <c r="E62" s="1232"/>
      <c r="F62" s="1232"/>
      <c r="G62" s="1232"/>
      <c r="H62" s="1232"/>
      <c r="I62" s="1232"/>
      <c r="J62" s="1232"/>
      <c r="K62" s="1232"/>
      <c r="L62" s="1232"/>
      <c r="M62" s="1232"/>
      <c r="N62" s="1232"/>
      <c r="O62" s="1232"/>
      <c r="P62" s="1232"/>
      <c r="Q62" s="1232"/>
      <c r="R62" s="1232"/>
      <c r="S62" s="1232"/>
      <c r="T62" s="1232"/>
      <c r="U62" s="1232"/>
      <c r="V62" s="1232"/>
      <c r="W62" s="1232"/>
      <c r="X62" s="1232"/>
      <c r="Y62" s="1232"/>
      <c r="Z62" s="1232"/>
      <c r="AA62" s="1232"/>
      <c r="AB62" s="1232"/>
      <c r="AC62" s="1232"/>
      <c r="AD62" s="1232"/>
      <c r="AE62" s="1232"/>
      <c r="AF62" s="1232"/>
      <c r="AG62" s="1232"/>
      <c r="AH62" s="1232"/>
      <c r="AI62" s="1232"/>
      <c r="AJ62" s="1232"/>
      <c r="AK62" s="1232"/>
      <c r="AL62" s="1232"/>
      <c r="AM62" s="1232"/>
      <c r="AN62" s="1232"/>
      <c r="AO62" s="1232"/>
      <c r="AP62" s="1232"/>
      <c r="AQ62" s="1232"/>
      <c r="AR62" s="1232"/>
      <c r="AS62" s="1232"/>
      <c r="AT62" s="1232"/>
      <c r="AU62" s="1232"/>
      <c r="AV62" s="1232"/>
      <c r="AW62" s="1232"/>
      <c r="AX62" s="1232"/>
      <c r="AY62" s="1232"/>
      <c r="AZ62" s="1232"/>
      <c r="BA62" s="1232"/>
      <c r="BB62" s="1232"/>
      <c r="BC62" s="1232"/>
      <c r="BD62" s="1232"/>
      <c r="BE62" s="1232"/>
      <c r="BF62" s="1232"/>
      <c r="BG62" s="1232"/>
      <c r="BH62" s="1232"/>
      <c r="BI62" s="1232"/>
      <c r="BJ62" s="1232"/>
      <c r="BK62" s="1232"/>
      <c r="BL62" s="1232"/>
      <c r="BM62" s="1232"/>
      <c r="BN62" s="1232"/>
      <c r="BO62" s="1232"/>
      <c r="BP62" s="1232"/>
      <c r="BQ62" s="1232"/>
      <c r="BR62" s="1232"/>
      <c r="BS62" s="1232"/>
      <c r="BT62" s="1232"/>
      <c r="BU62" s="1232"/>
      <c r="BV62" s="1232"/>
      <c r="BW62" s="1232"/>
      <c r="BX62" s="1232"/>
      <c r="BY62" s="1232"/>
      <c r="BZ62" s="1232"/>
      <c r="CA62" s="1232"/>
      <c r="CB62" s="1232"/>
      <c r="CC62" s="1232"/>
      <c r="CD62" s="1232"/>
      <c r="CE62" s="1232"/>
      <c r="CF62" s="1232"/>
      <c r="CG62" s="1232"/>
      <c r="CH62" s="1232"/>
      <c r="CI62" s="1232"/>
      <c r="CJ62" s="1232"/>
      <c r="CK62" s="1232"/>
      <c r="CL62" s="1232"/>
      <c r="CM62" s="1232"/>
      <c r="CN62" s="1232"/>
      <c r="CO62" s="1232"/>
      <c r="CP62" s="1232"/>
      <c r="CQ62" s="1232"/>
      <c r="CR62" s="1232"/>
      <c r="CS62" s="1232"/>
      <c r="CT62" s="1232"/>
      <c r="CU62" s="1232"/>
      <c r="CV62" s="1232"/>
      <c r="CW62" s="1232"/>
      <c r="CX62" s="1232"/>
      <c r="CY62" s="1232"/>
      <c r="CZ62" s="1232"/>
      <c r="DA62" s="1232"/>
      <c r="DB62" s="1232"/>
      <c r="DC62" s="1232"/>
      <c r="DD62" s="1232"/>
      <c r="DE62" s="1221"/>
    </row>
    <row r="63" spans="1:109" ht="17.25" x14ac:dyDescent="0.15">
      <c r="B63" s="1267" t="s">
        <v>569</v>
      </c>
    </row>
    <row r="64" spans="1:109" x14ac:dyDescent="0.15">
      <c r="B64" s="1227"/>
      <c r="G64" s="1234"/>
      <c r="I64" s="1268"/>
      <c r="J64" s="1268"/>
      <c r="K64" s="1268"/>
      <c r="L64" s="1268"/>
      <c r="M64" s="1268"/>
      <c r="N64" s="1269"/>
      <c r="AM64" s="1234"/>
      <c r="AN64" s="1234" t="s">
        <v>562</v>
      </c>
      <c r="AP64" s="1235"/>
      <c r="AQ64" s="1235"/>
      <c r="AR64" s="1235"/>
      <c r="AY64" s="1234"/>
      <c r="BA64" s="1235"/>
      <c r="BB64" s="1235"/>
      <c r="BC64" s="1235"/>
      <c r="BK64" s="1234"/>
      <c r="BM64" s="1235"/>
      <c r="BN64" s="1235"/>
      <c r="BO64" s="1235"/>
      <c r="BW64" s="1234"/>
      <c r="BY64" s="1235"/>
      <c r="BZ64" s="1235"/>
      <c r="CA64" s="1235"/>
      <c r="CI64" s="1234"/>
      <c r="CK64" s="1235"/>
      <c r="CL64" s="1235"/>
      <c r="CM64" s="1235"/>
      <c r="CU64" s="1234"/>
      <c r="CW64" s="1235"/>
      <c r="CX64" s="1235"/>
      <c r="CY64" s="1235"/>
    </row>
    <row r="65" spans="2:107" x14ac:dyDescent="0.15">
      <c r="B65" s="1227"/>
      <c r="AN65" s="1236" t="s">
        <v>570</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x14ac:dyDescent="0.15">
      <c r="B66" s="1227"/>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x14ac:dyDescent="0.15">
      <c r="B67" s="1227"/>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x14ac:dyDescent="0.15">
      <c r="B68" s="1227"/>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x14ac:dyDescent="0.15">
      <c r="B69" s="1227"/>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x14ac:dyDescent="0.15">
      <c r="B70" s="1227"/>
      <c r="H70" s="1270"/>
      <c r="I70" s="1270"/>
      <c r="J70" s="1271"/>
      <c r="K70" s="1271"/>
      <c r="L70" s="1272"/>
      <c r="M70" s="1271"/>
      <c r="N70" s="1272"/>
      <c r="AN70" s="1245"/>
      <c r="AO70" s="1245"/>
      <c r="AP70" s="1245"/>
      <c r="AZ70" s="1245"/>
      <c r="BA70" s="1245"/>
      <c r="BB70" s="1245"/>
      <c r="BL70" s="1245"/>
      <c r="BM70" s="1245"/>
      <c r="BN70" s="1245"/>
      <c r="BX70" s="1245"/>
      <c r="BY70" s="1245"/>
      <c r="BZ70" s="1245"/>
      <c r="CJ70" s="1245"/>
      <c r="CK70" s="1245"/>
      <c r="CL70" s="1245"/>
      <c r="CV70" s="1245"/>
      <c r="CW70" s="1245"/>
      <c r="CX70" s="1245"/>
    </row>
    <row r="71" spans="2:107" x14ac:dyDescent="0.15">
      <c r="B71" s="1227"/>
      <c r="G71" s="1273"/>
      <c r="I71" s="1274"/>
      <c r="J71" s="1271"/>
      <c r="K71" s="1271"/>
      <c r="L71" s="1272"/>
      <c r="M71" s="1271"/>
      <c r="N71" s="1272"/>
      <c r="AM71" s="1273"/>
      <c r="AN71" s="1221" t="s">
        <v>564</v>
      </c>
    </row>
    <row r="72" spans="2:107" x14ac:dyDescent="0.15">
      <c r="B72" s="1227"/>
      <c r="G72" s="1246"/>
      <c r="H72" s="1246"/>
      <c r="I72" s="1246"/>
      <c r="J72" s="1246"/>
      <c r="K72" s="1247"/>
      <c r="L72" s="1247"/>
      <c r="M72" s="1248"/>
      <c r="N72" s="1248"/>
      <c r="AN72" s="1249"/>
      <c r="AO72" s="1250"/>
      <c r="AP72" s="1250"/>
      <c r="AQ72" s="1250"/>
      <c r="AR72" s="1250"/>
      <c r="AS72" s="1250"/>
      <c r="AT72" s="1250"/>
      <c r="AU72" s="1250"/>
      <c r="AV72" s="1250"/>
      <c r="AW72" s="1250"/>
      <c r="AX72" s="1250"/>
      <c r="AY72" s="1250"/>
      <c r="AZ72" s="1250"/>
      <c r="BA72" s="1250"/>
      <c r="BB72" s="1250"/>
      <c r="BC72" s="1250"/>
      <c r="BD72" s="1250"/>
      <c r="BE72" s="1250"/>
      <c r="BF72" s="1250"/>
      <c r="BG72" s="1250"/>
      <c r="BH72" s="1250"/>
      <c r="BI72" s="1250"/>
      <c r="BJ72" s="1250"/>
      <c r="BK72" s="1250"/>
      <c r="BL72" s="1250"/>
      <c r="BM72" s="1250"/>
      <c r="BN72" s="1250"/>
      <c r="BO72" s="1251"/>
      <c r="BP72" s="1252" t="s">
        <v>524</v>
      </c>
      <c r="BQ72" s="1252"/>
      <c r="BR72" s="1252"/>
      <c r="BS72" s="1252"/>
      <c r="BT72" s="1252"/>
      <c r="BU72" s="1252"/>
      <c r="BV72" s="1252"/>
      <c r="BW72" s="1252"/>
      <c r="BX72" s="1252" t="s">
        <v>525</v>
      </c>
      <c r="BY72" s="1252"/>
      <c r="BZ72" s="1252"/>
      <c r="CA72" s="1252"/>
      <c r="CB72" s="1252"/>
      <c r="CC72" s="1252"/>
      <c r="CD72" s="1252"/>
      <c r="CE72" s="1252"/>
      <c r="CF72" s="1252" t="s">
        <v>526</v>
      </c>
      <c r="CG72" s="1252"/>
      <c r="CH72" s="1252"/>
      <c r="CI72" s="1252"/>
      <c r="CJ72" s="1252"/>
      <c r="CK72" s="1252"/>
      <c r="CL72" s="1252"/>
      <c r="CM72" s="1252"/>
      <c r="CN72" s="1252" t="s">
        <v>527</v>
      </c>
      <c r="CO72" s="1252"/>
      <c r="CP72" s="1252"/>
      <c r="CQ72" s="1252"/>
      <c r="CR72" s="1252"/>
      <c r="CS72" s="1252"/>
      <c r="CT72" s="1252"/>
      <c r="CU72" s="1252"/>
      <c r="CV72" s="1252" t="s">
        <v>528</v>
      </c>
      <c r="CW72" s="1252"/>
      <c r="CX72" s="1252"/>
      <c r="CY72" s="1252"/>
      <c r="CZ72" s="1252"/>
      <c r="DA72" s="1252"/>
      <c r="DB72" s="1252"/>
      <c r="DC72" s="1252"/>
    </row>
    <row r="73" spans="2:107" x14ac:dyDescent="0.15">
      <c r="B73" s="1227"/>
      <c r="G73" s="1253"/>
      <c r="H73" s="1253"/>
      <c r="I73" s="1253"/>
      <c r="J73" s="1253"/>
      <c r="K73" s="1275"/>
      <c r="L73" s="1275"/>
      <c r="M73" s="1275"/>
      <c r="N73" s="1275"/>
      <c r="AM73" s="1245"/>
      <c r="AN73" s="1256" t="s">
        <v>565</v>
      </c>
      <c r="AO73" s="1256"/>
      <c r="AP73" s="1256"/>
      <c r="AQ73" s="1256"/>
      <c r="AR73" s="1256"/>
      <c r="AS73" s="1256"/>
      <c r="AT73" s="1256"/>
      <c r="AU73" s="1256"/>
      <c r="AV73" s="1256"/>
      <c r="AW73" s="1256"/>
      <c r="AX73" s="1256"/>
      <c r="AY73" s="1256"/>
      <c r="AZ73" s="1256"/>
      <c r="BA73" s="1256"/>
      <c r="BB73" s="1256" t="s">
        <v>566</v>
      </c>
      <c r="BC73" s="1256"/>
      <c r="BD73" s="1256"/>
      <c r="BE73" s="1256"/>
      <c r="BF73" s="1256"/>
      <c r="BG73" s="1256"/>
      <c r="BH73" s="1256"/>
      <c r="BI73" s="1256"/>
      <c r="BJ73" s="1256"/>
      <c r="BK73" s="1256"/>
      <c r="BL73" s="1256"/>
      <c r="BM73" s="1256"/>
      <c r="BN73" s="1256"/>
      <c r="BO73" s="1256"/>
      <c r="BP73" s="1257">
        <v>79.7</v>
      </c>
      <c r="BQ73" s="1257"/>
      <c r="BR73" s="1257"/>
      <c r="BS73" s="1257"/>
      <c r="BT73" s="1257"/>
      <c r="BU73" s="1257"/>
      <c r="BV73" s="1257"/>
      <c r="BW73" s="1257"/>
      <c r="BX73" s="1257">
        <v>56</v>
      </c>
      <c r="BY73" s="1257"/>
      <c r="BZ73" s="1257"/>
      <c r="CA73" s="1257"/>
      <c r="CB73" s="1257"/>
      <c r="CC73" s="1257"/>
      <c r="CD73" s="1257"/>
      <c r="CE73" s="1257"/>
      <c r="CF73" s="1257">
        <v>49.3</v>
      </c>
      <c r="CG73" s="1257"/>
      <c r="CH73" s="1257"/>
      <c r="CI73" s="1257"/>
      <c r="CJ73" s="1257"/>
      <c r="CK73" s="1257"/>
      <c r="CL73" s="1257"/>
      <c r="CM73" s="1257"/>
      <c r="CN73" s="1257">
        <v>37.9</v>
      </c>
      <c r="CO73" s="1257"/>
      <c r="CP73" s="1257"/>
      <c r="CQ73" s="1257"/>
      <c r="CR73" s="1257"/>
      <c r="CS73" s="1257"/>
      <c r="CT73" s="1257"/>
      <c r="CU73" s="1257"/>
      <c r="CV73" s="1257">
        <v>27.7</v>
      </c>
      <c r="CW73" s="1257"/>
      <c r="CX73" s="1257"/>
      <c r="CY73" s="1257"/>
      <c r="CZ73" s="1257"/>
      <c r="DA73" s="1257"/>
      <c r="DB73" s="1257"/>
      <c r="DC73" s="1257"/>
    </row>
    <row r="74" spans="2:107" x14ac:dyDescent="0.15">
      <c r="B74" s="1227"/>
      <c r="G74" s="1253"/>
      <c r="H74" s="1253"/>
      <c r="I74" s="1253"/>
      <c r="J74" s="1253"/>
      <c r="K74" s="1275"/>
      <c r="L74" s="1275"/>
      <c r="M74" s="1275"/>
      <c r="N74" s="1275"/>
      <c r="AM74" s="1245"/>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7"/>
      <c r="BQ74" s="1257"/>
      <c r="BR74" s="1257"/>
      <c r="BS74" s="1257"/>
      <c r="BT74" s="1257"/>
      <c r="BU74" s="1257"/>
      <c r="BV74" s="1257"/>
      <c r="BW74" s="1257"/>
      <c r="BX74" s="1257"/>
      <c r="BY74" s="1257"/>
      <c r="BZ74" s="1257"/>
      <c r="CA74" s="1257"/>
      <c r="CB74" s="1257"/>
      <c r="CC74" s="1257"/>
      <c r="CD74" s="1257"/>
      <c r="CE74" s="1257"/>
      <c r="CF74" s="1257"/>
      <c r="CG74" s="1257"/>
      <c r="CH74" s="1257"/>
      <c r="CI74" s="1257"/>
      <c r="CJ74" s="1257"/>
      <c r="CK74" s="1257"/>
      <c r="CL74" s="1257"/>
      <c r="CM74" s="1257"/>
      <c r="CN74" s="1257"/>
      <c r="CO74" s="1257"/>
      <c r="CP74" s="1257"/>
      <c r="CQ74" s="1257"/>
      <c r="CR74" s="1257"/>
      <c r="CS74" s="1257"/>
      <c r="CT74" s="1257"/>
      <c r="CU74" s="1257"/>
      <c r="CV74" s="1257"/>
      <c r="CW74" s="1257"/>
      <c r="CX74" s="1257"/>
      <c r="CY74" s="1257"/>
      <c r="CZ74" s="1257"/>
      <c r="DA74" s="1257"/>
      <c r="DB74" s="1257"/>
      <c r="DC74" s="1257"/>
    </row>
    <row r="75" spans="2:107" x14ac:dyDescent="0.15">
      <c r="B75" s="1227"/>
      <c r="G75" s="1253"/>
      <c r="H75" s="1253"/>
      <c r="I75" s="1246"/>
      <c r="J75" s="1246"/>
      <c r="K75" s="1255"/>
      <c r="L75" s="1255"/>
      <c r="M75" s="1255"/>
      <c r="N75" s="1255"/>
      <c r="AM75" s="1245"/>
      <c r="AN75" s="1256"/>
      <c r="AO75" s="1256"/>
      <c r="AP75" s="1256"/>
      <c r="AQ75" s="1256"/>
      <c r="AR75" s="1256"/>
      <c r="AS75" s="1256"/>
      <c r="AT75" s="1256"/>
      <c r="AU75" s="1256"/>
      <c r="AV75" s="1256"/>
      <c r="AW75" s="1256"/>
      <c r="AX75" s="1256"/>
      <c r="AY75" s="1256"/>
      <c r="AZ75" s="1256"/>
      <c r="BA75" s="1256"/>
      <c r="BB75" s="1256" t="s">
        <v>571</v>
      </c>
      <c r="BC75" s="1256"/>
      <c r="BD75" s="1256"/>
      <c r="BE75" s="1256"/>
      <c r="BF75" s="1256"/>
      <c r="BG75" s="1256"/>
      <c r="BH75" s="1256"/>
      <c r="BI75" s="1256"/>
      <c r="BJ75" s="1256"/>
      <c r="BK75" s="1256"/>
      <c r="BL75" s="1256"/>
      <c r="BM75" s="1256"/>
      <c r="BN75" s="1256"/>
      <c r="BO75" s="1256"/>
      <c r="BP75" s="1257">
        <v>9</v>
      </c>
      <c r="BQ75" s="1257"/>
      <c r="BR75" s="1257"/>
      <c r="BS75" s="1257"/>
      <c r="BT75" s="1257"/>
      <c r="BU75" s="1257"/>
      <c r="BV75" s="1257"/>
      <c r="BW75" s="1257"/>
      <c r="BX75" s="1257">
        <v>9.6999999999999993</v>
      </c>
      <c r="BY75" s="1257"/>
      <c r="BZ75" s="1257"/>
      <c r="CA75" s="1257"/>
      <c r="CB75" s="1257"/>
      <c r="CC75" s="1257"/>
      <c r="CD75" s="1257"/>
      <c r="CE75" s="1257"/>
      <c r="CF75" s="1257">
        <v>10.8</v>
      </c>
      <c r="CG75" s="1257"/>
      <c r="CH75" s="1257"/>
      <c r="CI75" s="1257"/>
      <c r="CJ75" s="1257"/>
      <c r="CK75" s="1257"/>
      <c r="CL75" s="1257"/>
      <c r="CM75" s="1257"/>
      <c r="CN75" s="1257">
        <v>11.6</v>
      </c>
      <c r="CO75" s="1257"/>
      <c r="CP75" s="1257"/>
      <c r="CQ75" s="1257"/>
      <c r="CR75" s="1257"/>
      <c r="CS75" s="1257"/>
      <c r="CT75" s="1257"/>
      <c r="CU75" s="1257"/>
      <c r="CV75" s="1257">
        <v>12</v>
      </c>
      <c r="CW75" s="1257"/>
      <c r="CX75" s="1257"/>
      <c r="CY75" s="1257"/>
      <c r="CZ75" s="1257"/>
      <c r="DA75" s="1257"/>
      <c r="DB75" s="1257"/>
      <c r="DC75" s="1257"/>
    </row>
    <row r="76" spans="2:107" x14ac:dyDescent="0.15">
      <c r="B76" s="1227"/>
      <c r="G76" s="1253"/>
      <c r="H76" s="1253"/>
      <c r="I76" s="1246"/>
      <c r="J76" s="1246"/>
      <c r="K76" s="1255"/>
      <c r="L76" s="1255"/>
      <c r="M76" s="1255"/>
      <c r="N76" s="1255"/>
      <c r="AM76" s="1245"/>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7"/>
      <c r="BQ76" s="1257"/>
      <c r="BR76" s="1257"/>
      <c r="BS76" s="1257"/>
      <c r="BT76" s="1257"/>
      <c r="BU76" s="1257"/>
      <c r="BV76" s="1257"/>
      <c r="BW76" s="1257"/>
      <c r="BX76" s="1257"/>
      <c r="BY76" s="1257"/>
      <c r="BZ76" s="1257"/>
      <c r="CA76" s="1257"/>
      <c r="CB76" s="1257"/>
      <c r="CC76" s="1257"/>
      <c r="CD76" s="1257"/>
      <c r="CE76" s="1257"/>
      <c r="CF76" s="1257"/>
      <c r="CG76" s="1257"/>
      <c r="CH76" s="1257"/>
      <c r="CI76" s="1257"/>
      <c r="CJ76" s="1257"/>
      <c r="CK76" s="1257"/>
      <c r="CL76" s="1257"/>
      <c r="CM76" s="1257"/>
      <c r="CN76" s="1257"/>
      <c r="CO76" s="1257"/>
      <c r="CP76" s="1257"/>
      <c r="CQ76" s="1257"/>
      <c r="CR76" s="1257"/>
      <c r="CS76" s="1257"/>
      <c r="CT76" s="1257"/>
      <c r="CU76" s="1257"/>
      <c r="CV76" s="1257"/>
      <c r="CW76" s="1257"/>
      <c r="CX76" s="1257"/>
      <c r="CY76" s="1257"/>
      <c r="CZ76" s="1257"/>
      <c r="DA76" s="1257"/>
      <c r="DB76" s="1257"/>
      <c r="DC76" s="1257"/>
    </row>
    <row r="77" spans="2:107" x14ac:dyDescent="0.15">
      <c r="B77" s="1227"/>
      <c r="G77" s="1246"/>
      <c r="H77" s="1246"/>
      <c r="I77" s="1246"/>
      <c r="J77" s="1246"/>
      <c r="K77" s="1275"/>
      <c r="L77" s="1275"/>
      <c r="M77" s="1275"/>
      <c r="N77" s="1275"/>
      <c r="AN77" s="1252" t="s">
        <v>568</v>
      </c>
      <c r="AO77" s="1252"/>
      <c r="AP77" s="1252"/>
      <c r="AQ77" s="1252"/>
      <c r="AR77" s="1252"/>
      <c r="AS77" s="1252"/>
      <c r="AT77" s="1252"/>
      <c r="AU77" s="1252"/>
      <c r="AV77" s="1252"/>
      <c r="AW77" s="1252"/>
      <c r="AX77" s="1252"/>
      <c r="AY77" s="1252"/>
      <c r="AZ77" s="1252"/>
      <c r="BA77" s="1252"/>
      <c r="BB77" s="1256" t="s">
        <v>566</v>
      </c>
      <c r="BC77" s="1256"/>
      <c r="BD77" s="1256"/>
      <c r="BE77" s="1256"/>
      <c r="BF77" s="1256"/>
      <c r="BG77" s="1256"/>
      <c r="BH77" s="1256"/>
      <c r="BI77" s="1256"/>
      <c r="BJ77" s="1256"/>
      <c r="BK77" s="1256"/>
      <c r="BL77" s="1256"/>
      <c r="BM77" s="1256"/>
      <c r="BN77" s="1256"/>
      <c r="BO77" s="1256"/>
      <c r="BP77" s="1257">
        <v>20.3</v>
      </c>
      <c r="BQ77" s="1257"/>
      <c r="BR77" s="1257"/>
      <c r="BS77" s="1257"/>
      <c r="BT77" s="1257"/>
      <c r="BU77" s="1257"/>
      <c r="BV77" s="1257"/>
      <c r="BW77" s="1257"/>
      <c r="BX77" s="1257">
        <v>15.5</v>
      </c>
      <c r="BY77" s="1257"/>
      <c r="BZ77" s="1257"/>
      <c r="CA77" s="1257"/>
      <c r="CB77" s="1257"/>
      <c r="CC77" s="1257"/>
      <c r="CD77" s="1257"/>
      <c r="CE77" s="1257"/>
      <c r="CF77" s="1257">
        <v>4.5999999999999996</v>
      </c>
      <c r="CG77" s="1257"/>
      <c r="CH77" s="1257"/>
      <c r="CI77" s="1257"/>
      <c r="CJ77" s="1257"/>
      <c r="CK77" s="1257"/>
      <c r="CL77" s="1257"/>
      <c r="CM77" s="1257"/>
      <c r="CN77" s="1257">
        <v>1.6</v>
      </c>
      <c r="CO77" s="1257"/>
      <c r="CP77" s="1257"/>
      <c r="CQ77" s="1257"/>
      <c r="CR77" s="1257"/>
      <c r="CS77" s="1257"/>
      <c r="CT77" s="1257"/>
      <c r="CU77" s="1257"/>
      <c r="CV77" s="1257">
        <v>0</v>
      </c>
      <c r="CW77" s="1257"/>
      <c r="CX77" s="1257"/>
      <c r="CY77" s="1257"/>
      <c r="CZ77" s="1257"/>
      <c r="DA77" s="1257"/>
      <c r="DB77" s="1257"/>
      <c r="DC77" s="1257"/>
    </row>
    <row r="78" spans="2:107" x14ac:dyDescent="0.15">
      <c r="B78" s="1227"/>
      <c r="G78" s="1246"/>
      <c r="H78" s="1246"/>
      <c r="I78" s="1246"/>
      <c r="J78" s="1246"/>
      <c r="K78" s="1275"/>
      <c r="L78" s="1275"/>
      <c r="M78" s="1275"/>
      <c r="N78" s="1275"/>
      <c r="AN78" s="1252"/>
      <c r="AO78" s="1252"/>
      <c r="AP78" s="1252"/>
      <c r="AQ78" s="1252"/>
      <c r="AR78" s="1252"/>
      <c r="AS78" s="1252"/>
      <c r="AT78" s="1252"/>
      <c r="AU78" s="1252"/>
      <c r="AV78" s="1252"/>
      <c r="AW78" s="1252"/>
      <c r="AX78" s="1252"/>
      <c r="AY78" s="1252"/>
      <c r="AZ78" s="1252"/>
      <c r="BA78" s="1252"/>
      <c r="BB78" s="1256"/>
      <c r="BC78" s="1256"/>
      <c r="BD78" s="1256"/>
      <c r="BE78" s="1256"/>
      <c r="BF78" s="1256"/>
      <c r="BG78" s="1256"/>
      <c r="BH78" s="1256"/>
      <c r="BI78" s="1256"/>
      <c r="BJ78" s="1256"/>
      <c r="BK78" s="1256"/>
      <c r="BL78" s="1256"/>
      <c r="BM78" s="1256"/>
      <c r="BN78" s="1256"/>
      <c r="BO78" s="1256"/>
      <c r="BP78" s="1257"/>
      <c r="BQ78" s="1257"/>
      <c r="BR78" s="1257"/>
      <c r="BS78" s="1257"/>
      <c r="BT78" s="1257"/>
      <c r="BU78" s="1257"/>
      <c r="BV78" s="1257"/>
      <c r="BW78" s="1257"/>
      <c r="BX78" s="1257"/>
      <c r="BY78" s="1257"/>
      <c r="BZ78" s="1257"/>
      <c r="CA78" s="1257"/>
      <c r="CB78" s="1257"/>
      <c r="CC78" s="1257"/>
      <c r="CD78" s="1257"/>
      <c r="CE78" s="1257"/>
      <c r="CF78" s="1257"/>
      <c r="CG78" s="1257"/>
      <c r="CH78" s="1257"/>
      <c r="CI78" s="1257"/>
      <c r="CJ78" s="1257"/>
      <c r="CK78" s="1257"/>
      <c r="CL78" s="1257"/>
      <c r="CM78" s="1257"/>
      <c r="CN78" s="1257"/>
      <c r="CO78" s="1257"/>
      <c r="CP78" s="1257"/>
      <c r="CQ78" s="1257"/>
      <c r="CR78" s="1257"/>
      <c r="CS78" s="1257"/>
      <c r="CT78" s="1257"/>
      <c r="CU78" s="1257"/>
      <c r="CV78" s="1257"/>
      <c r="CW78" s="1257"/>
      <c r="CX78" s="1257"/>
      <c r="CY78" s="1257"/>
      <c r="CZ78" s="1257"/>
      <c r="DA78" s="1257"/>
      <c r="DB78" s="1257"/>
      <c r="DC78" s="1257"/>
    </row>
    <row r="79" spans="2:107" x14ac:dyDescent="0.15">
      <c r="B79" s="1227"/>
      <c r="G79" s="1246"/>
      <c r="H79" s="1246"/>
      <c r="I79" s="1260"/>
      <c r="J79" s="1260"/>
      <c r="K79" s="1276"/>
      <c r="L79" s="1276"/>
      <c r="M79" s="1276"/>
      <c r="N79" s="1276"/>
      <c r="AN79" s="1252"/>
      <c r="AO79" s="1252"/>
      <c r="AP79" s="1252"/>
      <c r="AQ79" s="1252"/>
      <c r="AR79" s="1252"/>
      <c r="AS79" s="1252"/>
      <c r="AT79" s="1252"/>
      <c r="AU79" s="1252"/>
      <c r="AV79" s="1252"/>
      <c r="AW79" s="1252"/>
      <c r="AX79" s="1252"/>
      <c r="AY79" s="1252"/>
      <c r="AZ79" s="1252"/>
      <c r="BA79" s="1252"/>
      <c r="BB79" s="1256" t="s">
        <v>571</v>
      </c>
      <c r="BC79" s="1256"/>
      <c r="BD79" s="1256"/>
      <c r="BE79" s="1256"/>
      <c r="BF79" s="1256"/>
      <c r="BG79" s="1256"/>
      <c r="BH79" s="1256"/>
      <c r="BI79" s="1256"/>
      <c r="BJ79" s="1256"/>
      <c r="BK79" s="1256"/>
      <c r="BL79" s="1256"/>
      <c r="BM79" s="1256"/>
      <c r="BN79" s="1256"/>
      <c r="BO79" s="1256"/>
      <c r="BP79" s="1257">
        <v>6.6</v>
      </c>
      <c r="BQ79" s="1257"/>
      <c r="BR79" s="1257"/>
      <c r="BS79" s="1257"/>
      <c r="BT79" s="1257"/>
      <c r="BU79" s="1257"/>
      <c r="BV79" s="1257"/>
      <c r="BW79" s="1257"/>
      <c r="BX79" s="1257">
        <v>6.4</v>
      </c>
      <c r="BY79" s="1257"/>
      <c r="BZ79" s="1257"/>
      <c r="CA79" s="1257"/>
      <c r="CB79" s="1257"/>
      <c r="CC79" s="1257"/>
      <c r="CD79" s="1257"/>
      <c r="CE79" s="1257"/>
      <c r="CF79" s="1257">
        <v>6.3</v>
      </c>
      <c r="CG79" s="1257"/>
      <c r="CH79" s="1257"/>
      <c r="CI79" s="1257"/>
      <c r="CJ79" s="1257"/>
      <c r="CK79" s="1257"/>
      <c r="CL79" s="1257"/>
      <c r="CM79" s="1257"/>
      <c r="CN79" s="1257">
        <v>6.6</v>
      </c>
      <c r="CO79" s="1257"/>
      <c r="CP79" s="1257"/>
      <c r="CQ79" s="1257"/>
      <c r="CR79" s="1257"/>
      <c r="CS79" s="1257"/>
      <c r="CT79" s="1257"/>
      <c r="CU79" s="1257"/>
      <c r="CV79" s="1257">
        <v>6.8</v>
      </c>
      <c r="CW79" s="1257"/>
      <c r="CX79" s="1257"/>
      <c r="CY79" s="1257"/>
      <c r="CZ79" s="1257"/>
      <c r="DA79" s="1257"/>
      <c r="DB79" s="1257"/>
      <c r="DC79" s="1257"/>
    </row>
    <row r="80" spans="2:107" x14ac:dyDescent="0.15">
      <c r="B80" s="1227"/>
      <c r="G80" s="1246"/>
      <c r="H80" s="1246"/>
      <c r="I80" s="1260"/>
      <c r="J80" s="1260"/>
      <c r="K80" s="1276"/>
      <c r="L80" s="1276"/>
      <c r="M80" s="1276"/>
      <c r="N80" s="1276"/>
      <c r="AN80" s="1252"/>
      <c r="AO80" s="1252"/>
      <c r="AP80" s="1252"/>
      <c r="AQ80" s="1252"/>
      <c r="AR80" s="1252"/>
      <c r="AS80" s="1252"/>
      <c r="AT80" s="1252"/>
      <c r="AU80" s="1252"/>
      <c r="AV80" s="1252"/>
      <c r="AW80" s="1252"/>
      <c r="AX80" s="1252"/>
      <c r="AY80" s="1252"/>
      <c r="AZ80" s="1252"/>
      <c r="BA80" s="1252"/>
      <c r="BB80" s="1256"/>
      <c r="BC80" s="1256"/>
      <c r="BD80" s="1256"/>
      <c r="BE80" s="1256"/>
      <c r="BF80" s="1256"/>
      <c r="BG80" s="1256"/>
      <c r="BH80" s="1256"/>
      <c r="BI80" s="1256"/>
      <c r="BJ80" s="1256"/>
      <c r="BK80" s="1256"/>
      <c r="BL80" s="1256"/>
      <c r="BM80" s="1256"/>
      <c r="BN80" s="1256"/>
      <c r="BO80" s="1256"/>
      <c r="BP80" s="1257"/>
      <c r="BQ80" s="1257"/>
      <c r="BR80" s="1257"/>
      <c r="BS80" s="1257"/>
      <c r="BT80" s="1257"/>
      <c r="BU80" s="1257"/>
      <c r="BV80" s="1257"/>
      <c r="BW80" s="1257"/>
      <c r="BX80" s="1257"/>
      <c r="BY80" s="1257"/>
      <c r="BZ80" s="1257"/>
      <c r="CA80" s="1257"/>
      <c r="CB80" s="1257"/>
      <c r="CC80" s="1257"/>
      <c r="CD80" s="1257"/>
      <c r="CE80" s="1257"/>
      <c r="CF80" s="1257"/>
      <c r="CG80" s="1257"/>
      <c r="CH80" s="1257"/>
      <c r="CI80" s="1257"/>
      <c r="CJ80" s="1257"/>
      <c r="CK80" s="1257"/>
      <c r="CL80" s="1257"/>
      <c r="CM80" s="1257"/>
      <c r="CN80" s="1257"/>
      <c r="CO80" s="1257"/>
      <c r="CP80" s="1257"/>
      <c r="CQ80" s="1257"/>
      <c r="CR80" s="1257"/>
      <c r="CS80" s="1257"/>
      <c r="CT80" s="1257"/>
      <c r="CU80" s="1257"/>
      <c r="CV80" s="1257"/>
      <c r="CW80" s="1257"/>
      <c r="CX80" s="1257"/>
      <c r="CY80" s="1257"/>
      <c r="CZ80" s="1257"/>
      <c r="DA80" s="1257"/>
      <c r="DB80" s="1257"/>
      <c r="DC80" s="1257"/>
    </row>
    <row r="81" spans="2:109" x14ac:dyDescent="0.15">
      <c r="B81" s="1227"/>
    </row>
    <row r="82" spans="2:109" ht="17.25" x14ac:dyDescent="0.15">
      <c r="B82" s="1227"/>
      <c r="K82" s="1277"/>
      <c r="L82" s="1277"/>
      <c r="M82" s="1277"/>
      <c r="N82" s="1277"/>
      <c r="AQ82" s="1277"/>
      <c r="AR82" s="1277"/>
      <c r="AS82" s="1277"/>
      <c r="AT82" s="1277"/>
      <c r="BC82" s="1277"/>
      <c r="BD82" s="1277"/>
      <c r="BE82" s="1277"/>
      <c r="BF82" s="1277"/>
      <c r="BO82" s="1277"/>
      <c r="BP82" s="1277"/>
      <c r="BQ82" s="1277"/>
      <c r="BR82" s="1277"/>
      <c r="CA82" s="1277"/>
      <c r="CB82" s="1277"/>
      <c r="CC82" s="1277"/>
      <c r="CD82" s="1277"/>
      <c r="CM82" s="1277"/>
      <c r="CN82" s="1277"/>
      <c r="CO82" s="1277"/>
      <c r="CP82" s="1277"/>
      <c r="CY82" s="1277"/>
      <c r="CZ82" s="1277"/>
      <c r="DA82" s="1277"/>
      <c r="DB82" s="1277"/>
      <c r="DC82" s="1277"/>
    </row>
    <row r="83" spans="2:109" x14ac:dyDescent="0.15">
      <c r="B83" s="1229"/>
      <c r="C83" s="1230"/>
      <c r="D83" s="1230"/>
      <c r="E83" s="1230"/>
      <c r="F83" s="1230"/>
      <c r="G83" s="1230"/>
      <c r="H83" s="1230"/>
      <c r="I83" s="1230"/>
      <c r="J83" s="1230"/>
      <c r="K83" s="1230"/>
      <c r="L83" s="1230"/>
      <c r="M83" s="1230"/>
      <c r="N83" s="1230"/>
      <c r="O83" s="1230"/>
      <c r="P83" s="1230"/>
      <c r="Q83" s="1230"/>
      <c r="R83" s="1230"/>
      <c r="S83" s="1230"/>
      <c r="T83" s="1230"/>
      <c r="U83" s="1230"/>
      <c r="V83" s="1230"/>
      <c r="W83" s="1230"/>
      <c r="X83" s="1230"/>
      <c r="Y83" s="1230"/>
      <c r="Z83" s="1230"/>
      <c r="AA83" s="1230"/>
      <c r="AB83" s="1230"/>
      <c r="AC83" s="1230"/>
      <c r="AD83" s="1230"/>
      <c r="AE83" s="1230"/>
      <c r="AF83" s="1230"/>
      <c r="AG83" s="1230"/>
      <c r="AH83" s="1230"/>
      <c r="AI83" s="1230"/>
      <c r="AJ83" s="1230"/>
      <c r="AK83" s="1230"/>
      <c r="AL83" s="1230"/>
      <c r="AM83" s="1230"/>
      <c r="AN83" s="1230"/>
      <c r="AO83" s="1230"/>
      <c r="AP83" s="1230"/>
      <c r="AQ83" s="1230"/>
      <c r="AR83" s="1230"/>
      <c r="AS83" s="1230"/>
      <c r="AT83" s="1230"/>
      <c r="AU83" s="1230"/>
      <c r="AV83" s="1230"/>
      <c r="AW83" s="1230"/>
      <c r="AX83" s="1230"/>
      <c r="AY83" s="1230"/>
      <c r="AZ83" s="1230"/>
      <c r="BA83" s="1230"/>
      <c r="BB83" s="1230"/>
      <c r="BC83" s="1230"/>
      <c r="BD83" s="1230"/>
      <c r="BE83" s="1230"/>
      <c r="BF83" s="1230"/>
      <c r="BG83" s="1230"/>
      <c r="BH83" s="1230"/>
      <c r="BI83" s="1230"/>
      <c r="BJ83" s="1230"/>
      <c r="BK83" s="1230"/>
      <c r="BL83" s="1230"/>
      <c r="BM83" s="1230"/>
      <c r="BN83" s="1230"/>
      <c r="BO83" s="1230"/>
      <c r="BP83" s="1230"/>
      <c r="BQ83" s="1230"/>
      <c r="BR83" s="1230"/>
      <c r="BS83" s="1230"/>
      <c r="BT83" s="1230"/>
      <c r="BU83" s="1230"/>
      <c r="BV83" s="1230"/>
      <c r="BW83" s="1230"/>
      <c r="BX83" s="1230"/>
      <c r="BY83" s="1230"/>
      <c r="BZ83" s="1230"/>
      <c r="CA83" s="1230"/>
      <c r="CB83" s="1230"/>
      <c r="CC83" s="1230"/>
      <c r="CD83" s="1230"/>
      <c r="CE83" s="1230"/>
      <c r="CF83" s="1230"/>
      <c r="CG83" s="1230"/>
      <c r="CH83" s="1230"/>
      <c r="CI83" s="1230"/>
      <c r="CJ83" s="1230"/>
      <c r="CK83" s="1230"/>
      <c r="CL83" s="1230"/>
      <c r="CM83" s="1230"/>
      <c r="CN83" s="1230"/>
      <c r="CO83" s="1230"/>
      <c r="CP83" s="1230"/>
      <c r="CQ83" s="1230"/>
      <c r="CR83" s="1230"/>
      <c r="CS83" s="1230"/>
      <c r="CT83" s="1230"/>
      <c r="CU83" s="1230"/>
      <c r="CV83" s="1230"/>
      <c r="CW83" s="1230"/>
      <c r="CX83" s="1230"/>
      <c r="CY83" s="1230"/>
      <c r="CZ83" s="1230"/>
      <c r="DA83" s="1230"/>
      <c r="DB83" s="1230"/>
      <c r="DC83" s="1230"/>
      <c r="DD83" s="1231"/>
    </row>
    <row r="84" spans="2:109" x14ac:dyDescent="0.15">
      <c r="DD84" s="1221"/>
      <c r="DE84" s="1221"/>
    </row>
    <row r="85" spans="2:109" x14ac:dyDescent="0.15">
      <c r="DD85" s="1221"/>
      <c r="DE85" s="1221"/>
    </row>
  </sheetData>
  <sheetProtection algorithmName="SHA-512" hashValue="vvigMt4oOQqEBn329LZPy9YEnvM8iKuX4xUamgEIoegetsC5MkFk/CM8C+nvswct7hjU1FO/U5Is849YvuxwqA==" saltValue="npWj0/vZ3R0zZh61jXOqd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9F3831-6F00-488B-89BB-E2C8A2055B0F}">
  <sheetPr>
    <pageSetUpPr fitToPage="1"/>
  </sheetPr>
  <dimension ref="A1:DR125"/>
  <sheetViews>
    <sheetView showGridLines="0" topLeftCell="A94" zoomScale="80" zoomScaleNormal="80" zoomScaleSheetLayoutView="70" workbookViewId="0">
      <selection activeCell="AF68" sqref="AF68"/>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474</v>
      </c>
    </row>
  </sheetData>
  <sheetProtection algorithmName="SHA-512" hashValue="/aG7+GbMYlBSq1pQqHsw8eUuol5fJc7fGXQdMLXhwxPrjF2rRq2K4nS26xYY3hyuDIan8cE+OgAyK7D3N6QXyg==" saltValue="62JG8pge0LncxBWhtyJ8f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E3B8C9-11C0-4660-A6B9-21F270863EFE}">
  <sheetPr>
    <pageSetUpPr fitToPage="1"/>
  </sheetPr>
  <dimension ref="A1:DR125"/>
  <sheetViews>
    <sheetView showGridLines="0" topLeftCell="A109" zoomScaleNormal="100" zoomScaleSheetLayoutView="55" workbookViewId="0">
      <selection activeCell="BJ112" sqref="BJ112"/>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474</v>
      </c>
    </row>
  </sheetData>
  <sheetProtection algorithmName="SHA-512" hashValue="TElVWdLQrmm4yrDlY+sOy8R83QQli0spgG+mxs8BJ5pLJlSk8oVVAIjPvjzDQMWTWMEJQE/9FkTiZJ4IuiWxmQ==" saltValue="JWIuwuPy4kNzwCmLfTEYW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523</v>
      </c>
      <c r="G2" s="151"/>
      <c r="H2" s="152"/>
    </row>
    <row r="3" spans="1:8" x14ac:dyDescent="0.15">
      <c r="A3" s="148" t="s">
        <v>516</v>
      </c>
      <c r="B3" s="153"/>
      <c r="C3" s="154"/>
      <c r="D3" s="155">
        <v>59852</v>
      </c>
      <c r="E3" s="156"/>
      <c r="F3" s="157">
        <v>51264</v>
      </c>
      <c r="G3" s="158"/>
      <c r="H3" s="159"/>
    </row>
    <row r="4" spans="1:8" x14ac:dyDescent="0.15">
      <c r="A4" s="160"/>
      <c r="B4" s="161"/>
      <c r="C4" s="162"/>
      <c r="D4" s="163">
        <v>31466</v>
      </c>
      <c r="E4" s="164"/>
      <c r="F4" s="165">
        <v>26040</v>
      </c>
      <c r="G4" s="166"/>
      <c r="H4" s="167"/>
    </row>
    <row r="5" spans="1:8" x14ac:dyDescent="0.15">
      <c r="A5" s="148" t="s">
        <v>518</v>
      </c>
      <c r="B5" s="153"/>
      <c r="C5" s="154"/>
      <c r="D5" s="155">
        <v>55680</v>
      </c>
      <c r="E5" s="156"/>
      <c r="F5" s="157">
        <v>52068</v>
      </c>
      <c r="G5" s="158"/>
      <c r="H5" s="159"/>
    </row>
    <row r="6" spans="1:8" x14ac:dyDescent="0.15">
      <c r="A6" s="160"/>
      <c r="B6" s="161"/>
      <c r="C6" s="162"/>
      <c r="D6" s="163">
        <v>14453</v>
      </c>
      <c r="E6" s="164"/>
      <c r="F6" s="165">
        <v>26936</v>
      </c>
      <c r="G6" s="166"/>
      <c r="H6" s="167"/>
    </row>
    <row r="7" spans="1:8" x14ac:dyDescent="0.15">
      <c r="A7" s="148" t="s">
        <v>519</v>
      </c>
      <c r="B7" s="153"/>
      <c r="C7" s="154"/>
      <c r="D7" s="155">
        <v>54306</v>
      </c>
      <c r="E7" s="156"/>
      <c r="F7" s="157">
        <v>47161</v>
      </c>
      <c r="G7" s="158"/>
      <c r="H7" s="159"/>
    </row>
    <row r="8" spans="1:8" x14ac:dyDescent="0.15">
      <c r="A8" s="160"/>
      <c r="B8" s="161"/>
      <c r="C8" s="162"/>
      <c r="D8" s="163">
        <v>23479</v>
      </c>
      <c r="E8" s="164"/>
      <c r="F8" s="165">
        <v>24595</v>
      </c>
      <c r="G8" s="166"/>
      <c r="H8" s="167"/>
    </row>
    <row r="9" spans="1:8" x14ac:dyDescent="0.15">
      <c r="A9" s="148" t="s">
        <v>520</v>
      </c>
      <c r="B9" s="153"/>
      <c r="C9" s="154"/>
      <c r="D9" s="155">
        <v>46728</v>
      </c>
      <c r="E9" s="156"/>
      <c r="F9" s="157">
        <v>43423</v>
      </c>
      <c r="G9" s="158"/>
      <c r="H9" s="159"/>
    </row>
    <row r="10" spans="1:8" x14ac:dyDescent="0.15">
      <c r="A10" s="160"/>
      <c r="B10" s="161"/>
      <c r="C10" s="162"/>
      <c r="D10" s="163">
        <v>13753</v>
      </c>
      <c r="E10" s="164"/>
      <c r="F10" s="165">
        <v>22207</v>
      </c>
      <c r="G10" s="166"/>
      <c r="H10" s="167"/>
    </row>
    <row r="11" spans="1:8" x14ac:dyDescent="0.15">
      <c r="A11" s="148" t="s">
        <v>521</v>
      </c>
      <c r="B11" s="153"/>
      <c r="C11" s="154"/>
      <c r="D11" s="155">
        <v>62859</v>
      </c>
      <c r="E11" s="156"/>
      <c r="F11" s="157">
        <v>45265</v>
      </c>
      <c r="G11" s="158"/>
      <c r="H11" s="159"/>
    </row>
    <row r="12" spans="1:8" x14ac:dyDescent="0.15">
      <c r="A12" s="160"/>
      <c r="B12" s="161"/>
      <c r="C12" s="168"/>
      <c r="D12" s="163">
        <v>19300</v>
      </c>
      <c r="E12" s="164"/>
      <c r="F12" s="165">
        <v>22600</v>
      </c>
      <c r="G12" s="166"/>
      <c r="H12" s="167"/>
    </row>
    <row r="13" spans="1:8" x14ac:dyDescent="0.15">
      <c r="A13" s="148"/>
      <c r="B13" s="153"/>
      <c r="C13" s="169"/>
      <c r="D13" s="170">
        <v>55885</v>
      </c>
      <c r="E13" s="171"/>
      <c r="F13" s="172">
        <v>47836</v>
      </c>
      <c r="G13" s="173"/>
      <c r="H13" s="159"/>
    </row>
    <row r="14" spans="1:8" x14ac:dyDescent="0.15">
      <c r="A14" s="160"/>
      <c r="B14" s="161"/>
      <c r="C14" s="162"/>
      <c r="D14" s="163">
        <v>20490</v>
      </c>
      <c r="E14" s="164"/>
      <c r="F14" s="165">
        <v>24476</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5.51</v>
      </c>
      <c r="C19" s="174">
        <f>ROUND(VALUE(SUBSTITUTE(実質収支比率等に係る経年分析!G$48,"▲","-")),2)</f>
        <v>6.79</v>
      </c>
      <c r="D19" s="174">
        <f>ROUND(VALUE(SUBSTITUTE(実質収支比率等に係る経年分析!H$48,"▲","-")),2)</f>
        <v>10.15</v>
      </c>
      <c r="E19" s="174">
        <f>ROUND(VALUE(SUBSTITUTE(実質収支比率等に係る経年分析!I$48,"▲","-")),2)</f>
        <v>11.93</v>
      </c>
      <c r="F19" s="174">
        <f>ROUND(VALUE(SUBSTITUTE(実質収支比率等に係る経年分析!J$48,"▲","-")),2)</f>
        <v>8.5399999999999991</v>
      </c>
    </row>
    <row r="20" spans="1:11" x14ac:dyDescent="0.15">
      <c r="A20" s="174" t="s">
        <v>53</v>
      </c>
      <c r="B20" s="174">
        <f>ROUND(VALUE(SUBSTITUTE(実質収支比率等に係る経年分析!F$47,"▲","-")),2)</f>
        <v>27.2</v>
      </c>
      <c r="C20" s="174">
        <f>ROUND(VALUE(SUBSTITUTE(実質収支比率等に係る経年分析!G$47,"▲","-")),2)</f>
        <v>25.89</v>
      </c>
      <c r="D20" s="174">
        <f>ROUND(VALUE(SUBSTITUTE(実質収支比率等に係る経年分析!H$47,"▲","-")),2)</f>
        <v>24.23</v>
      </c>
      <c r="E20" s="174">
        <f>ROUND(VALUE(SUBSTITUTE(実質収支比率等に係る経年分析!I$47,"▲","-")),2)</f>
        <v>24.94</v>
      </c>
      <c r="F20" s="174">
        <f>ROUND(VALUE(SUBSTITUTE(実質収支比率等に係る経年分析!J$47,"▲","-")),2)</f>
        <v>24.39</v>
      </c>
    </row>
    <row r="21" spans="1:11" x14ac:dyDescent="0.15">
      <c r="A21" s="174" t="s">
        <v>54</v>
      </c>
      <c r="B21" s="174">
        <f>IF(ISNUMBER(VALUE(SUBSTITUTE(実質収支比率等に係る経年分析!F$49,"▲","-"))),ROUND(VALUE(SUBSTITUTE(実質収支比率等に係る経年分析!F$49,"▲","-")),2),NA())</f>
        <v>-3.61</v>
      </c>
      <c r="C21" s="174">
        <f>IF(ISNUMBER(VALUE(SUBSTITUTE(実質収支比率等に係る経年分析!G$49,"▲","-"))),ROUND(VALUE(SUBSTITUTE(実質収支比率等に係る経年分析!G$49,"▲","-")),2),NA())</f>
        <v>1.27</v>
      </c>
      <c r="D21" s="174">
        <f>IF(ISNUMBER(VALUE(SUBSTITUTE(実質収支比率等に係る経年分析!H$49,"▲","-"))),ROUND(VALUE(SUBSTITUTE(実質収支比率等に係る経年分析!H$49,"▲","-")),2),NA())</f>
        <v>3.8</v>
      </c>
      <c r="E21" s="174">
        <f>IF(ISNUMBER(VALUE(SUBSTITUTE(実質収支比率等に係る経年分析!I$49,"▲","-"))),ROUND(VALUE(SUBSTITUTE(実質収支比率等に係る経年分析!I$49,"▲","-")),2),NA())</f>
        <v>1.5</v>
      </c>
      <c r="F21" s="174">
        <f>IF(ISNUMBER(VALUE(SUBSTITUTE(実質収支比率等に係る経年分析!J$49,"▲","-"))),ROUND(VALUE(SUBSTITUTE(実質収支比率等に係る経年分析!J$49,"▲","-")),2),NA())</f>
        <v>-3.12</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9.6199999999999992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9.84</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9.43</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磯城郡介護認定審査会共同設置特別会計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15">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0.15</v>
      </c>
    </row>
    <row r="33" spans="1:16" x14ac:dyDescent="0.15">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1.32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1.42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1.72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1.84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1.95</v>
      </c>
    </row>
    <row r="34" spans="1:16" x14ac:dyDescent="0.15">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8.5500000000000007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7.58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6.08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5.68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4.8099999999999996</v>
      </c>
    </row>
    <row r="35" spans="1:16" x14ac:dyDescent="0.15">
      <c r="A35" s="175" t="str">
        <f>IF(連結実質赤字比率に係る赤字・黒字の構成分析!C$35="",NA(),連結実質赤字比率に係る赤字・黒字の構成分析!C$35)</f>
        <v>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1.58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0.63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2.74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4.1900000000000004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5.18</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6.78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10.14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11.92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8.5399999999999991</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1226</v>
      </c>
      <c r="E42" s="176"/>
      <c r="F42" s="176"/>
      <c r="G42" s="176">
        <f>'実質公債費比率（分子）の構造'!L$52</f>
        <v>1191</v>
      </c>
      <c r="H42" s="176"/>
      <c r="I42" s="176"/>
      <c r="J42" s="176">
        <f>'実質公債費比率（分子）の構造'!M$52</f>
        <v>1209</v>
      </c>
      <c r="K42" s="176"/>
      <c r="L42" s="176"/>
      <c r="M42" s="176">
        <f>'実質公債費比率（分子）の構造'!N$52</f>
        <v>1208</v>
      </c>
      <c r="N42" s="176"/>
      <c r="O42" s="176"/>
      <c r="P42" s="176">
        <f>'実質公債費比率（分子）の構造'!O$52</f>
        <v>1182</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135</v>
      </c>
      <c r="C45" s="176"/>
      <c r="D45" s="176"/>
      <c r="E45" s="176">
        <f>'実質公債費比率（分子）の構造'!L$49</f>
        <v>140</v>
      </c>
      <c r="F45" s="176"/>
      <c r="G45" s="176"/>
      <c r="H45" s="176">
        <f>'実質公債費比率（分子）の構造'!M$49</f>
        <v>132</v>
      </c>
      <c r="I45" s="176"/>
      <c r="J45" s="176"/>
      <c r="K45" s="176">
        <f>'実質公債費比率（分子）の構造'!N$49</f>
        <v>130</v>
      </c>
      <c r="L45" s="176"/>
      <c r="M45" s="176"/>
      <c r="N45" s="176">
        <f>'実質公債費比率（分子）の構造'!O$49</f>
        <v>72</v>
      </c>
      <c r="O45" s="176"/>
      <c r="P45" s="176"/>
    </row>
    <row r="46" spans="1:16" x14ac:dyDescent="0.15">
      <c r="A46" s="176" t="s">
        <v>64</v>
      </c>
      <c r="B46" s="176">
        <f>'実質公債費比率（分子）の構造'!K$48</f>
        <v>415</v>
      </c>
      <c r="C46" s="176"/>
      <c r="D46" s="176"/>
      <c r="E46" s="176">
        <f>'実質公債費比率（分子）の構造'!L$48</f>
        <v>393</v>
      </c>
      <c r="F46" s="176"/>
      <c r="G46" s="176"/>
      <c r="H46" s="176">
        <f>'実質公債費比率（分子）の構造'!M$48</f>
        <v>401</v>
      </c>
      <c r="I46" s="176"/>
      <c r="J46" s="176"/>
      <c r="K46" s="176">
        <f>'実質公債費比率（分子）の構造'!N$48</f>
        <v>391</v>
      </c>
      <c r="L46" s="176"/>
      <c r="M46" s="176"/>
      <c r="N46" s="176">
        <f>'実質公債費比率（分子）の構造'!O$48</f>
        <v>371</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1295</v>
      </c>
      <c r="C49" s="176"/>
      <c r="D49" s="176"/>
      <c r="E49" s="176">
        <f>'実質公債費比率（分子）の構造'!L$45</f>
        <v>1327</v>
      </c>
      <c r="F49" s="176"/>
      <c r="G49" s="176"/>
      <c r="H49" s="176">
        <f>'実質公債費比率（分子）の構造'!M$45</f>
        <v>1460</v>
      </c>
      <c r="I49" s="176"/>
      <c r="J49" s="176"/>
      <c r="K49" s="176">
        <f>'実質公債費比率（分子）の構造'!N$45</f>
        <v>1513</v>
      </c>
      <c r="L49" s="176"/>
      <c r="M49" s="176"/>
      <c r="N49" s="176">
        <f>'実質公債費比率（分子）の構造'!O$45</f>
        <v>1545</v>
      </c>
      <c r="O49" s="176"/>
      <c r="P49" s="176"/>
    </row>
    <row r="50" spans="1:16" x14ac:dyDescent="0.15">
      <c r="A50" s="176" t="s">
        <v>67</v>
      </c>
      <c r="B50" s="176" t="e">
        <f>NA()</f>
        <v>#N/A</v>
      </c>
      <c r="C50" s="176">
        <f>IF(ISNUMBER('実質公債費比率（分子）の構造'!K$53),'実質公債費比率（分子）の構造'!K$53,NA())</f>
        <v>619</v>
      </c>
      <c r="D50" s="176" t="e">
        <f>NA()</f>
        <v>#N/A</v>
      </c>
      <c r="E50" s="176" t="e">
        <f>NA()</f>
        <v>#N/A</v>
      </c>
      <c r="F50" s="176">
        <f>IF(ISNUMBER('実質公債費比率（分子）の構造'!L$53),'実質公債費比率（分子）の構造'!L$53,NA())</f>
        <v>669</v>
      </c>
      <c r="G50" s="176" t="e">
        <f>NA()</f>
        <v>#N/A</v>
      </c>
      <c r="H50" s="176" t="e">
        <f>NA()</f>
        <v>#N/A</v>
      </c>
      <c r="I50" s="176">
        <f>IF(ISNUMBER('実質公債費比率（分子）の構造'!M$53),'実質公債費比率（分子）の構造'!M$53,NA())</f>
        <v>784</v>
      </c>
      <c r="J50" s="176" t="e">
        <f>NA()</f>
        <v>#N/A</v>
      </c>
      <c r="K50" s="176" t="e">
        <f>NA()</f>
        <v>#N/A</v>
      </c>
      <c r="L50" s="176">
        <f>IF(ISNUMBER('実質公債費比率（分子）の構造'!N$53),'実質公債費比率（分子）の構造'!N$53,NA())</f>
        <v>826</v>
      </c>
      <c r="M50" s="176" t="e">
        <f>NA()</f>
        <v>#N/A</v>
      </c>
      <c r="N50" s="176" t="e">
        <f>NA()</f>
        <v>#N/A</v>
      </c>
      <c r="O50" s="176">
        <f>IF(ISNUMBER('実質公債費比率（分子）の構造'!O$53),'実質公債費比率（分子）の構造'!O$53,NA())</f>
        <v>806</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13840</v>
      </c>
      <c r="E56" s="175"/>
      <c r="F56" s="175"/>
      <c r="G56" s="175">
        <f>'将来負担比率（分子）の構造'!J$52</f>
        <v>14034</v>
      </c>
      <c r="H56" s="175"/>
      <c r="I56" s="175"/>
      <c r="J56" s="175">
        <f>'将来負担比率（分子）の構造'!K$52</f>
        <v>13490</v>
      </c>
      <c r="K56" s="175"/>
      <c r="L56" s="175"/>
      <c r="M56" s="175">
        <f>'将来負担比率（分子）の構造'!L$52</f>
        <v>12946</v>
      </c>
      <c r="N56" s="175"/>
      <c r="O56" s="175"/>
      <c r="P56" s="175">
        <f>'将来負担比率（分子）の構造'!M$52</f>
        <v>12362</v>
      </c>
    </row>
    <row r="57" spans="1:16" x14ac:dyDescent="0.15">
      <c r="A57" s="175" t="s">
        <v>42</v>
      </c>
      <c r="B57" s="175"/>
      <c r="C57" s="175"/>
      <c r="D57" s="175">
        <f>'将来負担比率（分子）の構造'!I$51</f>
        <v>2146</v>
      </c>
      <c r="E57" s="175"/>
      <c r="F57" s="175"/>
      <c r="G57" s="175">
        <f>'将来負担比率（分子）の構造'!J$51</f>
        <v>2117</v>
      </c>
      <c r="H57" s="175"/>
      <c r="I57" s="175"/>
      <c r="J57" s="175">
        <f>'将来負担比率（分子）の構造'!K$51</f>
        <v>2039</v>
      </c>
      <c r="K57" s="175"/>
      <c r="L57" s="175"/>
      <c r="M57" s="175">
        <f>'将来負担比率（分子）の構造'!L$51</f>
        <v>1884</v>
      </c>
      <c r="N57" s="175"/>
      <c r="O57" s="175"/>
      <c r="P57" s="175">
        <f>'将来負担比率（分子）の構造'!M$51</f>
        <v>1856</v>
      </c>
    </row>
    <row r="58" spans="1:16" x14ac:dyDescent="0.15">
      <c r="A58" s="175" t="s">
        <v>41</v>
      </c>
      <c r="B58" s="175"/>
      <c r="C58" s="175"/>
      <c r="D58" s="175">
        <f>'将来負担比率（分子）の構造'!I$50</f>
        <v>3375</v>
      </c>
      <c r="E58" s="175"/>
      <c r="F58" s="175"/>
      <c r="G58" s="175">
        <f>'将来負担比率（分子）の構造'!J$50</f>
        <v>3356</v>
      </c>
      <c r="H58" s="175"/>
      <c r="I58" s="175"/>
      <c r="J58" s="175">
        <f>'将来負担比率（分子）の構造'!K$50</f>
        <v>3451</v>
      </c>
      <c r="K58" s="175"/>
      <c r="L58" s="175"/>
      <c r="M58" s="175">
        <f>'将来負担比率（分子）の構造'!L$50</f>
        <v>3541</v>
      </c>
      <c r="N58" s="175"/>
      <c r="O58" s="175"/>
      <c r="P58" s="175">
        <f>'将来負担比率（分子）の構造'!M$50</f>
        <v>3671</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2058</v>
      </c>
      <c r="C62" s="175"/>
      <c r="D62" s="175"/>
      <c r="E62" s="175">
        <f>'将来負担比率（分子）の構造'!J$45</f>
        <v>1973</v>
      </c>
      <c r="F62" s="175"/>
      <c r="G62" s="175"/>
      <c r="H62" s="175">
        <f>'将来負担比率（分子）の構造'!K$45</f>
        <v>1926</v>
      </c>
      <c r="I62" s="175"/>
      <c r="J62" s="175"/>
      <c r="K62" s="175">
        <f>'将来負担比率（分子）の構造'!L$45</f>
        <v>1702</v>
      </c>
      <c r="L62" s="175"/>
      <c r="M62" s="175"/>
      <c r="N62" s="175">
        <f>'将来負担比率（分子）の構造'!M$45</f>
        <v>1591</v>
      </c>
      <c r="O62" s="175"/>
      <c r="P62" s="175"/>
    </row>
    <row r="63" spans="1:16" x14ac:dyDescent="0.15">
      <c r="A63" s="175" t="s">
        <v>34</v>
      </c>
      <c r="B63" s="175">
        <f>'将来負担比率（分子）の構造'!I$44</f>
        <v>867</v>
      </c>
      <c r="C63" s="175"/>
      <c r="D63" s="175"/>
      <c r="E63" s="175">
        <f>'将来負担比率（分子）の構造'!J$44</f>
        <v>803</v>
      </c>
      <c r="F63" s="175"/>
      <c r="G63" s="175"/>
      <c r="H63" s="175">
        <f>'将来負担比率（分子）の構造'!K$44</f>
        <v>577</v>
      </c>
      <c r="I63" s="175"/>
      <c r="J63" s="175"/>
      <c r="K63" s="175">
        <f>'将来負担比率（分子）の構造'!L$44</f>
        <v>490</v>
      </c>
      <c r="L63" s="175"/>
      <c r="M63" s="175"/>
      <c r="N63" s="175">
        <f>'将来負担比率（分子）の構造'!M$44</f>
        <v>469</v>
      </c>
      <c r="O63" s="175"/>
      <c r="P63" s="175"/>
    </row>
    <row r="64" spans="1:16" x14ac:dyDescent="0.15">
      <c r="A64" s="175" t="s">
        <v>33</v>
      </c>
      <c r="B64" s="175">
        <f>'将来負担比率（分子）の構造'!I$43</f>
        <v>7898</v>
      </c>
      <c r="C64" s="175"/>
      <c r="D64" s="175"/>
      <c r="E64" s="175">
        <f>'将来負担比率（分子）の構造'!J$43</f>
        <v>6897</v>
      </c>
      <c r="F64" s="175"/>
      <c r="G64" s="175"/>
      <c r="H64" s="175">
        <f>'将来負担比率（分子）の構造'!K$43</f>
        <v>6446</v>
      </c>
      <c r="I64" s="175"/>
      <c r="J64" s="175"/>
      <c r="K64" s="175">
        <f>'将来負担比率（分子）の構造'!L$43</f>
        <v>6072</v>
      </c>
      <c r="L64" s="175"/>
      <c r="M64" s="175"/>
      <c r="N64" s="175">
        <f>'将来負担比率（分子）の構造'!M$43</f>
        <v>5673</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13300</v>
      </c>
      <c r="C66" s="175"/>
      <c r="D66" s="175"/>
      <c r="E66" s="175">
        <f>'将来負担比率（分子）の構造'!J$41</f>
        <v>13364</v>
      </c>
      <c r="F66" s="175"/>
      <c r="G66" s="175"/>
      <c r="H66" s="175">
        <f>'将来負担比率（分子）の構造'!K$41</f>
        <v>13374</v>
      </c>
      <c r="I66" s="175"/>
      <c r="J66" s="175"/>
      <c r="K66" s="175">
        <f>'将来負担比率（分子）の構造'!L$41</f>
        <v>12593</v>
      </c>
      <c r="L66" s="175"/>
      <c r="M66" s="175"/>
      <c r="N66" s="175">
        <f>'将来負担比率（分子）の構造'!M$41</f>
        <v>12031</v>
      </c>
      <c r="O66" s="175"/>
      <c r="P66" s="175"/>
    </row>
    <row r="67" spans="1:16" x14ac:dyDescent="0.15">
      <c r="A67" s="175" t="s">
        <v>71</v>
      </c>
      <c r="B67" s="175" t="e">
        <f>NA()</f>
        <v>#N/A</v>
      </c>
      <c r="C67" s="175">
        <f>IF(ISNUMBER('将来負担比率（分子）の構造'!I$53), IF('将来負担比率（分子）の構造'!I$53 &lt; 0, 0, '将来負担比率（分子）の構造'!I$53), NA())</f>
        <v>4762</v>
      </c>
      <c r="D67" s="175" t="e">
        <f>NA()</f>
        <v>#N/A</v>
      </c>
      <c r="E67" s="175" t="e">
        <f>NA()</f>
        <v>#N/A</v>
      </c>
      <c r="F67" s="175">
        <f>IF(ISNUMBER('将来負担比率（分子）の構造'!J$53), IF('将来負担比率（分子）の構造'!J$53 &lt; 0, 0, '将来負担比率（分子）の構造'!J$53), NA())</f>
        <v>3531</v>
      </c>
      <c r="G67" s="175" t="e">
        <f>NA()</f>
        <v>#N/A</v>
      </c>
      <c r="H67" s="175" t="e">
        <f>NA()</f>
        <v>#N/A</v>
      </c>
      <c r="I67" s="175">
        <f>IF(ISNUMBER('将来負担比率（分子）の構造'!K$53), IF('将来負担比率（分子）の構造'!K$53 &lt; 0, 0, '将来負担比率（分子）の構造'!K$53), NA())</f>
        <v>3343</v>
      </c>
      <c r="J67" s="175" t="e">
        <f>NA()</f>
        <v>#N/A</v>
      </c>
      <c r="K67" s="175" t="e">
        <f>NA()</f>
        <v>#N/A</v>
      </c>
      <c r="L67" s="175">
        <f>IF(ISNUMBER('将来負担比率（分子）の構造'!L$53), IF('将来負担比率（分子）の構造'!L$53 &lt; 0, 0, '将来負担比率（分子）の構造'!L$53), NA())</f>
        <v>2485</v>
      </c>
      <c r="M67" s="175" t="e">
        <f>NA()</f>
        <v>#N/A</v>
      </c>
      <c r="N67" s="175" t="e">
        <f>NA()</f>
        <v>#N/A</v>
      </c>
      <c r="O67" s="175">
        <f>IF(ISNUMBER('将来負担比率（分子）の構造'!M$53), IF('将来負担比率（分子）の構造'!M$53 &lt; 0, 0, '将来負担比率（分子）の構造'!M$53), NA())</f>
        <v>1874</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1905</v>
      </c>
      <c r="C72" s="179">
        <f>基金残高に係る経年分析!G55</f>
        <v>1905</v>
      </c>
      <c r="D72" s="179">
        <f>基金残高に係る経年分析!H55</f>
        <v>1906</v>
      </c>
    </row>
    <row r="73" spans="1:16" x14ac:dyDescent="0.15">
      <c r="A73" s="178" t="s">
        <v>74</v>
      </c>
      <c r="B73" s="179">
        <f>基金残高に係る経年分析!F56</f>
        <v>656</v>
      </c>
      <c r="C73" s="179">
        <f>基金残高に係る経年分析!G56</f>
        <v>593</v>
      </c>
      <c r="D73" s="179">
        <f>基金残高に係る経年分析!H56</f>
        <v>572</v>
      </c>
    </row>
    <row r="74" spans="1:16" x14ac:dyDescent="0.15">
      <c r="A74" s="178" t="s">
        <v>75</v>
      </c>
      <c r="B74" s="179">
        <f>基金残高に係る経年分析!F57</f>
        <v>403</v>
      </c>
      <c r="C74" s="179">
        <f>基金残高に係る経年分析!G57</f>
        <v>556</v>
      </c>
      <c r="D74" s="179">
        <f>基金残高に係る経年分析!H57</f>
        <v>706</v>
      </c>
    </row>
  </sheetData>
  <sheetProtection algorithmName="SHA-512" hashValue="Z8YD+3NiCUi5jXNMnKdxoOO6t/9fIig8e4gieIK/tlczfHJVE983wewunGR1lecUTqrCZTZqeio/JgvSvqKWKw==" saltValue="vKC3imnv4Td+IlLIf3Yn1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P1"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3873891</v>
      </c>
      <c r="S5" s="613"/>
      <c r="T5" s="613"/>
      <c r="U5" s="613"/>
      <c r="V5" s="613"/>
      <c r="W5" s="613"/>
      <c r="X5" s="613"/>
      <c r="Y5" s="614"/>
      <c r="Z5" s="615">
        <v>25.5</v>
      </c>
      <c r="AA5" s="615"/>
      <c r="AB5" s="615"/>
      <c r="AC5" s="615"/>
      <c r="AD5" s="616">
        <v>3700852</v>
      </c>
      <c r="AE5" s="616"/>
      <c r="AF5" s="616"/>
      <c r="AG5" s="616"/>
      <c r="AH5" s="616"/>
      <c r="AI5" s="616"/>
      <c r="AJ5" s="616"/>
      <c r="AK5" s="616"/>
      <c r="AL5" s="617">
        <v>47.3</v>
      </c>
      <c r="AM5" s="618"/>
      <c r="AN5" s="618"/>
      <c r="AO5" s="619"/>
      <c r="AP5" s="609" t="s">
        <v>216</v>
      </c>
      <c r="AQ5" s="610"/>
      <c r="AR5" s="610"/>
      <c r="AS5" s="610"/>
      <c r="AT5" s="610"/>
      <c r="AU5" s="610"/>
      <c r="AV5" s="610"/>
      <c r="AW5" s="610"/>
      <c r="AX5" s="610"/>
      <c r="AY5" s="610"/>
      <c r="AZ5" s="610"/>
      <c r="BA5" s="610"/>
      <c r="BB5" s="610"/>
      <c r="BC5" s="610"/>
      <c r="BD5" s="610"/>
      <c r="BE5" s="610"/>
      <c r="BF5" s="611"/>
      <c r="BG5" s="623">
        <v>3700852</v>
      </c>
      <c r="BH5" s="624"/>
      <c r="BI5" s="624"/>
      <c r="BJ5" s="624"/>
      <c r="BK5" s="624"/>
      <c r="BL5" s="624"/>
      <c r="BM5" s="624"/>
      <c r="BN5" s="625"/>
      <c r="BO5" s="626">
        <v>95.5</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96214</v>
      </c>
      <c r="S6" s="624"/>
      <c r="T6" s="624"/>
      <c r="U6" s="624"/>
      <c r="V6" s="624"/>
      <c r="W6" s="624"/>
      <c r="X6" s="624"/>
      <c r="Y6" s="625"/>
      <c r="Z6" s="626">
        <v>0.6</v>
      </c>
      <c r="AA6" s="626"/>
      <c r="AB6" s="626"/>
      <c r="AC6" s="626"/>
      <c r="AD6" s="627">
        <v>96214</v>
      </c>
      <c r="AE6" s="627"/>
      <c r="AF6" s="627"/>
      <c r="AG6" s="627"/>
      <c r="AH6" s="627"/>
      <c r="AI6" s="627"/>
      <c r="AJ6" s="627"/>
      <c r="AK6" s="627"/>
      <c r="AL6" s="628">
        <v>1.2</v>
      </c>
      <c r="AM6" s="629"/>
      <c r="AN6" s="629"/>
      <c r="AO6" s="630"/>
      <c r="AP6" s="620" t="s">
        <v>221</v>
      </c>
      <c r="AQ6" s="621"/>
      <c r="AR6" s="621"/>
      <c r="AS6" s="621"/>
      <c r="AT6" s="621"/>
      <c r="AU6" s="621"/>
      <c r="AV6" s="621"/>
      <c r="AW6" s="621"/>
      <c r="AX6" s="621"/>
      <c r="AY6" s="621"/>
      <c r="AZ6" s="621"/>
      <c r="BA6" s="621"/>
      <c r="BB6" s="621"/>
      <c r="BC6" s="621"/>
      <c r="BD6" s="621"/>
      <c r="BE6" s="621"/>
      <c r="BF6" s="622"/>
      <c r="BG6" s="623">
        <v>3700852</v>
      </c>
      <c r="BH6" s="624"/>
      <c r="BI6" s="624"/>
      <c r="BJ6" s="624"/>
      <c r="BK6" s="624"/>
      <c r="BL6" s="624"/>
      <c r="BM6" s="624"/>
      <c r="BN6" s="625"/>
      <c r="BO6" s="626">
        <v>95.5</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122781</v>
      </c>
      <c r="CS6" s="624"/>
      <c r="CT6" s="624"/>
      <c r="CU6" s="624"/>
      <c r="CV6" s="624"/>
      <c r="CW6" s="624"/>
      <c r="CX6" s="624"/>
      <c r="CY6" s="625"/>
      <c r="CZ6" s="617">
        <v>0.8</v>
      </c>
      <c r="DA6" s="618"/>
      <c r="DB6" s="618"/>
      <c r="DC6" s="634"/>
      <c r="DD6" s="632" t="s">
        <v>122</v>
      </c>
      <c r="DE6" s="624"/>
      <c r="DF6" s="624"/>
      <c r="DG6" s="624"/>
      <c r="DH6" s="624"/>
      <c r="DI6" s="624"/>
      <c r="DJ6" s="624"/>
      <c r="DK6" s="624"/>
      <c r="DL6" s="624"/>
      <c r="DM6" s="624"/>
      <c r="DN6" s="624"/>
      <c r="DO6" s="624"/>
      <c r="DP6" s="625"/>
      <c r="DQ6" s="632">
        <v>122781</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1690</v>
      </c>
      <c r="S7" s="624"/>
      <c r="T7" s="624"/>
      <c r="U7" s="624"/>
      <c r="V7" s="624"/>
      <c r="W7" s="624"/>
      <c r="X7" s="624"/>
      <c r="Y7" s="625"/>
      <c r="Z7" s="626">
        <v>0</v>
      </c>
      <c r="AA7" s="626"/>
      <c r="AB7" s="626"/>
      <c r="AC7" s="626"/>
      <c r="AD7" s="627">
        <v>1690</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1648245</v>
      </c>
      <c r="BH7" s="624"/>
      <c r="BI7" s="624"/>
      <c r="BJ7" s="624"/>
      <c r="BK7" s="624"/>
      <c r="BL7" s="624"/>
      <c r="BM7" s="624"/>
      <c r="BN7" s="625"/>
      <c r="BO7" s="626">
        <v>42.5</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1739471</v>
      </c>
      <c r="CS7" s="624"/>
      <c r="CT7" s="624"/>
      <c r="CU7" s="624"/>
      <c r="CV7" s="624"/>
      <c r="CW7" s="624"/>
      <c r="CX7" s="624"/>
      <c r="CY7" s="625"/>
      <c r="CZ7" s="626">
        <v>12</v>
      </c>
      <c r="DA7" s="626"/>
      <c r="DB7" s="626"/>
      <c r="DC7" s="626"/>
      <c r="DD7" s="632">
        <v>5154</v>
      </c>
      <c r="DE7" s="624"/>
      <c r="DF7" s="624"/>
      <c r="DG7" s="624"/>
      <c r="DH7" s="624"/>
      <c r="DI7" s="624"/>
      <c r="DJ7" s="624"/>
      <c r="DK7" s="624"/>
      <c r="DL7" s="624"/>
      <c r="DM7" s="624"/>
      <c r="DN7" s="624"/>
      <c r="DO7" s="624"/>
      <c r="DP7" s="625"/>
      <c r="DQ7" s="632">
        <v>1551615</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47593</v>
      </c>
      <c r="S8" s="624"/>
      <c r="T8" s="624"/>
      <c r="U8" s="624"/>
      <c r="V8" s="624"/>
      <c r="W8" s="624"/>
      <c r="X8" s="624"/>
      <c r="Y8" s="625"/>
      <c r="Z8" s="626">
        <v>0.3</v>
      </c>
      <c r="AA8" s="626"/>
      <c r="AB8" s="626"/>
      <c r="AC8" s="626"/>
      <c r="AD8" s="627">
        <v>47593</v>
      </c>
      <c r="AE8" s="627"/>
      <c r="AF8" s="627"/>
      <c r="AG8" s="627"/>
      <c r="AH8" s="627"/>
      <c r="AI8" s="627"/>
      <c r="AJ8" s="627"/>
      <c r="AK8" s="627"/>
      <c r="AL8" s="628">
        <v>0.6</v>
      </c>
      <c r="AM8" s="629"/>
      <c r="AN8" s="629"/>
      <c r="AO8" s="630"/>
      <c r="AP8" s="620" t="s">
        <v>227</v>
      </c>
      <c r="AQ8" s="621"/>
      <c r="AR8" s="621"/>
      <c r="AS8" s="621"/>
      <c r="AT8" s="621"/>
      <c r="AU8" s="621"/>
      <c r="AV8" s="621"/>
      <c r="AW8" s="621"/>
      <c r="AX8" s="621"/>
      <c r="AY8" s="621"/>
      <c r="AZ8" s="621"/>
      <c r="BA8" s="621"/>
      <c r="BB8" s="621"/>
      <c r="BC8" s="621"/>
      <c r="BD8" s="621"/>
      <c r="BE8" s="621"/>
      <c r="BF8" s="622"/>
      <c r="BG8" s="623">
        <v>54214</v>
      </c>
      <c r="BH8" s="624"/>
      <c r="BI8" s="624"/>
      <c r="BJ8" s="624"/>
      <c r="BK8" s="624"/>
      <c r="BL8" s="624"/>
      <c r="BM8" s="624"/>
      <c r="BN8" s="625"/>
      <c r="BO8" s="626">
        <v>1.4</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4994725</v>
      </c>
      <c r="CS8" s="624"/>
      <c r="CT8" s="624"/>
      <c r="CU8" s="624"/>
      <c r="CV8" s="624"/>
      <c r="CW8" s="624"/>
      <c r="CX8" s="624"/>
      <c r="CY8" s="625"/>
      <c r="CZ8" s="626">
        <v>34.5</v>
      </c>
      <c r="DA8" s="626"/>
      <c r="DB8" s="626"/>
      <c r="DC8" s="626"/>
      <c r="DD8" s="632">
        <v>16061</v>
      </c>
      <c r="DE8" s="624"/>
      <c r="DF8" s="624"/>
      <c r="DG8" s="624"/>
      <c r="DH8" s="624"/>
      <c r="DI8" s="624"/>
      <c r="DJ8" s="624"/>
      <c r="DK8" s="624"/>
      <c r="DL8" s="624"/>
      <c r="DM8" s="624"/>
      <c r="DN8" s="624"/>
      <c r="DO8" s="624"/>
      <c r="DP8" s="625"/>
      <c r="DQ8" s="632">
        <v>2690263</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52226</v>
      </c>
      <c r="S9" s="624"/>
      <c r="T9" s="624"/>
      <c r="U9" s="624"/>
      <c r="V9" s="624"/>
      <c r="W9" s="624"/>
      <c r="X9" s="624"/>
      <c r="Y9" s="625"/>
      <c r="Z9" s="626">
        <v>0.3</v>
      </c>
      <c r="AA9" s="626"/>
      <c r="AB9" s="626"/>
      <c r="AC9" s="626"/>
      <c r="AD9" s="627">
        <v>52226</v>
      </c>
      <c r="AE9" s="627"/>
      <c r="AF9" s="627"/>
      <c r="AG9" s="627"/>
      <c r="AH9" s="627"/>
      <c r="AI9" s="627"/>
      <c r="AJ9" s="627"/>
      <c r="AK9" s="627"/>
      <c r="AL9" s="628">
        <v>0.7</v>
      </c>
      <c r="AM9" s="629"/>
      <c r="AN9" s="629"/>
      <c r="AO9" s="630"/>
      <c r="AP9" s="620" t="s">
        <v>230</v>
      </c>
      <c r="AQ9" s="621"/>
      <c r="AR9" s="621"/>
      <c r="AS9" s="621"/>
      <c r="AT9" s="621"/>
      <c r="AU9" s="621"/>
      <c r="AV9" s="621"/>
      <c r="AW9" s="621"/>
      <c r="AX9" s="621"/>
      <c r="AY9" s="621"/>
      <c r="AZ9" s="621"/>
      <c r="BA9" s="621"/>
      <c r="BB9" s="621"/>
      <c r="BC9" s="621"/>
      <c r="BD9" s="621"/>
      <c r="BE9" s="621"/>
      <c r="BF9" s="622"/>
      <c r="BG9" s="623">
        <v>1423710</v>
      </c>
      <c r="BH9" s="624"/>
      <c r="BI9" s="624"/>
      <c r="BJ9" s="624"/>
      <c r="BK9" s="624"/>
      <c r="BL9" s="624"/>
      <c r="BM9" s="624"/>
      <c r="BN9" s="625"/>
      <c r="BO9" s="626">
        <v>36.799999999999997</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1295268</v>
      </c>
      <c r="CS9" s="624"/>
      <c r="CT9" s="624"/>
      <c r="CU9" s="624"/>
      <c r="CV9" s="624"/>
      <c r="CW9" s="624"/>
      <c r="CX9" s="624"/>
      <c r="CY9" s="625"/>
      <c r="CZ9" s="626">
        <v>8.9</v>
      </c>
      <c r="DA9" s="626"/>
      <c r="DB9" s="626"/>
      <c r="DC9" s="626"/>
      <c r="DD9" s="632">
        <v>17700</v>
      </c>
      <c r="DE9" s="624"/>
      <c r="DF9" s="624"/>
      <c r="DG9" s="624"/>
      <c r="DH9" s="624"/>
      <c r="DI9" s="624"/>
      <c r="DJ9" s="624"/>
      <c r="DK9" s="624"/>
      <c r="DL9" s="624"/>
      <c r="DM9" s="624"/>
      <c r="DN9" s="624"/>
      <c r="DO9" s="624"/>
      <c r="DP9" s="625"/>
      <c r="DQ9" s="632">
        <v>975724</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75075</v>
      </c>
      <c r="BH10" s="624"/>
      <c r="BI10" s="624"/>
      <c r="BJ10" s="624"/>
      <c r="BK10" s="624"/>
      <c r="BL10" s="624"/>
      <c r="BM10" s="624"/>
      <c r="BN10" s="625"/>
      <c r="BO10" s="626">
        <v>1.9</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10895</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6403</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705385</v>
      </c>
      <c r="S11" s="624"/>
      <c r="T11" s="624"/>
      <c r="U11" s="624"/>
      <c r="V11" s="624"/>
      <c r="W11" s="624"/>
      <c r="X11" s="624"/>
      <c r="Y11" s="625"/>
      <c r="Z11" s="628">
        <v>4.5999999999999996</v>
      </c>
      <c r="AA11" s="629"/>
      <c r="AB11" s="629"/>
      <c r="AC11" s="635"/>
      <c r="AD11" s="632">
        <v>705385</v>
      </c>
      <c r="AE11" s="624"/>
      <c r="AF11" s="624"/>
      <c r="AG11" s="624"/>
      <c r="AH11" s="624"/>
      <c r="AI11" s="624"/>
      <c r="AJ11" s="624"/>
      <c r="AK11" s="625"/>
      <c r="AL11" s="628">
        <v>9</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95246</v>
      </c>
      <c r="BH11" s="624"/>
      <c r="BI11" s="624"/>
      <c r="BJ11" s="624"/>
      <c r="BK11" s="624"/>
      <c r="BL11" s="624"/>
      <c r="BM11" s="624"/>
      <c r="BN11" s="625"/>
      <c r="BO11" s="626">
        <v>2.5</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211198</v>
      </c>
      <c r="CS11" s="624"/>
      <c r="CT11" s="624"/>
      <c r="CU11" s="624"/>
      <c r="CV11" s="624"/>
      <c r="CW11" s="624"/>
      <c r="CX11" s="624"/>
      <c r="CY11" s="625"/>
      <c r="CZ11" s="626">
        <v>1.5</v>
      </c>
      <c r="DA11" s="626"/>
      <c r="DB11" s="626"/>
      <c r="DC11" s="626"/>
      <c r="DD11" s="632">
        <v>131623</v>
      </c>
      <c r="DE11" s="624"/>
      <c r="DF11" s="624"/>
      <c r="DG11" s="624"/>
      <c r="DH11" s="624"/>
      <c r="DI11" s="624"/>
      <c r="DJ11" s="624"/>
      <c r="DK11" s="624"/>
      <c r="DL11" s="624"/>
      <c r="DM11" s="624"/>
      <c r="DN11" s="624"/>
      <c r="DO11" s="624"/>
      <c r="DP11" s="625"/>
      <c r="DQ11" s="632">
        <v>70652</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1683977</v>
      </c>
      <c r="BH12" s="624"/>
      <c r="BI12" s="624"/>
      <c r="BJ12" s="624"/>
      <c r="BK12" s="624"/>
      <c r="BL12" s="624"/>
      <c r="BM12" s="624"/>
      <c r="BN12" s="625"/>
      <c r="BO12" s="626">
        <v>43.5</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58221</v>
      </c>
      <c r="CS12" s="624"/>
      <c r="CT12" s="624"/>
      <c r="CU12" s="624"/>
      <c r="CV12" s="624"/>
      <c r="CW12" s="624"/>
      <c r="CX12" s="624"/>
      <c r="CY12" s="625"/>
      <c r="CZ12" s="626">
        <v>0.4</v>
      </c>
      <c r="DA12" s="626"/>
      <c r="DB12" s="626"/>
      <c r="DC12" s="626"/>
      <c r="DD12" s="632" t="s">
        <v>122</v>
      </c>
      <c r="DE12" s="624"/>
      <c r="DF12" s="624"/>
      <c r="DG12" s="624"/>
      <c r="DH12" s="624"/>
      <c r="DI12" s="624"/>
      <c r="DJ12" s="624"/>
      <c r="DK12" s="624"/>
      <c r="DL12" s="624"/>
      <c r="DM12" s="624"/>
      <c r="DN12" s="624"/>
      <c r="DO12" s="624"/>
      <c r="DP12" s="625"/>
      <c r="DQ12" s="632">
        <v>56169</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1676093</v>
      </c>
      <c r="BH13" s="624"/>
      <c r="BI13" s="624"/>
      <c r="BJ13" s="624"/>
      <c r="BK13" s="624"/>
      <c r="BL13" s="624"/>
      <c r="BM13" s="624"/>
      <c r="BN13" s="625"/>
      <c r="BO13" s="626">
        <v>43.3</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2262008</v>
      </c>
      <c r="CS13" s="624"/>
      <c r="CT13" s="624"/>
      <c r="CU13" s="624"/>
      <c r="CV13" s="624"/>
      <c r="CW13" s="624"/>
      <c r="CX13" s="624"/>
      <c r="CY13" s="625"/>
      <c r="CZ13" s="626">
        <v>15.6</v>
      </c>
      <c r="DA13" s="626"/>
      <c r="DB13" s="626"/>
      <c r="DC13" s="626"/>
      <c r="DD13" s="632">
        <v>1595064</v>
      </c>
      <c r="DE13" s="624"/>
      <c r="DF13" s="624"/>
      <c r="DG13" s="624"/>
      <c r="DH13" s="624"/>
      <c r="DI13" s="624"/>
      <c r="DJ13" s="624"/>
      <c r="DK13" s="624"/>
      <c r="DL13" s="624"/>
      <c r="DM13" s="624"/>
      <c r="DN13" s="624"/>
      <c r="DO13" s="624"/>
      <c r="DP13" s="625"/>
      <c r="DQ13" s="632">
        <v>748483</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v>2246</v>
      </c>
      <c r="S14" s="624"/>
      <c r="T14" s="624"/>
      <c r="U14" s="624"/>
      <c r="V14" s="624"/>
      <c r="W14" s="624"/>
      <c r="X14" s="624"/>
      <c r="Y14" s="625"/>
      <c r="Z14" s="626">
        <v>0</v>
      </c>
      <c r="AA14" s="626"/>
      <c r="AB14" s="626"/>
      <c r="AC14" s="626"/>
      <c r="AD14" s="627">
        <v>2246</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109225</v>
      </c>
      <c r="BH14" s="624"/>
      <c r="BI14" s="624"/>
      <c r="BJ14" s="624"/>
      <c r="BK14" s="624"/>
      <c r="BL14" s="624"/>
      <c r="BM14" s="624"/>
      <c r="BN14" s="625"/>
      <c r="BO14" s="626">
        <v>2.8</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603995</v>
      </c>
      <c r="CS14" s="624"/>
      <c r="CT14" s="624"/>
      <c r="CU14" s="624"/>
      <c r="CV14" s="624"/>
      <c r="CW14" s="624"/>
      <c r="CX14" s="624"/>
      <c r="CY14" s="625"/>
      <c r="CZ14" s="626">
        <v>4.2</v>
      </c>
      <c r="DA14" s="626"/>
      <c r="DB14" s="626"/>
      <c r="DC14" s="626"/>
      <c r="DD14" s="632">
        <v>91046</v>
      </c>
      <c r="DE14" s="624"/>
      <c r="DF14" s="624"/>
      <c r="DG14" s="624"/>
      <c r="DH14" s="624"/>
      <c r="DI14" s="624"/>
      <c r="DJ14" s="624"/>
      <c r="DK14" s="624"/>
      <c r="DL14" s="624"/>
      <c r="DM14" s="624"/>
      <c r="DN14" s="624"/>
      <c r="DO14" s="624"/>
      <c r="DP14" s="625"/>
      <c r="DQ14" s="632">
        <v>500844</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259405</v>
      </c>
      <c r="BH15" s="624"/>
      <c r="BI15" s="624"/>
      <c r="BJ15" s="624"/>
      <c r="BK15" s="624"/>
      <c r="BL15" s="624"/>
      <c r="BM15" s="624"/>
      <c r="BN15" s="625"/>
      <c r="BO15" s="626">
        <v>6.7</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1651724</v>
      </c>
      <c r="CS15" s="624"/>
      <c r="CT15" s="624"/>
      <c r="CU15" s="624"/>
      <c r="CV15" s="624"/>
      <c r="CW15" s="624"/>
      <c r="CX15" s="624"/>
      <c r="CY15" s="625"/>
      <c r="CZ15" s="626">
        <v>11.4</v>
      </c>
      <c r="DA15" s="626"/>
      <c r="DB15" s="626"/>
      <c r="DC15" s="626"/>
      <c r="DD15" s="632">
        <v>127826</v>
      </c>
      <c r="DE15" s="624"/>
      <c r="DF15" s="624"/>
      <c r="DG15" s="624"/>
      <c r="DH15" s="624"/>
      <c r="DI15" s="624"/>
      <c r="DJ15" s="624"/>
      <c r="DK15" s="624"/>
      <c r="DL15" s="624"/>
      <c r="DM15" s="624"/>
      <c r="DN15" s="624"/>
      <c r="DO15" s="624"/>
      <c r="DP15" s="625"/>
      <c r="DQ15" s="632">
        <v>1415886</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16451</v>
      </c>
      <c r="S16" s="624"/>
      <c r="T16" s="624"/>
      <c r="U16" s="624"/>
      <c r="V16" s="624"/>
      <c r="W16" s="624"/>
      <c r="X16" s="624"/>
      <c r="Y16" s="625"/>
      <c r="Z16" s="626">
        <v>0.1</v>
      </c>
      <c r="AA16" s="626"/>
      <c r="AB16" s="626"/>
      <c r="AC16" s="626"/>
      <c r="AD16" s="627">
        <v>16451</v>
      </c>
      <c r="AE16" s="627"/>
      <c r="AF16" s="627"/>
      <c r="AG16" s="627"/>
      <c r="AH16" s="627"/>
      <c r="AI16" s="627"/>
      <c r="AJ16" s="627"/>
      <c r="AK16" s="627"/>
      <c r="AL16" s="628">
        <v>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44713</v>
      </c>
      <c r="S17" s="624"/>
      <c r="T17" s="624"/>
      <c r="U17" s="624"/>
      <c r="V17" s="624"/>
      <c r="W17" s="624"/>
      <c r="X17" s="624"/>
      <c r="Y17" s="625"/>
      <c r="Z17" s="626">
        <v>0.3</v>
      </c>
      <c r="AA17" s="626"/>
      <c r="AB17" s="626"/>
      <c r="AC17" s="626"/>
      <c r="AD17" s="627">
        <v>44713</v>
      </c>
      <c r="AE17" s="627"/>
      <c r="AF17" s="627"/>
      <c r="AG17" s="627"/>
      <c r="AH17" s="627"/>
      <c r="AI17" s="627"/>
      <c r="AJ17" s="627"/>
      <c r="AK17" s="627"/>
      <c r="AL17" s="628">
        <v>0.6</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1545574</v>
      </c>
      <c r="CS17" s="624"/>
      <c r="CT17" s="624"/>
      <c r="CU17" s="624"/>
      <c r="CV17" s="624"/>
      <c r="CW17" s="624"/>
      <c r="CX17" s="624"/>
      <c r="CY17" s="625"/>
      <c r="CZ17" s="626">
        <v>10.7</v>
      </c>
      <c r="DA17" s="626"/>
      <c r="DB17" s="626"/>
      <c r="DC17" s="626"/>
      <c r="DD17" s="632" t="s">
        <v>122</v>
      </c>
      <c r="DE17" s="624"/>
      <c r="DF17" s="624"/>
      <c r="DG17" s="624"/>
      <c r="DH17" s="624"/>
      <c r="DI17" s="624"/>
      <c r="DJ17" s="624"/>
      <c r="DK17" s="624"/>
      <c r="DL17" s="624"/>
      <c r="DM17" s="624"/>
      <c r="DN17" s="624"/>
      <c r="DO17" s="624"/>
      <c r="DP17" s="625"/>
      <c r="DQ17" s="632">
        <v>1545574</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45771</v>
      </c>
      <c r="S18" s="624"/>
      <c r="T18" s="624"/>
      <c r="U18" s="624"/>
      <c r="V18" s="624"/>
      <c r="W18" s="624"/>
      <c r="X18" s="624"/>
      <c r="Y18" s="625"/>
      <c r="Z18" s="626">
        <v>0.3</v>
      </c>
      <c r="AA18" s="626"/>
      <c r="AB18" s="626"/>
      <c r="AC18" s="626"/>
      <c r="AD18" s="627">
        <v>45771</v>
      </c>
      <c r="AE18" s="627"/>
      <c r="AF18" s="627"/>
      <c r="AG18" s="627"/>
      <c r="AH18" s="627"/>
      <c r="AI18" s="627"/>
      <c r="AJ18" s="627"/>
      <c r="AK18" s="627"/>
      <c r="AL18" s="628">
        <v>0.6</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41320</v>
      </c>
      <c r="S19" s="624"/>
      <c r="T19" s="624"/>
      <c r="U19" s="624"/>
      <c r="V19" s="624"/>
      <c r="W19" s="624"/>
      <c r="X19" s="624"/>
      <c r="Y19" s="625"/>
      <c r="Z19" s="626">
        <v>0.3</v>
      </c>
      <c r="AA19" s="626"/>
      <c r="AB19" s="626"/>
      <c r="AC19" s="626"/>
      <c r="AD19" s="627">
        <v>41320</v>
      </c>
      <c r="AE19" s="627"/>
      <c r="AF19" s="627"/>
      <c r="AG19" s="627"/>
      <c r="AH19" s="627"/>
      <c r="AI19" s="627"/>
      <c r="AJ19" s="627"/>
      <c r="AK19" s="627"/>
      <c r="AL19" s="628">
        <v>0.5</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173039</v>
      </c>
      <c r="BH19" s="624"/>
      <c r="BI19" s="624"/>
      <c r="BJ19" s="624"/>
      <c r="BK19" s="624"/>
      <c r="BL19" s="624"/>
      <c r="BM19" s="624"/>
      <c r="BN19" s="625"/>
      <c r="BO19" s="626">
        <v>4.5</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4451</v>
      </c>
      <c r="S20" s="624"/>
      <c r="T20" s="624"/>
      <c r="U20" s="624"/>
      <c r="V20" s="624"/>
      <c r="W20" s="624"/>
      <c r="X20" s="624"/>
      <c r="Y20" s="625"/>
      <c r="Z20" s="626">
        <v>0</v>
      </c>
      <c r="AA20" s="626"/>
      <c r="AB20" s="626"/>
      <c r="AC20" s="626"/>
      <c r="AD20" s="627">
        <v>4451</v>
      </c>
      <c r="AE20" s="627"/>
      <c r="AF20" s="627"/>
      <c r="AG20" s="627"/>
      <c r="AH20" s="627"/>
      <c r="AI20" s="627"/>
      <c r="AJ20" s="627"/>
      <c r="AK20" s="627"/>
      <c r="AL20" s="628">
        <v>0.1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173039</v>
      </c>
      <c r="BH20" s="624"/>
      <c r="BI20" s="624"/>
      <c r="BJ20" s="624"/>
      <c r="BK20" s="624"/>
      <c r="BL20" s="624"/>
      <c r="BM20" s="624"/>
      <c r="BN20" s="625"/>
      <c r="BO20" s="626">
        <v>4.5</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14495860</v>
      </c>
      <c r="CS20" s="624"/>
      <c r="CT20" s="624"/>
      <c r="CU20" s="624"/>
      <c r="CV20" s="624"/>
      <c r="CW20" s="624"/>
      <c r="CX20" s="624"/>
      <c r="CY20" s="625"/>
      <c r="CZ20" s="626">
        <v>100</v>
      </c>
      <c r="DA20" s="626"/>
      <c r="DB20" s="626"/>
      <c r="DC20" s="626"/>
      <c r="DD20" s="632">
        <v>1984474</v>
      </c>
      <c r="DE20" s="624"/>
      <c r="DF20" s="624"/>
      <c r="DG20" s="624"/>
      <c r="DH20" s="624"/>
      <c r="DI20" s="624"/>
      <c r="DJ20" s="624"/>
      <c r="DK20" s="624"/>
      <c r="DL20" s="624"/>
      <c r="DM20" s="624"/>
      <c r="DN20" s="624"/>
      <c r="DO20" s="624"/>
      <c r="DP20" s="625"/>
      <c r="DQ20" s="632">
        <v>9684394</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3420224</v>
      </c>
      <c r="S21" s="624"/>
      <c r="T21" s="624"/>
      <c r="U21" s="624"/>
      <c r="V21" s="624"/>
      <c r="W21" s="624"/>
      <c r="X21" s="624"/>
      <c r="Y21" s="625"/>
      <c r="Z21" s="626">
        <v>22.5</v>
      </c>
      <c r="AA21" s="626"/>
      <c r="AB21" s="626"/>
      <c r="AC21" s="626"/>
      <c r="AD21" s="627">
        <v>3054170</v>
      </c>
      <c r="AE21" s="627"/>
      <c r="AF21" s="627"/>
      <c r="AG21" s="627"/>
      <c r="AH21" s="627"/>
      <c r="AI21" s="627"/>
      <c r="AJ21" s="627"/>
      <c r="AK21" s="627"/>
      <c r="AL21" s="628">
        <v>39</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3054170</v>
      </c>
      <c r="S22" s="624"/>
      <c r="T22" s="624"/>
      <c r="U22" s="624"/>
      <c r="V22" s="624"/>
      <c r="W22" s="624"/>
      <c r="X22" s="624"/>
      <c r="Y22" s="625"/>
      <c r="Z22" s="626">
        <v>20.100000000000001</v>
      </c>
      <c r="AA22" s="626"/>
      <c r="AB22" s="626"/>
      <c r="AC22" s="626"/>
      <c r="AD22" s="627">
        <v>3054170</v>
      </c>
      <c r="AE22" s="627"/>
      <c r="AF22" s="627"/>
      <c r="AG22" s="627"/>
      <c r="AH22" s="627"/>
      <c r="AI22" s="627"/>
      <c r="AJ22" s="627"/>
      <c r="AK22" s="627"/>
      <c r="AL22" s="628">
        <v>39</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366054</v>
      </c>
      <c r="S23" s="624"/>
      <c r="T23" s="624"/>
      <c r="U23" s="624"/>
      <c r="V23" s="624"/>
      <c r="W23" s="624"/>
      <c r="X23" s="624"/>
      <c r="Y23" s="625"/>
      <c r="Z23" s="626">
        <v>2.4</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173039</v>
      </c>
      <c r="BH23" s="624"/>
      <c r="BI23" s="624"/>
      <c r="BJ23" s="624"/>
      <c r="BK23" s="624"/>
      <c r="BL23" s="624"/>
      <c r="BM23" s="624"/>
      <c r="BN23" s="625"/>
      <c r="BO23" s="626">
        <v>4.5</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6709227</v>
      </c>
      <c r="CS24" s="613"/>
      <c r="CT24" s="613"/>
      <c r="CU24" s="613"/>
      <c r="CV24" s="613"/>
      <c r="CW24" s="613"/>
      <c r="CX24" s="613"/>
      <c r="CY24" s="614"/>
      <c r="CZ24" s="617">
        <v>46.3</v>
      </c>
      <c r="DA24" s="618"/>
      <c r="DB24" s="618"/>
      <c r="DC24" s="634"/>
      <c r="DD24" s="658">
        <v>4720596</v>
      </c>
      <c r="DE24" s="613"/>
      <c r="DF24" s="613"/>
      <c r="DG24" s="613"/>
      <c r="DH24" s="613"/>
      <c r="DI24" s="613"/>
      <c r="DJ24" s="613"/>
      <c r="DK24" s="614"/>
      <c r="DL24" s="658">
        <v>4232173</v>
      </c>
      <c r="DM24" s="613"/>
      <c r="DN24" s="613"/>
      <c r="DO24" s="613"/>
      <c r="DP24" s="613"/>
      <c r="DQ24" s="613"/>
      <c r="DR24" s="613"/>
      <c r="DS24" s="613"/>
      <c r="DT24" s="613"/>
      <c r="DU24" s="613"/>
      <c r="DV24" s="614"/>
      <c r="DW24" s="617">
        <v>53.7</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8306404</v>
      </c>
      <c r="S25" s="624"/>
      <c r="T25" s="624"/>
      <c r="U25" s="624"/>
      <c r="V25" s="624"/>
      <c r="W25" s="624"/>
      <c r="X25" s="624"/>
      <c r="Y25" s="625"/>
      <c r="Z25" s="626">
        <v>54.7</v>
      </c>
      <c r="AA25" s="626"/>
      <c r="AB25" s="626"/>
      <c r="AC25" s="626"/>
      <c r="AD25" s="627">
        <v>7767311</v>
      </c>
      <c r="AE25" s="627"/>
      <c r="AF25" s="627"/>
      <c r="AG25" s="627"/>
      <c r="AH25" s="627"/>
      <c r="AI25" s="627"/>
      <c r="AJ25" s="627"/>
      <c r="AK25" s="627"/>
      <c r="AL25" s="628">
        <v>99.3</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2209800</v>
      </c>
      <c r="CS25" s="655"/>
      <c r="CT25" s="655"/>
      <c r="CU25" s="655"/>
      <c r="CV25" s="655"/>
      <c r="CW25" s="655"/>
      <c r="CX25" s="655"/>
      <c r="CY25" s="656"/>
      <c r="CZ25" s="628">
        <v>15.2</v>
      </c>
      <c r="DA25" s="653"/>
      <c r="DB25" s="653"/>
      <c r="DC25" s="657"/>
      <c r="DD25" s="632">
        <v>2058264</v>
      </c>
      <c r="DE25" s="655"/>
      <c r="DF25" s="655"/>
      <c r="DG25" s="655"/>
      <c r="DH25" s="655"/>
      <c r="DI25" s="655"/>
      <c r="DJ25" s="655"/>
      <c r="DK25" s="656"/>
      <c r="DL25" s="632">
        <v>1949616</v>
      </c>
      <c r="DM25" s="655"/>
      <c r="DN25" s="655"/>
      <c r="DO25" s="655"/>
      <c r="DP25" s="655"/>
      <c r="DQ25" s="655"/>
      <c r="DR25" s="655"/>
      <c r="DS25" s="655"/>
      <c r="DT25" s="655"/>
      <c r="DU25" s="655"/>
      <c r="DV25" s="656"/>
      <c r="DW25" s="628">
        <v>24.7</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3751</v>
      </c>
      <c r="S26" s="624"/>
      <c r="T26" s="624"/>
      <c r="U26" s="624"/>
      <c r="V26" s="624"/>
      <c r="W26" s="624"/>
      <c r="X26" s="624"/>
      <c r="Y26" s="625"/>
      <c r="Z26" s="626">
        <v>0</v>
      </c>
      <c r="AA26" s="626"/>
      <c r="AB26" s="626"/>
      <c r="AC26" s="626"/>
      <c r="AD26" s="627">
        <v>3751</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1320474</v>
      </c>
      <c r="CS26" s="624"/>
      <c r="CT26" s="624"/>
      <c r="CU26" s="624"/>
      <c r="CV26" s="624"/>
      <c r="CW26" s="624"/>
      <c r="CX26" s="624"/>
      <c r="CY26" s="625"/>
      <c r="CZ26" s="628">
        <v>9.1</v>
      </c>
      <c r="DA26" s="653"/>
      <c r="DB26" s="653"/>
      <c r="DC26" s="657"/>
      <c r="DD26" s="632">
        <v>1219005</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79498</v>
      </c>
      <c r="S27" s="624"/>
      <c r="T27" s="624"/>
      <c r="U27" s="624"/>
      <c r="V27" s="624"/>
      <c r="W27" s="624"/>
      <c r="X27" s="624"/>
      <c r="Y27" s="625"/>
      <c r="Z27" s="626">
        <v>0.5</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3873891</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2953853</v>
      </c>
      <c r="CS27" s="655"/>
      <c r="CT27" s="655"/>
      <c r="CU27" s="655"/>
      <c r="CV27" s="655"/>
      <c r="CW27" s="655"/>
      <c r="CX27" s="655"/>
      <c r="CY27" s="656"/>
      <c r="CZ27" s="628">
        <v>20.399999999999999</v>
      </c>
      <c r="DA27" s="653"/>
      <c r="DB27" s="653"/>
      <c r="DC27" s="657"/>
      <c r="DD27" s="632">
        <v>1116758</v>
      </c>
      <c r="DE27" s="655"/>
      <c r="DF27" s="655"/>
      <c r="DG27" s="655"/>
      <c r="DH27" s="655"/>
      <c r="DI27" s="655"/>
      <c r="DJ27" s="655"/>
      <c r="DK27" s="656"/>
      <c r="DL27" s="632">
        <v>736983</v>
      </c>
      <c r="DM27" s="655"/>
      <c r="DN27" s="655"/>
      <c r="DO27" s="655"/>
      <c r="DP27" s="655"/>
      <c r="DQ27" s="655"/>
      <c r="DR27" s="655"/>
      <c r="DS27" s="655"/>
      <c r="DT27" s="655"/>
      <c r="DU27" s="655"/>
      <c r="DV27" s="656"/>
      <c r="DW27" s="628">
        <v>9.3000000000000007</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95212</v>
      </c>
      <c r="S28" s="624"/>
      <c r="T28" s="624"/>
      <c r="U28" s="624"/>
      <c r="V28" s="624"/>
      <c r="W28" s="624"/>
      <c r="X28" s="624"/>
      <c r="Y28" s="625"/>
      <c r="Z28" s="626">
        <v>0.6</v>
      </c>
      <c r="AA28" s="626"/>
      <c r="AB28" s="626"/>
      <c r="AC28" s="626"/>
      <c r="AD28" s="627">
        <v>26588</v>
      </c>
      <c r="AE28" s="627"/>
      <c r="AF28" s="627"/>
      <c r="AG28" s="627"/>
      <c r="AH28" s="627"/>
      <c r="AI28" s="627"/>
      <c r="AJ28" s="627"/>
      <c r="AK28" s="627"/>
      <c r="AL28" s="628">
        <v>0.3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1545574</v>
      </c>
      <c r="CS28" s="624"/>
      <c r="CT28" s="624"/>
      <c r="CU28" s="624"/>
      <c r="CV28" s="624"/>
      <c r="CW28" s="624"/>
      <c r="CX28" s="624"/>
      <c r="CY28" s="625"/>
      <c r="CZ28" s="628">
        <v>10.7</v>
      </c>
      <c r="DA28" s="653"/>
      <c r="DB28" s="653"/>
      <c r="DC28" s="657"/>
      <c r="DD28" s="632">
        <v>1545574</v>
      </c>
      <c r="DE28" s="624"/>
      <c r="DF28" s="624"/>
      <c r="DG28" s="624"/>
      <c r="DH28" s="624"/>
      <c r="DI28" s="624"/>
      <c r="DJ28" s="624"/>
      <c r="DK28" s="625"/>
      <c r="DL28" s="632">
        <v>1545574</v>
      </c>
      <c r="DM28" s="624"/>
      <c r="DN28" s="624"/>
      <c r="DO28" s="624"/>
      <c r="DP28" s="624"/>
      <c r="DQ28" s="624"/>
      <c r="DR28" s="624"/>
      <c r="DS28" s="624"/>
      <c r="DT28" s="624"/>
      <c r="DU28" s="624"/>
      <c r="DV28" s="625"/>
      <c r="DW28" s="628">
        <v>19.600000000000001</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103929</v>
      </c>
      <c r="S29" s="624"/>
      <c r="T29" s="624"/>
      <c r="U29" s="624"/>
      <c r="V29" s="624"/>
      <c r="W29" s="624"/>
      <c r="X29" s="624"/>
      <c r="Y29" s="625"/>
      <c r="Z29" s="626">
        <v>0.7</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1545497</v>
      </c>
      <c r="CS29" s="655"/>
      <c r="CT29" s="655"/>
      <c r="CU29" s="655"/>
      <c r="CV29" s="655"/>
      <c r="CW29" s="655"/>
      <c r="CX29" s="655"/>
      <c r="CY29" s="656"/>
      <c r="CZ29" s="628">
        <v>10.7</v>
      </c>
      <c r="DA29" s="653"/>
      <c r="DB29" s="653"/>
      <c r="DC29" s="657"/>
      <c r="DD29" s="632">
        <v>1545497</v>
      </c>
      <c r="DE29" s="655"/>
      <c r="DF29" s="655"/>
      <c r="DG29" s="655"/>
      <c r="DH29" s="655"/>
      <c r="DI29" s="655"/>
      <c r="DJ29" s="655"/>
      <c r="DK29" s="656"/>
      <c r="DL29" s="632">
        <v>1545497</v>
      </c>
      <c r="DM29" s="655"/>
      <c r="DN29" s="655"/>
      <c r="DO29" s="655"/>
      <c r="DP29" s="655"/>
      <c r="DQ29" s="655"/>
      <c r="DR29" s="655"/>
      <c r="DS29" s="655"/>
      <c r="DT29" s="655"/>
      <c r="DU29" s="655"/>
      <c r="DV29" s="656"/>
      <c r="DW29" s="628">
        <v>19.600000000000001</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2723639</v>
      </c>
      <c r="S30" s="624"/>
      <c r="T30" s="624"/>
      <c r="U30" s="624"/>
      <c r="V30" s="624"/>
      <c r="W30" s="624"/>
      <c r="X30" s="624"/>
      <c r="Y30" s="625"/>
      <c r="Z30" s="626">
        <v>17.899999999999999</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1513496</v>
      </c>
      <c r="CS30" s="624"/>
      <c r="CT30" s="624"/>
      <c r="CU30" s="624"/>
      <c r="CV30" s="624"/>
      <c r="CW30" s="624"/>
      <c r="CX30" s="624"/>
      <c r="CY30" s="625"/>
      <c r="CZ30" s="628">
        <v>10.4</v>
      </c>
      <c r="DA30" s="653"/>
      <c r="DB30" s="653"/>
      <c r="DC30" s="657"/>
      <c r="DD30" s="632">
        <v>1513496</v>
      </c>
      <c r="DE30" s="624"/>
      <c r="DF30" s="624"/>
      <c r="DG30" s="624"/>
      <c r="DH30" s="624"/>
      <c r="DI30" s="624"/>
      <c r="DJ30" s="624"/>
      <c r="DK30" s="625"/>
      <c r="DL30" s="632">
        <v>1513496</v>
      </c>
      <c r="DM30" s="624"/>
      <c r="DN30" s="624"/>
      <c r="DO30" s="624"/>
      <c r="DP30" s="624"/>
      <c r="DQ30" s="624"/>
      <c r="DR30" s="624"/>
      <c r="DS30" s="624"/>
      <c r="DT30" s="624"/>
      <c r="DU30" s="624"/>
      <c r="DV30" s="625"/>
      <c r="DW30" s="628">
        <v>19.2</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18"/>
      <c r="AV31" s="218"/>
      <c r="AW31" s="218"/>
      <c r="AX31" s="609" t="s">
        <v>177</v>
      </c>
      <c r="AY31" s="610"/>
      <c r="AZ31" s="610"/>
      <c r="BA31" s="610"/>
      <c r="BB31" s="610"/>
      <c r="BC31" s="610"/>
      <c r="BD31" s="610"/>
      <c r="BE31" s="610"/>
      <c r="BF31" s="611"/>
      <c r="BG31" s="679">
        <v>99.6</v>
      </c>
      <c r="BH31" s="667"/>
      <c r="BI31" s="667"/>
      <c r="BJ31" s="667"/>
      <c r="BK31" s="667"/>
      <c r="BL31" s="667"/>
      <c r="BM31" s="618">
        <v>98.8</v>
      </c>
      <c r="BN31" s="667"/>
      <c r="BO31" s="667"/>
      <c r="BP31" s="667"/>
      <c r="BQ31" s="668"/>
      <c r="BR31" s="679">
        <v>99.6</v>
      </c>
      <c r="BS31" s="667"/>
      <c r="BT31" s="667"/>
      <c r="BU31" s="667"/>
      <c r="BV31" s="667"/>
      <c r="BW31" s="667"/>
      <c r="BX31" s="618">
        <v>98.2</v>
      </c>
      <c r="BY31" s="667"/>
      <c r="BZ31" s="667"/>
      <c r="CA31" s="667"/>
      <c r="CB31" s="668"/>
      <c r="CD31" s="661"/>
      <c r="CE31" s="662"/>
      <c r="CF31" s="620" t="s">
        <v>300</v>
      </c>
      <c r="CG31" s="621"/>
      <c r="CH31" s="621"/>
      <c r="CI31" s="621"/>
      <c r="CJ31" s="621"/>
      <c r="CK31" s="621"/>
      <c r="CL31" s="621"/>
      <c r="CM31" s="621"/>
      <c r="CN31" s="621"/>
      <c r="CO31" s="621"/>
      <c r="CP31" s="621"/>
      <c r="CQ31" s="622"/>
      <c r="CR31" s="623">
        <v>32001</v>
      </c>
      <c r="CS31" s="655"/>
      <c r="CT31" s="655"/>
      <c r="CU31" s="655"/>
      <c r="CV31" s="655"/>
      <c r="CW31" s="655"/>
      <c r="CX31" s="655"/>
      <c r="CY31" s="656"/>
      <c r="CZ31" s="628">
        <v>0.2</v>
      </c>
      <c r="DA31" s="653"/>
      <c r="DB31" s="653"/>
      <c r="DC31" s="657"/>
      <c r="DD31" s="632">
        <v>32001</v>
      </c>
      <c r="DE31" s="655"/>
      <c r="DF31" s="655"/>
      <c r="DG31" s="655"/>
      <c r="DH31" s="655"/>
      <c r="DI31" s="655"/>
      <c r="DJ31" s="655"/>
      <c r="DK31" s="656"/>
      <c r="DL31" s="632">
        <v>32001</v>
      </c>
      <c r="DM31" s="655"/>
      <c r="DN31" s="655"/>
      <c r="DO31" s="655"/>
      <c r="DP31" s="655"/>
      <c r="DQ31" s="655"/>
      <c r="DR31" s="655"/>
      <c r="DS31" s="655"/>
      <c r="DT31" s="655"/>
      <c r="DU31" s="655"/>
      <c r="DV31" s="656"/>
      <c r="DW31" s="628">
        <v>0.4</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1282052</v>
      </c>
      <c r="S32" s="624"/>
      <c r="T32" s="624"/>
      <c r="U32" s="624"/>
      <c r="V32" s="624"/>
      <c r="W32" s="624"/>
      <c r="X32" s="624"/>
      <c r="Y32" s="625"/>
      <c r="Z32" s="626">
        <v>8.4</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302</v>
      </c>
      <c r="AX32" s="620" t="s">
        <v>303</v>
      </c>
      <c r="AY32" s="621"/>
      <c r="AZ32" s="621"/>
      <c r="BA32" s="621"/>
      <c r="BB32" s="621"/>
      <c r="BC32" s="621"/>
      <c r="BD32" s="621"/>
      <c r="BE32" s="621"/>
      <c r="BF32" s="622"/>
      <c r="BG32" s="680">
        <v>99.6</v>
      </c>
      <c r="BH32" s="655"/>
      <c r="BI32" s="655"/>
      <c r="BJ32" s="655"/>
      <c r="BK32" s="655"/>
      <c r="BL32" s="655"/>
      <c r="BM32" s="629">
        <v>98.9</v>
      </c>
      <c r="BN32" s="655"/>
      <c r="BO32" s="655"/>
      <c r="BP32" s="655"/>
      <c r="BQ32" s="678"/>
      <c r="BR32" s="680">
        <v>99.5</v>
      </c>
      <c r="BS32" s="655"/>
      <c r="BT32" s="655"/>
      <c r="BU32" s="655"/>
      <c r="BV32" s="655"/>
      <c r="BW32" s="655"/>
      <c r="BX32" s="629">
        <v>98.3</v>
      </c>
      <c r="BY32" s="655"/>
      <c r="BZ32" s="655"/>
      <c r="CA32" s="655"/>
      <c r="CB32" s="678"/>
      <c r="CD32" s="663"/>
      <c r="CE32" s="664"/>
      <c r="CF32" s="620" t="s">
        <v>304</v>
      </c>
      <c r="CG32" s="621"/>
      <c r="CH32" s="621"/>
      <c r="CI32" s="621"/>
      <c r="CJ32" s="621"/>
      <c r="CK32" s="621"/>
      <c r="CL32" s="621"/>
      <c r="CM32" s="621"/>
      <c r="CN32" s="621"/>
      <c r="CO32" s="621"/>
      <c r="CP32" s="621"/>
      <c r="CQ32" s="622"/>
      <c r="CR32" s="623">
        <v>77</v>
      </c>
      <c r="CS32" s="624"/>
      <c r="CT32" s="624"/>
      <c r="CU32" s="624"/>
      <c r="CV32" s="624"/>
      <c r="CW32" s="624"/>
      <c r="CX32" s="624"/>
      <c r="CY32" s="625"/>
      <c r="CZ32" s="628">
        <v>0</v>
      </c>
      <c r="DA32" s="653"/>
      <c r="DB32" s="653"/>
      <c r="DC32" s="657"/>
      <c r="DD32" s="632">
        <v>77</v>
      </c>
      <c r="DE32" s="624"/>
      <c r="DF32" s="624"/>
      <c r="DG32" s="624"/>
      <c r="DH32" s="624"/>
      <c r="DI32" s="624"/>
      <c r="DJ32" s="624"/>
      <c r="DK32" s="625"/>
      <c r="DL32" s="632">
        <v>77</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19698</v>
      </c>
      <c r="S33" s="624"/>
      <c r="T33" s="624"/>
      <c r="U33" s="624"/>
      <c r="V33" s="624"/>
      <c r="W33" s="624"/>
      <c r="X33" s="624"/>
      <c r="Y33" s="625"/>
      <c r="Z33" s="626">
        <v>0.1</v>
      </c>
      <c r="AA33" s="626"/>
      <c r="AB33" s="626"/>
      <c r="AC33" s="626"/>
      <c r="AD33" s="627">
        <v>4056</v>
      </c>
      <c r="AE33" s="627"/>
      <c r="AF33" s="627"/>
      <c r="AG33" s="627"/>
      <c r="AH33" s="627"/>
      <c r="AI33" s="627"/>
      <c r="AJ33" s="627"/>
      <c r="AK33" s="627"/>
      <c r="AL33" s="628">
        <v>0.1</v>
      </c>
      <c r="AM33" s="629"/>
      <c r="AN33" s="629"/>
      <c r="AO33" s="630"/>
      <c r="AP33" s="673"/>
      <c r="AQ33" s="674"/>
      <c r="AR33" s="674"/>
      <c r="AS33" s="674"/>
      <c r="AT33" s="677"/>
      <c r="AU33" s="219"/>
      <c r="AV33" s="219"/>
      <c r="AW33" s="219"/>
      <c r="AX33" s="644" t="s">
        <v>306</v>
      </c>
      <c r="AY33" s="645"/>
      <c r="AZ33" s="645"/>
      <c r="BA33" s="645"/>
      <c r="BB33" s="645"/>
      <c r="BC33" s="645"/>
      <c r="BD33" s="645"/>
      <c r="BE33" s="645"/>
      <c r="BF33" s="646"/>
      <c r="BG33" s="681">
        <v>99.6</v>
      </c>
      <c r="BH33" s="682"/>
      <c r="BI33" s="682"/>
      <c r="BJ33" s="682"/>
      <c r="BK33" s="682"/>
      <c r="BL33" s="682"/>
      <c r="BM33" s="683">
        <v>98.6</v>
      </c>
      <c r="BN33" s="682"/>
      <c r="BO33" s="682"/>
      <c r="BP33" s="682"/>
      <c r="BQ33" s="684"/>
      <c r="BR33" s="681">
        <v>99.6</v>
      </c>
      <c r="BS33" s="682"/>
      <c r="BT33" s="682"/>
      <c r="BU33" s="682"/>
      <c r="BV33" s="682"/>
      <c r="BW33" s="682"/>
      <c r="BX33" s="683">
        <v>98</v>
      </c>
      <c r="BY33" s="682"/>
      <c r="BZ33" s="682"/>
      <c r="CA33" s="682"/>
      <c r="CB33" s="684"/>
      <c r="CD33" s="620" t="s">
        <v>307</v>
      </c>
      <c r="CE33" s="621"/>
      <c r="CF33" s="621"/>
      <c r="CG33" s="621"/>
      <c r="CH33" s="621"/>
      <c r="CI33" s="621"/>
      <c r="CJ33" s="621"/>
      <c r="CK33" s="621"/>
      <c r="CL33" s="621"/>
      <c r="CM33" s="621"/>
      <c r="CN33" s="621"/>
      <c r="CO33" s="621"/>
      <c r="CP33" s="621"/>
      <c r="CQ33" s="622"/>
      <c r="CR33" s="623">
        <v>5802159</v>
      </c>
      <c r="CS33" s="655"/>
      <c r="CT33" s="655"/>
      <c r="CU33" s="655"/>
      <c r="CV33" s="655"/>
      <c r="CW33" s="655"/>
      <c r="CX33" s="655"/>
      <c r="CY33" s="656"/>
      <c r="CZ33" s="628">
        <v>40</v>
      </c>
      <c r="DA33" s="653"/>
      <c r="DB33" s="653"/>
      <c r="DC33" s="657"/>
      <c r="DD33" s="632">
        <v>4770576</v>
      </c>
      <c r="DE33" s="655"/>
      <c r="DF33" s="655"/>
      <c r="DG33" s="655"/>
      <c r="DH33" s="655"/>
      <c r="DI33" s="655"/>
      <c r="DJ33" s="655"/>
      <c r="DK33" s="656"/>
      <c r="DL33" s="632">
        <v>3540044</v>
      </c>
      <c r="DM33" s="655"/>
      <c r="DN33" s="655"/>
      <c r="DO33" s="655"/>
      <c r="DP33" s="655"/>
      <c r="DQ33" s="655"/>
      <c r="DR33" s="655"/>
      <c r="DS33" s="655"/>
      <c r="DT33" s="655"/>
      <c r="DU33" s="655"/>
      <c r="DV33" s="656"/>
      <c r="DW33" s="628">
        <v>44.9</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64964</v>
      </c>
      <c r="S34" s="624"/>
      <c r="T34" s="624"/>
      <c r="U34" s="624"/>
      <c r="V34" s="624"/>
      <c r="W34" s="624"/>
      <c r="X34" s="624"/>
      <c r="Y34" s="625"/>
      <c r="Z34" s="626">
        <v>0.4</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1958274</v>
      </c>
      <c r="CS34" s="624"/>
      <c r="CT34" s="624"/>
      <c r="CU34" s="624"/>
      <c r="CV34" s="624"/>
      <c r="CW34" s="624"/>
      <c r="CX34" s="624"/>
      <c r="CY34" s="625"/>
      <c r="CZ34" s="628">
        <v>13.5</v>
      </c>
      <c r="DA34" s="653"/>
      <c r="DB34" s="653"/>
      <c r="DC34" s="657"/>
      <c r="DD34" s="632">
        <v>1459419</v>
      </c>
      <c r="DE34" s="624"/>
      <c r="DF34" s="624"/>
      <c r="DG34" s="624"/>
      <c r="DH34" s="624"/>
      <c r="DI34" s="624"/>
      <c r="DJ34" s="624"/>
      <c r="DK34" s="625"/>
      <c r="DL34" s="632">
        <v>1176447</v>
      </c>
      <c r="DM34" s="624"/>
      <c r="DN34" s="624"/>
      <c r="DO34" s="624"/>
      <c r="DP34" s="624"/>
      <c r="DQ34" s="624"/>
      <c r="DR34" s="624"/>
      <c r="DS34" s="624"/>
      <c r="DT34" s="624"/>
      <c r="DU34" s="624"/>
      <c r="DV34" s="625"/>
      <c r="DW34" s="628">
        <v>14.9</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472059</v>
      </c>
      <c r="S35" s="624"/>
      <c r="T35" s="624"/>
      <c r="U35" s="624"/>
      <c r="V35" s="624"/>
      <c r="W35" s="624"/>
      <c r="X35" s="624"/>
      <c r="Y35" s="625"/>
      <c r="Z35" s="626">
        <v>3.1</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48732</v>
      </c>
      <c r="CS35" s="655"/>
      <c r="CT35" s="655"/>
      <c r="CU35" s="655"/>
      <c r="CV35" s="655"/>
      <c r="CW35" s="655"/>
      <c r="CX35" s="655"/>
      <c r="CY35" s="656"/>
      <c r="CZ35" s="628">
        <v>0.3</v>
      </c>
      <c r="DA35" s="653"/>
      <c r="DB35" s="653"/>
      <c r="DC35" s="657"/>
      <c r="DD35" s="632">
        <v>33356</v>
      </c>
      <c r="DE35" s="655"/>
      <c r="DF35" s="655"/>
      <c r="DG35" s="655"/>
      <c r="DH35" s="655"/>
      <c r="DI35" s="655"/>
      <c r="DJ35" s="655"/>
      <c r="DK35" s="656"/>
      <c r="DL35" s="632">
        <v>32807</v>
      </c>
      <c r="DM35" s="655"/>
      <c r="DN35" s="655"/>
      <c r="DO35" s="655"/>
      <c r="DP35" s="655"/>
      <c r="DQ35" s="655"/>
      <c r="DR35" s="655"/>
      <c r="DS35" s="655"/>
      <c r="DT35" s="655"/>
      <c r="DU35" s="655"/>
      <c r="DV35" s="656"/>
      <c r="DW35" s="628">
        <v>0.4</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928062</v>
      </c>
      <c r="S36" s="624"/>
      <c r="T36" s="624"/>
      <c r="U36" s="624"/>
      <c r="V36" s="624"/>
      <c r="W36" s="624"/>
      <c r="X36" s="624"/>
      <c r="Y36" s="625"/>
      <c r="Z36" s="626">
        <v>6.1</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1969685</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375920</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1918862</v>
      </c>
      <c r="CS36" s="624"/>
      <c r="CT36" s="624"/>
      <c r="CU36" s="624"/>
      <c r="CV36" s="624"/>
      <c r="CW36" s="624"/>
      <c r="CX36" s="624"/>
      <c r="CY36" s="625"/>
      <c r="CZ36" s="628">
        <v>13.2</v>
      </c>
      <c r="DA36" s="653"/>
      <c r="DB36" s="653"/>
      <c r="DC36" s="657"/>
      <c r="DD36" s="632">
        <v>1738787</v>
      </c>
      <c r="DE36" s="624"/>
      <c r="DF36" s="624"/>
      <c r="DG36" s="624"/>
      <c r="DH36" s="624"/>
      <c r="DI36" s="624"/>
      <c r="DJ36" s="624"/>
      <c r="DK36" s="625"/>
      <c r="DL36" s="632">
        <v>1343871</v>
      </c>
      <c r="DM36" s="624"/>
      <c r="DN36" s="624"/>
      <c r="DO36" s="624"/>
      <c r="DP36" s="624"/>
      <c r="DQ36" s="624"/>
      <c r="DR36" s="624"/>
      <c r="DS36" s="624"/>
      <c r="DT36" s="624"/>
      <c r="DU36" s="624"/>
      <c r="DV36" s="625"/>
      <c r="DW36" s="628">
        <v>17</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164947</v>
      </c>
      <c r="S37" s="624"/>
      <c r="T37" s="624"/>
      <c r="U37" s="624"/>
      <c r="V37" s="624"/>
      <c r="W37" s="624"/>
      <c r="X37" s="624"/>
      <c r="Y37" s="625"/>
      <c r="Z37" s="626">
        <v>1.1000000000000001</v>
      </c>
      <c r="AA37" s="626"/>
      <c r="AB37" s="626"/>
      <c r="AC37" s="626"/>
      <c r="AD37" s="627">
        <v>19863</v>
      </c>
      <c r="AE37" s="627"/>
      <c r="AF37" s="627"/>
      <c r="AG37" s="627"/>
      <c r="AH37" s="627"/>
      <c r="AI37" s="627"/>
      <c r="AJ37" s="627"/>
      <c r="AK37" s="627"/>
      <c r="AL37" s="628">
        <v>0.3</v>
      </c>
      <c r="AM37" s="629"/>
      <c r="AN37" s="629"/>
      <c r="AO37" s="630"/>
      <c r="AQ37" s="686" t="s">
        <v>319</v>
      </c>
      <c r="AR37" s="687"/>
      <c r="AS37" s="687"/>
      <c r="AT37" s="687"/>
      <c r="AU37" s="687"/>
      <c r="AV37" s="687"/>
      <c r="AW37" s="687"/>
      <c r="AX37" s="687"/>
      <c r="AY37" s="688"/>
      <c r="AZ37" s="623">
        <v>499998</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328194</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773722</v>
      </c>
      <c r="CS37" s="655"/>
      <c r="CT37" s="655"/>
      <c r="CU37" s="655"/>
      <c r="CV37" s="655"/>
      <c r="CW37" s="655"/>
      <c r="CX37" s="655"/>
      <c r="CY37" s="656"/>
      <c r="CZ37" s="628">
        <v>5.3</v>
      </c>
      <c r="DA37" s="653"/>
      <c r="DB37" s="653"/>
      <c r="DC37" s="657"/>
      <c r="DD37" s="632">
        <v>725406</v>
      </c>
      <c r="DE37" s="655"/>
      <c r="DF37" s="655"/>
      <c r="DG37" s="655"/>
      <c r="DH37" s="655"/>
      <c r="DI37" s="655"/>
      <c r="DJ37" s="655"/>
      <c r="DK37" s="656"/>
      <c r="DL37" s="632">
        <v>684233</v>
      </c>
      <c r="DM37" s="655"/>
      <c r="DN37" s="655"/>
      <c r="DO37" s="655"/>
      <c r="DP37" s="655"/>
      <c r="DQ37" s="655"/>
      <c r="DR37" s="655"/>
      <c r="DS37" s="655"/>
      <c r="DT37" s="655"/>
      <c r="DU37" s="655"/>
      <c r="DV37" s="656"/>
      <c r="DW37" s="628">
        <v>8.6999999999999993</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951440</v>
      </c>
      <c r="S38" s="624"/>
      <c r="T38" s="624"/>
      <c r="U38" s="624"/>
      <c r="V38" s="624"/>
      <c r="W38" s="624"/>
      <c r="X38" s="624"/>
      <c r="Y38" s="625"/>
      <c r="Z38" s="626">
        <v>6.3</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150647</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3877</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1272919</v>
      </c>
      <c r="CS38" s="624"/>
      <c r="CT38" s="624"/>
      <c r="CU38" s="624"/>
      <c r="CV38" s="624"/>
      <c r="CW38" s="624"/>
      <c r="CX38" s="624"/>
      <c r="CY38" s="625"/>
      <c r="CZ38" s="628">
        <v>8.8000000000000007</v>
      </c>
      <c r="DA38" s="653"/>
      <c r="DB38" s="653"/>
      <c r="DC38" s="657"/>
      <c r="DD38" s="632">
        <v>1039866</v>
      </c>
      <c r="DE38" s="624"/>
      <c r="DF38" s="624"/>
      <c r="DG38" s="624"/>
      <c r="DH38" s="624"/>
      <c r="DI38" s="624"/>
      <c r="DJ38" s="624"/>
      <c r="DK38" s="625"/>
      <c r="DL38" s="632">
        <v>986833</v>
      </c>
      <c r="DM38" s="624"/>
      <c r="DN38" s="624"/>
      <c r="DO38" s="624"/>
      <c r="DP38" s="624"/>
      <c r="DQ38" s="624"/>
      <c r="DR38" s="624"/>
      <c r="DS38" s="624"/>
      <c r="DT38" s="624"/>
      <c r="DU38" s="624"/>
      <c r="DV38" s="625"/>
      <c r="DW38" s="628">
        <v>12.5</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46121</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6191</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562948</v>
      </c>
      <c r="CS39" s="655"/>
      <c r="CT39" s="655"/>
      <c r="CU39" s="655"/>
      <c r="CV39" s="655"/>
      <c r="CW39" s="655"/>
      <c r="CX39" s="655"/>
      <c r="CY39" s="656"/>
      <c r="CZ39" s="628">
        <v>3.9</v>
      </c>
      <c r="DA39" s="653"/>
      <c r="DB39" s="653"/>
      <c r="DC39" s="657"/>
      <c r="DD39" s="632">
        <v>499062</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64840</v>
      </c>
      <c r="S40" s="624"/>
      <c r="T40" s="624"/>
      <c r="U40" s="624"/>
      <c r="V40" s="624"/>
      <c r="W40" s="624"/>
      <c r="X40" s="624"/>
      <c r="Y40" s="625"/>
      <c r="Z40" s="626">
        <v>0.4</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23"/>
      <c r="BM40" s="621" t="s">
        <v>333</v>
      </c>
      <c r="BN40" s="621"/>
      <c r="BO40" s="621"/>
      <c r="BP40" s="621"/>
      <c r="BQ40" s="621"/>
      <c r="BR40" s="621"/>
      <c r="BS40" s="621"/>
      <c r="BT40" s="621"/>
      <c r="BU40" s="622"/>
      <c r="BV40" s="623">
        <v>95</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40424</v>
      </c>
      <c r="CS40" s="624"/>
      <c r="CT40" s="624"/>
      <c r="CU40" s="624"/>
      <c r="CV40" s="624"/>
      <c r="CW40" s="624"/>
      <c r="CX40" s="624"/>
      <c r="CY40" s="625"/>
      <c r="CZ40" s="628">
        <v>0.3</v>
      </c>
      <c r="DA40" s="653"/>
      <c r="DB40" s="653"/>
      <c r="DC40" s="657"/>
      <c r="DD40" s="632">
        <v>86</v>
      </c>
      <c r="DE40" s="624"/>
      <c r="DF40" s="624"/>
      <c r="DG40" s="624"/>
      <c r="DH40" s="624"/>
      <c r="DI40" s="624"/>
      <c r="DJ40" s="624"/>
      <c r="DK40" s="625"/>
      <c r="DL40" s="632">
        <v>86</v>
      </c>
      <c r="DM40" s="624"/>
      <c r="DN40" s="624"/>
      <c r="DO40" s="624"/>
      <c r="DP40" s="624"/>
      <c r="DQ40" s="624"/>
      <c r="DR40" s="624"/>
      <c r="DS40" s="624"/>
      <c r="DT40" s="624"/>
      <c r="DU40" s="624"/>
      <c r="DV40" s="625"/>
      <c r="DW40" s="628">
        <v>0</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15195655</v>
      </c>
      <c r="S41" s="696"/>
      <c r="T41" s="696"/>
      <c r="U41" s="696"/>
      <c r="V41" s="696"/>
      <c r="W41" s="696"/>
      <c r="X41" s="696"/>
      <c r="Y41" s="700"/>
      <c r="Z41" s="701">
        <v>100</v>
      </c>
      <c r="AA41" s="701"/>
      <c r="AB41" s="701"/>
      <c r="AC41" s="701"/>
      <c r="AD41" s="702">
        <v>7821569</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277590</v>
      </c>
      <c r="BA41" s="624"/>
      <c r="BB41" s="624"/>
      <c r="BC41" s="624"/>
      <c r="BD41" s="655"/>
      <c r="BE41" s="655"/>
      <c r="BF41" s="678"/>
      <c r="BG41" s="671"/>
      <c r="BH41" s="672"/>
      <c r="BI41" s="672"/>
      <c r="BJ41" s="672"/>
      <c r="BK41" s="672"/>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995329</v>
      </c>
      <c r="BA42" s="696"/>
      <c r="BB42" s="696"/>
      <c r="BC42" s="696"/>
      <c r="BD42" s="682"/>
      <c r="BE42" s="682"/>
      <c r="BF42" s="684"/>
      <c r="BG42" s="673"/>
      <c r="BH42" s="674"/>
      <c r="BI42" s="674"/>
      <c r="BJ42" s="674"/>
      <c r="BK42" s="674"/>
      <c r="BL42" s="224"/>
      <c r="BM42" s="645" t="s">
        <v>340</v>
      </c>
      <c r="BN42" s="645"/>
      <c r="BO42" s="645"/>
      <c r="BP42" s="645"/>
      <c r="BQ42" s="645"/>
      <c r="BR42" s="645"/>
      <c r="BS42" s="645"/>
      <c r="BT42" s="645"/>
      <c r="BU42" s="646"/>
      <c r="BV42" s="695">
        <v>373</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1984474</v>
      </c>
      <c r="CS42" s="655"/>
      <c r="CT42" s="655"/>
      <c r="CU42" s="655"/>
      <c r="CV42" s="655"/>
      <c r="CW42" s="655"/>
      <c r="CX42" s="655"/>
      <c r="CY42" s="656"/>
      <c r="CZ42" s="628">
        <v>13.7</v>
      </c>
      <c r="DA42" s="653"/>
      <c r="DB42" s="653"/>
      <c r="DC42" s="657"/>
      <c r="DD42" s="632">
        <v>193222</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342</v>
      </c>
      <c r="CD43" s="620" t="s">
        <v>343</v>
      </c>
      <c r="CE43" s="621"/>
      <c r="CF43" s="621"/>
      <c r="CG43" s="621"/>
      <c r="CH43" s="621"/>
      <c r="CI43" s="621"/>
      <c r="CJ43" s="621"/>
      <c r="CK43" s="621"/>
      <c r="CL43" s="621"/>
      <c r="CM43" s="621"/>
      <c r="CN43" s="621"/>
      <c r="CO43" s="621"/>
      <c r="CP43" s="621"/>
      <c r="CQ43" s="622"/>
      <c r="CR43" s="623">
        <v>57800</v>
      </c>
      <c r="CS43" s="655"/>
      <c r="CT43" s="655"/>
      <c r="CU43" s="655"/>
      <c r="CV43" s="655"/>
      <c r="CW43" s="655"/>
      <c r="CX43" s="655"/>
      <c r="CY43" s="656"/>
      <c r="CZ43" s="628">
        <v>0.4</v>
      </c>
      <c r="DA43" s="653"/>
      <c r="DB43" s="653"/>
      <c r="DC43" s="657"/>
      <c r="DD43" s="632">
        <v>57800</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1984474</v>
      </c>
      <c r="CS44" s="624"/>
      <c r="CT44" s="624"/>
      <c r="CU44" s="624"/>
      <c r="CV44" s="624"/>
      <c r="CW44" s="624"/>
      <c r="CX44" s="624"/>
      <c r="CY44" s="625"/>
      <c r="CZ44" s="628">
        <v>13.7</v>
      </c>
      <c r="DA44" s="629"/>
      <c r="DB44" s="629"/>
      <c r="DC44" s="635"/>
      <c r="DD44" s="632">
        <v>193222</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1358392</v>
      </c>
      <c r="CS45" s="655"/>
      <c r="CT45" s="655"/>
      <c r="CU45" s="655"/>
      <c r="CV45" s="655"/>
      <c r="CW45" s="655"/>
      <c r="CX45" s="655"/>
      <c r="CY45" s="656"/>
      <c r="CZ45" s="628">
        <v>9.4</v>
      </c>
      <c r="DA45" s="653"/>
      <c r="DB45" s="653"/>
      <c r="DC45" s="657"/>
      <c r="DD45" s="632">
        <v>29034</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1"/>
      <c r="CE46" s="662"/>
      <c r="CF46" s="620" t="s">
        <v>348</v>
      </c>
      <c r="CG46" s="621"/>
      <c r="CH46" s="621"/>
      <c r="CI46" s="621"/>
      <c r="CJ46" s="621"/>
      <c r="CK46" s="621"/>
      <c r="CL46" s="621"/>
      <c r="CM46" s="621"/>
      <c r="CN46" s="621"/>
      <c r="CO46" s="621"/>
      <c r="CP46" s="621"/>
      <c r="CQ46" s="622"/>
      <c r="CR46" s="623">
        <v>609287</v>
      </c>
      <c r="CS46" s="624"/>
      <c r="CT46" s="624"/>
      <c r="CU46" s="624"/>
      <c r="CV46" s="624"/>
      <c r="CW46" s="624"/>
      <c r="CX46" s="624"/>
      <c r="CY46" s="625"/>
      <c r="CZ46" s="628">
        <v>4.2</v>
      </c>
      <c r="DA46" s="629"/>
      <c r="DB46" s="629"/>
      <c r="DC46" s="635"/>
      <c r="DD46" s="632">
        <v>151922</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1"/>
      <c r="CE47" s="662"/>
      <c r="CF47" s="620" t="s">
        <v>349</v>
      </c>
      <c r="CG47" s="621"/>
      <c r="CH47" s="621"/>
      <c r="CI47" s="621"/>
      <c r="CJ47" s="621"/>
      <c r="CK47" s="621"/>
      <c r="CL47" s="621"/>
      <c r="CM47" s="621"/>
      <c r="CN47" s="621"/>
      <c r="CO47" s="621"/>
      <c r="CP47" s="621"/>
      <c r="CQ47" s="622"/>
      <c r="CR47" s="623" t="s">
        <v>122</v>
      </c>
      <c r="CS47" s="655"/>
      <c r="CT47" s="655"/>
      <c r="CU47" s="655"/>
      <c r="CV47" s="655"/>
      <c r="CW47" s="655"/>
      <c r="CX47" s="655"/>
      <c r="CY47" s="656"/>
      <c r="CZ47" s="628" t="s">
        <v>122</v>
      </c>
      <c r="DA47" s="653"/>
      <c r="DB47" s="653"/>
      <c r="DC47" s="657"/>
      <c r="DD47" s="632" t="s">
        <v>122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351</v>
      </c>
      <c r="CE49" s="645"/>
      <c r="CF49" s="645"/>
      <c r="CG49" s="645"/>
      <c r="CH49" s="645"/>
      <c r="CI49" s="645"/>
      <c r="CJ49" s="645"/>
      <c r="CK49" s="645"/>
      <c r="CL49" s="645"/>
      <c r="CM49" s="645"/>
      <c r="CN49" s="645"/>
      <c r="CO49" s="645"/>
      <c r="CP49" s="645"/>
      <c r="CQ49" s="646"/>
      <c r="CR49" s="695">
        <v>14495860</v>
      </c>
      <c r="CS49" s="682"/>
      <c r="CT49" s="682"/>
      <c r="CU49" s="682"/>
      <c r="CV49" s="682"/>
      <c r="CW49" s="682"/>
      <c r="CX49" s="682"/>
      <c r="CY49" s="711"/>
      <c r="CZ49" s="703">
        <v>100</v>
      </c>
      <c r="DA49" s="712"/>
      <c r="DB49" s="712"/>
      <c r="DC49" s="713"/>
      <c r="DD49" s="714">
        <v>9684394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lU6WQxLmkadxXD58m7qUlMyCoHD8oC91PS0pz6sBGrLQiprf8LA9DzVhEnF2itVU6QKUfNHOS2l8F5Tt2c+nsw==" saltValue="V5XZNQEe4uoWxCHSDN4/l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U78" sqref="AU78:AY78"/>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374</v>
      </c>
      <c r="C7" s="750"/>
      <c r="D7" s="750"/>
      <c r="E7" s="750"/>
      <c r="F7" s="750"/>
      <c r="G7" s="750"/>
      <c r="H7" s="750"/>
      <c r="I7" s="750"/>
      <c r="J7" s="750"/>
      <c r="K7" s="750"/>
      <c r="L7" s="750"/>
      <c r="M7" s="750"/>
      <c r="N7" s="750"/>
      <c r="O7" s="750"/>
      <c r="P7" s="751"/>
      <c r="Q7" s="752">
        <v>15200</v>
      </c>
      <c r="R7" s="753"/>
      <c r="S7" s="753"/>
      <c r="T7" s="753"/>
      <c r="U7" s="753"/>
      <c r="V7" s="753">
        <v>14501</v>
      </c>
      <c r="W7" s="753"/>
      <c r="X7" s="753"/>
      <c r="Y7" s="753"/>
      <c r="Z7" s="753"/>
      <c r="AA7" s="753">
        <v>699</v>
      </c>
      <c r="AB7" s="753"/>
      <c r="AC7" s="753"/>
      <c r="AD7" s="753"/>
      <c r="AE7" s="754"/>
      <c r="AF7" s="755">
        <v>667</v>
      </c>
      <c r="AG7" s="756"/>
      <c r="AH7" s="756"/>
      <c r="AI7" s="756"/>
      <c r="AJ7" s="757"/>
      <c r="AK7" s="758">
        <v>436</v>
      </c>
      <c r="AL7" s="759"/>
      <c r="AM7" s="759"/>
      <c r="AN7" s="759"/>
      <c r="AO7" s="759"/>
      <c r="AP7" s="759">
        <v>12031</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554</v>
      </c>
      <c r="BT7" s="747"/>
      <c r="BU7" s="747"/>
      <c r="BV7" s="747"/>
      <c r="BW7" s="747"/>
      <c r="BX7" s="747"/>
      <c r="BY7" s="747"/>
      <c r="BZ7" s="747"/>
      <c r="CA7" s="747"/>
      <c r="CB7" s="747"/>
      <c r="CC7" s="747"/>
      <c r="CD7" s="747"/>
      <c r="CE7" s="747"/>
      <c r="CF7" s="747"/>
      <c r="CG7" s="762"/>
      <c r="CH7" s="743">
        <v>0</v>
      </c>
      <c r="CI7" s="744"/>
      <c r="CJ7" s="744"/>
      <c r="CK7" s="744"/>
      <c r="CL7" s="745"/>
      <c r="CM7" s="743">
        <v>12</v>
      </c>
      <c r="CN7" s="744"/>
      <c r="CO7" s="744"/>
      <c r="CP7" s="744"/>
      <c r="CQ7" s="745"/>
      <c r="CR7" s="743">
        <v>5</v>
      </c>
      <c r="CS7" s="744"/>
      <c r="CT7" s="744"/>
      <c r="CU7" s="744"/>
      <c r="CV7" s="745"/>
      <c r="CW7" s="743" t="s">
        <v>485</v>
      </c>
      <c r="CX7" s="744"/>
      <c r="CY7" s="744"/>
      <c r="CZ7" s="744"/>
      <c r="DA7" s="745"/>
      <c r="DB7" s="743" t="s">
        <v>485</v>
      </c>
      <c r="DC7" s="744"/>
      <c r="DD7" s="744"/>
      <c r="DE7" s="744"/>
      <c r="DF7" s="745"/>
      <c r="DG7" s="743" t="s">
        <v>485</v>
      </c>
      <c r="DH7" s="744"/>
      <c r="DI7" s="744"/>
      <c r="DJ7" s="744"/>
      <c r="DK7" s="745"/>
      <c r="DL7" s="743" t="s">
        <v>485</v>
      </c>
      <c r="DM7" s="744"/>
      <c r="DN7" s="744"/>
      <c r="DO7" s="744"/>
      <c r="DP7" s="745"/>
      <c r="DQ7" s="743" t="s">
        <v>485</v>
      </c>
      <c r="DR7" s="744"/>
      <c r="DS7" s="744"/>
      <c r="DT7" s="744"/>
      <c r="DU7" s="745"/>
      <c r="DV7" s="746"/>
      <c r="DW7" s="747"/>
      <c r="DX7" s="747"/>
      <c r="DY7" s="747"/>
      <c r="DZ7" s="748"/>
      <c r="EA7" s="234"/>
    </row>
    <row r="8" spans="1:131" s="235" customFormat="1" ht="26.25" customHeight="1" x14ac:dyDescent="0.15">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376</v>
      </c>
      <c r="B23" s="789" t="s">
        <v>377</v>
      </c>
      <c r="C23" s="790"/>
      <c r="D23" s="790"/>
      <c r="E23" s="790"/>
      <c r="F23" s="790"/>
      <c r="G23" s="790"/>
      <c r="H23" s="790"/>
      <c r="I23" s="790"/>
      <c r="J23" s="790"/>
      <c r="K23" s="790"/>
      <c r="L23" s="790"/>
      <c r="M23" s="790"/>
      <c r="N23" s="790"/>
      <c r="O23" s="790"/>
      <c r="P23" s="791"/>
      <c r="Q23" s="792">
        <v>15200</v>
      </c>
      <c r="R23" s="793"/>
      <c r="S23" s="793"/>
      <c r="T23" s="793"/>
      <c r="U23" s="793"/>
      <c r="V23" s="793">
        <v>14501</v>
      </c>
      <c r="W23" s="793"/>
      <c r="X23" s="793"/>
      <c r="Y23" s="793"/>
      <c r="Z23" s="793"/>
      <c r="AA23" s="793">
        <v>699</v>
      </c>
      <c r="AB23" s="793"/>
      <c r="AC23" s="793"/>
      <c r="AD23" s="793"/>
      <c r="AE23" s="794"/>
      <c r="AF23" s="795">
        <v>667</v>
      </c>
      <c r="AG23" s="793"/>
      <c r="AH23" s="793"/>
      <c r="AI23" s="793"/>
      <c r="AJ23" s="796"/>
      <c r="AK23" s="797"/>
      <c r="AL23" s="798"/>
      <c r="AM23" s="798"/>
      <c r="AN23" s="798"/>
      <c r="AO23" s="798"/>
      <c r="AP23" s="793">
        <v>12031</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388</v>
      </c>
      <c r="C28" s="750"/>
      <c r="D28" s="750"/>
      <c r="E28" s="750"/>
      <c r="F28" s="750"/>
      <c r="G28" s="750"/>
      <c r="H28" s="750"/>
      <c r="I28" s="750"/>
      <c r="J28" s="750"/>
      <c r="K28" s="750"/>
      <c r="L28" s="750"/>
      <c r="M28" s="750"/>
      <c r="N28" s="750"/>
      <c r="O28" s="750"/>
      <c r="P28" s="751"/>
      <c r="Q28" s="822">
        <v>3797</v>
      </c>
      <c r="R28" s="823"/>
      <c r="S28" s="823"/>
      <c r="T28" s="823"/>
      <c r="U28" s="823"/>
      <c r="V28" s="823">
        <v>3421</v>
      </c>
      <c r="W28" s="823"/>
      <c r="X28" s="823"/>
      <c r="Y28" s="823"/>
      <c r="Z28" s="823"/>
      <c r="AA28" s="823">
        <v>376</v>
      </c>
      <c r="AB28" s="823"/>
      <c r="AC28" s="823"/>
      <c r="AD28" s="823"/>
      <c r="AE28" s="824"/>
      <c r="AF28" s="825">
        <v>376</v>
      </c>
      <c r="AG28" s="823"/>
      <c r="AH28" s="823"/>
      <c r="AI28" s="823"/>
      <c r="AJ28" s="826"/>
      <c r="AK28" s="827">
        <v>278</v>
      </c>
      <c r="AL28" s="828"/>
      <c r="AM28" s="828"/>
      <c r="AN28" s="828"/>
      <c r="AO28" s="828"/>
      <c r="AP28" s="828" t="s">
        <v>545</v>
      </c>
      <c r="AQ28" s="828"/>
      <c r="AR28" s="828"/>
      <c r="AS28" s="828"/>
      <c r="AT28" s="828"/>
      <c r="AU28" s="828" t="s">
        <v>545</v>
      </c>
      <c r="AV28" s="828"/>
      <c r="AW28" s="828"/>
      <c r="AX28" s="828"/>
      <c r="AY28" s="828"/>
      <c r="AZ28" s="828" t="s">
        <v>545</v>
      </c>
      <c r="BA28" s="828"/>
      <c r="BB28" s="828"/>
      <c r="BC28" s="828"/>
      <c r="BD28" s="828"/>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389</v>
      </c>
      <c r="C29" s="781"/>
      <c r="D29" s="781"/>
      <c r="E29" s="781"/>
      <c r="F29" s="781"/>
      <c r="G29" s="781"/>
      <c r="H29" s="781"/>
      <c r="I29" s="781"/>
      <c r="J29" s="781"/>
      <c r="K29" s="781"/>
      <c r="L29" s="781"/>
      <c r="M29" s="781"/>
      <c r="N29" s="781"/>
      <c r="O29" s="781"/>
      <c r="P29" s="782"/>
      <c r="Q29" s="783">
        <v>632</v>
      </c>
      <c r="R29" s="784"/>
      <c r="S29" s="784"/>
      <c r="T29" s="784"/>
      <c r="U29" s="784"/>
      <c r="V29" s="784">
        <v>620</v>
      </c>
      <c r="W29" s="784"/>
      <c r="X29" s="784"/>
      <c r="Y29" s="784"/>
      <c r="Z29" s="784"/>
      <c r="AA29" s="784">
        <v>12</v>
      </c>
      <c r="AB29" s="784"/>
      <c r="AC29" s="784"/>
      <c r="AD29" s="784"/>
      <c r="AE29" s="785"/>
      <c r="AF29" s="786">
        <v>12</v>
      </c>
      <c r="AG29" s="787"/>
      <c r="AH29" s="787"/>
      <c r="AI29" s="787"/>
      <c r="AJ29" s="788"/>
      <c r="AK29" s="831">
        <v>138</v>
      </c>
      <c r="AL29" s="837"/>
      <c r="AM29" s="837"/>
      <c r="AN29" s="837"/>
      <c r="AO29" s="837"/>
      <c r="AP29" s="829" t="s">
        <v>544</v>
      </c>
      <c r="AQ29" s="830"/>
      <c r="AR29" s="830"/>
      <c r="AS29" s="830"/>
      <c r="AT29" s="831"/>
      <c r="AU29" s="829" t="s">
        <v>544</v>
      </c>
      <c r="AV29" s="830"/>
      <c r="AW29" s="830"/>
      <c r="AX29" s="830"/>
      <c r="AY29" s="831"/>
      <c r="AZ29" s="832" t="s">
        <v>544</v>
      </c>
      <c r="BA29" s="833"/>
      <c r="BB29" s="833"/>
      <c r="BC29" s="833"/>
      <c r="BD29" s="834"/>
      <c r="BE29" s="835"/>
      <c r="BF29" s="835"/>
      <c r="BG29" s="835"/>
      <c r="BH29" s="835"/>
      <c r="BI29" s="836"/>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390</v>
      </c>
      <c r="C30" s="781"/>
      <c r="D30" s="781"/>
      <c r="E30" s="781"/>
      <c r="F30" s="781"/>
      <c r="G30" s="781"/>
      <c r="H30" s="781"/>
      <c r="I30" s="781"/>
      <c r="J30" s="781"/>
      <c r="K30" s="781"/>
      <c r="L30" s="781"/>
      <c r="M30" s="781"/>
      <c r="N30" s="781"/>
      <c r="O30" s="781"/>
      <c r="P30" s="782"/>
      <c r="Q30" s="783">
        <v>3421</v>
      </c>
      <c r="R30" s="784"/>
      <c r="S30" s="784"/>
      <c r="T30" s="784"/>
      <c r="U30" s="784"/>
      <c r="V30" s="784">
        <v>3016</v>
      </c>
      <c r="W30" s="784"/>
      <c r="X30" s="784"/>
      <c r="Y30" s="784"/>
      <c r="Z30" s="784"/>
      <c r="AA30" s="784">
        <v>405</v>
      </c>
      <c r="AB30" s="784"/>
      <c r="AC30" s="784"/>
      <c r="AD30" s="784"/>
      <c r="AE30" s="785"/>
      <c r="AF30" s="786">
        <v>405</v>
      </c>
      <c r="AG30" s="787"/>
      <c r="AH30" s="787"/>
      <c r="AI30" s="787"/>
      <c r="AJ30" s="788"/>
      <c r="AK30" s="831">
        <v>488</v>
      </c>
      <c r="AL30" s="837"/>
      <c r="AM30" s="837"/>
      <c r="AN30" s="837"/>
      <c r="AO30" s="837"/>
      <c r="AP30" s="829" t="s">
        <v>544</v>
      </c>
      <c r="AQ30" s="830"/>
      <c r="AR30" s="830"/>
      <c r="AS30" s="830"/>
      <c r="AT30" s="831"/>
      <c r="AU30" s="829" t="s">
        <v>544</v>
      </c>
      <c r="AV30" s="830"/>
      <c r="AW30" s="830"/>
      <c r="AX30" s="830"/>
      <c r="AY30" s="831"/>
      <c r="AZ30" s="832" t="s">
        <v>544</v>
      </c>
      <c r="BA30" s="833"/>
      <c r="BB30" s="833"/>
      <c r="BC30" s="833"/>
      <c r="BD30" s="834"/>
      <c r="BE30" s="835"/>
      <c r="BF30" s="835"/>
      <c r="BG30" s="835"/>
      <c r="BH30" s="835"/>
      <c r="BI30" s="836"/>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391</v>
      </c>
      <c r="C31" s="781"/>
      <c r="D31" s="781"/>
      <c r="E31" s="781"/>
      <c r="F31" s="781"/>
      <c r="G31" s="781"/>
      <c r="H31" s="781"/>
      <c r="I31" s="781"/>
      <c r="J31" s="781"/>
      <c r="K31" s="781"/>
      <c r="L31" s="781"/>
      <c r="M31" s="781"/>
      <c r="N31" s="781"/>
      <c r="O31" s="781"/>
      <c r="P31" s="782"/>
      <c r="Q31" s="783">
        <v>15</v>
      </c>
      <c r="R31" s="784"/>
      <c r="S31" s="784"/>
      <c r="T31" s="784"/>
      <c r="U31" s="784"/>
      <c r="V31" s="784">
        <v>14</v>
      </c>
      <c r="W31" s="784"/>
      <c r="X31" s="784"/>
      <c r="Y31" s="784"/>
      <c r="Z31" s="784"/>
      <c r="AA31" s="784">
        <v>1</v>
      </c>
      <c r="AB31" s="784"/>
      <c r="AC31" s="784"/>
      <c r="AD31" s="784"/>
      <c r="AE31" s="785"/>
      <c r="AF31" s="786">
        <v>1</v>
      </c>
      <c r="AG31" s="787"/>
      <c r="AH31" s="787"/>
      <c r="AI31" s="787"/>
      <c r="AJ31" s="788"/>
      <c r="AK31" s="831">
        <v>13</v>
      </c>
      <c r="AL31" s="837"/>
      <c r="AM31" s="837"/>
      <c r="AN31" s="837"/>
      <c r="AO31" s="837"/>
      <c r="AP31" s="829" t="s">
        <v>544</v>
      </c>
      <c r="AQ31" s="830"/>
      <c r="AR31" s="830"/>
      <c r="AS31" s="830"/>
      <c r="AT31" s="831"/>
      <c r="AU31" s="829" t="s">
        <v>544</v>
      </c>
      <c r="AV31" s="830"/>
      <c r="AW31" s="830"/>
      <c r="AX31" s="830"/>
      <c r="AY31" s="831"/>
      <c r="AZ31" s="832" t="s">
        <v>544</v>
      </c>
      <c r="BA31" s="833"/>
      <c r="BB31" s="833"/>
      <c r="BC31" s="833"/>
      <c r="BD31" s="834"/>
      <c r="BE31" s="835"/>
      <c r="BF31" s="835"/>
      <c r="BG31" s="835"/>
      <c r="BH31" s="835"/>
      <c r="BI31" s="836"/>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392</v>
      </c>
      <c r="C32" s="781"/>
      <c r="D32" s="781"/>
      <c r="E32" s="781"/>
      <c r="F32" s="781"/>
      <c r="G32" s="781"/>
      <c r="H32" s="781"/>
      <c r="I32" s="781"/>
      <c r="J32" s="781"/>
      <c r="K32" s="781"/>
      <c r="L32" s="781"/>
      <c r="M32" s="781"/>
      <c r="N32" s="781"/>
      <c r="O32" s="781"/>
      <c r="P32" s="782"/>
      <c r="Q32" s="783">
        <v>1009</v>
      </c>
      <c r="R32" s="784"/>
      <c r="S32" s="784"/>
      <c r="T32" s="784"/>
      <c r="U32" s="784"/>
      <c r="V32" s="784">
        <v>989</v>
      </c>
      <c r="W32" s="784"/>
      <c r="X32" s="784"/>
      <c r="Y32" s="784"/>
      <c r="Z32" s="784"/>
      <c r="AA32" s="784">
        <v>20</v>
      </c>
      <c r="AB32" s="784"/>
      <c r="AC32" s="784"/>
      <c r="AD32" s="784"/>
      <c r="AE32" s="785"/>
      <c r="AF32" s="786">
        <v>153</v>
      </c>
      <c r="AG32" s="787"/>
      <c r="AH32" s="787"/>
      <c r="AI32" s="787"/>
      <c r="AJ32" s="788"/>
      <c r="AK32" s="831">
        <v>500</v>
      </c>
      <c r="AL32" s="837"/>
      <c r="AM32" s="837"/>
      <c r="AN32" s="837"/>
      <c r="AO32" s="837"/>
      <c r="AP32" s="837">
        <v>8976</v>
      </c>
      <c r="AQ32" s="837"/>
      <c r="AR32" s="837"/>
      <c r="AS32" s="837"/>
      <c r="AT32" s="837"/>
      <c r="AU32" s="837">
        <v>5673</v>
      </c>
      <c r="AV32" s="837"/>
      <c r="AW32" s="837"/>
      <c r="AX32" s="837"/>
      <c r="AY32" s="837"/>
      <c r="AZ32" s="832" t="s">
        <v>544</v>
      </c>
      <c r="BA32" s="833"/>
      <c r="BB32" s="833"/>
      <c r="BC32" s="833"/>
      <c r="BD32" s="834"/>
      <c r="BE32" s="835" t="s">
        <v>393</v>
      </c>
      <c r="BF32" s="835"/>
      <c r="BG32" s="835"/>
      <c r="BH32" s="835"/>
      <c r="BI32" s="836"/>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1"/>
      <c r="AL33" s="837"/>
      <c r="AM33" s="837"/>
      <c r="AN33" s="837"/>
      <c r="AO33" s="837"/>
      <c r="AP33" s="837"/>
      <c r="AQ33" s="837"/>
      <c r="AR33" s="837"/>
      <c r="AS33" s="837"/>
      <c r="AT33" s="837"/>
      <c r="AU33" s="837"/>
      <c r="AV33" s="837"/>
      <c r="AW33" s="837"/>
      <c r="AX33" s="837"/>
      <c r="AY33" s="837"/>
      <c r="AZ33" s="838"/>
      <c r="BA33" s="838"/>
      <c r="BB33" s="838"/>
      <c r="BC33" s="838"/>
      <c r="BD33" s="838"/>
      <c r="BE33" s="835"/>
      <c r="BF33" s="835"/>
      <c r="BG33" s="835"/>
      <c r="BH33" s="835"/>
      <c r="BI33" s="836"/>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1"/>
      <c r="AL34" s="837"/>
      <c r="AM34" s="837"/>
      <c r="AN34" s="837"/>
      <c r="AO34" s="837"/>
      <c r="AP34" s="837"/>
      <c r="AQ34" s="837"/>
      <c r="AR34" s="837"/>
      <c r="AS34" s="837"/>
      <c r="AT34" s="837"/>
      <c r="AU34" s="837"/>
      <c r="AV34" s="837"/>
      <c r="AW34" s="837"/>
      <c r="AX34" s="837"/>
      <c r="AY34" s="837"/>
      <c r="AZ34" s="838"/>
      <c r="BA34" s="838"/>
      <c r="BB34" s="838"/>
      <c r="BC34" s="838"/>
      <c r="BD34" s="838"/>
      <c r="BE34" s="835"/>
      <c r="BF34" s="835"/>
      <c r="BG34" s="835"/>
      <c r="BH34" s="835"/>
      <c r="BI34" s="836"/>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1"/>
      <c r="AL35" s="837"/>
      <c r="AM35" s="837"/>
      <c r="AN35" s="837"/>
      <c r="AO35" s="837"/>
      <c r="AP35" s="837"/>
      <c r="AQ35" s="837"/>
      <c r="AR35" s="837"/>
      <c r="AS35" s="837"/>
      <c r="AT35" s="837"/>
      <c r="AU35" s="837"/>
      <c r="AV35" s="837"/>
      <c r="AW35" s="837"/>
      <c r="AX35" s="837"/>
      <c r="AY35" s="837"/>
      <c r="AZ35" s="838"/>
      <c r="BA35" s="838"/>
      <c r="BB35" s="838"/>
      <c r="BC35" s="838"/>
      <c r="BD35" s="838"/>
      <c r="BE35" s="835"/>
      <c r="BF35" s="835"/>
      <c r="BG35" s="835"/>
      <c r="BH35" s="835"/>
      <c r="BI35" s="836"/>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1"/>
      <c r="AL36" s="837"/>
      <c r="AM36" s="837"/>
      <c r="AN36" s="837"/>
      <c r="AO36" s="837"/>
      <c r="AP36" s="837"/>
      <c r="AQ36" s="837"/>
      <c r="AR36" s="837"/>
      <c r="AS36" s="837"/>
      <c r="AT36" s="837"/>
      <c r="AU36" s="837"/>
      <c r="AV36" s="837"/>
      <c r="AW36" s="837"/>
      <c r="AX36" s="837"/>
      <c r="AY36" s="837"/>
      <c r="AZ36" s="838"/>
      <c r="BA36" s="838"/>
      <c r="BB36" s="838"/>
      <c r="BC36" s="838"/>
      <c r="BD36" s="838"/>
      <c r="BE36" s="835"/>
      <c r="BF36" s="835"/>
      <c r="BG36" s="835"/>
      <c r="BH36" s="835"/>
      <c r="BI36" s="836"/>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1"/>
      <c r="AL37" s="837"/>
      <c r="AM37" s="837"/>
      <c r="AN37" s="837"/>
      <c r="AO37" s="837"/>
      <c r="AP37" s="837"/>
      <c r="AQ37" s="837"/>
      <c r="AR37" s="837"/>
      <c r="AS37" s="837"/>
      <c r="AT37" s="837"/>
      <c r="AU37" s="837"/>
      <c r="AV37" s="837"/>
      <c r="AW37" s="837"/>
      <c r="AX37" s="837"/>
      <c r="AY37" s="837"/>
      <c r="AZ37" s="838"/>
      <c r="BA37" s="838"/>
      <c r="BB37" s="838"/>
      <c r="BC37" s="838"/>
      <c r="BD37" s="838"/>
      <c r="BE37" s="835"/>
      <c r="BF37" s="835"/>
      <c r="BG37" s="835"/>
      <c r="BH37" s="835"/>
      <c r="BI37" s="836"/>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1"/>
      <c r="AL38" s="837"/>
      <c r="AM38" s="837"/>
      <c r="AN38" s="837"/>
      <c r="AO38" s="837"/>
      <c r="AP38" s="837"/>
      <c r="AQ38" s="837"/>
      <c r="AR38" s="837"/>
      <c r="AS38" s="837"/>
      <c r="AT38" s="837"/>
      <c r="AU38" s="837"/>
      <c r="AV38" s="837"/>
      <c r="AW38" s="837"/>
      <c r="AX38" s="837"/>
      <c r="AY38" s="837"/>
      <c r="AZ38" s="838"/>
      <c r="BA38" s="838"/>
      <c r="BB38" s="838"/>
      <c r="BC38" s="838"/>
      <c r="BD38" s="838"/>
      <c r="BE38" s="835"/>
      <c r="BF38" s="835"/>
      <c r="BG38" s="835"/>
      <c r="BH38" s="835"/>
      <c r="BI38" s="836"/>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1"/>
      <c r="AL39" s="837"/>
      <c r="AM39" s="837"/>
      <c r="AN39" s="837"/>
      <c r="AO39" s="837"/>
      <c r="AP39" s="837"/>
      <c r="AQ39" s="837"/>
      <c r="AR39" s="837"/>
      <c r="AS39" s="837"/>
      <c r="AT39" s="837"/>
      <c r="AU39" s="837"/>
      <c r="AV39" s="837"/>
      <c r="AW39" s="837"/>
      <c r="AX39" s="837"/>
      <c r="AY39" s="837"/>
      <c r="AZ39" s="838"/>
      <c r="BA39" s="838"/>
      <c r="BB39" s="838"/>
      <c r="BC39" s="838"/>
      <c r="BD39" s="838"/>
      <c r="BE39" s="835"/>
      <c r="BF39" s="835"/>
      <c r="BG39" s="835"/>
      <c r="BH39" s="835"/>
      <c r="BI39" s="836"/>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1"/>
      <c r="AL40" s="837"/>
      <c r="AM40" s="837"/>
      <c r="AN40" s="837"/>
      <c r="AO40" s="837"/>
      <c r="AP40" s="837"/>
      <c r="AQ40" s="837"/>
      <c r="AR40" s="837"/>
      <c r="AS40" s="837"/>
      <c r="AT40" s="837"/>
      <c r="AU40" s="837"/>
      <c r="AV40" s="837"/>
      <c r="AW40" s="837"/>
      <c r="AX40" s="837"/>
      <c r="AY40" s="837"/>
      <c r="AZ40" s="838"/>
      <c r="BA40" s="838"/>
      <c r="BB40" s="838"/>
      <c r="BC40" s="838"/>
      <c r="BD40" s="838"/>
      <c r="BE40" s="835"/>
      <c r="BF40" s="835"/>
      <c r="BG40" s="835"/>
      <c r="BH40" s="835"/>
      <c r="BI40" s="836"/>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1"/>
      <c r="AL41" s="837"/>
      <c r="AM41" s="837"/>
      <c r="AN41" s="837"/>
      <c r="AO41" s="837"/>
      <c r="AP41" s="837"/>
      <c r="AQ41" s="837"/>
      <c r="AR41" s="837"/>
      <c r="AS41" s="837"/>
      <c r="AT41" s="837"/>
      <c r="AU41" s="837"/>
      <c r="AV41" s="837"/>
      <c r="AW41" s="837"/>
      <c r="AX41" s="837"/>
      <c r="AY41" s="837"/>
      <c r="AZ41" s="838"/>
      <c r="BA41" s="838"/>
      <c r="BB41" s="838"/>
      <c r="BC41" s="838"/>
      <c r="BD41" s="838"/>
      <c r="BE41" s="835"/>
      <c r="BF41" s="835"/>
      <c r="BG41" s="835"/>
      <c r="BH41" s="835"/>
      <c r="BI41" s="836"/>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1"/>
      <c r="AL42" s="837"/>
      <c r="AM42" s="837"/>
      <c r="AN42" s="837"/>
      <c r="AO42" s="837"/>
      <c r="AP42" s="837"/>
      <c r="AQ42" s="837"/>
      <c r="AR42" s="837"/>
      <c r="AS42" s="837"/>
      <c r="AT42" s="837"/>
      <c r="AU42" s="837"/>
      <c r="AV42" s="837"/>
      <c r="AW42" s="837"/>
      <c r="AX42" s="837"/>
      <c r="AY42" s="837"/>
      <c r="AZ42" s="838"/>
      <c r="BA42" s="838"/>
      <c r="BB42" s="838"/>
      <c r="BC42" s="838"/>
      <c r="BD42" s="838"/>
      <c r="BE42" s="835"/>
      <c r="BF42" s="835"/>
      <c r="BG42" s="835"/>
      <c r="BH42" s="835"/>
      <c r="BI42" s="836"/>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1"/>
      <c r="AL43" s="837"/>
      <c r="AM43" s="837"/>
      <c r="AN43" s="837"/>
      <c r="AO43" s="837"/>
      <c r="AP43" s="837"/>
      <c r="AQ43" s="837"/>
      <c r="AR43" s="837"/>
      <c r="AS43" s="837"/>
      <c r="AT43" s="837"/>
      <c r="AU43" s="837"/>
      <c r="AV43" s="837"/>
      <c r="AW43" s="837"/>
      <c r="AX43" s="837"/>
      <c r="AY43" s="837"/>
      <c r="AZ43" s="838"/>
      <c r="BA43" s="838"/>
      <c r="BB43" s="838"/>
      <c r="BC43" s="838"/>
      <c r="BD43" s="838"/>
      <c r="BE43" s="835"/>
      <c r="BF43" s="835"/>
      <c r="BG43" s="835"/>
      <c r="BH43" s="835"/>
      <c r="BI43" s="836"/>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1"/>
      <c r="AL44" s="837"/>
      <c r="AM44" s="837"/>
      <c r="AN44" s="837"/>
      <c r="AO44" s="837"/>
      <c r="AP44" s="837"/>
      <c r="AQ44" s="837"/>
      <c r="AR44" s="837"/>
      <c r="AS44" s="837"/>
      <c r="AT44" s="837"/>
      <c r="AU44" s="837"/>
      <c r="AV44" s="837"/>
      <c r="AW44" s="837"/>
      <c r="AX44" s="837"/>
      <c r="AY44" s="837"/>
      <c r="AZ44" s="838"/>
      <c r="BA44" s="838"/>
      <c r="BB44" s="838"/>
      <c r="BC44" s="838"/>
      <c r="BD44" s="838"/>
      <c r="BE44" s="835"/>
      <c r="BF44" s="835"/>
      <c r="BG44" s="835"/>
      <c r="BH44" s="835"/>
      <c r="BI44" s="836"/>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1"/>
      <c r="AL45" s="837"/>
      <c r="AM45" s="837"/>
      <c r="AN45" s="837"/>
      <c r="AO45" s="837"/>
      <c r="AP45" s="837"/>
      <c r="AQ45" s="837"/>
      <c r="AR45" s="837"/>
      <c r="AS45" s="837"/>
      <c r="AT45" s="837"/>
      <c r="AU45" s="837"/>
      <c r="AV45" s="837"/>
      <c r="AW45" s="837"/>
      <c r="AX45" s="837"/>
      <c r="AY45" s="837"/>
      <c r="AZ45" s="838"/>
      <c r="BA45" s="838"/>
      <c r="BB45" s="838"/>
      <c r="BC45" s="838"/>
      <c r="BD45" s="838"/>
      <c r="BE45" s="835"/>
      <c r="BF45" s="835"/>
      <c r="BG45" s="835"/>
      <c r="BH45" s="835"/>
      <c r="BI45" s="836"/>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1"/>
      <c r="AL46" s="837"/>
      <c r="AM46" s="837"/>
      <c r="AN46" s="837"/>
      <c r="AO46" s="837"/>
      <c r="AP46" s="837"/>
      <c r="AQ46" s="837"/>
      <c r="AR46" s="837"/>
      <c r="AS46" s="837"/>
      <c r="AT46" s="837"/>
      <c r="AU46" s="837"/>
      <c r="AV46" s="837"/>
      <c r="AW46" s="837"/>
      <c r="AX46" s="837"/>
      <c r="AY46" s="837"/>
      <c r="AZ46" s="838"/>
      <c r="BA46" s="838"/>
      <c r="BB46" s="838"/>
      <c r="BC46" s="838"/>
      <c r="BD46" s="838"/>
      <c r="BE46" s="835"/>
      <c r="BF46" s="835"/>
      <c r="BG46" s="835"/>
      <c r="BH46" s="835"/>
      <c r="BI46" s="836"/>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1"/>
      <c r="AL47" s="837"/>
      <c r="AM47" s="837"/>
      <c r="AN47" s="837"/>
      <c r="AO47" s="837"/>
      <c r="AP47" s="837"/>
      <c r="AQ47" s="837"/>
      <c r="AR47" s="837"/>
      <c r="AS47" s="837"/>
      <c r="AT47" s="837"/>
      <c r="AU47" s="837"/>
      <c r="AV47" s="837"/>
      <c r="AW47" s="837"/>
      <c r="AX47" s="837"/>
      <c r="AY47" s="837"/>
      <c r="AZ47" s="838"/>
      <c r="BA47" s="838"/>
      <c r="BB47" s="838"/>
      <c r="BC47" s="838"/>
      <c r="BD47" s="838"/>
      <c r="BE47" s="835"/>
      <c r="BF47" s="835"/>
      <c r="BG47" s="835"/>
      <c r="BH47" s="835"/>
      <c r="BI47" s="836"/>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1"/>
      <c r="AL48" s="837"/>
      <c r="AM48" s="837"/>
      <c r="AN48" s="837"/>
      <c r="AO48" s="837"/>
      <c r="AP48" s="837"/>
      <c r="AQ48" s="837"/>
      <c r="AR48" s="837"/>
      <c r="AS48" s="837"/>
      <c r="AT48" s="837"/>
      <c r="AU48" s="837"/>
      <c r="AV48" s="837"/>
      <c r="AW48" s="837"/>
      <c r="AX48" s="837"/>
      <c r="AY48" s="837"/>
      <c r="AZ48" s="838"/>
      <c r="BA48" s="838"/>
      <c r="BB48" s="838"/>
      <c r="BC48" s="838"/>
      <c r="BD48" s="838"/>
      <c r="BE48" s="835"/>
      <c r="BF48" s="835"/>
      <c r="BG48" s="835"/>
      <c r="BH48" s="835"/>
      <c r="BI48" s="836"/>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1"/>
      <c r="AL49" s="837"/>
      <c r="AM49" s="837"/>
      <c r="AN49" s="837"/>
      <c r="AO49" s="837"/>
      <c r="AP49" s="837"/>
      <c r="AQ49" s="837"/>
      <c r="AR49" s="837"/>
      <c r="AS49" s="837"/>
      <c r="AT49" s="837"/>
      <c r="AU49" s="837"/>
      <c r="AV49" s="837"/>
      <c r="AW49" s="837"/>
      <c r="AX49" s="837"/>
      <c r="AY49" s="837"/>
      <c r="AZ49" s="838"/>
      <c r="BA49" s="838"/>
      <c r="BB49" s="838"/>
      <c r="BC49" s="838"/>
      <c r="BD49" s="838"/>
      <c r="BE49" s="835"/>
      <c r="BF49" s="835"/>
      <c r="BG49" s="835"/>
      <c r="BH49" s="835"/>
      <c r="BI49" s="836"/>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9"/>
      <c r="R50" s="840"/>
      <c r="S50" s="840"/>
      <c r="T50" s="840"/>
      <c r="U50" s="840"/>
      <c r="V50" s="840"/>
      <c r="W50" s="840"/>
      <c r="X50" s="840"/>
      <c r="Y50" s="840"/>
      <c r="Z50" s="840"/>
      <c r="AA50" s="840"/>
      <c r="AB50" s="840"/>
      <c r="AC50" s="840"/>
      <c r="AD50" s="840"/>
      <c r="AE50" s="841"/>
      <c r="AF50" s="786"/>
      <c r="AG50" s="787"/>
      <c r="AH50" s="787"/>
      <c r="AI50" s="787"/>
      <c r="AJ50" s="788"/>
      <c r="AK50" s="843"/>
      <c r="AL50" s="840"/>
      <c r="AM50" s="840"/>
      <c r="AN50" s="840"/>
      <c r="AO50" s="840"/>
      <c r="AP50" s="840"/>
      <c r="AQ50" s="840"/>
      <c r="AR50" s="840"/>
      <c r="AS50" s="840"/>
      <c r="AT50" s="840"/>
      <c r="AU50" s="840"/>
      <c r="AV50" s="840"/>
      <c r="AW50" s="840"/>
      <c r="AX50" s="840"/>
      <c r="AY50" s="840"/>
      <c r="AZ50" s="842"/>
      <c r="BA50" s="842"/>
      <c r="BB50" s="842"/>
      <c r="BC50" s="842"/>
      <c r="BD50" s="842"/>
      <c r="BE50" s="835"/>
      <c r="BF50" s="835"/>
      <c r="BG50" s="835"/>
      <c r="BH50" s="835"/>
      <c r="BI50" s="836"/>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9"/>
      <c r="R51" s="840"/>
      <c r="S51" s="840"/>
      <c r="T51" s="840"/>
      <c r="U51" s="840"/>
      <c r="V51" s="840"/>
      <c r="W51" s="840"/>
      <c r="X51" s="840"/>
      <c r="Y51" s="840"/>
      <c r="Z51" s="840"/>
      <c r="AA51" s="840"/>
      <c r="AB51" s="840"/>
      <c r="AC51" s="840"/>
      <c r="AD51" s="840"/>
      <c r="AE51" s="841"/>
      <c r="AF51" s="786"/>
      <c r="AG51" s="787"/>
      <c r="AH51" s="787"/>
      <c r="AI51" s="787"/>
      <c r="AJ51" s="788"/>
      <c r="AK51" s="843"/>
      <c r="AL51" s="840"/>
      <c r="AM51" s="840"/>
      <c r="AN51" s="840"/>
      <c r="AO51" s="840"/>
      <c r="AP51" s="840"/>
      <c r="AQ51" s="840"/>
      <c r="AR51" s="840"/>
      <c r="AS51" s="840"/>
      <c r="AT51" s="840"/>
      <c r="AU51" s="840"/>
      <c r="AV51" s="840"/>
      <c r="AW51" s="840"/>
      <c r="AX51" s="840"/>
      <c r="AY51" s="840"/>
      <c r="AZ51" s="842"/>
      <c r="BA51" s="842"/>
      <c r="BB51" s="842"/>
      <c r="BC51" s="842"/>
      <c r="BD51" s="842"/>
      <c r="BE51" s="835"/>
      <c r="BF51" s="835"/>
      <c r="BG51" s="835"/>
      <c r="BH51" s="835"/>
      <c r="BI51" s="836"/>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9"/>
      <c r="R52" s="840"/>
      <c r="S52" s="840"/>
      <c r="T52" s="840"/>
      <c r="U52" s="840"/>
      <c r="V52" s="840"/>
      <c r="W52" s="840"/>
      <c r="X52" s="840"/>
      <c r="Y52" s="840"/>
      <c r="Z52" s="840"/>
      <c r="AA52" s="840"/>
      <c r="AB52" s="840"/>
      <c r="AC52" s="840"/>
      <c r="AD52" s="840"/>
      <c r="AE52" s="841"/>
      <c r="AF52" s="786"/>
      <c r="AG52" s="787"/>
      <c r="AH52" s="787"/>
      <c r="AI52" s="787"/>
      <c r="AJ52" s="788"/>
      <c r="AK52" s="843"/>
      <c r="AL52" s="840"/>
      <c r="AM52" s="840"/>
      <c r="AN52" s="840"/>
      <c r="AO52" s="840"/>
      <c r="AP52" s="840"/>
      <c r="AQ52" s="840"/>
      <c r="AR52" s="840"/>
      <c r="AS52" s="840"/>
      <c r="AT52" s="840"/>
      <c r="AU52" s="840"/>
      <c r="AV52" s="840"/>
      <c r="AW52" s="840"/>
      <c r="AX52" s="840"/>
      <c r="AY52" s="840"/>
      <c r="AZ52" s="842"/>
      <c r="BA52" s="842"/>
      <c r="BB52" s="842"/>
      <c r="BC52" s="842"/>
      <c r="BD52" s="842"/>
      <c r="BE52" s="835"/>
      <c r="BF52" s="835"/>
      <c r="BG52" s="835"/>
      <c r="BH52" s="835"/>
      <c r="BI52" s="836"/>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9"/>
      <c r="R53" s="840"/>
      <c r="S53" s="840"/>
      <c r="T53" s="840"/>
      <c r="U53" s="840"/>
      <c r="V53" s="840"/>
      <c r="W53" s="840"/>
      <c r="X53" s="840"/>
      <c r="Y53" s="840"/>
      <c r="Z53" s="840"/>
      <c r="AA53" s="840"/>
      <c r="AB53" s="840"/>
      <c r="AC53" s="840"/>
      <c r="AD53" s="840"/>
      <c r="AE53" s="841"/>
      <c r="AF53" s="786"/>
      <c r="AG53" s="787"/>
      <c r="AH53" s="787"/>
      <c r="AI53" s="787"/>
      <c r="AJ53" s="788"/>
      <c r="AK53" s="843"/>
      <c r="AL53" s="840"/>
      <c r="AM53" s="840"/>
      <c r="AN53" s="840"/>
      <c r="AO53" s="840"/>
      <c r="AP53" s="840"/>
      <c r="AQ53" s="840"/>
      <c r="AR53" s="840"/>
      <c r="AS53" s="840"/>
      <c r="AT53" s="840"/>
      <c r="AU53" s="840"/>
      <c r="AV53" s="840"/>
      <c r="AW53" s="840"/>
      <c r="AX53" s="840"/>
      <c r="AY53" s="840"/>
      <c r="AZ53" s="842"/>
      <c r="BA53" s="842"/>
      <c r="BB53" s="842"/>
      <c r="BC53" s="842"/>
      <c r="BD53" s="842"/>
      <c r="BE53" s="835"/>
      <c r="BF53" s="835"/>
      <c r="BG53" s="835"/>
      <c r="BH53" s="835"/>
      <c r="BI53" s="836"/>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9"/>
      <c r="R54" s="840"/>
      <c r="S54" s="840"/>
      <c r="T54" s="840"/>
      <c r="U54" s="840"/>
      <c r="V54" s="840"/>
      <c r="W54" s="840"/>
      <c r="X54" s="840"/>
      <c r="Y54" s="840"/>
      <c r="Z54" s="840"/>
      <c r="AA54" s="840"/>
      <c r="AB54" s="840"/>
      <c r="AC54" s="840"/>
      <c r="AD54" s="840"/>
      <c r="AE54" s="841"/>
      <c r="AF54" s="786"/>
      <c r="AG54" s="787"/>
      <c r="AH54" s="787"/>
      <c r="AI54" s="787"/>
      <c r="AJ54" s="788"/>
      <c r="AK54" s="843"/>
      <c r="AL54" s="840"/>
      <c r="AM54" s="840"/>
      <c r="AN54" s="840"/>
      <c r="AO54" s="840"/>
      <c r="AP54" s="840"/>
      <c r="AQ54" s="840"/>
      <c r="AR54" s="840"/>
      <c r="AS54" s="840"/>
      <c r="AT54" s="840"/>
      <c r="AU54" s="840"/>
      <c r="AV54" s="840"/>
      <c r="AW54" s="840"/>
      <c r="AX54" s="840"/>
      <c r="AY54" s="840"/>
      <c r="AZ54" s="842"/>
      <c r="BA54" s="842"/>
      <c r="BB54" s="842"/>
      <c r="BC54" s="842"/>
      <c r="BD54" s="842"/>
      <c r="BE54" s="835"/>
      <c r="BF54" s="835"/>
      <c r="BG54" s="835"/>
      <c r="BH54" s="835"/>
      <c r="BI54" s="836"/>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9"/>
      <c r="R55" s="840"/>
      <c r="S55" s="840"/>
      <c r="T55" s="840"/>
      <c r="U55" s="840"/>
      <c r="V55" s="840"/>
      <c r="W55" s="840"/>
      <c r="X55" s="840"/>
      <c r="Y55" s="840"/>
      <c r="Z55" s="840"/>
      <c r="AA55" s="840"/>
      <c r="AB55" s="840"/>
      <c r="AC55" s="840"/>
      <c r="AD55" s="840"/>
      <c r="AE55" s="841"/>
      <c r="AF55" s="786"/>
      <c r="AG55" s="787"/>
      <c r="AH55" s="787"/>
      <c r="AI55" s="787"/>
      <c r="AJ55" s="788"/>
      <c r="AK55" s="843"/>
      <c r="AL55" s="840"/>
      <c r="AM55" s="840"/>
      <c r="AN55" s="840"/>
      <c r="AO55" s="840"/>
      <c r="AP55" s="840"/>
      <c r="AQ55" s="840"/>
      <c r="AR55" s="840"/>
      <c r="AS55" s="840"/>
      <c r="AT55" s="840"/>
      <c r="AU55" s="840"/>
      <c r="AV55" s="840"/>
      <c r="AW55" s="840"/>
      <c r="AX55" s="840"/>
      <c r="AY55" s="840"/>
      <c r="AZ55" s="842"/>
      <c r="BA55" s="842"/>
      <c r="BB55" s="842"/>
      <c r="BC55" s="842"/>
      <c r="BD55" s="842"/>
      <c r="BE55" s="835"/>
      <c r="BF55" s="835"/>
      <c r="BG55" s="835"/>
      <c r="BH55" s="835"/>
      <c r="BI55" s="836"/>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9"/>
      <c r="R56" s="840"/>
      <c r="S56" s="840"/>
      <c r="T56" s="840"/>
      <c r="U56" s="840"/>
      <c r="V56" s="840"/>
      <c r="W56" s="840"/>
      <c r="X56" s="840"/>
      <c r="Y56" s="840"/>
      <c r="Z56" s="840"/>
      <c r="AA56" s="840"/>
      <c r="AB56" s="840"/>
      <c r="AC56" s="840"/>
      <c r="AD56" s="840"/>
      <c r="AE56" s="841"/>
      <c r="AF56" s="786"/>
      <c r="AG56" s="787"/>
      <c r="AH56" s="787"/>
      <c r="AI56" s="787"/>
      <c r="AJ56" s="788"/>
      <c r="AK56" s="843"/>
      <c r="AL56" s="840"/>
      <c r="AM56" s="840"/>
      <c r="AN56" s="840"/>
      <c r="AO56" s="840"/>
      <c r="AP56" s="840"/>
      <c r="AQ56" s="840"/>
      <c r="AR56" s="840"/>
      <c r="AS56" s="840"/>
      <c r="AT56" s="840"/>
      <c r="AU56" s="840"/>
      <c r="AV56" s="840"/>
      <c r="AW56" s="840"/>
      <c r="AX56" s="840"/>
      <c r="AY56" s="840"/>
      <c r="AZ56" s="842"/>
      <c r="BA56" s="842"/>
      <c r="BB56" s="842"/>
      <c r="BC56" s="842"/>
      <c r="BD56" s="842"/>
      <c r="BE56" s="835"/>
      <c r="BF56" s="835"/>
      <c r="BG56" s="835"/>
      <c r="BH56" s="835"/>
      <c r="BI56" s="836"/>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9"/>
      <c r="R57" s="840"/>
      <c r="S57" s="840"/>
      <c r="T57" s="840"/>
      <c r="U57" s="840"/>
      <c r="V57" s="840"/>
      <c r="W57" s="840"/>
      <c r="X57" s="840"/>
      <c r="Y57" s="840"/>
      <c r="Z57" s="840"/>
      <c r="AA57" s="840"/>
      <c r="AB57" s="840"/>
      <c r="AC57" s="840"/>
      <c r="AD57" s="840"/>
      <c r="AE57" s="841"/>
      <c r="AF57" s="786"/>
      <c r="AG57" s="787"/>
      <c r="AH57" s="787"/>
      <c r="AI57" s="787"/>
      <c r="AJ57" s="788"/>
      <c r="AK57" s="843"/>
      <c r="AL57" s="840"/>
      <c r="AM57" s="840"/>
      <c r="AN57" s="840"/>
      <c r="AO57" s="840"/>
      <c r="AP57" s="840"/>
      <c r="AQ57" s="840"/>
      <c r="AR57" s="840"/>
      <c r="AS57" s="840"/>
      <c r="AT57" s="840"/>
      <c r="AU57" s="840"/>
      <c r="AV57" s="840"/>
      <c r="AW57" s="840"/>
      <c r="AX57" s="840"/>
      <c r="AY57" s="840"/>
      <c r="AZ57" s="842"/>
      <c r="BA57" s="842"/>
      <c r="BB57" s="842"/>
      <c r="BC57" s="842"/>
      <c r="BD57" s="842"/>
      <c r="BE57" s="835"/>
      <c r="BF57" s="835"/>
      <c r="BG57" s="835"/>
      <c r="BH57" s="835"/>
      <c r="BI57" s="836"/>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9"/>
      <c r="R58" s="840"/>
      <c r="S58" s="840"/>
      <c r="T58" s="840"/>
      <c r="U58" s="840"/>
      <c r="V58" s="840"/>
      <c r="W58" s="840"/>
      <c r="X58" s="840"/>
      <c r="Y58" s="840"/>
      <c r="Z58" s="840"/>
      <c r="AA58" s="840"/>
      <c r="AB58" s="840"/>
      <c r="AC58" s="840"/>
      <c r="AD58" s="840"/>
      <c r="AE58" s="841"/>
      <c r="AF58" s="786"/>
      <c r="AG58" s="787"/>
      <c r="AH58" s="787"/>
      <c r="AI58" s="787"/>
      <c r="AJ58" s="788"/>
      <c r="AK58" s="843"/>
      <c r="AL58" s="840"/>
      <c r="AM58" s="840"/>
      <c r="AN58" s="840"/>
      <c r="AO58" s="840"/>
      <c r="AP58" s="840"/>
      <c r="AQ58" s="840"/>
      <c r="AR58" s="840"/>
      <c r="AS58" s="840"/>
      <c r="AT58" s="840"/>
      <c r="AU58" s="840"/>
      <c r="AV58" s="840"/>
      <c r="AW58" s="840"/>
      <c r="AX58" s="840"/>
      <c r="AY58" s="840"/>
      <c r="AZ58" s="842"/>
      <c r="BA58" s="842"/>
      <c r="BB58" s="842"/>
      <c r="BC58" s="842"/>
      <c r="BD58" s="842"/>
      <c r="BE58" s="835"/>
      <c r="BF58" s="835"/>
      <c r="BG58" s="835"/>
      <c r="BH58" s="835"/>
      <c r="BI58" s="836"/>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9"/>
      <c r="R59" s="840"/>
      <c r="S59" s="840"/>
      <c r="T59" s="840"/>
      <c r="U59" s="840"/>
      <c r="V59" s="840"/>
      <c r="W59" s="840"/>
      <c r="X59" s="840"/>
      <c r="Y59" s="840"/>
      <c r="Z59" s="840"/>
      <c r="AA59" s="840"/>
      <c r="AB59" s="840"/>
      <c r="AC59" s="840"/>
      <c r="AD59" s="840"/>
      <c r="AE59" s="841"/>
      <c r="AF59" s="786"/>
      <c r="AG59" s="787"/>
      <c r="AH59" s="787"/>
      <c r="AI59" s="787"/>
      <c r="AJ59" s="788"/>
      <c r="AK59" s="843"/>
      <c r="AL59" s="840"/>
      <c r="AM59" s="840"/>
      <c r="AN59" s="840"/>
      <c r="AO59" s="840"/>
      <c r="AP59" s="840"/>
      <c r="AQ59" s="840"/>
      <c r="AR59" s="840"/>
      <c r="AS59" s="840"/>
      <c r="AT59" s="840"/>
      <c r="AU59" s="840"/>
      <c r="AV59" s="840"/>
      <c r="AW59" s="840"/>
      <c r="AX59" s="840"/>
      <c r="AY59" s="840"/>
      <c r="AZ59" s="842"/>
      <c r="BA59" s="842"/>
      <c r="BB59" s="842"/>
      <c r="BC59" s="842"/>
      <c r="BD59" s="842"/>
      <c r="BE59" s="835"/>
      <c r="BF59" s="835"/>
      <c r="BG59" s="835"/>
      <c r="BH59" s="835"/>
      <c r="BI59" s="836"/>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9"/>
      <c r="R60" s="840"/>
      <c r="S60" s="840"/>
      <c r="T60" s="840"/>
      <c r="U60" s="840"/>
      <c r="V60" s="840"/>
      <c r="W60" s="840"/>
      <c r="X60" s="840"/>
      <c r="Y60" s="840"/>
      <c r="Z60" s="840"/>
      <c r="AA60" s="840"/>
      <c r="AB60" s="840"/>
      <c r="AC60" s="840"/>
      <c r="AD60" s="840"/>
      <c r="AE60" s="841"/>
      <c r="AF60" s="786"/>
      <c r="AG60" s="787"/>
      <c r="AH60" s="787"/>
      <c r="AI60" s="787"/>
      <c r="AJ60" s="788"/>
      <c r="AK60" s="843"/>
      <c r="AL60" s="840"/>
      <c r="AM60" s="840"/>
      <c r="AN60" s="840"/>
      <c r="AO60" s="840"/>
      <c r="AP60" s="840"/>
      <c r="AQ60" s="840"/>
      <c r="AR60" s="840"/>
      <c r="AS60" s="840"/>
      <c r="AT60" s="840"/>
      <c r="AU60" s="840"/>
      <c r="AV60" s="840"/>
      <c r="AW60" s="840"/>
      <c r="AX60" s="840"/>
      <c r="AY60" s="840"/>
      <c r="AZ60" s="842"/>
      <c r="BA60" s="842"/>
      <c r="BB60" s="842"/>
      <c r="BC60" s="842"/>
      <c r="BD60" s="842"/>
      <c r="BE60" s="835"/>
      <c r="BF60" s="835"/>
      <c r="BG60" s="835"/>
      <c r="BH60" s="835"/>
      <c r="BI60" s="836"/>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9"/>
      <c r="R61" s="840"/>
      <c r="S61" s="840"/>
      <c r="T61" s="840"/>
      <c r="U61" s="840"/>
      <c r="V61" s="840"/>
      <c r="W61" s="840"/>
      <c r="X61" s="840"/>
      <c r="Y61" s="840"/>
      <c r="Z61" s="840"/>
      <c r="AA61" s="840"/>
      <c r="AB61" s="840"/>
      <c r="AC61" s="840"/>
      <c r="AD61" s="840"/>
      <c r="AE61" s="841"/>
      <c r="AF61" s="786"/>
      <c r="AG61" s="787"/>
      <c r="AH61" s="787"/>
      <c r="AI61" s="787"/>
      <c r="AJ61" s="788"/>
      <c r="AK61" s="843"/>
      <c r="AL61" s="840"/>
      <c r="AM61" s="840"/>
      <c r="AN61" s="840"/>
      <c r="AO61" s="840"/>
      <c r="AP61" s="840"/>
      <c r="AQ61" s="840"/>
      <c r="AR61" s="840"/>
      <c r="AS61" s="840"/>
      <c r="AT61" s="840"/>
      <c r="AU61" s="840"/>
      <c r="AV61" s="840"/>
      <c r="AW61" s="840"/>
      <c r="AX61" s="840"/>
      <c r="AY61" s="840"/>
      <c r="AZ61" s="842"/>
      <c r="BA61" s="842"/>
      <c r="BB61" s="842"/>
      <c r="BC61" s="842"/>
      <c r="BD61" s="842"/>
      <c r="BE61" s="835"/>
      <c r="BF61" s="835"/>
      <c r="BG61" s="835"/>
      <c r="BH61" s="835"/>
      <c r="BI61" s="836"/>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9"/>
      <c r="R62" s="840"/>
      <c r="S62" s="840"/>
      <c r="T62" s="840"/>
      <c r="U62" s="840"/>
      <c r="V62" s="840"/>
      <c r="W62" s="840"/>
      <c r="X62" s="840"/>
      <c r="Y62" s="840"/>
      <c r="Z62" s="840"/>
      <c r="AA62" s="840"/>
      <c r="AB62" s="840"/>
      <c r="AC62" s="840"/>
      <c r="AD62" s="840"/>
      <c r="AE62" s="841"/>
      <c r="AF62" s="786"/>
      <c r="AG62" s="787"/>
      <c r="AH62" s="787"/>
      <c r="AI62" s="787"/>
      <c r="AJ62" s="788"/>
      <c r="AK62" s="843"/>
      <c r="AL62" s="840"/>
      <c r="AM62" s="840"/>
      <c r="AN62" s="840"/>
      <c r="AO62" s="840"/>
      <c r="AP62" s="840"/>
      <c r="AQ62" s="840"/>
      <c r="AR62" s="840"/>
      <c r="AS62" s="840"/>
      <c r="AT62" s="840"/>
      <c r="AU62" s="840"/>
      <c r="AV62" s="840"/>
      <c r="AW62" s="840"/>
      <c r="AX62" s="840"/>
      <c r="AY62" s="840"/>
      <c r="AZ62" s="842"/>
      <c r="BA62" s="842"/>
      <c r="BB62" s="842"/>
      <c r="BC62" s="842"/>
      <c r="BD62" s="842"/>
      <c r="BE62" s="835"/>
      <c r="BF62" s="835"/>
      <c r="BG62" s="835"/>
      <c r="BH62" s="835"/>
      <c r="BI62" s="836"/>
      <c r="BJ62" s="851" t="s">
        <v>394</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376</v>
      </c>
      <c r="B63" s="789" t="s">
        <v>395</v>
      </c>
      <c r="C63" s="790"/>
      <c r="D63" s="790"/>
      <c r="E63" s="790"/>
      <c r="F63" s="790"/>
      <c r="G63" s="790"/>
      <c r="H63" s="790"/>
      <c r="I63" s="790"/>
      <c r="J63" s="790"/>
      <c r="K63" s="790"/>
      <c r="L63" s="790"/>
      <c r="M63" s="790"/>
      <c r="N63" s="790"/>
      <c r="O63" s="790"/>
      <c r="P63" s="791"/>
      <c r="Q63" s="844"/>
      <c r="R63" s="845"/>
      <c r="S63" s="845"/>
      <c r="T63" s="845"/>
      <c r="U63" s="845"/>
      <c r="V63" s="845"/>
      <c r="W63" s="845"/>
      <c r="X63" s="845"/>
      <c r="Y63" s="845"/>
      <c r="Z63" s="845"/>
      <c r="AA63" s="845"/>
      <c r="AB63" s="845"/>
      <c r="AC63" s="845"/>
      <c r="AD63" s="845"/>
      <c r="AE63" s="846"/>
      <c r="AF63" s="847">
        <v>948</v>
      </c>
      <c r="AG63" s="848"/>
      <c r="AH63" s="848"/>
      <c r="AI63" s="848"/>
      <c r="AJ63" s="849"/>
      <c r="AK63" s="850"/>
      <c r="AL63" s="845"/>
      <c r="AM63" s="845"/>
      <c r="AN63" s="845"/>
      <c r="AO63" s="845"/>
      <c r="AP63" s="848">
        <v>8976</v>
      </c>
      <c r="AQ63" s="848"/>
      <c r="AR63" s="848"/>
      <c r="AS63" s="848"/>
      <c r="AT63" s="848"/>
      <c r="AU63" s="848">
        <v>5673</v>
      </c>
      <c r="AV63" s="848"/>
      <c r="AW63" s="848"/>
      <c r="AX63" s="848"/>
      <c r="AY63" s="848"/>
      <c r="AZ63" s="852"/>
      <c r="BA63" s="852"/>
      <c r="BB63" s="852"/>
      <c r="BC63" s="852"/>
      <c r="BD63" s="852"/>
      <c r="BE63" s="853"/>
      <c r="BF63" s="853"/>
      <c r="BG63" s="853"/>
      <c r="BH63" s="853"/>
      <c r="BI63" s="854"/>
      <c r="BJ63" s="855" t="s">
        <v>122</v>
      </c>
      <c r="BK63" s="856"/>
      <c r="BL63" s="856"/>
      <c r="BM63" s="856"/>
      <c r="BN63" s="857"/>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397</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8" t="s">
        <v>383</v>
      </c>
      <c r="AG66" s="815"/>
      <c r="AH66" s="815"/>
      <c r="AI66" s="815"/>
      <c r="AJ66" s="859"/>
      <c r="AK66" s="733" t="s">
        <v>384</v>
      </c>
      <c r="AL66" s="728"/>
      <c r="AM66" s="728"/>
      <c r="AN66" s="728"/>
      <c r="AO66" s="729"/>
      <c r="AP66" s="733" t="s">
        <v>385</v>
      </c>
      <c r="AQ66" s="734"/>
      <c r="AR66" s="734"/>
      <c r="AS66" s="734"/>
      <c r="AT66" s="735"/>
      <c r="AU66" s="733" t="s">
        <v>398</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63"/>
      <c r="BT66" s="864"/>
      <c r="BU66" s="864"/>
      <c r="BV66" s="864"/>
      <c r="BW66" s="864"/>
      <c r="BX66" s="864"/>
      <c r="BY66" s="864"/>
      <c r="BZ66" s="864"/>
      <c r="CA66" s="864"/>
      <c r="CB66" s="864"/>
      <c r="CC66" s="864"/>
      <c r="CD66" s="864"/>
      <c r="CE66" s="864"/>
      <c r="CF66" s="864"/>
      <c r="CG66" s="869"/>
      <c r="CH66" s="866"/>
      <c r="CI66" s="867"/>
      <c r="CJ66" s="867"/>
      <c r="CK66" s="867"/>
      <c r="CL66" s="868"/>
      <c r="CM66" s="866"/>
      <c r="CN66" s="867"/>
      <c r="CO66" s="867"/>
      <c r="CP66" s="867"/>
      <c r="CQ66" s="868"/>
      <c r="CR66" s="866"/>
      <c r="CS66" s="867"/>
      <c r="CT66" s="867"/>
      <c r="CU66" s="867"/>
      <c r="CV66" s="868"/>
      <c r="CW66" s="866"/>
      <c r="CX66" s="867"/>
      <c r="CY66" s="867"/>
      <c r="CZ66" s="867"/>
      <c r="DA66" s="868"/>
      <c r="DB66" s="866"/>
      <c r="DC66" s="867"/>
      <c r="DD66" s="867"/>
      <c r="DE66" s="867"/>
      <c r="DF66" s="868"/>
      <c r="DG66" s="866"/>
      <c r="DH66" s="867"/>
      <c r="DI66" s="867"/>
      <c r="DJ66" s="867"/>
      <c r="DK66" s="868"/>
      <c r="DL66" s="866"/>
      <c r="DM66" s="867"/>
      <c r="DN66" s="867"/>
      <c r="DO66" s="867"/>
      <c r="DP66" s="868"/>
      <c r="DQ66" s="866"/>
      <c r="DR66" s="867"/>
      <c r="DS66" s="867"/>
      <c r="DT66" s="867"/>
      <c r="DU66" s="868"/>
      <c r="DV66" s="863"/>
      <c r="DW66" s="864"/>
      <c r="DX66" s="864"/>
      <c r="DY66" s="864"/>
      <c r="DZ66" s="865"/>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60"/>
      <c r="AG67" s="818"/>
      <c r="AH67" s="818"/>
      <c r="AI67" s="818"/>
      <c r="AJ67" s="861"/>
      <c r="AK67" s="862"/>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63"/>
      <c r="BT67" s="864"/>
      <c r="BU67" s="864"/>
      <c r="BV67" s="864"/>
      <c r="BW67" s="864"/>
      <c r="BX67" s="864"/>
      <c r="BY67" s="864"/>
      <c r="BZ67" s="864"/>
      <c r="CA67" s="864"/>
      <c r="CB67" s="864"/>
      <c r="CC67" s="864"/>
      <c r="CD67" s="864"/>
      <c r="CE67" s="864"/>
      <c r="CF67" s="864"/>
      <c r="CG67" s="869"/>
      <c r="CH67" s="866"/>
      <c r="CI67" s="867"/>
      <c r="CJ67" s="867"/>
      <c r="CK67" s="867"/>
      <c r="CL67" s="868"/>
      <c r="CM67" s="866"/>
      <c r="CN67" s="867"/>
      <c r="CO67" s="867"/>
      <c r="CP67" s="867"/>
      <c r="CQ67" s="868"/>
      <c r="CR67" s="866"/>
      <c r="CS67" s="867"/>
      <c r="CT67" s="867"/>
      <c r="CU67" s="867"/>
      <c r="CV67" s="868"/>
      <c r="CW67" s="866"/>
      <c r="CX67" s="867"/>
      <c r="CY67" s="867"/>
      <c r="CZ67" s="867"/>
      <c r="DA67" s="868"/>
      <c r="DB67" s="866"/>
      <c r="DC67" s="867"/>
      <c r="DD67" s="867"/>
      <c r="DE67" s="867"/>
      <c r="DF67" s="868"/>
      <c r="DG67" s="866"/>
      <c r="DH67" s="867"/>
      <c r="DI67" s="867"/>
      <c r="DJ67" s="867"/>
      <c r="DK67" s="868"/>
      <c r="DL67" s="866"/>
      <c r="DM67" s="867"/>
      <c r="DN67" s="867"/>
      <c r="DO67" s="867"/>
      <c r="DP67" s="868"/>
      <c r="DQ67" s="866"/>
      <c r="DR67" s="867"/>
      <c r="DS67" s="867"/>
      <c r="DT67" s="867"/>
      <c r="DU67" s="868"/>
      <c r="DV67" s="863"/>
      <c r="DW67" s="864"/>
      <c r="DX67" s="864"/>
      <c r="DY67" s="864"/>
      <c r="DZ67" s="865"/>
      <c r="EA67" s="230"/>
    </row>
    <row r="68" spans="1:131" ht="26.25" customHeight="1" thickTop="1" x14ac:dyDescent="0.15">
      <c r="A68" s="236">
        <v>1</v>
      </c>
      <c r="B68" s="873" t="s">
        <v>546</v>
      </c>
      <c r="C68" s="874"/>
      <c r="D68" s="874"/>
      <c r="E68" s="874"/>
      <c r="F68" s="874"/>
      <c r="G68" s="874"/>
      <c r="H68" s="874"/>
      <c r="I68" s="874"/>
      <c r="J68" s="874"/>
      <c r="K68" s="874"/>
      <c r="L68" s="874"/>
      <c r="M68" s="874"/>
      <c r="N68" s="874"/>
      <c r="O68" s="874"/>
      <c r="P68" s="875"/>
      <c r="Q68" s="876">
        <v>4092</v>
      </c>
      <c r="R68" s="870"/>
      <c r="S68" s="870"/>
      <c r="T68" s="870"/>
      <c r="U68" s="870"/>
      <c r="V68" s="870">
        <v>4075</v>
      </c>
      <c r="W68" s="870"/>
      <c r="X68" s="870"/>
      <c r="Y68" s="870"/>
      <c r="Z68" s="870"/>
      <c r="AA68" s="870">
        <v>16</v>
      </c>
      <c r="AB68" s="870"/>
      <c r="AC68" s="870"/>
      <c r="AD68" s="870"/>
      <c r="AE68" s="870"/>
      <c r="AF68" s="870">
        <v>16</v>
      </c>
      <c r="AG68" s="870"/>
      <c r="AH68" s="870"/>
      <c r="AI68" s="870"/>
      <c r="AJ68" s="870"/>
      <c r="AK68" s="870">
        <v>10</v>
      </c>
      <c r="AL68" s="870"/>
      <c r="AM68" s="870"/>
      <c r="AN68" s="870"/>
      <c r="AO68" s="870"/>
      <c r="AP68" s="870" t="s">
        <v>485</v>
      </c>
      <c r="AQ68" s="870"/>
      <c r="AR68" s="870"/>
      <c r="AS68" s="870"/>
      <c r="AT68" s="870"/>
      <c r="AU68" s="870" t="s">
        <v>485</v>
      </c>
      <c r="AV68" s="870"/>
      <c r="AW68" s="870"/>
      <c r="AX68" s="870"/>
      <c r="AY68" s="870"/>
      <c r="AZ68" s="871"/>
      <c r="BA68" s="871"/>
      <c r="BB68" s="871"/>
      <c r="BC68" s="871"/>
      <c r="BD68" s="872"/>
      <c r="BE68" s="241"/>
      <c r="BF68" s="241"/>
      <c r="BG68" s="241"/>
      <c r="BH68" s="241"/>
      <c r="BI68" s="241"/>
      <c r="BJ68" s="241"/>
      <c r="BK68" s="241"/>
      <c r="BL68" s="241"/>
      <c r="BM68" s="241"/>
      <c r="BN68" s="241"/>
      <c r="BO68" s="241"/>
      <c r="BP68" s="241"/>
      <c r="BQ68" s="238">
        <v>62</v>
      </c>
      <c r="BR68" s="243"/>
      <c r="BS68" s="863"/>
      <c r="BT68" s="864"/>
      <c r="BU68" s="864"/>
      <c r="BV68" s="864"/>
      <c r="BW68" s="864"/>
      <c r="BX68" s="864"/>
      <c r="BY68" s="864"/>
      <c r="BZ68" s="864"/>
      <c r="CA68" s="864"/>
      <c r="CB68" s="864"/>
      <c r="CC68" s="864"/>
      <c r="CD68" s="864"/>
      <c r="CE68" s="864"/>
      <c r="CF68" s="864"/>
      <c r="CG68" s="869"/>
      <c r="CH68" s="866"/>
      <c r="CI68" s="867"/>
      <c r="CJ68" s="867"/>
      <c r="CK68" s="867"/>
      <c r="CL68" s="868"/>
      <c r="CM68" s="866"/>
      <c r="CN68" s="867"/>
      <c r="CO68" s="867"/>
      <c r="CP68" s="867"/>
      <c r="CQ68" s="868"/>
      <c r="CR68" s="866"/>
      <c r="CS68" s="867"/>
      <c r="CT68" s="867"/>
      <c r="CU68" s="867"/>
      <c r="CV68" s="868"/>
      <c r="CW68" s="866"/>
      <c r="CX68" s="867"/>
      <c r="CY68" s="867"/>
      <c r="CZ68" s="867"/>
      <c r="DA68" s="868"/>
      <c r="DB68" s="866"/>
      <c r="DC68" s="867"/>
      <c r="DD68" s="867"/>
      <c r="DE68" s="867"/>
      <c r="DF68" s="868"/>
      <c r="DG68" s="866"/>
      <c r="DH68" s="867"/>
      <c r="DI68" s="867"/>
      <c r="DJ68" s="867"/>
      <c r="DK68" s="868"/>
      <c r="DL68" s="866"/>
      <c r="DM68" s="867"/>
      <c r="DN68" s="867"/>
      <c r="DO68" s="867"/>
      <c r="DP68" s="868"/>
      <c r="DQ68" s="866"/>
      <c r="DR68" s="867"/>
      <c r="DS68" s="867"/>
      <c r="DT68" s="867"/>
      <c r="DU68" s="868"/>
      <c r="DV68" s="863"/>
      <c r="DW68" s="864"/>
      <c r="DX68" s="864"/>
      <c r="DY68" s="864"/>
      <c r="DZ68" s="865"/>
      <c r="EA68" s="230"/>
    </row>
    <row r="69" spans="1:131" ht="26.25" customHeight="1" x14ac:dyDescent="0.15">
      <c r="A69" s="238">
        <v>2</v>
      </c>
      <c r="B69" s="877" t="s">
        <v>547</v>
      </c>
      <c r="C69" s="878"/>
      <c r="D69" s="878"/>
      <c r="E69" s="878"/>
      <c r="F69" s="878"/>
      <c r="G69" s="878"/>
      <c r="H69" s="878"/>
      <c r="I69" s="878"/>
      <c r="J69" s="878"/>
      <c r="K69" s="878"/>
      <c r="L69" s="878"/>
      <c r="M69" s="878"/>
      <c r="N69" s="878"/>
      <c r="O69" s="878"/>
      <c r="P69" s="879"/>
      <c r="Q69" s="880">
        <v>113</v>
      </c>
      <c r="R69" s="837"/>
      <c r="S69" s="837"/>
      <c r="T69" s="837"/>
      <c r="U69" s="837"/>
      <c r="V69" s="837">
        <v>106</v>
      </c>
      <c r="W69" s="837"/>
      <c r="X69" s="837"/>
      <c r="Y69" s="837"/>
      <c r="Z69" s="837"/>
      <c r="AA69" s="837">
        <v>7</v>
      </c>
      <c r="AB69" s="837"/>
      <c r="AC69" s="837"/>
      <c r="AD69" s="837"/>
      <c r="AE69" s="837"/>
      <c r="AF69" s="837">
        <v>7</v>
      </c>
      <c r="AG69" s="837"/>
      <c r="AH69" s="837"/>
      <c r="AI69" s="837"/>
      <c r="AJ69" s="837"/>
      <c r="AK69" s="837">
        <v>15</v>
      </c>
      <c r="AL69" s="837"/>
      <c r="AM69" s="837"/>
      <c r="AN69" s="837"/>
      <c r="AO69" s="837"/>
      <c r="AP69" s="837" t="s">
        <v>485</v>
      </c>
      <c r="AQ69" s="837"/>
      <c r="AR69" s="837"/>
      <c r="AS69" s="837"/>
      <c r="AT69" s="837"/>
      <c r="AU69" s="837" t="s">
        <v>485</v>
      </c>
      <c r="AV69" s="837"/>
      <c r="AW69" s="837"/>
      <c r="AX69" s="837"/>
      <c r="AY69" s="837"/>
      <c r="AZ69" s="835"/>
      <c r="BA69" s="835"/>
      <c r="BB69" s="835"/>
      <c r="BC69" s="835"/>
      <c r="BD69" s="836"/>
      <c r="BE69" s="241"/>
      <c r="BF69" s="241"/>
      <c r="BG69" s="241"/>
      <c r="BH69" s="241"/>
      <c r="BI69" s="241"/>
      <c r="BJ69" s="241"/>
      <c r="BK69" s="241"/>
      <c r="BL69" s="241"/>
      <c r="BM69" s="241"/>
      <c r="BN69" s="241"/>
      <c r="BO69" s="241"/>
      <c r="BP69" s="241"/>
      <c r="BQ69" s="238">
        <v>63</v>
      </c>
      <c r="BR69" s="243"/>
      <c r="BS69" s="863"/>
      <c r="BT69" s="864"/>
      <c r="BU69" s="864"/>
      <c r="BV69" s="864"/>
      <c r="BW69" s="864"/>
      <c r="BX69" s="864"/>
      <c r="BY69" s="864"/>
      <c r="BZ69" s="864"/>
      <c r="CA69" s="864"/>
      <c r="CB69" s="864"/>
      <c r="CC69" s="864"/>
      <c r="CD69" s="864"/>
      <c r="CE69" s="864"/>
      <c r="CF69" s="864"/>
      <c r="CG69" s="869"/>
      <c r="CH69" s="866"/>
      <c r="CI69" s="867"/>
      <c r="CJ69" s="867"/>
      <c r="CK69" s="867"/>
      <c r="CL69" s="868"/>
      <c r="CM69" s="866"/>
      <c r="CN69" s="867"/>
      <c r="CO69" s="867"/>
      <c r="CP69" s="867"/>
      <c r="CQ69" s="868"/>
      <c r="CR69" s="866"/>
      <c r="CS69" s="867"/>
      <c r="CT69" s="867"/>
      <c r="CU69" s="867"/>
      <c r="CV69" s="868"/>
      <c r="CW69" s="866"/>
      <c r="CX69" s="867"/>
      <c r="CY69" s="867"/>
      <c r="CZ69" s="867"/>
      <c r="DA69" s="868"/>
      <c r="DB69" s="866"/>
      <c r="DC69" s="867"/>
      <c r="DD69" s="867"/>
      <c r="DE69" s="867"/>
      <c r="DF69" s="868"/>
      <c r="DG69" s="866"/>
      <c r="DH69" s="867"/>
      <c r="DI69" s="867"/>
      <c r="DJ69" s="867"/>
      <c r="DK69" s="868"/>
      <c r="DL69" s="866"/>
      <c r="DM69" s="867"/>
      <c r="DN69" s="867"/>
      <c r="DO69" s="867"/>
      <c r="DP69" s="868"/>
      <c r="DQ69" s="866"/>
      <c r="DR69" s="867"/>
      <c r="DS69" s="867"/>
      <c r="DT69" s="867"/>
      <c r="DU69" s="868"/>
      <c r="DV69" s="863"/>
      <c r="DW69" s="864"/>
      <c r="DX69" s="864"/>
      <c r="DY69" s="864"/>
      <c r="DZ69" s="865"/>
      <c r="EA69" s="230"/>
    </row>
    <row r="70" spans="1:131" ht="26.25" customHeight="1" x14ac:dyDescent="0.15">
      <c r="A70" s="238">
        <v>3</v>
      </c>
      <c r="B70" s="877" t="s">
        <v>548</v>
      </c>
      <c r="C70" s="878"/>
      <c r="D70" s="878"/>
      <c r="E70" s="878"/>
      <c r="F70" s="878"/>
      <c r="G70" s="878"/>
      <c r="H70" s="878"/>
      <c r="I70" s="878"/>
      <c r="J70" s="878"/>
      <c r="K70" s="878"/>
      <c r="L70" s="878"/>
      <c r="M70" s="878"/>
      <c r="N70" s="878"/>
      <c r="O70" s="878"/>
      <c r="P70" s="879"/>
      <c r="Q70" s="880">
        <v>302</v>
      </c>
      <c r="R70" s="837"/>
      <c r="S70" s="837"/>
      <c r="T70" s="837"/>
      <c r="U70" s="837"/>
      <c r="V70" s="837">
        <v>280</v>
      </c>
      <c r="W70" s="837"/>
      <c r="X70" s="837"/>
      <c r="Y70" s="837"/>
      <c r="Z70" s="837"/>
      <c r="AA70" s="837">
        <v>22</v>
      </c>
      <c r="AB70" s="837"/>
      <c r="AC70" s="837"/>
      <c r="AD70" s="837"/>
      <c r="AE70" s="837"/>
      <c r="AF70" s="837">
        <v>22</v>
      </c>
      <c r="AG70" s="837"/>
      <c r="AH70" s="837"/>
      <c r="AI70" s="837"/>
      <c r="AJ70" s="837"/>
      <c r="AK70" s="837">
        <v>193</v>
      </c>
      <c r="AL70" s="837"/>
      <c r="AM70" s="837"/>
      <c r="AN70" s="837"/>
      <c r="AO70" s="837"/>
      <c r="AP70" s="837" t="s">
        <v>485</v>
      </c>
      <c r="AQ70" s="837"/>
      <c r="AR70" s="837"/>
      <c r="AS70" s="837"/>
      <c r="AT70" s="837"/>
      <c r="AU70" s="837" t="s">
        <v>485</v>
      </c>
      <c r="AV70" s="837"/>
      <c r="AW70" s="837"/>
      <c r="AX70" s="837"/>
      <c r="AY70" s="837"/>
      <c r="AZ70" s="835"/>
      <c r="BA70" s="835"/>
      <c r="BB70" s="835"/>
      <c r="BC70" s="835"/>
      <c r="BD70" s="836"/>
      <c r="BE70" s="241"/>
      <c r="BF70" s="241"/>
      <c r="BG70" s="241"/>
      <c r="BH70" s="241"/>
      <c r="BI70" s="241"/>
      <c r="BJ70" s="241"/>
      <c r="BK70" s="241"/>
      <c r="BL70" s="241"/>
      <c r="BM70" s="241"/>
      <c r="BN70" s="241"/>
      <c r="BO70" s="241"/>
      <c r="BP70" s="241"/>
      <c r="BQ70" s="238">
        <v>64</v>
      </c>
      <c r="BR70" s="243"/>
      <c r="BS70" s="863"/>
      <c r="BT70" s="864"/>
      <c r="BU70" s="864"/>
      <c r="BV70" s="864"/>
      <c r="BW70" s="864"/>
      <c r="BX70" s="864"/>
      <c r="BY70" s="864"/>
      <c r="BZ70" s="864"/>
      <c r="CA70" s="864"/>
      <c r="CB70" s="864"/>
      <c r="CC70" s="864"/>
      <c r="CD70" s="864"/>
      <c r="CE70" s="864"/>
      <c r="CF70" s="864"/>
      <c r="CG70" s="869"/>
      <c r="CH70" s="866"/>
      <c r="CI70" s="867"/>
      <c r="CJ70" s="867"/>
      <c r="CK70" s="867"/>
      <c r="CL70" s="868"/>
      <c r="CM70" s="866"/>
      <c r="CN70" s="867"/>
      <c r="CO70" s="867"/>
      <c r="CP70" s="867"/>
      <c r="CQ70" s="868"/>
      <c r="CR70" s="866"/>
      <c r="CS70" s="867"/>
      <c r="CT70" s="867"/>
      <c r="CU70" s="867"/>
      <c r="CV70" s="868"/>
      <c r="CW70" s="866"/>
      <c r="CX70" s="867"/>
      <c r="CY70" s="867"/>
      <c r="CZ70" s="867"/>
      <c r="DA70" s="868"/>
      <c r="DB70" s="866"/>
      <c r="DC70" s="867"/>
      <c r="DD70" s="867"/>
      <c r="DE70" s="867"/>
      <c r="DF70" s="868"/>
      <c r="DG70" s="866"/>
      <c r="DH70" s="867"/>
      <c r="DI70" s="867"/>
      <c r="DJ70" s="867"/>
      <c r="DK70" s="868"/>
      <c r="DL70" s="866"/>
      <c r="DM70" s="867"/>
      <c r="DN70" s="867"/>
      <c r="DO70" s="867"/>
      <c r="DP70" s="868"/>
      <c r="DQ70" s="866"/>
      <c r="DR70" s="867"/>
      <c r="DS70" s="867"/>
      <c r="DT70" s="867"/>
      <c r="DU70" s="868"/>
      <c r="DV70" s="863"/>
      <c r="DW70" s="864"/>
      <c r="DX70" s="864"/>
      <c r="DY70" s="864"/>
      <c r="DZ70" s="865"/>
      <c r="EA70" s="230"/>
    </row>
    <row r="71" spans="1:131" ht="26.25" customHeight="1" x14ac:dyDescent="0.15">
      <c r="A71" s="238">
        <v>4</v>
      </c>
      <c r="B71" s="877" t="s">
        <v>549</v>
      </c>
      <c r="C71" s="878"/>
      <c r="D71" s="878"/>
      <c r="E71" s="878"/>
      <c r="F71" s="878"/>
      <c r="G71" s="878"/>
      <c r="H71" s="878"/>
      <c r="I71" s="878"/>
      <c r="J71" s="878"/>
      <c r="K71" s="878"/>
      <c r="L71" s="878"/>
      <c r="M71" s="878"/>
      <c r="N71" s="878"/>
      <c r="O71" s="878"/>
      <c r="P71" s="879"/>
      <c r="Q71" s="880">
        <v>1089</v>
      </c>
      <c r="R71" s="837"/>
      <c r="S71" s="837"/>
      <c r="T71" s="837"/>
      <c r="U71" s="837"/>
      <c r="V71" s="837">
        <v>1089</v>
      </c>
      <c r="W71" s="837"/>
      <c r="X71" s="837"/>
      <c r="Y71" s="837"/>
      <c r="Z71" s="837"/>
      <c r="AA71" s="837" t="s">
        <v>544</v>
      </c>
      <c r="AB71" s="837"/>
      <c r="AC71" s="837"/>
      <c r="AD71" s="837"/>
      <c r="AE71" s="837"/>
      <c r="AF71" s="829" t="s">
        <v>544</v>
      </c>
      <c r="AG71" s="830"/>
      <c r="AH71" s="830"/>
      <c r="AI71" s="830"/>
      <c r="AJ71" s="831"/>
      <c r="AK71" s="837">
        <v>5</v>
      </c>
      <c r="AL71" s="837"/>
      <c r="AM71" s="837"/>
      <c r="AN71" s="837"/>
      <c r="AO71" s="837"/>
      <c r="AP71" s="837" t="s">
        <v>485</v>
      </c>
      <c r="AQ71" s="837"/>
      <c r="AR71" s="837"/>
      <c r="AS71" s="837"/>
      <c r="AT71" s="837"/>
      <c r="AU71" s="837" t="s">
        <v>485</v>
      </c>
      <c r="AV71" s="837"/>
      <c r="AW71" s="837"/>
      <c r="AX71" s="837"/>
      <c r="AY71" s="837"/>
      <c r="AZ71" s="835"/>
      <c r="BA71" s="835"/>
      <c r="BB71" s="835"/>
      <c r="BC71" s="835"/>
      <c r="BD71" s="836"/>
      <c r="BE71" s="241"/>
      <c r="BF71" s="241"/>
      <c r="BG71" s="241"/>
      <c r="BH71" s="241"/>
      <c r="BI71" s="241"/>
      <c r="BJ71" s="241"/>
      <c r="BK71" s="241"/>
      <c r="BL71" s="241"/>
      <c r="BM71" s="241"/>
      <c r="BN71" s="241"/>
      <c r="BO71" s="241"/>
      <c r="BP71" s="241"/>
      <c r="BQ71" s="238">
        <v>65</v>
      </c>
      <c r="BR71" s="243"/>
      <c r="BS71" s="863"/>
      <c r="BT71" s="864"/>
      <c r="BU71" s="864"/>
      <c r="BV71" s="864"/>
      <c r="BW71" s="864"/>
      <c r="BX71" s="864"/>
      <c r="BY71" s="864"/>
      <c r="BZ71" s="864"/>
      <c r="CA71" s="864"/>
      <c r="CB71" s="864"/>
      <c r="CC71" s="864"/>
      <c r="CD71" s="864"/>
      <c r="CE71" s="864"/>
      <c r="CF71" s="864"/>
      <c r="CG71" s="869"/>
      <c r="CH71" s="866"/>
      <c r="CI71" s="867"/>
      <c r="CJ71" s="867"/>
      <c r="CK71" s="867"/>
      <c r="CL71" s="868"/>
      <c r="CM71" s="866"/>
      <c r="CN71" s="867"/>
      <c r="CO71" s="867"/>
      <c r="CP71" s="867"/>
      <c r="CQ71" s="868"/>
      <c r="CR71" s="866"/>
      <c r="CS71" s="867"/>
      <c r="CT71" s="867"/>
      <c r="CU71" s="867"/>
      <c r="CV71" s="868"/>
      <c r="CW71" s="866"/>
      <c r="CX71" s="867"/>
      <c r="CY71" s="867"/>
      <c r="CZ71" s="867"/>
      <c r="DA71" s="868"/>
      <c r="DB71" s="866"/>
      <c r="DC71" s="867"/>
      <c r="DD71" s="867"/>
      <c r="DE71" s="867"/>
      <c r="DF71" s="868"/>
      <c r="DG71" s="866"/>
      <c r="DH71" s="867"/>
      <c r="DI71" s="867"/>
      <c r="DJ71" s="867"/>
      <c r="DK71" s="868"/>
      <c r="DL71" s="866"/>
      <c r="DM71" s="867"/>
      <c r="DN71" s="867"/>
      <c r="DO71" s="867"/>
      <c r="DP71" s="868"/>
      <c r="DQ71" s="866"/>
      <c r="DR71" s="867"/>
      <c r="DS71" s="867"/>
      <c r="DT71" s="867"/>
      <c r="DU71" s="868"/>
      <c r="DV71" s="863"/>
      <c r="DW71" s="864"/>
      <c r="DX71" s="864"/>
      <c r="DY71" s="864"/>
      <c r="DZ71" s="865"/>
      <c r="EA71" s="230"/>
    </row>
    <row r="72" spans="1:131" ht="26.25" customHeight="1" x14ac:dyDescent="0.15">
      <c r="A72" s="238">
        <v>5</v>
      </c>
      <c r="B72" s="877" t="s">
        <v>550</v>
      </c>
      <c r="C72" s="878"/>
      <c r="D72" s="878"/>
      <c r="E72" s="878"/>
      <c r="F72" s="878"/>
      <c r="G72" s="878"/>
      <c r="H72" s="878"/>
      <c r="I72" s="878"/>
      <c r="J72" s="878"/>
      <c r="K72" s="878"/>
      <c r="L72" s="878"/>
      <c r="M72" s="878"/>
      <c r="N72" s="878"/>
      <c r="O72" s="878"/>
      <c r="P72" s="879"/>
      <c r="Q72" s="880">
        <v>14208</v>
      </c>
      <c r="R72" s="837"/>
      <c r="S72" s="837"/>
      <c r="T72" s="837"/>
      <c r="U72" s="837"/>
      <c r="V72" s="837">
        <v>13916</v>
      </c>
      <c r="W72" s="837"/>
      <c r="X72" s="837"/>
      <c r="Y72" s="837"/>
      <c r="Z72" s="837"/>
      <c r="AA72" s="837">
        <v>292</v>
      </c>
      <c r="AB72" s="837"/>
      <c r="AC72" s="837"/>
      <c r="AD72" s="837"/>
      <c r="AE72" s="837"/>
      <c r="AF72" s="837">
        <v>268</v>
      </c>
      <c r="AG72" s="837"/>
      <c r="AH72" s="837"/>
      <c r="AI72" s="837"/>
      <c r="AJ72" s="837"/>
      <c r="AK72" s="837">
        <v>64</v>
      </c>
      <c r="AL72" s="837"/>
      <c r="AM72" s="837"/>
      <c r="AN72" s="837"/>
      <c r="AO72" s="837"/>
      <c r="AP72" s="837">
        <v>4474</v>
      </c>
      <c r="AQ72" s="837"/>
      <c r="AR72" s="837"/>
      <c r="AS72" s="837"/>
      <c r="AT72" s="837"/>
      <c r="AU72" s="837">
        <v>266</v>
      </c>
      <c r="AV72" s="837"/>
      <c r="AW72" s="837"/>
      <c r="AX72" s="837"/>
      <c r="AY72" s="837"/>
      <c r="AZ72" s="835"/>
      <c r="BA72" s="835"/>
      <c r="BB72" s="835"/>
      <c r="BC72" s="835"/>
      <c r="BD72" s="836"/>
      <c r="BE72" s="241"/>
      <c r="BF72" s="241"/>
      <c r="BG72" s="241"/>
      <c r="BH72" s="241"/>
      <c r="BI72" s="241"/>
      <c r="BJ72" s="241"/>
      <c r="BK72" s="241"/>
      <c r="BL72" s="241"/>
      <c r="BM72" s="241"/>
      <c r="BN72" s="241"/>
      <c r="BO72" s="241"/>
      <c r="BP72" s="241"/>
      <c r="BQ72" s="238">
        <v>66</v>
      </c>
      <c r="BR72" s="243"/>
      <c r="BS72" s="863"/>
      <c r="BT72" s="864"/>
      <c r="BU72" s="864"/>
      <c r="BV72" s="864"/>
      <c r="BW72" s="864"/>
      <c r="BX72" s="864"/>
      <c r="BY72" s="864"/>
      <c r="BZ72" s="864"/>
      <c r="CA72" s="864"/>
      <c r="CB72" s="864"/>
      <c r="CC72" s="864"/>
      <c r="CD72" s="864"/>
      <c r="CE72" s="864"/>
      <c r="CF72" s="864"/>
      <c r="CG72" s="869"/>
      <c r="CH72" s="866"/>
      <c r="CI72" s="867"/>
      <c r="CJ72" s="867"/>
      <c r="CK72" s="867"/>
      <c r="CL72" s="868"/>
      <c r="CM72" s="866"/>
      <c r="CN72" s="867"/>
      <c r="CO72" s="867"/>
      <c r="CP72" s="867"/>
      <c r="CQ72" s="868"/>
      <c r="CR72" s="866"/>
      <c r="CS72" s="867"/>
      <c r="CT72" s="867"/>
      <c r="CU72" s="867"/>
      <c r="CV72" s="868"/>
      <c r="CW72" s="866"/>
      <c r="CX72" s="867"/>
      <c r="CY72" s="867"/>
      <c r="CZ72" s="867"/>
      <c r="DA72" s="868"/>
      <c r="DB72" s="866"/>
      <c r="DC72" s="867"/>
      <c r="DD72" s="867"/>
      <c r="DE72" s="867"/>
      <c r="DF72" s="868"/>
      <c r="DG72" s="866"/>
      <c r="DH72" s="867"/>
      <c r="DI72" s="867"/>
      <c r="DJ72" s="867"/>
      <c r="DK72" s="868"/>
      <c r="DL72" s="866"/>
      <c r="DM72" s="867"/>
      <c r="DN72" s="867"/>
      <c r="DO72" s="867"/>
      <c r="DP72" s="868"/>
      <c r="DQ72" s="866"/>
      <c r="DR72" s="867"/>
      <c r="DS72" s="867"/>
      <c r="DT72" s="867"/>
      <c r="DU72" s="868"/>
      <c r="DV72" s="863"/>
      <c r="DW72" s="864"/>
      <c r="DX72" s="864"/>
      <c r="DY72" s="864"/>
      <c r="DZ72" s="865"/>
      <c r="EA72" s="230"/>
    </row>
    <row r="73" spans="1:131" ht="26.25" customHeight="1" x14ac:dyDescent="0.15">
      <c r="A73" s="238">
        <v>6</v>
      </c>
      <c r="B73" s="877" t="s">
        <v>551</v>
      </c>
      <c r="C73" s="878"/>
      <c r="D73" s="878"/>
      <c r="E73" s="878"/>
      <c r="F73" s="878"/>
      <c r="G73" s="878"/>
      <c r="H73" s="878"/>
      <c r="I73" s="878"/>
      <c r="J73" s="878"/>
      <c r="K73" s="878"/>
      <c r="L73" s="878"/>
      <c r="M73" s="878"/>
      <c r="N73" s="878"/>
      <c r="O73" s="878"/>
      <c r="P73" s="879"/>
      <c r="Q73" s="880">
        <v>3230</v>
      </c>
      <c r="R73" s="837"/>
      <c r="S73" s="837"/>
      <c r="T73" s="837"/>
      <c r="U73" s="837"/>
      <c r="V73" s="837">
        <v>3444</v>
      </c>
      <c r="W73" s="837"/>
      <c r="X73" s="837"/>
      <c r="Y73" s="837"/>
      <c r="Z73" s="837"/>
      <c r="AA73" s="837">
        <v>-214</v>
      </c>
      <c r="AB73" s="837"/>
      <c r="AC73" s="837"/>
      <c r="AD73" s="837"/>
      <c r="AE73" s="837"/>
      <c r="AF73" s="837">
        <v>3574</v>
      </c>
      <c r="AG73" s="837"/>
      <c r="AH73" s="837"/>
      <c r="AI73" s="837"/>
      <c r="AJ73" s="837"/>
      <c r="AK73" s="837">
        <v>291</v>
      </c>
      <c r="AL73" s="837"/>
      <c r="AM73" s="837"/>
      <c r="AN73" s="837"/>
      <c r="AO73" s="837"/>
      <c r="AP73" s="837">
        <v>828</v>
      </c>
      <c r="AQ73" s="837"/>
      <c r="AR73" s="837"/>
      <c r="AS73" s="837"/>
      <c r="AT73" s="837"/>
      <c r="AU73" s="837">
        <v>203</v>
      </c>
      <c r="AV73" s="837"/>
      <c r="AW73" s="837"/>
      <c r="AX73" s="837"/>
      <c r="AY73" s="837"/>
      <c r="AZ73" s="835" t="s">
        <v>553</v>
      </c>
      <c r="BA73" s="835"/>
      <c r="BB73" s="835"/>
      <c r="BC73" s="835"/>
      <c r="BD73" s="836"/>
      <c r="BE73" s="241"/>
      <c r="BF73" s="241"/>
      <c r="BG73" s="241"/>
      <c r="BH73" s="241"/>
      <c r="BI73" s="241"/>
      <c r="BJ73" s="241"/>
      <c r="BK73" s="241"/>
      <c r="BL73" s="241"/>
      <c r="BM73" s="241"/>
      <c r="BN73" s="241"/>
      <c r="BO73" s="241"/>
      <c r="BP73" s="241"/>
      <c r="BQ73" s="238">
        <v>67</v>
      </c>
      <c r="BR73" s="243"/>
      <c r="BS73" s="863"/>
      <c r="BT73" s="864"/>
      <c r="BU73" s="864"/>
      <c r="BV73" s="864"/>
      <c r="BW73" s="864"/>
      <c r="BX73" s="864"/>
      <c r="BY73" s="864"/>
      <c r="BZ73" s="864"/>
      <c r="CA73" s="864"/>
      <c r="CB73" s="864"/>
      <c r="CC73" s="864"/>
      <c r="CD73" s="864"/>
      <c r="CE73" s="864"/>
      <c r="CF73" s="864"/>
      <c r="CG73" s="869"/>
      <c r="CH73" s="866"/>
      <c r="CI73" s="867"/>
      <c r="CJ73" s="867"/>
      <c r="CK73" s="867"/>
      <c r="CL73" s="868"/>
      <c r="CM73" s="866"/>
      <c r="CN73" s="867"/>
      <c r="CO73" s="867"/>
      <c r="CP73" s="867"/>
      <c r="CQ73" s="868"/>
      <c r="CR73" s="866"/>
      <c r="CS73" s="867"/>
      <c r="CT73" s="867"/>
      <c r="CU73" s="867"/>
      <c r="CV73" s="868"/>
      <c r="CW73" s="866"/>
      <c r="CX73" s="867"/>
      <c r="CY73" s="867"/>
      <c r="CZ73" s="867"/>
      <c r="DA73" s="868"/>
      <c r="DB73" s="866"/>
      <c r="DC73" s="867"/>
      <c r="DD73" s="867"/>
      <c r="DE73" s="867"/>
      <c r="DF73" s="868"/>
      <c r="DG73" s="866"/>
      <c r="DH73" s="867"/>
      <c r="DI73" s="867"/>
      <c r="DJ73" s="867"/>
      <c r="DK73" s="868"/>
      <c r="DL73" s="866"/>
      <c r="DM73" s="867"/>
      <c r="DN73" s="867"/>
      <c r="DO73" s="867"/>
      <c r="DP73" s="868"/>
      <c r="DQ73" s="866"/>
      <c r="DR73" s="867"/>
      <c r="DS73" s="867"/>
      <c r="DT73" s="867"/>
      <c r="DU73" s="868"/>
      <c r="DV73" s="863"/>
      <c r="DW73" s="864"/>
      <c r="DX73" s="864"/>
      <c r="DY73" s="864"/>
      <c r="DZ73" s="865"/>
      <c r="EA73" s="230"/>
    </row>
    <row r="74" spans="1:131" ht="26.25" customHeight="1" x14ac:dyDescent="0.15">
      <c r="A74" s="238">
        <v>7</v>
      </c>
      <c r="B74" s="877" t="s">
        <v>552</v>
      </c>
      <c r="C74" s="878"/>
      <c r="D74" s="878"/>
      <c r="E74" s="878"/>
      <c r="F74" s="878"/>
      <c r="G74" s="878"/>
      <c r="H74" s="878"/>
      <c r="I74" s="878"/>
      <c r="J74" s="878"/>
      <c r="K74" s="878"/>
      <c r="L74" s="878"/>
      <c r="M74" s="878"/>
      <c r="N74" s="878"/>
      <c r="O74" s="878"/>
      <c r="P74" s="879"/>
      <c r="Q74" s="880">
        <v>1229</v>
      </c>
      <c r="R74" s="837"/>
      <c r="S74" s="837"/>
      <c r="T74" s="837"/>
      <c r="U74" s="837"/>
      <c r="V74" s="837">
        <v>1108</v>
      </c>
      <c r="W74" s="837"/>
      <c r="X74" s="837"/>
      <c r="Y74" s="837"/>
      <c r="Z74" s="837"/>
      <c r="AA74" s="837">
        <v>121</v>
      </c>
      <c r="AB74" s="837"/>
      <c r="AC74" s="837"/>
      <c r="AD74" s="837"/>
      <c r="AE74" s="837"/>
      <c r="AF74" s="837">
        <v>974</v>
      </c>
      <c r="AG74" s="837"/>
      <c r="AH74" s="837"/>
      <c r="AI74" s="837"/>
      <c r="AJ74" s="837"/>
      <c r="AK74" s="837">
        <v>8</v>
      </c>
      <c r="AL74" s="837"/>
      <c r="AM74" s="837"/>
      <c r="AN74" s="837"/>
      <c r="AO74" s="837"/>
      <c r="AP74" s="837">
        <v>1011</v>
      </c>
      <c r="AQ74" s="837"/>
      <c r="AR74" s="837"/>
      <c r="AS74" s="837"/>
      <c r="AT74" s="837"/>
      <c r="AU74" s="837" t="s">
        <v>485</v>
      </c>
      <c r="AV74" s="837"/>
      <c r="AW74" s="837"/>
      <c r="AX74" s="837"/>
      <c r="AY74" s="837"/>
      <c r="AZ74" s="835" t="s">
        <v>553</v>
      </c>
      <c r="BA74" s="835"/>
      <c r="BB74" s="835"/>
      <c r="BC74" s="835"/>
      <c r="BD74" s="836"/>
      <c r="BE74" s="241"/>
      <c r="BF74" s="241"/>
      <c r="BG74" s="241"/>
      <c r="BH74" s="241"/>
      <c r="BI74" s="241"/>
      <c r="BJ74" s="241"/>
      <c r="BK74" s="241"/>
      <c r="BL74" s="241"/>
      <c r="BM74" s="241"/>
      <c r="BN74" s="241"/>
      <c r="BO74" s="241"/>
      <c r="BP74" s="241"/>
      <c r="BQ74" s="238">
        <v>68</v>
      </c>
      <c r="BR74" s="243"/>
      <c r="BS74" s="863"/>
      <c r="BT74" s="864"/>
      <c r="BU74" s="864"/>
      <c r="BV74" s="864"/>
      <c r="BW74" s="864"/>
      <c r="BX74" s="864"/>
      <c r="BY74" s="864"/>
      <c r="BZ74" s="864"/>
      <c r="CA74" s="864"/>
      <c r="CB74" s="864"/>
      <c r="CC74" s="864"/>
      <c r="CD74" s="864"/>
      <c r="CE74" s="864"/>
      <c r="CF74" s="864"/>
      <c r="CG74" s="869"/>
      <c r="CH74" s="866"/>
      <c r="CI74" s="867"/>
      <c r="CJ74" s="867"/>
      <c r="CK74" s="867"/>
      <c r="CL74" s="868"/>
      <c r="CM74" s="866"/>
      <c r="CN74" s="867"/>
      <c r="CO74" s="867"/>
      <c r="CP74" s="867"/>
      <c r="CQ74" s="868"/>
      <c r="CR74" s="866"/>
      <c r="CS74" s="867"/>
      <c r="CT74" s="867"/>
      <c r="CU74" s="867"/>
      <c r="CV74" s="868"/>
      <c r="CW74" s="866"/>
      <c r="CX74" s="867"/>
      <c r="CY74" s="867"/>
      <c r="CZ74" s="867"/>
      <c r="DA74" s="868"/>
      <c r="DB74" s="866"/>
      <c r="DC74" s="867"/>
      <c r="DD74" s="867"/>
      <c r="DE74" s="867"/>
      <c r="DF74" s="868"/>
      <c r="DG74" s="866"/>
      <c r="DH74" s="867"/>
      <c r="DI74" s="867"/>
      <c r="DJ74" s="867"/>
      <c r="DK74" s="868"/>
      <c r="DL74" s="866"/>
      <c r="DM74" s="867"/>
      <c r="DN74" s="867"/>
      <c r="DO74" s="867"/>
      <c r="DP74" s="868"/>
      <c r="DQ74" s="866"/>
      <c r="DR74" s="867"/>
      <c r="DS74" s="867"/>
      <c r="DT74" s="867"/>
      <c r="DU74" s="868"/>
      <c r="DV74" s="863"/>
      <c r="DW74" s="864"/>
      <c r="DX74" s="864"/>
      <c r="DY74" s="864"/>
      <c r="DZ74" s="865"/>
      <c r="EA74" s="230"/>
    </row>
    <row r="75" spans="1:131" ht="26.25" customHeight="1" x14ac:dyDescent="0.15">
      <c r="A75" s="238">
        <v>8</v>
      </c>
      <c r="B75" s="877"/>
      <c r="C75" s="878"/>
      <c r="D75" s="878"/>
      <c r="E75" s="878"/>
      <c r="F75" s="878"/>
      <c r="G75" s="878"/>
      <c r="H75" s="878"/>
      <c r="I75" s="878"/>
      <c r="J75" s="878"/>
      <c r="K75" s="878"/>
      <c r="L75" s="878"/>
      <c r="M75" s="878"/>
      <c r="N75" s="878"/>
      <c r="O75" s="878"/>
      <c r="P75" s="879"/>
      <c r="Q75" s="881"/>
      <c r="R75" s="830"/>
      <c r="S75" s="830"/>
      <c r="T75" s="830"/>
      <c r="U75" s="831"/>
      <c r="V75" s="829"/>
      <c r="W75" s="830"/>
      <c r="X75" s="830"/>
      <c r="Y75" s="830"/>
      <c r="Z75" s="831"/>
      <c r="AA75" s="829"/>
      <c r="AB75" s="830"/>
      <c r="AC75" s="830"/>
      <c r="AD75" s="830"/>
      <c r="AE75" s="831"/>
      <c r="AF75" s="829"/>
      <c r="AG75" s="830"/>
      <c r="AH75" s="830"/>
      <c r="AI75" s="830"/>
      <c r="AJ75" s="831"/>
      <c r="AK75" s="829"/>
      <c r="AL75" s="830"/>
      <c r="AM75" s="830"/>
      <c r="AN75" s="830"/>
      <c r="AO75" s="831"/>
      <c r="AP75" s="829"/>
      <c r="AQ75" s="830"/>
      <c r="AR75" s="830"/>
      <c r="AS75" s="830"/>
      <c r="AT75" s="831"/>
      <c r="AU75" s="829"/>
      <c r="AV75" s="830"/>
      <c r="AW75" s="830"/>
      <c r="AX75" s="830"/>
      <c r="AY75" s="831"/>
      <c r="AZ75" s="835"/>
      <c r="BA75" s="835"/>
      <c r="BB75" s="835"/>
      <c r="BC75" s="835"/>
      <c r="BD75" s="836"/>
      <c r="BE75" s="241"/>
      <c r="BF75" s="241"/>
      <c r="BG75" s="241"/>
      <c r="BH75" s="241"/>
      <c r="BI75" s="241"/>
      <c r="BJ75" s="241"/>
      <c r="BK75" s="241"/>
      <c r="BL75" s="241"/>
      <c r="BM75" s="241"/>
      <c r="BN75" s="241"/>
      <c r="BO75" s="241"/>
      <c r="BP75" s="241"/>
      <c r="BQ75" s="238">
        <v>69</v>
      </c>
      <c r="BR75" s="243"/>
      <c r="BS75" s="863"/>
      <c r="BT75" s="864"/>
      <c r="BU75" s="864"/>
      <c r="BV75" s="864"/>
      <c r="BW75" s="864"/>
      <c r="BX75" s="864"/>
      <c r="BY75" s="864"/>
      <c r="BZ75" s="864"/>
      <c r="CA75" s="864"/>
      <c r="CB75" s="864"/>
      <c r="CC75" s="864"/>
      <c r="CD75" s="864"/>
      <c r="CE75" s="864"/>
      <c r="CF75" s="864"/>
      <c r="CG75" s="869"/>
      <c r="CH75" s="866"/>
      <c r="CI75" s="867"/>
      <c r="CJ75" s="867"/>
      <c r="CK75" s="867"/>
      <c r="CL75" s="868"/>
      <c r="CM75" s="866"/>
      <c r="CN75" s="867"/>
      <c r="CO75" s="867"/>
      <c r="CP75" s="867"/>
      <c r="CQ75" s="868"/>
      <c r="CR75" s="866"/>
      <c r="CS75" s="867"/>
      <c r="CT75" s="867"/>
      <c r="CU75" s="867"/>
      <c r="CV75" s="868"/>
      <c r="CW75" s="866"/>
      <c r="CX75" s="867"/>
      <c r="CY75" s="867"/>
      <c r="CZ75" s="867"/>
      <c r="DA75" s="868"/>
      <c r="DB75" s="866"/>
      <c r="DC75" s="867"/>
      <c r="DD75" s="867"/>
      <c r="DE75" s="867"/>
      <c r="DF75" s="868"/>
      <c r="DG75" s="866"/>
      <c r="DH75" s="867"/>
      <c r="DI75" s="867"/>
      <c r="DJ75" s="867"/>
      <c r="DK75" s="868"/>
      <c r="DL75" s="866"/>
      <c r="DM75" s="867"/>
      <c r="DN75" s="867"/>
      <c r="DO75" s="867"/>
      <c r="DP75" s="868"/>
      <c r="DQ75" s="866"/>
      <c r="DR75" s="867"/>
      <c r="DS75" s="867"/>
      <c r="DT75" s="867"/>
      <c r="DU75" s="868"/>
      <c r="DV75" s="863"/>
      <c r="DW75" s="864"/>
      <c r="DX75" s="864"/>
      <c r="DY75" s="864"/>
      <c r="DZ75" s="865"/>
      <c r="EA75" s="230"/>
    </row>
    <row r="76" spans="1:131" ht="26.25" customHeight="1" x14ac:dyDescent="0.15">
      <c r="A76" s="238">
        <v>9</v>
      </c>
      <c r="B76" s="877"/>
      <c r="C76" s="878"/>
      <c r="D76" s="878"/>
      <c r="E76" s="878"/>
      <c r="F76" s="878"/>
      <c r="G76" s="878"/>
      <c r="H76" s="878"/>
      <c r="I76" s="878"/>
      <c r="J76" s="878"/>
      <c r="K76" s="878"/>
      <c r="L76" s="878"/>
      <c r="M76" s="878"/>
      <c r="N76" s="878"/>
      <c r="O76" s="878"/>
      <c r="P76" s="879"/>
      <c r="Q76" s="881"/>
      <c r="R76" s="830"/>
      <c r="S76" s="830"/>
      <c r="T76" s="830"/>
      <c r="U76" s="831"/>
      <c r="V76" s="829"/>
      <c r="W76" s="830"/>
      <c r="X76" s="830"/>
      <c r="Y76" s="830"/>
      <c r="Z76" s="831"/>
      <c r="AA76" s="829"/>
      <c r="AB76" s="830"/>
      <c r="AC76" s="830"/>
      <c r="AD76" s="830"/>
      <c r="AE76" s="831"/>
      <c r="AF76" s="829"/>
      <c r="AG76" s="830"/>
      <c r="AH76" s="830"/>
      <c r="AI76" s="830"/>
      <c r="AJ76" s="831"/>
      <c r="AK76" s="829"/>
      <c r="AL76" s="830"/>
      <c r="AM76" s="830"/>
      <c r="AN76" s="830"/>
      <c r="AO76" s="831"/>
      <c r="AP76" s="829"/>
      <c r="AQ76" s="830"/>
      <c r="AR76" s="830"/>
      <c r="AS76" s="830"/>
      <c r="AT76" s="831"/>
      <c r="AU76" s="829"/>
      <c r="AV76" s="830"/>
      <c r="AW76" s="830"/>
      <c r="AX76" s="830"/>
      <c r="AY76" s="831"/>
      <c r="AZ76" s="835"/>
      <c r="BA76" s="835"/>
      <c r="BB76" s="835"/>
      <c r="BC76" s="835"/>
      <c r="BD76" s="836"/>
      <c r="BE76" s="241"/>
      <c r="BF76" s="241"/>
      <c r="BG76" s="241"/>
      <c r="BH76" s="241"/>
      <c r="BI76" s="241"/>
      <c r="BJ76" s="241"/>
      <c r="BK76" s="241"/>
      <c r="BL76" s="241"/>
      <c r="BM76" s="241"/>
      <c r="BN76" s="241"/>
      <c r="BO76" s="241"/>
      <c r="BP76" s="241"/>
      <c r="BQ76" s="238">
        <v>70</v>
      </c>
      <c r="BR76" s="243"/>
      <c r="BS76" s="863"/>
      <c r="BT76" s="864"/>
      <c r="BU76" s="864"/>
      <c r="BV76" s="864"/>
      <c r="BW76" s="864"/>
      <c r="BX76" s="864"/>
      <c r="BY76" s="864"/>
      <c r="BZ76" s="864"/>
      <c r="CA76" s="864"/>
      <c r="CB76" s="864"/>
      <c r="CC76" s="864"/>
      <c r="CD76" s="864"/>
      <c r="CE76" s="864"/>
      <c r="CF76" s="864"/>
      <c r="CG76" s="869"/>
      <c r="CH76" s="866"/>
      <c r="CI76" s="867"/>
      <c r="CJ76" s="867"/>
      <c r="CK76" s="867"/>
      <c r="CL76" s="868"/>
      <c r="CM76" s="866"/>
      <c r="CN76" s="867"/>
      <c r="CO76" s="867"/>
      <c r="CP76" s="867"/>
      <c r="CQ76" s="868"/>
      <c r="CR76" s="866"/>
      <c r="CS76" s="867"/>
      <c r="CT76" s="867"/>
      <c r="CU76" s="867"/>
      <c r="CV76" s="868"/>
      <c r="CW76" s="866"/>
      <c r="CX76" s="867"/>
      <c r="CY76" s="867"/>
      <c r="CZ76" s="867"/>
      <c r="DA76" s="868"/>
      <c r="DB76" s="866"/>
      <c r="DC76" s="867"/>
      <c r="DD76" s="867"/>
      <c r="DE76" s="867"/>
      <c r="DF76" s="868"/>
      <c r="DG76" s="866"/>
      <c r="DH76" s="867"/>
      <c r="DI76" s="867"/>
      <c r="DJ76" s="867"/>
      <c r="DK76" s="868"/>
      <c r="DL76" s="866"/>
      <c r="DM76" s="867"/>
      <c r="DN76" s="867"/>
      <c r="DO76" s="867"/>
      <c r="DP76" s="868"/>
      <c r="DQ76" s="866"/>
      <c r="DR76" s="867"/>
      <c r="DS76" s="867"/>
      <c r="DT76" s="867"/>
      <c r="DU76" s="868"/>
      <c r="DV76" s="863"/>
      <c r="DW76" s="864"/>
      <c r="DX76" s="864"/>
      <c r="DY76" s="864"/>
      <c r="DZ76" s="865"/>
      <c r="EA76" s="230"/>
    </row>
    <row r="77" spans="1:131" ht="26.25" customHeight="1" x14ac:dyDescent="0.15">
      <c r="A77" s="238">
        <v>10</v>
      </c>
      <c r="B77" s="877"/>
      <c r="C77" s="878"/>
      <c r="D77" s="878"/>
      <c r="E77" s="878"/>
      <c r="F77" s="878"/>
      <c r="G77" s="878"/>
      <c r="H77" s="878"/>
      <c r="I77" s="878"/>
      <c r="J77" s="878"/>
      <c r="K77" s="878"/>
      <c r="L77" s="878"/>
      <c r="M77" s="878"/>
      <c r="N77" s="878"/>
      <c r="O77" s="878"/>
      <c r="P77" s="879"/>
      <c r="Q77" s="881"/>
      <c r="R77" s="830"/>
      <c r="S77" s="830"/>
      <c r="T77" s="830"/>
      <c r="U77" s="831"/>
      <c r="V77" s="829"/>
      <c r="W77" s="830"/>
      <c r="X77" s="830"/>
      <c r="Y77" s="830"/>
      <c r="Z77" s="831"/>
      <c r="AA77" s="829"/>
      <c r="AB77" s="830"/>
      <c r="AC77" s="830"/>
      <c r="AD77" s="830"/>
      <c r="AE77" s="831"/>
      <c r="AF77" s="829"/>
      <c r="AG77" s="830"/>
      <c r="AH77" s="830"/>
      <c r="AI77" s="830"/>
      <c r="AJ77" s="831"/>
      <c r="AK77" s="829"/>
      <c r="AL77" s="830"/>
      <c r="AM77" s="830"/>
      <c r="AN77" s="830"/>
      <c r="AO77" s="831"/>
      <c r="AP77" s="829"/>
      <c r="AQ77" s="830"/>
      <c r="AR77" s="830"/>
      <c r="AS77" s="830"/>
      <c r="AT77" s="831"/>
      <c r="AU77" s="829"/>
      <c r="AV77" s="830"/>
      <c r="AW77" s="830"/>
      <c r="AX77" s="830"/>
      <c r="AY77" s="831"/>
      <c r="AZ77" s="835"/>
      <c r="BA77" s="835"/>
      <c r="BB77" s="835"/>
      <c r="BC77" s="835"/>
      <c r="BD77" s="836"/>
      <c r="BE77" s="241"/>
      <c r="BF77" s="241"/>
      <c r="BG77" s="241"/>
      <c r="BH77" s="241"/>
      <c r="BI77" s="241"/>
      <c r="BJ77" s="241"/>
      <c r="BK77" s="241"/>
      <c r="BL77" s="241"/>
      <c r="BM77" s="241"/>
      <c r="BN77" s="241"/>
      <c r="BO77" s="241"/>
      <c r="BP77" s="241"/>
      <c r="BQ77" s="238">
        <v>71</v>
      </c>
      <c r="BR77" s="243"/>
      <c r="BS77" s="863"/>
      <c r="BT77" s="864"/>
      <c r="BU77" s="864"/>
      <c r="BV77" s="864"/>
      <c r="BW77" s="864"/>
      <c r="BX77" s="864"/>
      <c r="BY77" s="864"/>
      <c r="BZ77" s="864"/>
      <c r="CA77" s="864"/>
      <c r="CB77" s="864"/>
      <c r="CC77" s="864"/>
      <c r="CD77" s="864"/>
      <c r="CE77" s="864"/>
      <c r="CF77" s="864"/>
      <c r="CG77" s="869"/>
      <c r="CH77" s="866"/>
      <c r="CI77" s="867"/>
      <c r="CJ77" s="867"/>
      <c r="CK77" s="867"/>
      <c r="CL77" s="868"/>
      <c r="CM77" s="866"/>
      <c r="CN77" s="867"/>
      <c r="CO77" s="867"/>
      <c r="CP77" s="867"/>
      <c r="CQ77" s="868"/>
      <c r="CR77" s="866"/>
      <c r="CS77" s="867"/>
      <c r="CT77" s="867"/>
      <c r="CU77" s="867"/>
      <c r="CV77" s="868"/>
      <c r="CW77" s="866"/>
      <c r="CX77" s="867"/>
      <c r="CY77" s="867"/>
      <c r="CZ77" s="867"/>
      <c r="DA77" s="868"/>
      <c r="DB77" s="866"/>
      <c r="DC77" s="867"/>
      <c r="DD77" s="867"/>
      <c r="DE77" s="867"/>
      <c r="DF77" s="868"/>
      <c r="DG77" s="866"/>
      <c r="DH77" s="867"/>
      <c r="DI77" s="867"/>
      <c r="DJ77" s="867"/>
      <c r="DK77" s="868"/>
      <c r="DL77" s="866"/>
      <c r="DM77" s="867"/>
      <c r="DN77" s="867"/>
      <c r="DO77" s="867"/>
      <c r="DP77" s="868"/>
      <c r="DQ77" s="866"/>
      <c r="DR77" s="867"/>
      <c r="DS77" s="867"/>
      <c r="DT77" s="867"/>
      <c r="DU77" s="868"/>
      <c r="DV77" s="863"/>
      <c r="DW77" s="864"/>
      <c r="DX77" s="864"/>
      <c r="DY77" s="864"/>
      <c r="DZ77" s="865"/>
      <c r="EA77" s="230"/>
    </row>
    <row r="78" spans="1:131" ht="26.25" customHeight="1" x14ac:dyDescent="0.15">
      <c r="A78" s="238">
        <v>11</v>
      </c>
      <c r="B78" s="877"/>
      <c r="C78" s="878"/>
      <c r="D78" s="878"/>
      <c r="E78" s="878"/>
      <c r="F78" s="878"/>
      <c r="G78" s="878"/>
      <c r="H78" s="878"/>
      <c r="I78" s="878"/>
      <c r="J78" s="878"/>
      <c r="K78" s="878"/>
      <c r="L78" s="878"/>
      <c r="M78" s="878"/>
      <c r="N78" s="878"/>
      <c r="O78" s="878"/>
      <c r="P78" s="879"/>
      <c r="Q78" s="880"/>
      <c r="R78" s="837"/>
      <c r="S78" s="837"/>
      <c r="T78" s="837"/>
      <c r="U78" s="837"/>
      <c r="V78" s="837"/>
      <c r="W78" s="837"/>
      <c r="X78" s="837"/>
      <c r="Y78" s="837"/>
      <c r="Z78" s="837"/>
      <c r="AA78" s="837"/>
      <c r="AB78" s="837"/>
      <c r="AC78" s="837"/>
      <c r="AD78" s="837"/>
      <c r="AE78" s="837"/>
      <c r="AF78" s="837"/>
      <c r="AG78" s="837"/>
      <c r="AH78" s="837"/>
      <c r="AI78" s="837"/>
      <c r="AJ78" s="837"/>
      <c r="AK78" s="837"/>
      <c r="AL78" s="837"/>
      <c r="AM78" s="837"/>
      <c r="AN78" s="837"/>
      <c r="AO78" s="837"/>
      <c r="AP78" s="837"/>
      <c r="AQ78" s="837"/>
      <c r="AR78" s="837"/>
      <c r="AS78" s="837"/>
      <c r="AT78" s="837"/>
      <c r="AU78" s="837"/>
      <c r="AV78" s="837"/>
      <c r="AW78" s="837"/>
      <c r="AX78" s="837"/>
      <c r="AY78" s="837"/>
      <c r="AZ78" s="835"/>
      <c r="BA78" s="835"/>
      <c r="BB78" s="835"/>
      <c r="BC78" s="835"/>
      <c r="BD78" s="836"/>
      <c r="BE78" s="241"/>
      <c r="BF78" s="241"/>
      <c r="BG78" s="241"/>
      <c r="BH78" s="241"/>
      <c r="BI78" s="241"/>
      <c r="BJ78" s="230"/>
      <c r="BK78" s="230"/>
      <c r="BL78" s="230"/>
      <c r="BM78" s="230"/>
      <c r="BN78" s="230"/>
      <c r="BO78" s="241"/>
      <c r="BP78" s="241"/>
      <c r="BQ78" s="238">
        <v>72</v>
      </c>
      <c r="BR78" s="243"/>
      <c r="BS78" s="863"/>
      <c r="BT78" s="864"/>
      <c r="BU78" s="864"/>
      <c r="BV78" s="864"/>
      <c r="BW78" s="864"/>
      <c r="BX78" s="864"/>
      <c r="BY78" s="864"/>
      <c r="BZ78" s="864"/>
      <c r="CA78" s="864"/>
      <c r="CB78" s="864"/>
      <c r="CC78" s="864"/>
      <c r="CD78" s="864"/>
      <c r="CE78" s="864"/>
      <c r="CF78" s="864"/>
      <c r="CG78" s="869"/>
      <c r="CH78" s="866"/>
      <c r="CI78" s="867"/>
      <c r="CJ78" s="867"/>
      <c r="CK78" s="867"/>
      <c r="CL78" s="868"/>
      <c r="CM78" s="866"/>
      <c r="CN78" s="867"/>
      <c r="CO78" s="867"/>
      <c r="CP78" s="867"/>
      <c r="CQ78" s="868"/>
      <c r="CR78" s="866"/>
      <c r="CS78" s="867"/>
      <c r="CT78" s="867"/>
      <c r="CU78" s="867"/>
      <c r="CV78" s="868"/>
      <c r="CW78" s="866"/>
      <c r="CX78" s="867"/>
      <c r="CY78" s="867"/>
      <c r="CZ78" s="867"/>
      <c r="DA78" s="868"/>
      <c r="DB78" s="866"/>
      <c r="DC78" s="867"/>
      <c r="DD78" s="867"/>
      <c r="DE78" s="867"/>
      <c r="DF78" s="868"/>
      <c r="DG78" s="866"/>
      <c r="DH78" s="867"/>
      <c r="DI78" s="867"/>
      <c r="DJ78" s="867"/>
      <c r="DK78" s="868"/>
      <c r="DL78" s="866"/>
      <c r="DM78" s="867"/>
      <c r="DN78" s="867"/>
      <c r="DO78" s="867"/>
      <c r="DP78" s="868"/>
      <c r="DQ78" s="866"/>
      <c r="DR78" s="867"/>
      <c r="DS78" s="867"/>
      <c r="DT78" s="867"/>
      <c r="DU78" s="868"/>
      <c r="DV78" s="863"/>
      <c r="DW78" s="864"/>
      <c r="DX78" s="864"/>
      <c r="DY78" s="864"/>
      <c r="DZ78" s="865"/>
      <c r="EA78" s="230"/>
    </row>
    <row r="79" spans="1:131" ht="26.25" customHeight="1" x14ac:dyDescent="0.15">
      <c r="A79" s="238">
        <v>12</v>
      </c>
      <c r="B79" s="877"/>
      <c r="C79" s="878"/>
      <c r="D79" s="878"/>
      <c r="E79" s="878"/>
      <c r="F79" s="878"/>
      <c r="G79" s="878"/>
      <c r="H79" s="878"/>
      <c r="I79" s="878"/>
      <c r="J79" s="878"/>
      <c r="K79" s="878"/>
      <c r="L79" s="878"/>
      <c r="M79" s="878"/>
      <c r="N79" s="878"/>
      <c r="O79" s="878"/>
      <c r="P79" s="879"/>
      <c r="Q79" s="880"/>
      <c r="R79" s="837"/>
      <c r="S79" s="837"/>
      <c r="T79" s="837"/>
      <c r="U79" s="837"/>
      <c r="V79" s="837"/>
      <c r="W79" s="837"/>
      <c r="X79" s="837"/>
      <c r="Y79" s="837"/>
      <c r="Z79" s="837"/>
      <c r="AA79" s="837"/>
      <c r="AB79" s="837"/>
      <c r="AC79" s="837"/>
      <c r="AD79" s="837"/>
      <c r="AE79" s="837"/>
      <c r="AF79" s="837"/>
      <c r="AG79" s="837"/>
      <c r="AH79" s="837"/>
      <c r="AI79" s="837"/>
      <c r="AJ79" s="837"/>
      <c r="AK79" s="837"/>
      <c r="AL79" s="837"/>
      <c r="AM79" s="837"/>
      <c r="AN79" s="837"/>
      <c r="AO79" s="837"/>
      <c r="AP79" s="837"/>
      <c r="AQ79" s="837"/>
      <c r="AR79" s="837"/>
      <c r="AS79" s="837"/>
      <c r="AT79" s="837"/>
      <c r="AU79" s="837"/>
      <c r="AV79" s="837"/>
      <c r="AW79" s="837"/>
      <c r="AX79" s="837"/>
      <c r="AY79" s="837"/>
      <c r="AZ79" s="835"/>
      <c r="BA79" s="835"/>
      <c r="BB79" s="835"/>
      <c r="BC79" s="835"/>
      <c r="BD79" s="836"/>
      <c r="BE79" s="241"/>
      <c r="BF79" s="241"/>
      <c r="BG79" s="241"/>
      <c r="BH79" s="241"/>
      <c r="BI79" s="241"/>
      <c r="BJ79" s="230"/>
      <c r="BK79" s="230"/>
      <c r="BL79" s="230"/>
      <c r="BM79" s="230"/>
      <c r="BN79" s="230"/>
      <c r="BO79" s="241"/>
      <c r="BP79" s="241"/>
      <c r="BQ79" s="238">
        <v>73</v>
      </c>
      <c r="BR79" s="243"/>
      <c r="BS79" s="863"/>
      <c r="BT79" s="864"/>
      <c r="BU79" s="864"/>
      <c r="BV79" s="864"/>
      <c r="BW79" s="864"/>
      <c r="BX79" s="864"/>
      <c r="BY79" s="864"/>
      <c r="BZ79" s="864"/>
      <c r="CA79" s="864"/>
      <c r="CB79" s="864"/>
      <c r="CC79" s="864"/>
      <c r="CD79" s="864"/>
      <c r="CE79" s="864"/>
      <c r="CF79" s="864"/>
      <c r="CG79" s="869"/>
      <c r="CH79" s="866"/>
      <c r="CI79" s="867"/>
      <c r="CJ79" s="867"/>
      <c r="CK79" s="867"/>
      <c r="CL79" s="868"/>
      <c r="CM79" s="866"/>
      <c r="CN79" s="867"/>
      <c r="CO79" s="867"/>
      <c r="CP79" s="867"/>
      <c r="CQ79" s="868"/>
      <c r="CR79" s="866"/>
      <c r="CS79" s="867"/>
      <c r="CT79" s="867"/>
      <c r="CU79" s="867"/>
      <c r="CV79" s="868"/>
      <c r="CW79" s="866"/>
      <c r="CX79" s="867"/>
      <c r="CY79" s="867"/>
      <c r="CZ79" s="867"/>
      <c r="DA79" s="868"/>
      <c r="DB79" s="866"/>
      <c r="DC79" s="867"/>
      <c r="DD79" s="867"/>
      <c r="DE79" s="867"/>
      <c r="DF79" s="868"/>
      <c r="DG79" s="866"/>
      <c r="DH79" s="867"/>
      <c r="DI79" s="867"/>
      <c r="DJ79" s="867"/>
      <c r="DK79" s="868"/>
      <c r="DL79" s="866"/>
      <c r="DM79" s="867"/>
      <c r="DN79" s="867"/>
      <c r="DO79" s="867"/>
      <c r="DP79" s="868"/>
      <c r="DQ79" s="866"/>
      <c r="DR79" s="867"/>
      <c r="DS79" s="867"/>
      <c r="DT79" s="867"/>
      <c r="DU79" s="868"/>
      <c r="DV79" s="863"/>
      <c r="DW79" s="864"/>
      <c r="DX79" s="864"/>
      <c r="DY79" s="864"/>
      <c r="DZ79" s="865"/>
      <c r="EA79" s="230"/>
    </row>
    <row r="80" spans="1:131" ht="26.25" customHeight="1" x14ac:dyDescent="0.15">
      <c r="A80" s="238">
        <v>13</v>
      </c>
      <c r="B80" s="877"/>
      <c r="C80" s="878"/>
      <c r="D80" s="878"/>
      <c r="E80" s="878"/>
      <c r="F80" s="878"/>
      <c r="G80" s="878"/>
      <c r="H80" s="878"/>
      <c r="I80" s="878"/>
      <c r="J80" s="878"/>
      <c r="K80" s="878"/>
      <c r="L80" s="878"/>
      <c r="M80" s="878"/>
      <c r="N80" s="878"/>
      <c r="O80" s="878"/>
      <c r="P80" s="879"/>
      <c r="Q80" s="880"/>
      <c r="R80" s="837"/>
      <c r="S80" s="837"/>
      <c r="T80" s="837"/>
      <c r="U80" s="837"/>
      <c r="V80" s="837"/>
      <c r="W80" s="837"/>
      <c r="X80" s="837"/>
      <c r="Y80" s="837"/>
      <c r="Z80" s="837"/>
      <c r="AA80" s="837"/>
      <c r="AB80" s="837"/>
      <c r="AC80" s="837"/>
      <c r="AD80" s="837"/>
      <c r="AE80" s="837"/>
      <c r="AF80" s="837"/>
      <c r="AG80" s="837"/>
      <c r="AH80" s="837"/>
      <c r="AI80" s="837"/>
      <c r="AJ80" s="837"/>
      <c r="AK80" s="837"/>
      <c r="AL80" s="837"/>
      <c r="AM80" s="837"/>
      <c r="AN80" s="837"/>
      <c r="AO80" s="837"/>
      <c r="AP80" s="837"/>
      <c r="AQ80" s="837"/>
      <c r="AR80" s="837"/>
      <c r="AS80" s="837"/>
      <c r="AT80" s="837"/>
      <c r="AU80" s="837"/>
      <c r="AV80" s="837"/>
      <c r="AW80" s="837"/>
      <c r="AX80" s="837"/>
      <c r="AY80" s="837"/>
      <c r="AZ80" s="835"/>
      <c r="BA80" s="835"/>
      <c r="BB80" s="835"/>
      <c r="BC80" s="835"/>
      <c r="BD80" s="836"/>
      <c r="BE80" s="241"/>
      <c r="BF80" s="241"/>
      <c r="BG80" s="241"/>
      <c r="BH80" s="241"/>
      <c r="BI80" s="241"/>
      <c r="BJ80" s="241"/>
      <c r="BK80" s="241"/>
      <c r="BL80" s="241"/>
      <c r="BM80" s="241"/>
      <c r="BN80" s="241"/>
      <c r="BO80" s="241"/>
      <c r="BP80" s="241"/>
      <c r="BQ80" s="238">
        <v>74</v>
      </c>
      <c r="BR80" s="243"/>
      <c r="BS80" s="863"/>
      <c r="BT80" s="864"/>
      <c r="BU80" s="864"/>
      <c r="BV80" s="864"/>
      <c r="BW80" s="864"/>
      <c r="BX80" s="864"/>
      <c r="BY80" s="864"/>
      <c r="BZ80" s="864"/>
      <c r="CA80" s="864"/>
      <c r="CB80" s="864"/>
      <c r="CC80" s="864"/>
      <c r="CD80" s="864"/>
      <c r="CE80" s="864"/>
      <c r="CF80" s="864"/>
      <c r="CG80" s="869"/>
      <c r="CH80" s="866"/>
      <c r="CI80" s="867"/>
      <c r="CJ80" s="867"/>
      <c r="CK80" s="867"/>
      <c r="CL80" s="868"/>
      <c r="CM80" s="866"/>
      <c r="CN80" s="867"/>
      <c r="CO80" s="867"/>
      <c r="CP80" s="867"/>
      <c r="CQ80" s="868"/>
      <c r="CR80" s="866"/>
      <c r="CS80" s="867"/>
      <c r="CT80" s="867"/>
      <c r="CU80" s="867"/>
      <c r="CV80" s="868"/>
      <c r="CW80" s="866"/>
      <c r="CX80" s="867"/>
      <c r="CY80" s="867"/>
      <c r="CZ80" s="867"/>
      <c r="DA80" s="868"/>
      <c r="DB80" s="866"/>
      <c r="DC80" s="867"/>
      <c r="DD80" s="867"/>
      <c r="DE80" s="867"/>
      <c r="DF80" s="868"/>
      <c r="DG80" s="866"/>
      <c r="DH80" s="867"/>
      <c r="DI80" s="867"/>
      <c r="DJ80" s="867"/>
      <c r="DK80" s="868"/>
      <c r="DL80" s="866"/>
      <c r="DM80" s="867"/>
      <c r="DN80" s="867"/>
      <c r="DO80" s="867"/>
      <c r="DP80" s="868"/>
      <c r="DQ80" s="866"/>
      <c r="DR80" s="867"/>
      <c r="DS80" s="867"/>
      <c r="DT80" s="867"/>
      <c r="DU80" s="868"/>
      <c r="DV80" s="863"/>
      <c r="DW80" s="864"/>
      <c r="DX80" s="864"/>
      <c r="DY80" s="864"/>
      <c r="DZ80" s="865"/>
      <c r="EA80" s="230"/>
    </row>
    <row r="81" spans="1:131" ht="26.25" customHeight="1" x14ac:dyDescent="0.15">
      <c r="A81" s="238">
        <v>14</v>
      </c>
      <c r="B81" s="877"/>
      <c r="C81" s="878"/>
      <c r="D81" s="878"/>
      <c r="E81" s="878"/>
      <c r="F81" s="878"/>
      <c r="G81" s="878"/>
      <c r="H81" s="878"/>
      <c r="I81" s="878"/>
      <c r="J81" s="878"/>
      <c r="K81" s="878"/>
      <c r="L81" s="878"/>
      <c r="M81" s="878"/>
      <c r="N81" s="878"/>
      <c r="O81" s="878"/>
      <c r="P81" s="879"/>
      <c r="Q81" s="880"/>
      <c r="R81" s="837"/>
      <c r="S81" s="837"/>
      <c r="T81" s="837"/>
      <c r="U81" s="837"/>
      <c r="V81" s="837"/>
      <c r="W81" s="837"/>
      <c r="X81" s="837"/>
      <c r="Y81" s="837"/>
      <c r="Z81" s="837"/>
      <c r="AA81" s="837"/>
      <c r="AB81" s="837"/>
      <c r="AC81" s="837"/>
      <c r="AD81" s="837"/>
      <c r="AE81" s="837"/>
      <c r="AF81" s="837"/>
      <c r="AG81" s="837"/>
      <c r="AH81" s="837"/>
      <c r="AI81" s="837"/>
      <c r="AJ81" s="837"/>
      <c r="AK81" s="837"/>
      <c r="AL81" s="837"/>
      <c r="AM81" s="837"/>
      <c r="AN81" s="837"/>
      <c r="AO81" s="837"/>
      <c r="AP81" s="837"/>
      <c r="AQ81" s="837"/>
      <c r="AR81" s="837"/>
      <c r="AS81" s="837"/>
      <c r="AT81" s="837"/>
      <c r="AU81" s="837"/>
      <c r="AV81" s="837"/>
      <c r="AW81" s="837"/>
      <c r="AX81" s="837"/>
      <c r="AY81" s="837"/>
      <c r="AZ81" s="835"/>
      <c r="BA81" s="835"/>
      <c r="BB81" s="835"/>
      <c r="BC81" s="835"/>
      <c r="BD81" s="836"/>
      <c r="BE81" s="241"/>
      <c r="BF81" s="241"/>
      <c r="BG81" s="241"/>
      <c r="BH81" s="241"/>
      <c r="BI81" s="241"/>
      <c r="BJ81" s="241"/>
      <c r="BK81" s="241"/>
      <c r="BL81" s="241"/>
      <c r="BM81" s="241"/>
      <c r="BN81" s="241"/>
      <c r="BO81" s="241"/>
      <c r="BP81" s="241"/>
      <c r="BQ81" s="238">
        <v>75</v>
      </c>
      <c r="BR81" s="243"/>
      <c r="BS81" s="863"/>
      <c r="BT81" s="864"/>
      <c r="BU81" s="864"/>
      <c r="BV81" s="864"/>
      <c r="BW81" s="864"/>
      <c r="BX81" s="864"/>
      <c r="BY81" s="864"/>
      <c r="BZ81" s="864"/>
      <c r="CA81" s="864"/>
      <c r="CB81" s="864"/>
      <c r="CC81" s="864"/>
      <c r="CD81" s="864"/>
      <c r="CE81" s="864"/>
      <c r="CF81" s="864"/>
      <c r="CG81" s="869"/>
      <c r="CH81" s="866"/>
      <c r="CI81" s="867"/>
      <c r="CJ81" s="867"/>
      <c r="CK81" s="867"/>
      <c r="CL81" s="868"/>
      <c r="CM81" s="866"/>
      <c r="CN81" s="867"/>
      <c r="CO81" s="867"/>
      <c r="CP81" s="867"/>
      <c r="CQ81" s="868"/>
      <c r="CR81" s="866"/>
      <c r="CS81" s="867"/>
      <c r="CT81" s="867"/>
      <c r="CU81" s="867"/>
      <c r="CV81" s="868"/>
      <c r="CW81" s="866"/>
      <c r="CX81" s="867"/>
      <c r="CY81" s="867"/>
      <c r="CZ81" s="867"/>
      <c r="DA81" s="868"/>
      <c r="DB81" s="866"/>
      <c r="DC81" s="867"/>
      <c r="DD81" s="867"/>
      <c r="DE81" s="867"/>
      <c r="DF81" s="868"/>
      <c r="DG81" s="866"/>
      <c r="DH81" s="867"/>
      <c r="DI81" s="867"/>
      <c r="DJ81" s="867"/>
      <c r="DK81" s="868"/>
      <c r="DL81" s="866"/>
      <c r="DM81" s="867"/>
      <c r="DN81" s="867"/>
      <c r="DO81" s="867"/>
      <c r="DP81" s="868"/>
      <c r="DQ81" s="866"/>
      <c r="DR81" s="867"/>
      <c r="DS81" s="867"/>
      <c r="DT81" s="867"/>
      <c r="DU81" s="868"/>
      <c r="DV81" s="863"/>
      <c r="DW81" s="864"/>
      <c r="DX81" s="864"/>
      <c r="DY81" s="864"/>
      <c r="DZ81" s="865"/>
      <c r="EA81" s="230"/>
    </row>
    <row r="82" spans="1:131" ht="26.25" customHeight="1" x14ac:dyDescent="0.15">
      <c r="A82" s="238">
        <v>15</v>
      </c>
      <c r="B82" s="877"/>
      <c r="C82" s="878"/>
      <c r="D82" s="878"/>
      <c r="E82" s="878"/>
      <c r="F82" s="878"/>
      <c r="G82" s="878"/>
      <c r="H82" s="878"/>
      <c r="I82" s="878"/>
      <c r="J82" s="878"/>
      <c r="K82" s="878"/>
      <c r="L82" s="878"/>
      <c r="M82" s="878"/>
      <c r="N82" s="878"/>
      <c r="O82" s="878"/>
      <c r="P82" s="879"/>
      <c r="Q82" s="880"/>
      <c r="R82" s="837"/>
      <c r="S82" s="837"/>
      <c r="T82" s="837"/>
      <c r="U82" s="837"/>
      <c r="V82" s="837"/>
      <c r="W82" s="837"/>
      <c r="X82" s="837"/>
      <c r="Y82" s="837"/>
      <c r="Z82" s="837"/>
      <c r="AA82" s="837"/>
      <c r="AB82" s="837"/>
      <c r="AC82" s="837"/>
      <c r="AD82" s="837"/>
      <c r="AE82" s="837"/>
      <c r="AF82" s="837"/>
      <c r="AG82" s="837"/>
      <c r="AH82" s="837"/>
      <c r="AI82" s="837"/>
      <c r="AJ82" s="837"/>
      <c r="AK82" s="837"/>
      <c r="AL82" s="837"/>
      <c r="AM82" s="837"/>
      <c r="AN82" s="837"/>
      <c r="AO82" s="837"/>
      <c r="AP82" s="837"/>
      <c r="AQ82" s="837"/>
      <c r="AR82" s="837"/>
      <c r="AS82" s="837"/>
      <c r="AT82" s="837"/>
      <c r="AU82" s="837"/>
      <c r="AV82" s="837"/>
      <c r="AW82" s="837"/>
      <c r="AX82" s="837"/>
      <c r="AY82" s="837"/>
      <c r="AZ82" s="835"/>
      <c r="BA82" s="835"/>
      <c r="BB82" s="835"/>
      <c r="BC82" s="835"/>
      <c r="BD82" s="836"/>
      <c r="BE82" s="241"/>
      <c r="BF82" s="241"/>
      <c r="BG82" s="241"/>
      <c r="BH82" s="241"/>
      <c r="BI82" s="241"/>
      <c r="BJ82" s="241"/>
      <c r="BK82" s="241"/>
      <c r="BL82" s="241"/>
      <c r="BM82" s="241"/>
      <c r="BN82" s="241"/>
      <c r="BO82" s="241"/>
      <c r="BP82" s="241"/>
      <c r="BQ82" s="238">
        <v>76</v>
      </c>
      <c r="BR82" s="243"/>
      <c r="BS82" s="863"/>
      <c r="BT82" s="864"/>
      <c r="BU82" s="864"/>
      <c r="BV82" s="864"/>
      <c r="BW82" s="864"/>
      <c r="BX82" s="864"/>
      <c r="BY82" s="864"/>
      <c r="BZ82" s="864"/>
      <c r="CA82" s="864"/>
      <c r="CB82" s="864"/>
      <c r="CC82" s="864"/>
      <c r="CD82" s="864"/>
      <c r="CE82" s="864"/>
      <c r="CF82" s="864"/>
      <c r="CG82" s="869"/>
      <c r="CH82" s="866"/>
      <c r="CI82" s="867"/>
      <c r="CJ82" s="867"/>
      <c r="CK82" s="867"/>
      <c r="CL82" s="868"/>
      <c r="CM82" s="866"/>
      <c r="CN82" s="867"/>
      <c r="CO82" s="867"/>
      <c r="CP82" s="867"/>
      <c r="CQ82" s="868"/>
      <c r="CR82" s="866"/>
      <c r="CS82" s="867"/>
      <c r="CT82" s="867"/>
      <c r="CU82" s="867"/>
      <c r="CV82" s="868"/>
      <c r="CW82" s="866"/>
      <c r="CX82" s="867"/>
      <c r="CY82" s="867"/>
      <c r="CZ82" s="867"/>
      <c r="DA82" s="868"/>
      <c r="DB82" s="866"/>
      <c r="DC82" s="867"/>
      <c r="DD82" s="867"/>
      <c r="DE82" s="867"/>
      <c r="DF82" s="868"/>
      <c r="DG82" s="866"/>
      <c r="DH82" s="867"/>
      <c r="DI82" s="867"/>
      <c r="DJ82" s="867"/>
      <c r="DK82" s="868"/>
      <c r="DL82" s="866"/>
      <c r="DM82" s="867"/>
      <c r="DN82" s="867"/>
      <c r="DO82" s="867"/>
      <c r="DP82" s="868"/>
      <c r="DQ82" s="866"/>
      <c r="DR82" s="867"/>
      <c r="DS82" s="867"/>
      <c r="DT82" s="867"/>
      <c r="DU82" s="868"/>
      <c r="DV82" s="863"/>
      <c r="DW82" s="864"/>
      <c r="DX82" s="864"/>
      <c r="DY82" s="864"/>
      <c r="DZ82" s="865"/>
      <c r="EA82" s="230"/>
    </row>
    <row r="83" spans="1:131" ht="26.25" customHeight="1" x14ac:dyDescent="0.15">
      <c r="A83" s="238">
        <v>16</v>
      </c>
      <c r="B83" s="877"/>
      <c r="C83" s="878"/>
      <c r="D83" s="878"/>
      <c r="E83" s="878"/>
      <c r="F83" s="878"/>
      <c r="G83" s="878"/>
      <c r="H83" s="878"/>
      <c r="I83" s="878"/>
      <c r="J83" s="878"/>
      <c r="K83" s="878"/>
      <c r="L83" s="878"/>
      <c r="M83" s="878"/>
      <c r="N83" s="878"/>
      <c r="O83" s="878"/>
      <c r="P83" s="879"/>
      <c r="Q83" s="880"/>
      <c r="R83" s="837"/>
      <c r="S83" s="837"/>
      <c r="T83" s="837"/>
      <c r="U83" s="837"/>
      <c r="V83" s="837"/>
      <c r="W83" s="837"/>
      <c r="X83" s="837"/>
      <c r="Y83" s="837"/>
      <c r="Z83" s="837"/>
      <c r="AA83" s="837"/>
      <c r="AB83" s="837"/>
      <c r="AC83" s="837"/>
      <c r="AD83" s="837"/>
      <c r="AE83" s="837"/>
      <c r="AF83" s="837"/>
      <c r="AG83" s="837"/>
      <c r="AH83" s="837"/>
      <c r="AI83" s="837"/>
      <c r="AJ83" s="837"/>
      <c r="AK83" s="837"/>
      <c r="AL83" s="837"/>
      <c r="AM83" s="837"/>
      <c r="AN83" s="837"/>
      <c r="AO83" s="837"/>
      <c r="AP83" s="837"/>
      <c r="AQ83" s="837"/>
      <c r="AR83" s="837"/>
      <c r="AS83" s="837"/>
      <c r="AT83" s="837"/>
      <c r="AU83" s="837"/>
      <c r="AV83" s="837"/>
      <c r="AW83" s="837"/>
      <c r="AX83" s="837"/>
      <c r="AY83" s="837"/>
      <c r="AZ83" s="835"/>
      <c r="BA83" s="835"/>
      <c r="BB83" s="835"/>
      <c r="BC83" s="835"/>
      <c r="BD83" s="836"/>
      <c r="BE83" s="241"/>
      <c r="BF83" s="241"/>
      <c r="BG83" s="241"/>
      <c r="BH83" s="241"/>
      <c r="BI83" s="241"/>
      <c r="BJ83" s="241"/>
      <c r="BK83" s="241"/>
      <c r="BL83" s="241"/>
      <c r="BM83" s="241"/>
      <c r="BN83" s="241"/>
      <c r="BO83" s="241"/>
      <c r="BP83" s="241"/>
      <c r="BQ83" s="238">
        <v>77</v>
      </c>
      <c r="BR83" s="243"/>
      <c r="BS83" s="863"/>
      <c r="BT83" s="864"/>
      <c r="BU83" s="864"/>
      <c r="BV83" s="864"/>
      <c r="BW83" s="864"/>
      <c r="BX83" s="864"/>
      <c r="BY83" s="864"/>
      <c r="BZ83" s="864"/>
      <c r="CA83" s="864"/>
      <c r="CB83" s="864"/>
      <c r="CC83" s="864"/>
      <c r="CD83" s="864"/>
      <c r="CE83" s="864"/>
      <c r="CF83" s="864"/>
      <c r="CG83" s="869"/>
      <c r="CH83" s="866"/>
      <c r="CI83" s="867"/>
      <c r="CJ83" s="867"/>
      <c r="CK83" s="867"/>
      <c r="CL83" s="868"/>
      <c r="CM83" s="866"/>
      <c r="CN83" s="867"/>
      <c r="CO83" s="867"/>
      <c r="CP83" s="867"/>
      <c r="CQ83" s="868"/>
      <c r="CR83" s="866"/>
      <c r="CS83" s="867"/>
      <c r="CT83" s="867"/>
      <c r="CU83" s="867"/>
      <c r="CV83" s="868"/>
      <c r="CW83" s="866"/>
      <c r="CX83" s="867"/>
      <c r="CY83" s="867"/>
      <c r="CZ83" s="867"/>
      <c r="DA83" s="868"/>
      <c r="DB83" s="866"/>
      <c r="DC83" s="867"/>
      <c r="DD83" s="867"/>
      <c r="DE83" s="867"/>
      <c r="DF83" s="868"/>
      <c r="DG83" s="866"/>
      <c r="DH83" s="867"/>
      <c r="DI83" s="867"/>
      <c r="DJ83" s="867"/>
      <c r="DK83" s="868"/>
      <c r="DL83" s="866"/>
      <c r="DM83" s="867"/>
      <c r="DN83" s="867"/>
      <c r="DO83" s="867"/>
      <c r="DP83" s="868"/>
      <c r="DQ83" s="866"/>
      <c r="DR83" s="867"/>
      <c r="DS83" s="867"/>
      <c r="DT83" s="867"/>
      <c r="DU83" s="868"/>
      <c r="DV83" s="863"/>
      <c r="DW83" s="864"/>
      <c r="DX83" s="864"/>
      <c r="DY83" s="864"/>
      <c r="DZ83" s="865"/>
      <c r="EA83" s="230"/>
    </row>
    <row r="84" spans="1:131" ht="26.25" customHeight="1" x14ac:dyDescent="0.15">
      <c r="A84" s="238">
        <v>17</v>
      </c>
      <c r="B84" s="877"/>
      <c r="C84" s="878"/>
      <c r="D84" s="878"/>
      <c r="E84" s="878"/>
      <c r="F84" s="878"/>
      <c r="G84" s="878"/>
      <c r="H84" s="878"/>
      <c r="I84" s="878"/>
      <c r="J84" s="878"/>
      <c r="K84" s="878"/>
      <c r="L84" s="878"/>
      <c r="M84" s="878"/>
      <c r="N84" s="878"/>
      <c r="O84" s="878"/>
      <c r="P84" s="879"/>
      <c r="Q84" s="880"/>
      <c r="R84" s="837"/>
      <c r="S84" s="837"/>
      <c r="T84" s="837"/>
      <c r="U84" s="837"/>
      <c r="V84" s="837"/>
      <c r="W84" s="837"/>
      <c r="X84" s="837"/>
      <c r="Y84" s="837"/>
      <c r="Z84" s="837"/>
      <c r="AA84" s="837"/>
      <c r="AB84" s="837"/>
      <c r="AC84" s="837"/>
      <c r="AD84" s="837"/>
      <c r="AE84" s="837"/>
      <c r="AF84" s="837"/>
      <c r="AG84" s="837"/>
      <c r="AH84" s="837"/>
      <c r="AI84" s="837"/>
      <c r="AJ84" s="837"/>
      <c r="AK84" s="837"/>
      <c r="AL84" s="837"/>
      <c r="AM84" s="837"/>
      <c r="AN84" s="837"/>
      <c r="AO84" s="837"/>
      <c r="AP84" s="837"/>
      <c r="AQ84" s="837"/>
      <c r="AR84" s="837"/>
      <c r="AS84" s="837"/>
      <c r="AT84" s="837"/>
      <c r="AU84" s="837"/>
      <c r="AV84" s="837"/>
      <c r="AW84" s="837"/>
      <c r="AX84" s="837"/>
      <c r="AY84" s="837"/>
      <c r="AZ84" s="835"/>
      <c r="BA84" s="835"/>
      <c r="BB84" s="835"/>
      <c r="BC84" s="835"/>
      <c r="BD84" s="836"/>
      <c r="BE84" s="241"/>
      <c r="BF84" s="241"/>
      <c r="BG84" s="241"/>
      <c r="BH84" s="241"/>
      <c r="BI84" s="241"/>
      <c r="BJ84" s="241"/>
      <c r="BK84" s="241"/>
      <c r="BL84" s="241"/>
      <c r="BM84" s="241"/>
      <c r="BN84" s="241"/>
      <c r="BO84" s="241"/>
      <c r="BP84" s="241"/>
      <c r="BQ84" s="238">
        <v>78</v>
      </c>
      <c r="BR84" s="243"/>
      <c r="BS84" s="863"/>
      <c r="BT84" s="864"/>
      <c r="BU84" s="864"/>
      <c r="BV84" s="864"/>
      <c r="BW84" s="864"/>
      <c r="BX84" s="864"/>
      <c r="BY84" s="864"/>
      <c r="BZ84" s="864"/>
      <c r="CA84" s="864"/>
      <c r="CB84" s="864"/>
      <c r="CC84" s="864"/>
      <c r="CD84" s="864"/>
      <c r="CE84" s="864"/>
      <c r="CF84" s="864"/>
      <c r="CG84" s="869"/>
      <c r="CH84" s="866"/>
      <c r="CI84" s="867"/>
      <c r="CJ84" s="867"/>
      <c r="CK84" s="867"/>
      <c r="CL84" s="868"/>
      <c r="CM84" s="866"/>
      <c r="CN84" s="867"/>
      <c r="CO84" s="867"/>
      <c r="CP84" s="867"/>
      <c r="CQ84" s="868"/>
      <c r="CR84" s="866"/>
      <c r="CS84" s="867"/>
      <c r="CT84" s="867"/>
      <c r="CU84" s="867"/>
      <c r="CV84" s="868"/>
      <c r="CW84" s="866"/>
      <c r="CX84" s="867"/>
      <c r="CY84" s="867"/>
      <c r="CZ84" s="867"/>
      <c r="DA84" s="868"/>
      <c r="DB84" s="866"/>
      <c r="DC84" s="867"/>
      <c r="DD84" s="867"/>
      <c r="DE84" s="867"/>
      <c r="DF84" s="868"/>
      <c r="DG84" s="866"/>
      <c r="DH84" s="867"/>
      <c r="DI84" s="867"/>
      <c r="DJ84" s="867"/>
      <c r="DK84" s="868"/>
      <c r="DL84" s="866"/>
      <c r="DM84" s="867"/>
      <c r="DN84" s="867"/>
      <c r="DO84" s="867"/>
      <c r="DP84" s="868"/>
      <c r="DQ84" s="866"/>
      <c r="DR84" s="867"/>
      <c r="DS84" s="867"/>
      <c r="DT84" s="867"/>
      <c r="DU84" s="868"/>
      <c r="DV84" s="863"/>
      <c r="DW84" s="864"/>
      <c r="DX84" s="864"/>
      <c r="DY84" s="864"/>
      <c r="DZ84" s="865"/>
      <c r="EA84" s="230"/>
    </row>
    <row r="85" spans="1:131" ht="26.25" customHeight="1" x14ac:dyDescent="0.15">
      <c r="A85" s="238">
        <v>18</v>
      </c>
      <c r="B85" s="877"/>
      <c r="C85" s="878"/>
      <c r="D85" s="878"/>
      <c r="E85" s="878"/>
      <c r="F85" s="878"/>
      <c r="G85" s="878"/>
      <c r="H85" s="878"/>
      <c r="I85" s="878"/>
      <c r="J85" s="878"/>
      <c r="K85" s="878"/>
      <c r="L85" s="878"/>
      <c r="M85" s="878"/>
      <c r="N85" s="878"/>
      <c r="O85" s="878"/>
      <c r="P85" s="879"/>
      <c r="Q85" s="880"/>
      <c r="R85" s="837"/>
      <c r="S85" s="837"/>
      <c r="T85" s="837"/>
      <c r="U85" s="837"/>
      <c r="V85" s="837"/>
      <c r="W85" s="837"/>
      <c r="X85" s="837"/>
      <c r="Y85" s="837"/>
      <c r="Z85" s="837"/>
      <c r="AA85" s="837"/>
      <c r="AB85" s="837"/>
      <c r="AC85" s="837"/>
      <c r="AD85" s="837"/>
      <c r="AE85" s="837"/>
      <c r="AF85" s="837"/>
      <c r="AG85" s="837"/>
      <c r="AH85" s="837"/>
      <c r="AI85" s="837"/>
      <c r="AJ85" s="837"/>
      <c r="AK85" s="837"/>
      <c r="AL85" s="837"/>
      <c r="AM85" s="837"/>
      <c r="AN85" s="837"/>
      <c r="AO85" s="837"/>
      <c r="AP85" s="837"/>
      <c r="AQ85" s="837"/>
      <c r="AR85" s="837"/>
      <c r="AS85" s="837"/>
      <c r="AT85" s="837"/>
      <c r="AU85" s="837"/>
      <c r="AV85" s="837"/>
      <c r="AW85" s="837"/>
      <c r="AX85" s="837"/>
      <c r="AY85" s="837"/>
      <c r="AZ85" s="835"/>
      <c r="BA85" s="835"/>
      <c r="BB85" s="835"/>
      <c r="BC85" s="835"/>
      <c r="BD85" s="836"/>
      <c r="BE85" s="241"/>
      <c r="BF85" s="241"/>
      <c r="BG85" s="241"/>
      <c r="BH85" s="241"/>
      <c r="BI85" s="241"/>
      <c r="BJ85" s="241"/>
      <c r="BK85" s="241"/>
      <c r="BL85" s="241"/>
      <c r="BM85" s="241"/>
      <c r="BN85" s="241"/>
      <c r="BO85" s="241"/>
      <c r="BP85" s="241"/>
      <c r="BQ85" s="238">
        <v>79</v>
      </c>
      <c r="BR85" s="243"/>
      <c r="BS85" s="863"/>
      <c r="BT85" s="864"/>
      <c r="BU85" s="864"/>
      <c r="BV85" s="864"/>
      <c r="BW85" s="864"/>
      <c r="BX85" s="864"/>
      <c r="BY85" s="864"/>
      <c r="BZ85" s="864"/>
      <c r="CA85" s="864"/>
      <c r="CB85" s="864"/>
      <c r="CC85" s="864"/>
      <c r="CD85" s="864"/>
      <c r="CE85" s="864"/>
      <c r="CF85" s="864"/>
      <c r="CG85" s="869"/>
      <c r="CH85" s="866"/>
      <c r="CI85" s="867"/>
      <c r="CJ85" s="867"/>
      <c r="CK85" s="867"/>
      <c r="CL85" s="868"/>
      <c r="CM85" s="866"/>
      <c r="CN85" s="867"/>
      <c r="CO85" s="867"/>
      <c r="CP85" s="867"/>
      <c r="CQ85" s="868"/>
      <c r="CR85" s="866"/>
      <c r="CS85" s="867"/>
      <c r="CT85" s="867"/>
      <c r="CU85" s="867"/>
      <c r="CV85" s="868"/>
      <c r="CW85" s="866"/>
      <c r="CX85" s="867"/>
      <c r="CY85" s="867"/>
      <c r="CZ85" s="867"/>
      <c r="DA85" s="868"/>
      <c r="DB85" s="866"/>
      <c r="DC85" s="867"/>
      <c r="DD85" s="867"/>
      <c r="DE85" s="867"/>
      <c r="DF85" s="868"/>
      <c r="DG85" s="866"/>
      <c r="DH85" s="867"/>
      <c r="DI85" s="867"/>
      <c r="DJ85" s="867"/>
      <c r="DK85" s="868"/>
      <c r="DL85" s="866"/>
      <c r="DM85" s="867"/>
      <c r="DN85" s="867"/>
      <c r="DO85" s="867"/>
      <c r="DP85" s="868"/>
      <c r="DQ85" s="866"/>
      <c r="DR85" s="867"/>
      <c r="DS85" s="867"/>
      <c r="DT85" s="867"/>
      <c r="DU85" s="868"/>
      <c r="DV85" s="863"/>
      <c r="DW85" s="864"/>
      <c r="DX85" s="864"/>
      <c r="DY85" s="864"/>
      <c r="DZ85" s="865"/>
      <c r="EA85" s="230"/>
    </row>
    <row r="86" spans="1:131" ht="26.25" customHeight="1" x14ac:dyDescent="0.15">
      <c r="A86" s="238">
        <v>19</v>
      </c>
      <c r="B86" s="877"/>
      <c r="C86" s="878"/>
      <c r="D86" s="878"/>
      <c r="E86" s="878"/>
      <c r="F86" s="878"/>
      <c r="G86" s="878"/>
      <c r="H86" s="878"/>
      <c r="I86" s="878"/>
      <c r="J86" s="878"/>
      <c r="K86" s="878"/>
      <c r="L86" s="878"/>
      <c r="M86" s="878"/>
      <c r="N86" s="878"/>
      <c r="O86" s="878"/>
      <c r="P86" s="879"/>
      <c r="Q86" s="880"/>
      <c r="R86" s="837"/>
      <c r="S86" s="837"/>
      <c r="T86" s="837"/>
      <c r="U86" s="837"/>
      <c r="V86" s="837"/>
      <c r="W86" s="837"/>
      <c r="X86" s="837"/>
      <c r="Y86" s="837"/>
      <c r="Z86" s="837"/>
      <c r="AA86" s="837"/>
      <c r="AB86" s="837"/>
      <c r="AC86" s="837"/>
      <c r="AD86" s="837"/>
      <c r="AE86" s="837"/>
      <c r="AF86" s="837"/>
      <c r="AG86" s="837"/>
      <c r="AH86" s="837"/>
      <c r="AI86" s="837"/>
      <c r="AJ86" s="837"/>
      <c r="AK86" s="837"/>
      <c r="AL86" s="837"/>
      <c r="AM86" s="837"/>
      <c r="AN86" s="837"/>
      <c r="AO86" s="837"/>
      <c r="AP86" s="837"/>
      <c r="AQ86" s="837"/>
      <c r="AR86" s="837"/>
      <c r="AS86" s="837"/>
      <c r="AT86" s="837"/>
      <c r="AU86" s="837"/>
      <c r="AV86" s="837"/>
      <c r="AW86" s="837"/>
      <c r="AX86" s="837"/>
      <c r="AY86" s="837"/>
      <c r="AZ86" s="835"/>
      <c r="BA86" s="835"/>
      <c r="BB86" s="835"/>
      <c r="BC86" s="835"/>
      <c r="BD86" s="836"/>
      <c r="BE86" s="241"/>
      <c r="BF86" s="241"/>
      <c r="BG86" s="241"/>
      <c r="BH86" s="241"/>
      <c r="BI86" s="241"/>
      <c r="BJ86" s="241"/>
      <c r="BK86" s="241"/>
      <c r="BL86" s="241"/>
      <c r="BM86" s="241"/>
      <c r="BN86" s="241"/>
      <c r="BO86" s="241"/>
      <c r="BP86" s="241"/>
      <c r="BQ86" s="238">
        <v>80</v>
      </c>
      <c r="BR86" s="243"/>
      <c r="BS86" s="863"/>
      <c r="BT86" s="864"/>
      <c r="BU86" s="864"/>
      <c r="BV86" s="864"/>
      <c r="BW86" s="864"/>
      <c r="BX86" s="864"/>
      <c r="BY86" s="864"/>
      <c r="BZ86" s="864"/>
      <c r="CA86" s="864"/>
      <c r="CB86" s="864"/>
      <c r="CC86" s="864"/>
      <c r="CD86" s="864"/>
      <c r="CE86" s="864"/>
      <c r="CF86" s="864"/>
      <c r="CG86" s="869"/>
      <c r="CH86" s="866"/>
      <c r="CI86" s="867"/>
      <c r="CJ86" s="867"/>
      <c r="CK86" s="867"/>
      <c r="CL86" s="868"/>
      <c r="CM86" s="866"/>
      <c r="CN86" s="867"/>
      <c r="CO86" s="867"/>
      <c r="CP86" s="867"/>
      <c r="CQ86" s="868"/>
      <c r="CR86" s="866"/>
      <c r="CS86" s="867"/>
      <c r="CT86" s="867"/>
      <c r="CU86" s="867"/>
      <c r="CV86" s="868"/>
      <c r="CW86" s="866"/>
      <c r="CX86" s="867"/>
      <c r="CY86" s="867"/>
      <c r="CZ86" s="867"/>
      <c r="DA86" s="868"/>
      <c r="DB86" s="866"/>
      <c r="DC86" s="867"/>
      <c r="DD86" s="867"/>
      <c r="DE86" s="867"/>
      <c r="DF86" s="868"/>
      <c r="DG86" s="866"/>
      <c r="DH86" s="867"/>
      <c r="DI86" s="867"/>
      <c r="DJ86" s="867"/>
      <c r="DK86" s="868"/>
      <c r="DL86" s="866"/>
      <c r="DM86" s="867"/>
      <c r="DN86" s="867"/>
      <c r="DO86" s="867"/>
      <c r="DP86" s="868"/>
      <c r="DQ86" s="866"/>
      <c r="DR86" s="867"/>
      <c r="DS86" s="867"/>
      <c r="DT86" s="867"/>
      <c r="DU86" s="868"/>
      <c r="DV86" s="863"/>
      <c r="DW86" s="864"/>
      <c r="DX86" s="864"/>
      <c r="DY86" s="864"/>
      <c r="DZ86" s="865"/>
      <c r="EA86" s="230"/>
    </row>
    <row r="87" spans="1:131" ht="26.25" customHeight="1" x14ac:dyDescent="0.15">
      <c r="A87" s="244">
        <v>20</v>
      </c>
      <c r="B87" s="882"/>
      <c r="C87" s="883"/>
      <c r="D87" s="883"/>
      <c r="E87" s="883"/>
      <c r="F87" s="883"/>
      <c r="G87" s="883"/>
      <c r="H87" s="883"/>
      <c r="I87" s="883"/>
      <c r="J87" s="883"/>
      <c r="K87" s="883"/>
      <c r="L87" s="883"/>
      <c r="M87" s="883"/>
      <c r="N87" s="883"/>
      <c r="O87" s="883"/>
      <c r="P87" s="884"/>
      <c r="Q87" s="885"/>
      <c r="R87" s="886"/>
      <c r="S87" s="886"/>
      <c r="T87" s="886"/>
      <c r="U87" s="886"/>
      <c r="V87" s="886"/>
      <c r="W87" s="886"/>
      <c r="X87" s="886"/>
      <c r="Y87" s="886"/>
      <c r="Z87" s="886"/>
      <c r="AA87" s="886"/>
      <c r="AB87" s="886"/>
      <c r="AC87" s="886"/>
      <c r="AD87" s="886"/>
      <c r="AE87" s="886"/>
      <c r="AF87" s="886"/>
      <c r="AG87" s="886"/>
      <c r="AH87" s="886"/>
      <c r="AI87" s="886"/>
      <c r="AJ87" s="886"/>
      <c r="AK87" s="886"/>
      <c r="AL87" s="886"/>
      <c r="AM87" s="886"/>
      <c r="AN87" s="886"/>
      <c r="AO87" s="886"/>
      <c r="AP87" s="886"/>
      <c r="AQ87" s="886"/>
      <c r="AR87" s="886"/>
      <c r="AS87" s="886"/>
      <c r="AT87" s="886"/>
      <c r="AU87" s="886"/>
      <c r="AV87" s="886"/>
      <c r="AW87" s="886"/>
      <c r="AX87" s="886"/>
      <c r="AY87" s="886"/>
      <c r="AZ87" s="887"/>
      <c r="BA87" s="887"/>
      <c r="BB87" s="887"/>
      <c r="BC87" s="887"/>
      <c r="BD87" s="888"/>
      <c r="BE87" s="241"/>
      <c r="BF87" s="241"/>
      <c r="BG87" s="241"/>
      <c r="BH87" s="241"/>
      <c r="BI87" s="241"/>
      <c r="BJ87" s="241"/>
      <c r="BK87" s="241"/>
      <c r="BL87" s="241"/>
      <c r="BM87" s="241"/>
      <c r="BN87" s="241"/>
      <c r="BO87" s="241"/>
      <c r="BP87" s="241"/>
      <c r="BQ87" s="238">
        <v>81</v>
      </c>
      <c r="BR87" s="243"/>
      <c r="BS87" s="863"/>
      <c r="BT87" s="864"/>
      <c r="BU87" s="864"/>
      <c r="BV87" s="864"/>
      <c r="BW87" s="864"/>
      <c r="BX87" s="864"/>
      <c r="BY87" s="864"/>
      <c r="BZ87" s="864"/>
      <c r="CA87" s="864"/>
      <c r="CB87" s="864"/>
      <c r="CC87" s="864"/>
      <c r="CD87" s="864"/>
      <c r="CE87" s="864"/>
      <c r="CF87" s="864"/>
      <c r="CG87" s="869"/>
      <c r="CH87" s="866"/>
      <c r="CI87" s="867"/>
      <c r="CJ87" s="867"/>
      <c r="CK87" s="867"/>
      <c r="CL87" s="868"/>
      <c r="CM87" s="866"/>
      <c r="CN87" s="867"/>
      <c r="CO87" s="867"/>
      <c r="CP87" s="867"/>
      <c r="CQ87" s="868"/>
      <c r="CR87" s="866"/>
      <c r="CS87" s="867"/>
      <c r="CT87" s="867"/>
      <c r="CU87" s="867"/>
      <c r="CV87" s="868"/>
      <c r="CW87" s="866"/>
      <c r="CX87" s="867"/>
      <c r="CY87" s="867"/>
      <c r="CZ87" s="867"/>
      <c r="DA87" s="868"/>
      <c r="DB87" s="866"/>
      <c r="DC87" s="867"/>
      <c r="DD87" s="867"/>
      <c r="DE87" s="867"/>
      <c r="DF87" s="868"/>
      <c r="DG87" s="866"/>
      <c r="DH87" s="867"/>
      <c r="DI87" s="867"/>
      <c r="DJ87" s="867"/>
      <c r="DK87" s="868"/>
      <c r="DL87" s="866"/>
      <c r="DM87" s="867"/>
      <c r="DN87" s="867"/>
      <c r="DO87" s="867"/>
      <c r="DP87" s="868"/>
      <c r="DQ87" s="866"/>
      <c r="DR87" s="867"/>
      <c r="DS87" s="867"/>
      <c r="DT87" s="867"/>
      <c r="DU87" s="868"/>
      <c r="DV87" s="863"/>
      <c r="DW87" s="864"/>
      <c r="DX87" s="864"/>
      <c r="DY87" s="864"/>
      <c r="DZ87" s="865"/>
      <c r="EA87" s="230"/>
    </row>
    <row r="88" spans="1:131" ht="26.25" customHeight="1" thickBot="1" x14ac:dyDescent="0.2">
      <c r="A88" s="240" t="s">
        <v>376</v>
      </c>
      <c r="B88" s="789" t="s">
        <v>399</v>
      </c>
      <c r="C88" s="790"/>
      <c r="D88" s="790"/>
      <c r="E88" s="790"/>
      <c r="F88" s="790"/>
      <c r="G88" s="790"/>
      <c r="H88" s="790"/>
      <c r="I88" s="790"/>
      <c r="J88" s="790"/>
      <c r="K88" s="790"/>
      <c r="L88" s="790"/>
      <c r="M88" s="790"/>
      <c r="N88" s="790"/>
      <c r="O88" s="790"/>
      <c r="P88" s="791"/>
      <c r="Q88" s="844"/>
      <c r="R88" s="845"/>
      <c r="S88" s="845"/>
      <c r="T88" s="845"/>
      <c r="U88" s="845"/>
      <c r="V88" s="845"/>
      <c r="W88" s="845"/>
      <c r="X88" s="845"/>
      <c r="Y88" s="845"/>
      <c r="Z88" s="845"/>
      <c r="AA88" s="845"/>
      <c r="AB88" s="845"/>
      <c r="AC88" s="845"/>
      <c r="AD88" s="845"/>
      <c r="AE88" s="845"/>
      <c r="AF88" s="848">
        <v>4861</v>
      </c>
      <c r="AG88" s="848"/>
      <c r="AH88" s="848"/>
      <c r="AI88" s="848"/>
      <c r="AJ88" s="848"/>
      <c r="AK88" s="845"/>
      <c r="AL88" s="845"/>
      <c r="AM88" s="845"/>
      <c r="AN88" s="845"/>
      <c r="AO88" s="845"/>
      <c r="AP88" s="848">
        <v>6313</v>
      </c>
      <c r="AQ88" s="848"/>
      <c r="AR88" s="848"/>
      <c r="AS88" s="848"/>
      <c r="AT88" s="848"/>
      <c r="AU88" s="848">
        <v>469</v>
      </c>
      <c r="AV88" s="848"/>
      <c r="AW88" s="848"/>
      <c r="AX88" s="848"/>
      <c r="AY88" s="848"/>
      <c r="AZ88" s="853"/>
      <c r="BA88" s="853"/>
      <c r="BB88" s="853"/>
      <c r="BC88" s="853"/>
      <c r="BD88" s="854"/>
      <c r="BE88" s="241"/>
      <c r="BF88" s="241"/>
      <c r="BG88" s="241"/>
      <c r="BH88" s="241"/>
      <c r="BI88" s="241"/>
      <c r="BJ88" s="241"/>
      <c r="BK88" s="241"/>
      <c r="BL88" s="241"/>
      <c r="BM88" s="241"/>
      <c r="BN88" s="241"/>
      <c r="BO88" s="241"/>
      <c r="BP88" s="241"/>
      <c r="BQ88" s="238">
        <v>82</v>
      </c>
      <c r="BR88" s="243"/>
      <c r="BS88" s="863"/>
      <c r="BT88" s="864"/>
      <c r="BU88" s="864"/>
      <c r="BV88" s="864"/>
      <c r="BW88" s="864"/>
      <c r="BX88" s="864"/>
      <c r="BY88" s="864"/>
      <c r="BZ88" s="864"/>
      <c r="CA88" s="864"/>
      <c r="CB88" s="864"/>
      <c r="CC88" s="864"/>
      <c r="CD88" s="864"/>
      <c r="CE88" s="864"/>
      <c r="CF88" s="864"/>
      <c r="CG88" s="869"/>
      <c r="CH88" s="866"/>
      <c r="CI88" s="867"/>
      <c r="CJ88" s="867"/>
      <c r="CK88" s="867"/>
      <c r="CL88" s="868"/>
      <c r="CM88" s="866"/>
      <c r="CN88" s="867"/>
      <c r="CO88" s="867"/>
      <c r="CP88" s="867"/>
      <c r="CQ88" s="868"/>
      <c r="CR88" s="866"/>
      <c r="CS88" s="867"/>
      <c r="CT88" s="867"/>
      <c r="CU88" s="867"/>
      <c r="CV88" s="868"/>
      <c r="CW88" s="866"/>
      <c r="CX88" s="867"/>
      <c r="CY88" s="867"/>
      <c r="CZ88" s="867"/>
      <c r="DA88" s="868"/>
      <c r="DB88" s="866"/>
      <c r="DC88" s="867"/>
      <c r="DD88" s="867"/>
      <c r="DE88" s="867"/>
      <c r="DF88" s="868"/>
      <c r="DG88" s="866"/>
      <c r="DH88" s="867"/>
      <c r="DI88" s="867"/>
      <c r="DJ88" s="867"/>
      <c r="DK88" s="868"/>
      <c r="DL88" s="866"/>
      <c r="DM88" s="867"/>
      <c r="DN88" s="867"/>
      <c r="DO88" s="867"/>
      <c r="DP88" s="868"/>
      <c r="DQ88" s="866"/>
      <c r="DR88" s="867"/>
      <c r="DS88" s="867"/>
      <c r="DT88" s="867"/>
      <c r="DU88" s="868"/>
      <c r="DV88" s="863"/>
      <c r="DW88" s="864"/>
      <c r="DX88" s="864"/>
      <c r="DY88" s="864"/>
      <c r="DZ88" s="865"/>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63"/>
      <c r="BT89" s="864"/>
      <c r="BU89" s="864"/>
      <c r="BV89" s="864"/>
      <c r="BW89" s="864"/>
      <c r="BX89" s="864"/>
      <c r="BY89" s="864"/>
      <c r="BZ89" s="864"/>
      <c r="CA89" s="864"/>
      <c r="CB89" s="864"/>
      <c r="CC89" s="864"/>
      <c r="CD89" s="864"/>
      <c r="CE89" s="864"/>
      <c r="CF89" s="864"/>
      <c r="CG89" s="869"/>
      <c r="CH89" s="866"/>
      <c r="CI89" s="867"/>
      <c r="CJ89" s="867"/>
      <c r="CK89" s="867"/>
      <c r="CL89" s="868"/>
      <c r="CM89" s="866"/>
      <c r="CN89" s="867"/>
      <c r="CO89" s="867"/>
      <c r="CP89" s="867"/>
      <c r="CQ89" s="868"/>
      <c r="CR89" s="866"/>
      <c r="CS89" s="867"/>
      <c r="CT89" s="867"/>
      <c r="CU89" s="867"/>
      <c r="CV89" s="868"/>
      <c r="CW89" s="866"/>
      <c r="CX89" s="867"/>
      <c r="CY89" s="867"/>
      <c r="CZ89" s="867"/>
      <c r="DA89" s="868"/>
      <c r="DB89" s="866"/>
      <c r="DC89" s="867"/>
      <c r="DD89" s="867"/>
      <c r="DE89" s="867"/>
      <c r="DF89" s="868"/>
      <c r="DG89" s="866"/>
      <c r="DH89" s="867"/>
      <c r="DI89" s="867"/>
      <c r="DJ89" s="867"/>
      <c r="DK89" s="868"/>
      <c r="DL89" s="866"/>
      <c r="DM89" s="867"/>
      <c r="DN89" s="867"/>
      <c r="DO89" s="867"/>
      <c r="DP89" s="868"/>
      <c r="DQ89" s="866"/>
      <c r="DR89" s="867"/>
      <c r="DS89" s="867"/>
      <c r="DT89" s="867"/>
      <c r="DU89" s="868"/>
      <c r="DV89" s="863"/>
      <c r="DW89" s="864"/>
      <c r="DX89" s="864"/>
      <c r="DY89" s="864"/>
      <c r="DZ89" s="865"/>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63"/>
      <c r="BT90" s="864"/>
      <c r="BU90" s="864"/>
      <c r="BV90" s="864"/>
      <c r="BW90" s="864"/>
      <c r="BX90" s="864"/>
      <c r="BY90" s="864"/>
      <c r="BZ90" s="864"/>
      <c r="CA90" s="864"/>
      <c r="CB90" s="864"/>
      <c r="CC90" s="864"/>
      <c r="CD90" s="864"/>
      <c r="CE90" s="864"/>
      <c r="CF90" s="864"/>
      <c r="CG90" s="869"/>
      <c r="CH90" s="866"/>
      <c r="CI90" s="867"/>
      <c r="CJ90" s="867"/>
      <c r="CK90" s="867"/>
      <c r="CL90" s="868"/>
      <c r="CM90" s="866"/>
      <c r="CN90" s="867"/>
      <c r="CO90" s="867"/>
      <c r="CP90" s="867"/>
      <c r="CQ90" s="868"/>
      <c r="CR90" s="866"/>
      <c r="CS90" s="867"/>
      <c r="CT90" s="867"/>
      <c r="CU90" s="867"/>
      <c r="CV90" s="868"/>
      <c r="CW90" s="866"/>
      <c r="CX90" s="867"/>
      <c r="CY90" s="867"/>
      <c r="CZ90" s="867"/>
      <c r="DA90" s="868"/>
      <c r="DB90" s="866"/>
      <c r="DC90" s="867"/>
      <c r="DD90" s="867"/>
      <c r="DE90" s="867"/>
      <c r="DF90" s="868"/>
      <c r="DG90" s="866"/>
      <c r="DH90" s="867"/>
      <c r="DI90" s="867"/>
      <c r="DJ90" s="867"/>
      <c r="DK90" s="868"/>
      <c r="DL90" s="866"/>
      <c r="DM90" s="867"/>
      <c r="DN90" s="867"/>
      <c r="DO90" s="867"/>
      <c r="DP90" s="868"/>
      <c r="DQ90" s="866"/>
      <c r="DR90" s="867"/>
      <c r="DS90" s="867"/>
      <c r="DT90" s="867"/>
      <c r="DU90" s="868"/>
      <c r="DV90" s="863"/>
      <c r="DW90" s="864"/>
      <c r="DX90" s="864"/>
      <c r="DY90" s="864"/>
      <c r="DZ90" s="865"/>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63"/>
      <c r="BT91" s="864"/>
      <c r="BU91" s="864"/>
      <c r="BV91" s="864"/>
      <c r="BW91" s="864"/>
      <c r="BX91" s="864"/>
      <c r="BY91" s="864"/>
      <c r="BZ91" s="864"/>
      <c r="CA91" s="864"/>
      <c r="CB91" s="864"/>
      <c r="CC91" s="864"/>
      <c r="CD91" s="864"/>
      <c r="CE91" s="864"/>
      <c r="CF91" s="864"/>
      <c r="CG91" s="869"/>
      <c r="CH91" s="866"/>
      <c r="CI91" s="867"/>
      <c r="CJ91" s="867"/>
      <c r="CK91" s="867"/>
      <c r="CL91" s="868"/>
      <c r="CM91" s="866"/>
      <c r="CN91" s="867"/>
      <c r="CO91" s="867"/>
      <c r="CP91" s="867"/>
      <c r="CQ91" s="868"/>
      <c r="CR91" s="866"/>
      <c r="CS91" s="867"/>
      <c r="CT91" s="867"/>
      <c r="CU91" s="867"/>
      <c r="CV91" s="868"/>
      <c r="CW91" s="866"/>
      <c r="CX91" s="867"/>
      <c r="CY91" s="867"/>
      <c r="CZ91" s="867"/>
      <c r="DA91" s="868"/>
      <c r="DB91" s="866"/>
      <c r="DC91" s="867"/>
      <c r="DD91" s="867"/>
      <c r="DE91" s="867"/>
      <c r="DF91" s="868"/>
      <c r="DG91" s="866"/>
      <c r="DH91" s="867"/>
      <c r="DI91" s="867"/>
      <c r="DJ91" s="867"/>
      <c r="DK91" s="868"/>
      <c r="DL91" s="866"/>
      <c r="DM91" s="867"/>
      <c r="DN91" s="867"/>
      <c r="DO91" s="867"/>
      <c r="DP91" s="868"/>
      <c r="DQ91" s="866"/>
      <c r="DR91" s="867"/>
      <c r="DS91" s="867"/>
      <c r="DT91" s="867"/>
      <c r="DU91" s="868"/>
      <c r="DV91" s="863"/>
      <c r="DW91" s="864"/>
      <c r="DX91" s="864"/>
      <c r="DY91" s="864"/>
      <c r="DZ91" s="865"/>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63"/>
      <c r="BT92" s="864"/>
      <c r="BU92" s="864"/>
      <c r="BV92" s="864"/>
      <c r="BW92" s="864"/>
      <c r="BX92" s="864"/>
      <c r="BY92" s="864"/>
      <c r="BZ92" s="864"/>
      <c r="CA92" s="864"/>
      <c r="CB92" s="864"/>
      <c r="CC92" s="864"/>
      <c r="CD92" s="864"/>
      <c r="CE92" s="864"/>
      <c r="CF92" s="864"/>
      <c r="CG92" s="869"/>
      <c r="CH92" s="866"/>
      <c r="CI92" s="867"/>
      <c r="CJ92" s="867"/>
      <c r="CK92" s="867"/>
      <c r="CL92" s="868"/>
      <c r="CM92" s="866"/>
      <c r="CN92" s="867"/>
      <c r="CO92" s="867"/>
      <c r="CP92" s="867"/>
      <c r="CQ92" s="868"/>
      <c r="CR92" s="866"/>
      <c r="CS92" s="867"/>
      <c r="CT92" s="867"/>
      <c r="CU92" s="867"/>
      <c r="CV92" s="868"/>
      <c r="CW92" s="866"/>
      <c r="CX92" s="867"/>
      <c r="CY92" s="867"/>
      <c r="CZ92" s="867"/>
      <c r="DA92" s="868"/>
      <c r="DB92" s="866"/>
      <c r="DC92" s="867"/>
      <c r="DD92" s="867"/>
      <c r="DE92" s="867"/>
      <c r="DF92" s="868"/>
      <c r="DG92" s="866"/>
      <c r="DH92" s="867"/>
      <c r="DI92" s="867"/>
      <c r="DJ92" s="867"/>
      <c r="DK92" s="868"/>
      <c r="DL92" s="866"/>
      <c r="DM92" s="867"/>
      <c r="DN92" s="867"/>
      <c r="DO92" s="867"/>
      <c r="DP92" s="868"/>
      <c r="DQ92" s="866"/>
      <c r="DR92" s="867"/>
      <c r="DS92" s="867"/>
      <c r="DT92" s="867"/>
      <c r="DU92" s="868"/>
      <c r="DV92" s="863"/>
      <c r="DW92" s="864"/>
      <c r="DX92" s="864"/>
      <c r="DY92" s="864"/>
      <c r="DZ92" s="865"/>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63"/>
      <c r="BT93" s="864"/>
      <c r="BU93" s="864"/>
      <c r="BV93" s="864"/>
      <c r="BW93" s="864"/>
      <c r="BX93" s="864"/>
      <c r="BY93" s="864"/>
      <c r="BZ93" s="864"/>
      <c r="CA93" s="864"/>
      <c r="CB93" s="864"/>
      <c r="CC93" s="864"/>
      <c r="CD93" s="864"/>
      <c r="CE93" s="864"/>
      <c r="CF93" s="864"/>
      <c r="CG93" s="869"/>
      <c r="CH93" s="866"/>
      <c r="CI93" s="867"/>
      <c r="CJ93" s="867"/>
      <c r="CK93" s="867"/>
      <c r="CL93" s="868"/>
      <c r="CM93" s="866"/>
      <c r="CN93" s="867"/>
      <c r="CO93" s="867"/>
      <c r="CP93" s="867"/>
      <c r="CQ93" s="868"/>
      <c r="CR93" s="866"/>
      <c r="CS93" s="867"/>
      <c r="CT93" s="867"/>
      <c r="CU93" s="867"/>
      <c r="CV93" s="868"/>
      <c r="CW93" s="866"/>
      <c r="CX93" s="867"/>
      <c r="CY93" s="867"/>
      <c r="CZ93" s="867"/>
      <c r="DA93" s="868"/>
      <c r="DB93" s="866"/>
      <c r="DC93" s="867"/>
      <c r="DD93" s="867"/>
      <c r="DE93" s="867"/>
      <c r="DF93" s="868"/>
      <c r="DG93" s="866"/>
      <c r="DH93" s="867"/>
      <c r="DI93" s="867"/>
      <c r="DJ93" s="867"/>
      <c r="DK93" s="868"/>
      <c r="DL93" s="866"/>
      <c r="DM93" s="867"/>
      <c r="DN93" s="867"/>
      <c r="DO93" s="867"/>
      <c r="DP93" s="868"/>
      <c r="DQ93" s="866"/>
      <c r="DR93" s="867"/>
      <c r="DS93" s="867"/>
      <c r="DT93" s="867"/>
      <c r="DU93" s="868"/>
      <c r="DV93" s="863"/>
      <c r="DW93" s="864"/>
      <c r="DX93" s="864"/>
      <c r="DY93" s="864"/>
      <c r="DZ93" s="865"/>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63"/>
      <c r="BT94" s="864"/>
      <c r="BU94" s="864"/>
      <c r="BV94" s="864"/>
      <c r="BW94" s="864"/>
      <c r="BX94" s="864"/>
      <c r="BY94" s="864"/>
      <c r="BZ94" s="864"/>
      <c r="CA94" s="864"/>
      <c r="CB94" s="864"/>
      <c r="CC94" s="864"/>
      <c r="CD94" s="864"/>
      <c r="CE94" s="864"/>
      <c r="CF94" s="864"/>
      <c r="CG94" s="869"/>
      <c r="CH94" s="866"/>
      <c r="CI94" s="867"/>
      <c r="CJ94" s="867"/>
      <c r="CK94" s="867"/>
      <c r="CL94" s="868"/>
      <c r="CM94" s="866"/>
      <c r="CN94" s="867"/>
      <c r="CO94" s="867"/>
      <c r="CP94" s="867"/>
      <c r="CQ94" s="868"/>
      <c r="CR94" s="866"/>
      <c r="CS94" s="867"/>
      <c r="CT94" s="867"/>
      <c r="CU94" s="867"/>
      <c r="CV94" s="868"/>
      <c r="CW94" s="866"/>
      <c r="CX94" s="867"/>
      <c r="CY94" s="867"/>
      <c r="CZ94" s="867"/>
      <c r="DA94" s="868"/>
      <c r="DB94" s="866"/>
      <c r="DC94" s="867"/>
      <c r="DD94" s="867"/>
      <c r="DE94" s="867"/>
      <c r="DF94" s="868"/>
      <c r="DG94" s="866"/>
      <c r="DH94" s="867"/>
      <c r="DI94" s="867"/>
      <c r="DJ94" s="867"/>
      <c r="DK94" s="868"/>
      <c r="DL94" s="866"/>
      <c r="DM94" s="867"/>
      <c r="DN94" s="867"/>
      <c r="DO94" s="867"/>
      <c r="DP94" s="868"/>
      <c r="DQ94" s="866"/>
      <c r="DR94" s="867"/>
      <c r="DS94" s="867"/>
      <c r="DT94" s="867"/>
      <c r="DU94" s="868"/>
      <c r="DV94" s="863"/>
      <c r="DW94" s="864"/>
      <c r="DX94" s="864"/>
      <c r="DY94" s="864"/>
      <c r="DZ94" s="865"/>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63"/>
      <c r="BT95" s="864"/>
      <c r="BU95" s="864"/>
      <c r="BV95" s="864"/>
      <c r="BW95" s="864"/>
      <c r="BX95" s="864"/>
      <c r="BY95" s="864"/>
      <c r="BZ95" s="864"/>
      <c r="CA95" s="864"/>
      <c r="CB95" s="864"/>
      <c r="CC95" s="864"/>
      <c r="CD95" s="864"/>
      <c r="CE95" s="864"/>
      <c r="CF95" s="864"/>
      <c r="CG95" s="869"/>
      <c r="CH95" s="866"/>
      <c r="CI95" s="867"/>
      <c r="CJ95" s="867"/>
      <c r="CK95" s="867"/>
      <c r="CL95" s="868"/>
      <c r="CM95" s="866"/>
      <c r="CN95" s="867"/>
      <c r="CO95" s="867"/>
      <c r="CP95" s="867"/>
      <c r="CQ95" s="868"/>
      <c r="CR95" s="866"/>
      <c r="CS95" s="867"/>
      <c r="CT95" s="867"/>
      <c r="CU95" s="867"/>
      <c r="CV95" s="868"/>
      <c r="CW95" s="866"/>
      <c r="CX95" s="867"/>
      <c r="CY95" s="867"/>
      <c r="CZ95" s="867"/>
      <c r="DA95" s="868"/>
      <c r="DB95" s="866"/>
      <c r="DC95" s="867"/>
      <c r="DD95" s="867"/>
      <c r="DE95" s="867"/>
      <c r="DF95" s="868"/>
      <c r="DG95" s="866"/>
      <c r="DH95" s="867"/>
      <c r="DI95" s="867"/>
      <c r="DJ95" s="867"/>
      <c r="DK95" s="868"/>
      <c r="DL95" s="866"/>
      <c r="DM95" s="867"/>
      <c r="DN95" s="867"/>
      <c r="DO95" s="867"/>
      <c r="DP95" s="868"/>
      <c r="DQ95" s="866"/>
      <c r="DR95" s="867"/>
      <c r="DS95" s="867"/>
      <c r="DT95" s="867"/>
      <c r="DU95" s="868"/>
      <c r="DV95" s="863"/>
      <c r="DW95" s="864"/>
      <c r="DX95" s="864"/>
      <c r="DY95" s="864"/>
      <c r="DZ95" s="865"/>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63"/>
      <c r="BT96" s="864"/>
      <c r="BU96" s="864"/>
      <c r="BV96" s="864"/>
      <c r="BW96" s="864"/>
      <c r="BX96" s="864"/>
      <c r="BY96" s="864"/>
      <c r="BZ96" s="864"/>
      <c r="CA96" s="864"/>
      <c r="CB96" s="864"/>
      <c r="CC96" s="864"/>
      <c r="CD96" s="864"/>
      <c r="CE96" s="864"/>
      <c r="CF96" s="864"/>
      <c r="CG96" s="869"/>
      <c r="CH96" s="866"/>
      <c r="CI96" s="867"/>
      <c r="CJ96" s="867"/>
      <c r="CK96" s="867"/>
      <c r="CL96" s="868"/>
      <c r="CM96" s="866"/>
      <c r="CN96" s="867"/>
      <c r="CO96" s="867"/>
      <c r="CP96" s="867"/>
      <c r="CQ96" s="868"/>
      <c r="CR96" s="866"/>
      <c r="CS96" s="867"/>
      <c r="CT96" s="867"/>
      <c r="CU96" s="867"/>
      <c r="CV96" s="868"/>
      <c r="CW96" s="866"/>
      <c r="CX96" s="867"/>
      <c r="CY96" s="867"/>
      <c r="CZ96" s="867"/>
      <c r="DA96" s="868"/>
      <c r="DB96" s="866"/>
      <c r="DC96" s="867"/>
      <c r="DD96" s="867"/>
      <c r="DE96" s="867"/>
      <c r="DF96" s="868"/>
      <c r="DG96" s="866"/>
      <c r="DH96" s="867"/>
      <c r="DI96" s="867"/>
      <c r="DJ96" s="867"/>
      <c r="DK96" s="868"/>
      <c r="DL96" s="866"/>
      <c r="DM96" s="867"/>
      <c r="DN96" s="867"/>
      <c r="DO96" s="867"/>
      <c r="DP96" s="868"/>
      <c r="DQ96" s="866"/>
      <c r="DR96" s="867"/>
      <c r="DS96" s="867"/>
      <c r="DT96" s="867"/>
      <c r="DU96" s="868"/>
      <c r="DV96" s="863"/>
      <c r="DW96" s="864"/>
      <c r="DX96" s="864"/>
      <c r="DY96" s="864"/>
      <c r="DZ96" s="865"/>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63"/>
      <c r="BT97" s="864"/>
      <c r="BU97" s="864"/>
      <c r="BV97" s="864"/>
      <c r="BW97" s="864"/>
      <c r="BX97" s="864"/>
      <c r="BY97" s="864"/>
      <c r="BZ97" s="864"/>
      <c r="CA97" s="864"/>
      <c r="CB97" s="864"/>
      <c r="CC97" s="864"/>
      <c r="CD97" s="864"/>
      <c r="CE97" s="864"/>
      <c r="CF97" s="864"/>
      <c r="CG97" s="869"/>
      <c r="CH97" s="866"/>
      <c r="CI97" s="867"/>
      <c r="CJ97" s="867"/>
      <c r="CK97" s="867"/>
      <c r="CL97" s="868"/>
      <c r="CM97" s="866"/>
      <c r="CN97" s="867"/>
      <c r="CO97" s="867"/>
      <c r="CP97" s="867"/>
      <c r="CQ97" s="868"/>
      <c r="CR97" s="866"/>
      <c r="CS97" s="867"/>
      <c r="CT97" s="867"/>
      <c r="CU97" s="867"/>
      <c r="CV97" s="868"/>
      <c r="CW97" s="866"/>
      <c r="CX97" s="867"/>
      <c r="CY97" s="867"/>
      <c r="CZ97" s="867"/>
      <c r="DA97" s="868"/>
      <c r="DB97" s="866"/>
      <c r="DC97" s="867"/>
      <c r="DD97" s="867"/>
      <c r="DE97" s="867"/>
      <c r="DF97" s="868"/>
      <c r="DG97" s="866"/>
      <c r="DH97" s="867"/>
      <c r="DI97" s="867"/>
      <c r="DJ97" s="867"/>
      <c r="DK97" s="868"/>
      <c r="DL97" s="866"/>
      <c r="DM97" s="867"/>
      <c r="DN97" s="867"/>
      <c r="DO97" s="867"/>
      <c r="DP97" s="868"/>
      <c r="DQ97" s="866"/>
      <c r="DR97" s="867"/>
      <c r="DS97" s="867"/>
      <c r="DT97" s="867"/>
      <c r="DU97" s="868"/>
      <c r="DV97" s="863"/>
      <c r="DW97" s="864"/>
      <c r="DX97" s="864"/>
      <c r="DY97" s="864"/>
      <c r="DZ97" s="865"/>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63"/>
      <c r="BT98" s="864"/>
      <c r="BU98" s="864"/>
      <c r="BV98" s="864"/>
      <c r="BW98" s="864"/>
      <c r="BX98" s="864"/>
      <c r="BY98" s="864"/>
      <c r="BZ98" s="864"/>
      <c r="CA98" s="864"/>
      <c r="CB98" s="864"/>
      <c r="CC98" s="864"/>
      <c r="CD98" s="864"/>
      <c r="CE98" s="864"/>
      <c r="CF98" s="864"/>
      <c r="CG98" s="869"/>
      <c r="CH98" s="866"/>
      <c r="CI98" s="867"/>
      <c r="CJ98" s="867"/>
      <c r="CK98" s="867"/>
      <c r="CL98" s="868"/>
      <c r="CM98" s="866"/>
      <c r="CN98" s="867"/>
      <c r="CO98" s="867"/>
      <c r="CP98" s="867"/>
      <c r="CQ98" s="868"/>
      <c r="CR98" s="866"/>
      <c r="CS98" s="867"/>
      <c r="CT98" s="867"/>
      <c r="CU98" s="867"/>
      <c r="CV98" s="868"/>
      <c r="CW98" s="866"/>
      <c r="CX98" s="867"/>
      <c r="CY98" s="867"/>
      <c r="CZ98" s="867"/>
      <c r="DA98" s="868"/>
      <c r="DB98" s="866"/>
      <c r="DC98" s="867"/>
      <c r="DD98" s="867"/>
      <c r="DE98" s="867"/>
      <c r="DF98" s="868"/>
      <c r="DG98" s="866"/>
      <c r="DH98" s="867"/>
      <c r="DI98" s="867"/>
      <c r="DJ98" s="867"/>
      <c r="DK98" s="868"/>
      <c r="DL98" s="866"/>
      <c r="DM98" s="867"/>
      <c r="DN98" s="867"/>
      <c r="DO98" s="867"/>
      <c r="DP98" s="868"/>
      <c r="DQ98" s="866"/>
      <c r="DR98" s="867"/>
      <c r="DS98" s="867"/>
      <c r="DT98" s="867"/>
      <c r="DU98" s="868"/>
      <c r="DV98" s="863"/>
      <c r="DW98" s="864"/>
      <c r="DX98" s="864"/>
      <c r="DY98" s="864"/>
      <c r="DZ98" s="865"/>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63"/>
      <c r="BT99" s="864"/>
      <c r="BU99" s="864"/>
      <c r="BV99" s="864"/>
      <c r="BW99" s="864"/>
      <c r="BX99" s="864"/>
      <c r="BY99" s="864"/>
      <c r="BZ99" s="864"/>
      <c r="CA99" s="864"/>
      <c r="CB99" s="864"/>
      <c r="CC99" s="864"/>
      <c r="CD99" s="864"/>
      <c r="CE99" s="864"/>
      <c r="CF99" s="864"/>
      <c r="CG99" s="869"/>
      <c r="CH99" s="866"/>
      <c r="CI99" s="867"/>
      <c r="CJ99" s="867"/>
      <c r="CK99" s="867"/>
      <c r="CL99" s="868"/>
      <c r="CM99" s="866"/>
      <c r="CN99" s="867"/>
      <c r="CO99" s="867"/>
      <c r="CP99" s="867"/>
      <c r="CQ99" s="868"/>
      <c r="CR99" s="866"/>
      <c r="CS99" s="867"/>
      <c r="CT99" s="867"/>
      <c r="CU99" s="867"/>
      <c r="CV99" s="868"/>
      <c r="CW99" s="866"/>
      <c r="CX99" s="867"/>
      <c r="CY99" s="867"/>
      <c r="CZ99" s="867"/>
      <c r="DA99" s="868"/>
      <c r="DB99" s="866"/>
      <c r="DC99" s="867"/>
      <c r="DD99" s="867"/>
      <c r="DE99" s="867"/>
      <c r="DF99" s="868"/>
      <c r="DG99" s="866"/>
      <c r="DH99" s="867"/>
      <c r="DI99" s="867"/>
      <c r="DJ99" s="867"/>
      <c r="DK99" s="868"/>
      <c r="DL99" s="866"/>
      <c r="DM99" s="867"/>
      <c r="DN99" s="867"/>
      <c r="DO99" s="867"/>
      <c r="DP99" s="868"/>
      <c r="DQ99" s="866"/>
      <c r="DR99" s="867"/>
      <c r="DS99" s="867"/>
      <c r="DT99" s="867"/>
      <c r="DU99" s="868"/>
      <c r="DV99" s="863"/>
      <c r="DW99" s="864"/>
      <c r="DX99" s="864"/>
      <c r="DY99" s="864"/>
      <c r="DZ99" s="865"/>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63"/>
      <c r="BT100" s="864"/>
      <c r="BU100" s="864"/>
      <c r="BV100" s="864"/>
      <c r="BW100" s="864"/>
      <c r="BX100" s="864"/>
      <c r="BY100" s="864"/>
      <c r="BZ100" s="864"/>
      <c r="CA100" s="864"/>
      <c r="CB100" s="864"/>
      <c r="CC100" s="864"/>
      <c r="CD100" s="864"/>
      <c r="CE100" s="864"/>
      <c r="CF100" s="864"/>
      <c r="CG100" s="869"/>
      <c r="CH100" s="866"/>
      <c r="CI100" s="867"/>
      <c r="CJ100" s="867"/>
      <c r="CK100" s="867"/>
      <c r="CL100" s="868"/>
      <c r="CM100" s="866"/>
      <c r="CN100" s="867"/>
      <c r="CO100" s="867"/>
      <c r="CP100" s="867"/>
      <c r="CQ100" s="868"/>
      <c r="CR100" s="866"/>
      <c r="CS100" s="867"/>
      <c r="CT100" s="867"/>
      <c r="CU100" s="867"/>
      <c r="CV100" s="868"/>
      <c r="CW100" s="866"/>
      <c r="CX100" s="867"/>
      <c r="CY100" s="867"/>
      <c r="CZ100" s="867"/>
      <c r="DA100" s="868"/>
      <c r="DB100" s="866"/>
      <c r="DC100" s="867"/>
      <c r="DD100" s="867"/>
      <c r="DE100" s="867"/>
      <c r="DF100" s="868"/>
      <c r="DG100" s="866"/>
      <c r="DH100" s="867"/>
      <c r="DI100" s="867"/>
      <c r="DJ100" s="867"/>
      <c r="DK100" s="868"/>
      <c r="DL100" s="866"/>
      <c r="DM100" s="867"/>
      <c r="DN100" s="867"/>
      <c r="DO100" s="867"/>
      <c r="DP100" s="868"/>
      <c r="DQ100" s="866"/>
      <c r="DR100" s="867"/>
      <c r="DS100" s="867"/>
      <c r="DT100" s="867"/>
      <c r="DU100" s="868"/>
      <c r="DV100" s="863"/>
      <c r="DW100" s="864"/>
      <c r="DX100" s="864"/>
      <c r="DY100" s="864"/>
      <c r="DZ100" s="865"/>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63"/>
      <c r="BT101" s="864"/>
      <c r="BU101" s="864"/>
      <c r="BV101" s="864"/>
      <c r="BW101" s="864"/>
      <c r="BX101" s="864"/>
      <c r="BY101" s="864"/>
      <c r="BZ101" s="864"/>
      <c r="CA101" s="864"/>
      <c r="CB101" s="864"/>
      <c r="CC101" s="864"/>
      <c r="CD101" s="864"/>
      <c r="CE101" s="864"/>
      <c r="CF101" s="864"/>
      <c r="CG101" s="869"/>
      <c r="CH101" s="866"/>
      <c r="CI101" s="867"/>
      <c r="CJ101" s="867"/>
      <c r="CK101" s="867"/>
      <c r="CL101" s="868"/>
      <c r="CM101" s="866"/>
      <c r="CN101" s="867"/>
      <c r="CO101" s="867"/>
      <c r="CP101" s="867"/>
      <c r="CQ101" s="868"/>
      <c r="CR101" s="866"/>
      <c r="CS101" s="867"/>
      <c r="CT101" s="867"/>
      <c r="CU101" s="867"/>
      <c r="CV101" s="868"/>
      <c r="CW101" s="866"/>
      <c r="CX101" s="867"/>
      <c r="CY101" s="867"/>
      <c r="CZ101" s="867"/>
      <c r="DA101" s="868"/>
      <c r="DB101" s="866"/>
      <c r="DC101" s="867"/>
      <c r="DD101" s="867"/>
      <c r="DE101" s="867"/>
      <c r="DF101" s="868"/>
      <c r="DG101" s="866"/>
      <c r="DH101" s="867"/>
      <c r="DI101" s="867"/>
      <c r="DJ101" s="867"/>
      <c r="DK101" s="868"/>
      <c r="DL101" s="866"/>
      <c r="DM101" s="867"/>
      <c r="DN101" s="867"/>
      <c r="DO101" s="867"/>
      <c r="DP101" s="868"/>
      <c r="DQ101" s="866"/>
      <c r="DR101" s="867"/>
      <c r="DS101" s="867"/>
      <c r="DT101" s="867"/>
      <c r="DU101" s="868"/>
      <c r="DV101" s="863"/>
      <c r="DW101" s="864"/>
      <c r="DX101" s="864"/>
      <c r="DY101" s="864"/>
      <c r="DZ101" s="865"/>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789" t="s">
        <v>400</v>
      </c>
      <c r="BS102" s="790"/>
      <c r="BT102" s="790"/>
      <c r="BU102" s="790"/>
      <c r="BV102" s="790"/>
      <c r="BW102" s="790"/>
      <c r="BX102" s="790"/>
      <c r="BY102" s="790"/>
      <c r="BZ102" s="790"/>
      <c r="CA102" s="790"/>
      <c r="CB102" s="790"/>
      <c r="CC102" s="790"/>
      <c r="CD102" s="790"/>
      <c r="CE102" s="790"/>
      <c r="CF102" s="790"/>
      <c r="CG102" s="791"/>
      <c r="CH102" s="889"/>
      <c r="CI102" s="890"/>
      <c r="CJ102" s="890"/>
      <c r="CK102" s="890"/>
      <c r="CL102" s="891"/>
      <c r="CM102" s="889"/>
      <c r="CN102" s="890"/>
      <c r="CO102" s="890"/>
      <c r="CP102" s="890"/>
      <c r="CQ102" s="891"/>
      <c r="CR102" s="892">
        <v>5</v>
      </c>
      <c r="CS102" s="856"/>
      <c r="CT102" s="856"/>
      <c r="CU102" s="856"/>
      <c r="CV102" s="893"/>
      <c r="CW102" s="892"/>
      <c r="CX102" s="856"/>
      <c r="CY102" s="856"/>
      <c r="CZ102" s="856"/>
      <c r="DA102" s="893"/>
      <c r="DB102" s="892"/>
      <c r="DC102" s="856"/>
      <c r="DD102" s="856"/>
      <c r="DE102" s="856"/>
      <c r="DF102" s="893"/>
      <c r="DG102" s="892"/>
      <c r="DH102" s="856"/>
      <c r="DI102" s="856"/>
      <c r="DJ102" s="856"/>
      <c r="DK102" s="893"/>
      <c r="DL102" s="892"/>
      <c r="DM102" s="856"/>
      <c r="DN102" s="856"/>
      <c r="DO102" s="856"/>
      <c r="DP102" s="893"/>
      <c r="DQ102" s="892"/>
      <c r="DR102" s="856"/>
      <c r="DS102" s="856"/>
      <c r="DT102" s="856"/>
      <c r="DU102" s="893"/>
      <c r="DV102" s="789"/>
      <c r="DW102" s="790"/>
      <c r="DX102" s="790"/>
      <c r="DY102" s="790"/>
      <c r="DZ102" s="916"/>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7" t="s">
        <v>401</v>
      </c>
      <c r="BR103" s="917"/>
      <c r="BS103" s="917"/>
      <c r="BT103" s="917"/>
      <c r="BU103" s="917"/>
      <c r="BV103" s="917"/>
      <c r="BW103" s="917"/>
      <c r="BX103" s="917"/>
      <c r="BY103" s="917"/>
      <c r="BZ103" s="917"/>
      <c r="CA103" s="917"/>
      <c r="CB103" s="917"/>
      <c r="CC103" s="917"/>
      <c r="CD103" s="917"/>
      <c r="CE103" s="917"/>
      <c r="CF103" s="917"/>
      <c r="CG103" s="917"/>
      <c r="CH103" s="917"/>
      <c r="CI103" s="917"/>
      <c r="CJ103" s="917"/>
      <c r="CK103" s="917"/>
      <c r="CL103" s="917"/>
      <c r="CM103" s="917"/>
      <c r="CN103" s="917"/>
      <c r="CO103" s="917"/>
      <c r="CP103" s="917"/>
      <c r="CQ103" s="917"/>
      <c r="CR103" s="917"/>
      <c r="CS103" s="917"/>
      <c r="CT103" s="917"/>
      <c r="CU103" s="917"/>
      <c r="CV103" s="917"/>
      <c r="CW103" s="917"/>
      <c r="CX103" s="917"/>
      <c r="CY103" s="917"/>
      <c r="CZ103" s="917"/>
      <c r="DA103" s="917"/>
      <c r="DB103" s="917"/>
      <c r="DC103" s="917"/>
      <c r="DD103" s="917"/>
      <c r="DE103" s="917"/>
      <c r="DF103" s="917"/>
      <c r="DG103" s="917"/>
      <c r="DH103" s="917"/>
      <c r="DI103" s="917"/>
      <c r="DJ103" s="917"/>
      <c r="DK103" s="917"/>
      <c r="DL103" s="917"/>
      <c r="DM103" s="917"/>
      <c r="DN103" s="917"/>
      <c r="DO103" s="917"/>
      <c r="DP103" s="917"/>
      <c r="DQ103" s="917"/>
      <c r="DR103" s="917"/>
      <c r="DS103" s="917"/>
      <c r="DT103" s="917"/>
      <c r="DU103" s="917"/>
      <c r="DV103" s="917"/>
      <c r="DW103" s="917"/>
      <c r="DX103" s="917"/>
      <c r="DY103" s="917"/>
      <c r="DZ103" s="917"/>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8" t="s">
        <v>402</v>
      </c>
      <c r="BR104" s="918"/>
      <c r="BS104" s="918"/>
      <c r="BT104" s="918"/>
      <c r="BU104" s="918"/>
      <c r="BV104" s="918"/>
      <c r="BW104" s="918"/>
      <c r="BX104" s="918"/>
      <c r="BY104" s="918"/>
      <c r="BZ104" s="918"/>
      <c r="CA104" s="918"/>
      <c r="CB104" s="918"/>
      <c r="CC104" s="918"/>
      <c r="CD104" s="918"/>
      <c r="CE104" s="918"/>
      <c r="CF104" s="918"/>
      <c r="CG104" s="918"/>
      <c r="CH104" s="918"/>
      <c r="CI104" s="918"/>
      <c r="CJ104" s="918"/>
      <c r="CK104" s="918"/>
      <c r="CL104" s="918"/>
      <c r="CM104" s="918"/>
      <c r="CN104" s="918"/>
      <c r="CO104" s="918"/>
      <c r="CP104" s="918"/>
      <c r="CQ104" s="918"/>
      <c r="CR104" s="918"/>
      <c r="CS104" s="918"/>
      <c r="CT104" s="918"/>
      <c r="CU104" s="918"/>
      <c r="CV104" s="918"/>
      <c r="CW104" s="918"/>
      <c r="CX104" s="918"/>
      <c r="CY104" s="918"/>
      <c r="CZ104" s="918"/>
      <c r="DA104" s="918"/>
      <c r="DB104" s="918"/>
      <c r="DC104" s="918"/>
      <c r="DD104" s="918"/>
      <c r="DE104" s="918"/>
      <c r="DF104" s="918"/>
      <c r="DG104" s="918"/>
      <c r="DH104" s="918"/>
      <c r="DI104" s="918"/>
      <c r="DJ104" s="918"/>
      <c r="DK104" s="918"/>
      <c r="DL104" s="918"/>
      <c r="DM104" s="918"/>
      <c r="DN104" s="918"/>
      <c r="DO104" s="918"/>
      <c r="DP104" s="918"/>
      <c r="DQ104" s="918"/>
      <c r="DR104" s="918"/>
      <c r="DS104" s="918"/>
      <c r="DT104" s="918"/>
      <c r="DU104" s="918"/>
      <c r="DV104" s="918"/>
      <c r="DW104" s="918"/>
      <c r="DX104" s="918"/>
      <c r="DY104" s="918"/>
      <c r="DZ104" s="918"/>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9" t="s">
        <v>405</v>
      </c>
      <c r="B108" s="920"/>
      <c r="C108" s="920"/>
      <c r="D108" s="920"/>
      <c r="E108" s="920"/>
      <c r="F108" s="920"/>
      <c r="G108" s="920"/>
      <c r="H108" s="920"/>
      <c r="I108" s="920"/>
      <c r="J108" s="920"/>
      <c r="K108" s="920"/>
      <c r="L108" s="920"/>
      <c r="M108" s="920"/>
      <c r="N108" s="920"/>
      <c r="O108" s="920"/>
      <c r="P108" s="920"/>
      <c r="Q108" s="920"/>
      <c r="R108" s="920"/>
      <c r="S108" s="920"/>
      <c r="T108" s="920"/>
      <c r="U108" s="920"/>
      <c r="V108" s="920"/>
      <c r="W108" s="920"/>
      <c r="X108" s="920"/>
      <c r="Y108" s="920"/>
      <c r="Z108" s="920"/>
      <c r="AA108" s="920"/>
      <c r="AB108" s="920"/>
      <c r="AC108" s="920"/>
      <c r="AD108" s="920"/>
      <c r="AE108" s="920"/>
      <c r="AF108" s="920"/>
      <c r="AG108" s="920"/>
      <c r="AH108" s="920"/>
      <c r="AI108" s="920"/>
      <c r="AJ108" s="920"/>
      <c r="AK108" s="920"/>
      <c r="AL108" s="920"/>
      <c r="AM108" s="920"/>
      <c r="AN108" s="920"/>
      <c r="AO108" s="920"/>
      <c r="AP108" s="920"/>
      <c r="AQ108" s="920"/>
      <c r="AR108" s="920"/>
      <c r="AS108" s="920"/>
      <c r="AT108" s="921"/>
      <c r="AU108" s="919" t="s">
        <v>406</v>
      </c>
      <c r="AV108" s="920"/>
      <c r="AW108" s="920"/>
      <c r="AX108" s="920"/>
      <c r="AY108" s="920"/>
      <c r="AZ108" s="920"/>
      <c r="BA108" s="920"/>
      <c r="BB108" s="920"/>
      <c r="BC108" s="920"/>
      <c r="BD108" s="920"/>
      <c r="BE108" s="920"/>
      <c r="BF108" s="920"/>
      <c r="BG108" s="920"/>
      <c r="BH108" s="920"/>
      <c r="BI108" s="920"/>
      <c r="BJ108" s="920"/>
      <c r="BK108" s="920"/>
      <c r="BL108" s="920"/>
      <c r="BM108" s="920"/>
      <c r="BN108" s="920"/>
      <c r="BO108" s="920"/>
      <c r="BP108" s="920"/>
      <c r="BQ108" s="920"/>
      <c r="BR108" s="920"/>
      <c r="BS108" s="920"/>
      <c r="BT108" s="920"/>
      <c r="BU108" s="920"/>
      <c r="BV108" s="920"/>
      <c r="BW108" s="920"/>
      <c r="BX108" s="920"/>
      <c r="BY108" s="920"/>
      <c r="BZ108" s="920"/>
      <c r="CA108" s="920"/>
      <c r="CB108" s="920"/>
      <c r="CC108" s="920"/>
      <c r="CD108" s="920"/>
      <c r="CE108" s="920"/>
      <c r="CF108" s="920"/>
      <c r="CG108" s="920"/>
      <c r="CH108" s="920"/>
      <c r="CI108" s="920"/>
      <c r="CJ108" s="920"/>
      <c r="CK108" s="920"/>
      <c r="CL108" s="920"/>
      <c r="CM108" s="920"/>
      <c r="CN108" s="920"/>
      <c r="CO108" s="920"/>
      <c r="CP108" s="920"/>
      <c r="CQ108" s="920"/>
      <c r="CR108" s="920"/>
      <c r="CS108" s="920"/>
      <c r="CT108" s="920"/>
      <c r="CU108" s="920"/>
      <c r="CV108" s="920"/>
      <c r="CW108" s="920"/>
      <c r="CX108" s="920"/>
      <c r="CY108" s="920"/>
      <c r="CZ108" s="920"/>
      <c r="DA108" s="920"/>
      <c r="DB108" s="920"/>
      <c r="DC108" s="920"/>
      <c r="DD108" s="920"/>
      <c r="DE108" s="920"/>
      <c r="DF108" s="920"/>
      <c r="DG108" s="920"/>
      <c r="DH108" s="920"/>
      <c r="DI108" s="920"/>
      <c r="DJ108" s="920"/>
      <c r="DK108" s="920"/>
      <c r="DL108" s="920"/>
      <c r="DM108" s="920"/>
      <c r="DN108" s="920"/>
      <c r="DO108" s="920"/>
      <c r="DP108" s="920"/>
      <c r="DQ108" s="920"/>
      <c r="DR108" s="920"/>
      <c r="DS108" s="920"/>
      <c r="DT108" s="920"/>
      <c r="DU108" s="920"/>
      <c r="DV108" s="920"/>
      <c r="DW108" s="920"/>
      <c r="DX108" s="920"/>
      <c r="DY108" s="920"/>
      <c r="DZ108" s="921"/>
    </row>
    <row r="109" spans="1:131" s="230" customFormat="1" ht="26.25" customHeight="1" x14ac:dyDescent="0.15">
      <c r="A109" s="914" t="s">
        <v>407</v>
      </c>
      <c r="B109" s="895"/>
      <c r="C109" s="895"/>
      <c r="D109" s="895"/>
      <c r="E109" s="895"/>
      <c r="F109" s="895"/>
      <c r="G109" s="895"/>
      <c r="H109" s="895"/>
      <c r="I109" s="895"/>
      <c r="J109" s="895"/>
      <c r="K109" s="895"/>
      <c r="L109" s="895"/>
      <c r="M109" s="895"/>
      <c r="N109" s="895"/>
      <c r="O109" s="895"/>
      <c r="P109" s="895"/>
      <c r="Q109" s="895"/>
      <c r="R109" s="895"/>
      <c r="S109" s="895"/>
      <c r="T109" s="895"/>
      <c r="U109" s="895"/>
      <c r="V109" s="895"/>
      <c r="W109" s="895"/>
      <c r="X109" s="895"/>
      <c r="Y109" s="895"/>
      <c r="Z109" s="896"/>
      <c r="AA109" s="894" t="s">
        <v>408</v>
      </c>
      <c r="AB109" s="895"/>
      <c r="AC109" s="895"/>
      <c r="AD109" s="895"/>
      <c r="AE109" s="896"/>
      <c r="AF109" s="894" t="s">
        <v>409</v>
      </c>
      <c r="AG109" s="895"/>
      <c r="AH109" s="895"/>
      <c r="AI109" s="895"/>
      <c r="AJ109" s="896"/>
      <c r="AK109" s="894" t="s">
        <v>294</v>
      </c>
      <c r="AL109" s="895"/>
      <c r="AM109" s="895"/>
      <c r="AN109" s="895"/>
      <c r="AO109" s="896"/>
      <c r="AP109" s="894" t="s">
        <v>410</v>
      </c>
      <c r="AQ109" s="895"/>
      <c r="AR109" s="895"/>
      <c r="AS109" s="895"/>
      <c r="AT109" s="897"/>
      <c r="AU109" s="914" t="s">
        <v>407</v>
      </c>
      <c r="AV109" s="895"/>
      <c r="AW109" s="895"/>
      <c r="AX109" s="895"/>
      <c r="AY109" s="895"/>
      <c r="AZ109" s="895"/>
      <c r="BA109" s="895"/>
      <c r="BB109" s="895"/>
      <c r="BC109" s="895"/>
      <c r="BD109" s="895"/>
      <c r="BE109" s="895"/>
      <c r="BF109" s="895"/>
      <c r="BG109" s="895"/>
      <c r="BH109" s="895"/>
      <c r="BI109" s="895"/>
      <c r="BJ109" s="895"/>
      <c r="BK109" s="895"/>
      <c r="BL109" s="895"/>
      <c r="BM109" s="895"/>
      <c r="BN109" s="895"/>
      <c r="BO109" s="895"/>
      <c r="BP109" s="896"/>
      <c r="BQ109" s="894" t="s">
        <v>408</v>
      </c>
      <c r="BR109" s="895"/>
      <c r="BS109" s="895"/>
      <c r="BT109" s="895"/>
      <c r="BU109" s="896"/>
      <c r="BV109" s="894" t="s">
        <v>409</v>
      </c>
      <c r="BW109" s="895"/>
      <c r="BX109" s="895"/>
      <c r="BY109" s="895"/>
      <c r="BZ109" s="896"/>
      <c r="CA109" s="894" t="s">
        <v>294</v>
      </c>
      <c r="CB109" s="895"/>
      <c r="CC109" s="895"/>
      <c r="CD109" s="895"/>
      <c r="CE109" s="896"/>
      <c r="CF109" s="915" t="s">
        <v>410</v>
      </c>
      <c r="CG109" s="915"/>
      <c r="CH109" s="915"/>
      <c r="CI109" s="915"/>
      <c r="CJ109" s="915"/>
      <c r="CK109" s="894" t="s">
        <v>411</v>
      </c>
      <c r="CL109" s="895"/>
      <c r="CM109" s="895"/>
      <c r="CN109" s="895"/>
      <c r="CO109" s="895"/>
      <c r="CP109" s="895"/>
      <c r="CQ109" s="895"/>
      <c r="CR109" s="895"/>
      <c r="CS109" s="895"/>
      <c r="CT109" s="895"/>
      <c r="CU109" s="895"/>
      <c r="CV109" s="895"/>
      <c r="CW109" s="895"/>
      <c r="CX109" s="895"/>
      <c r="CY109" s="895"/>
      <c r="CZ109" s="895"/>
      <c r="DA109" s="895"/>
      <c r="DB109" s="895"/>
      <c r="DC109" s="895"/>
      <c r="DD109" s="895"/>
      <c r="DE109" s="895"/>
      <c r="DF109" s="896"/>
      <c r="DG109" s="894" t="s">
        <v>408</v>
      </c>
      <c r="DH109" s="895"/>
      <c r="DI109" s="895"/>
      <c r="DJ109" s="895"/>
      <c r="DK109" s="896"/>
      <c r="DL109" s="894" t="s">
        <v>409</v>
      </c>
      <c r="DM109" s="895"/>
      <c r="DN109" s="895"/>
      <c r="DO109" s="895"/>
      <c r="DP109" s="896"/>
      <c r="DQ109" s="894" t="s">
        <v>294</v>
      </c>
      <c r="DR109" s="895"/>
      <c r="DS109" s="895"/>
      <c r="DT109" s="895"/>
      <c r="DU109" s="896"/>
      <c r="DV109" s="894" t="s">
        <v>410</v>
      </c>
      <c r="DW109" s="895"/>
      <c r="DX109" s="895"/>
      <c r="DY109" s="895"/>
      <c r="DZ109" s="897"/>
    </row>
    <row r="110" spans="1:131" s="230" customFormat="1" ht="26.25" customHeight="1" x14ac:dyDescent="0.15">
      <c r="A110" s="898" t="s">
        <v>412</v>
      </c>
      <c r="B110" s="899"/>
      <c r="C110" s="899"/>
      <c r="D110" s="899"/>
      <c r="E110" s="899"/>
      <c r="F110" s="899"/>
      <c r="G110" s="899"/>
      <c r="H110" s="899"/>
      <c r="I110" s="899"/>
      <c r="J110" s="899"/>
      <c r="K110" s="899"/>
      <c r="L110" s="899"/>
      <c r="M110" s="899"/>
      <c r="N110" s="899"/>
      <c r="O110" s="899"/>
      <c r="P110" s="899"/>
      <c r="Q110" s="899"/>
      <c r="R110" s="899"/>
      <c r="S110" s="899"/>
      <c r="T110" s="899"/>
      <c r="U110" s="899"/>
      <c r="V110" s="899"/>
      <c r="W110" s="899"/>
      <c r="X110" s="899"/>
      <c r="Y110" s="899"/>
      <c r="Z110" s="900"/>
      <c r="AA110" s="901">
        <v>1460090</v>
      </c>
      <c r="AB110" s="902"/>
      <c r="AC110" s="902"/>
      <c r="AD110" s="902"/>
      <c r="AE110" s="903"/>
      <c r="AF110" s="904">
        <v>1513431</v>
      </c>
      <c r="AG110" s="902"/>
      <c r="AH110" s="902"/>
      <c r="AI110" s="902"/>
      <c r="AJ110" s="903"/>
      <c r="AK110" s="904">
        <v>1545497</v>
      </c>
      <c r="AL110" s="902"/>
      <c r="AM110" s="902"/>
      <c r="AN110" s="902"/>
      <c r="AO110" s="903"/>
      <c r="AP110" s="905">
        <v>22.9</v>
      </c>
      <c r="AQ110" s="906"/>
      <c r="AR110" s="906"/>
      <c r="AS110" s="906"/>
      <c r="AT110" s="907"/>
      <c r="AU110" s="908" t="s">
        <v>69</v>
      </c>
      <c r="AV110" s="909"/>
      <c r="AW110" s="909"/>
      <c r="AX110" s="909"/>
      <c r="AY110" s="909"/>
      <c r="AZ110" s="931" t="s">
        <v>413</v>
      </c>
      <c r="BA110" s="899"/>
      <c r="BB110" s="899"/>
      <c r="BC110" s="899"/>
      <c r="BD110" s="899"/>
      <c r="BE110" s="899"/>
      <c r="BF110" s="899"/>
      <c r="BG110" s="899"/>
      <c r="BH110" s="899"/>
      <c r="BI110" s="899"/>
      <c r="BJ110" s="899"/>
      <c r="BK110" s="899"/>
      <c r="BL110" s="899"/>
      <c r="BM110" s="899"/>
      <c r="BN110" s="899"/>
      <c r="BO110" s="899"/>
      <c r="BP110" s="900"/>
      <c r="BQ110" s="932">
        <v>13374474</v>
      </c>
      <c r="BR110" s="933"/>
      <c r="BS110" s="933"/>
      <c r="BT110" s="933"/>
      <c r="BU110" s="933"/>
      <c r="BV110" s="933">
        <v>12592955</v>
      </c>
      <c r="BW110" s="933"/>
      <c r="BX110" s="933"/>
      <c r="BY110" s="933"/>
      <c r="BZ110" s="933"/>
      <c r="CA110" s="933">
        <v>12030899</v>
      </c>
      <c r="CB110" s="933"/>
      <c r="CC110" s="933"/>
      <c r="CD110" s="933"/>
      <c r="CE110" s="933"/>
      <c r="CF110" s="946">
        <v>178.1</v>
      </c>
      <c r="CG110" s="947"/>
      <c r="CH110" s="947"/>
      <c r="CI110" s="947"/>
      <c r="CJ110" s="947"/>
      <c r="CK110" s="948" t="s">
        <v>414</v>
      </c>
      <c r="CL110" s="949"/>
      <c r="CM110" s="931" t="s">
        <v>415</v>
      </c>
      <c r="CN110" s="899"/>
      <c r="CO110" s="899"/>
      <c r="CP110" s="899"/>
      <c r="CQ110" s="899"/>
      <c r="CR110" s="899"/>
      <c r="CS110" s="899"/>
      <c r="CT110" s="899"/>
      <c r="CU110" s="899"/>
      <c r="CV110" s="899"/>
      <c r="CW110" s="899"/>
      <c r="CX110" s="899"/>
      <c r="CY110" s="899"/>
      <c r="CZ110" s="899"/>
      <c r="DA110" s="899"/>
      <c r="DB110" s="899"/>
      <c r="DC110" s="899"/>
      <c r="DD110" s="899"/>
      <c r="DE110" s="899"/>
      <c r="DF110" s="900"/>
      <c r="DG110" s="932" t="s">
        <v>122</v>
      </c>
      <c r="DH110" s="933"/>
      <c r="DI110" s="933"/>
      <c r="DJ110" s="933"/>
      <c r="DK110" s="933"/>
      <c r="DL110" s="933" t="s">
        <v>122</v>
      </c>
      <c r="DM110" s="933"/>
      <c r="DN110" s="933"/>
      <c r="DO110" s="933"/>
      <c r="DP110" s="933"/>
      <c r="DQ110" s="933" t="s">
        <v>122</v>
      </c>
      <c r="DR110" s="933"/>
      <c r="DS110" s="933"/>
      <c r="DT110" s="933"/>
      <c r="DU110" s="933"/>
      <c r="DV110" s="934" t="s">
        <v>122</v>
      </c>
      <c r="DW110" s="934"/>
      <c r="DX110" s="934"/>
      <c r="DY110" s="934"/>
      <c r="DZ110" s="935"/>
    </row>
    <row r="111" spans="1:131" s="230" customFormat="1" ht="26.25" customHeight="1" x14ac:dyDescent="0.15">
      <c r="A111" s="936" t="s">
        <v>416</v>
      </c>
      <c r="B111" s="937"/>
      <c r="C111" s="937"/>
      <c r="D111" s="937"/>
      <c r="E111" s="937"/>
      <c r="F111" s="937"/>
      <c r="G111" s="937"/>
      <c r="H111" s="937"/>
      <c r="I111" s="937"/>
      <c r="J111" s="937"/>
      <c r="K111" s="937"/>
      <c r="L111" s="937"/>
      <c r="M111" s="937"/>
      <c r="N111" s="937"/>
      <c r="O111" s="937"/>
      <c r="P111" s="937"/>
      <c r="Q111" s="937"/>
      <c r="R111" s="937"/>
      <c r="S111" s="937"/>
      <c r="T111" s="937"/>
      <c r="U111" s="937"/>
      <c r="V111" s="937"/>
      <c r="W111" s="937"/>
      <c r="X111" s="937"/>
      <c r="Y111" s="937"/>
      <c r="Z111" s="938"/>
      <c r="AA111" s="939" t="s">
        <v>122</v>
      </c>
      <c r="AB111" s="940"/>
      <c r="AC111" s="940"/>
      <c r="AD111" s="940"/>
      <c r="AE111" s="941"/>
      <c r="AF111" s="942" t="s">
        <v>122</v>
      </c>
      <c r="AG111" s="940"/>
      <c r="AH111" s="940"/>
      <c r="AI111" s="940"/>
      <c r="AJ111" s="941"/>
      <c r="AK111" s="942" t="s">
        <v>122</v>
      </c>
      <c r="AL111" s="940"/>
      <c r="AM111" s="940"/>
      <c r="AN111" s="940"/>
      <c r="AO111" s="941"/>
      <c r="AP111" s="943" t="s">
        <v>122</v>
      </c>
      <c r="AQ111" s="944"/>
      <c r="AR111" s="944"/>
      <c r="AS111" s="944"/>
      <c r="AT111" s="945"/>
      <c r="AU111" s="910"/>
      <c r="AV111" s="911"/>
      <c r="AW111" s="911"/>
      <c r="AX111" s="911"/>
      <c r="AY111" s="911"/>
      <c r="AZ111" s="924" t="s">
        <v>417</v>
      </c>
      <c r="BA111" s="925"/>
      <c r="BB111" s="925"/>
      <c r="BC111" s="925"/>
      <c r="BD111" s="925"/>
      <c r="BE111" s="925"/>
      <c r="BF111" s="925"/>
      <c r="BG111" s="925"/>
      <c r="BH111" s="925"/>
      <c r="BI111" s="925"/>
      <c r="BJ111" s="925"/>
      <c r="BK111" s="925"/>
      <c r="BL111" s="925"/>
      <c r="BM111" s="925"/>
      <c r="BN111" s="925"/>
      <c r="BO111" s="925"/>
      <c r="BP111" s="926"/>
      <c r="BQ111" s="927" t="s">
        <v>122</v>
      </c>
      <c r="BR111" s="928"/>
      <c r="BS111" s="928"/>
      <c r="BT111" s="928"/>
      <c r="BU111" s="928"/>
      <c r="BV111" s="928" t="s">
        <v>122</v>
      </c>
      <c r="BW111" s="928"/>
      <c r="BX111" s="928"/>
      <c r="BY111" s="928"/>
      <c r="BZ111" s="928"/>
      <c r="CA111" s="928" t="s">
        <v>122</v>
      </c>
      <c r="CB111" s="928"/>
      <c r="CC111" s="928"/>
      <c r="CD111" s="928"/>
      <c r="CE111" s="928"/>
      <c r="CF111" s="922" t="s">
        <v>122</v>
      </c>
      <c r="CG111" s="923"/>
      <c r="CH111" s="923"/>
      <c r="CI111" s="923"/>
      <c r="CJ111" s="923"/>
      <c r="CK111" s="950"/>
      <c r="CL111" s="951"/>
      <c r="CM111" s="924" t="s">
        <v>418</v>
      </c>
      <c r="CN111" s="925"/>
      <c r="CO111" s="925"/>
      <c r="CP111" s="925"/>
      <c r="CQ111" s="925"/>
      <c r="CR111" s="925"/>
      <c r="CS111" s="925"/>
      <c r="CT111" s="925"/>
      <c r="CU111" s="925"/>
      <c r="CV111" s="925"/>
      <c r="CW111" s="925"/>
      <c r="CX111" s="925"/>
      <c r="CY111" s="925"/>
      <c r="CZ111" s="925"/>
      <c r="DA111" s="925"/>
      <c r="DB111" s="925"/>
      <c r="DC111" s="925"/>
      <c r="DD111" s="925"/>
      <c r="DE111" s="925"/>
      <c r="DF111" s="926"/>
      <c r="DG111" s="927" t="s">
        <v>122</v>
      </c>
      <c r="DH111" s="928"/>
      <c r="DI111" s="928"/>
      <c r="DJ111" s="928"/>
      <c r="DK111" s="928"/>
      <c r="DL111" s="928" t="s">
        <v>122</v>
      </c>
      <c r="DM111" s="928"/>
      <c r="DN111" s="928"/>
      <c r="DO111" s="928"/>
      <c r="DP111" s="928"/>
      <c r="DQ111" s="928" t="s">
        <v>122</v>
      </c>
      <c r="DR111" s="928"/>
      <c r="DS111" s="928"/>
      <c r="DT111" s="928"/>
      <c r="DU111" s="928"/>
      <c r="DV111" s="929" t="s">
        <v>122</v>
      </c>
      <c r="DW111" s="929"/>
      <c r="DX111" s="929"/>
      <c r="DY111" s="929"/>
      <c r="DZ111" s="930"/>
    </row>
    <row r="112" spans="1:131" s="230" customFormat="1" ht="26.25" customHeight="1" x14ac:dyDescent="0.15">
      <c r="A112" s="954" t="s">
        <v>419</v>
      </c>
      <c r="B112" s="955"/>
      <c r="C112" s="925" t="s">
        <v>420</v>
      </c>
      <c r="D112" s="925"/>
      <c r="E112" s="925"/>
      <c r="F112" s="925"/>
      <c r="G112" s="925"/>
      <c r="H112" s="925"/>
      <c r="I112" s="925"/>
      <c r="J112" s="925"/>
      <c r="K112" s="925"/>
      <c r="L112" s="925"/>
      <c r="M112" s="925"/>
      <c r="N112" s="925"/>
      <c r="O112" s="925"/>
      <c r="P112" s="925"/>
      <c r="Q112" s="925"/>
      <c r="R112" s="925"/>
      <c r="S112" s="925"/>
      <c r="T112" s="925"/>
      <c r="U112" s="925"/>
      <c r="V112" s="925"/>
      <c r="W112" s="925"/>
      <c r="X112" s="925"/>
      <c r="Y112" s="925"/>
      <c r="Z112" s="926"/>
      <c r="AA112" s="960" t="s">
        <v>122</v>
      </c>
      <c r="AB112" s="961"/>
      <c r="AC112" s="961"/>
      <c r="AD112" s="961"/>
      <c r="AE112" s="962"/>
      <c r="AF112" s="963" t="s">
        <v>122</v>
      </c>
      <c r="AG112" s="961"/>
      <c r="AH112" s="961"/>
      <c r="AI112" s="961"/>
      <c r="AJ112" s="962"/>
      <c r="AK112" s="963" t="s">
        <v>122</v>
      </c>
      <c r="AL112" s="961"/>
      <c r="AM112" s="961"/>
      <c r="AN112" s="961"/>
      <c r="AO112" s="962"/>
      <c r="AP112" s="964" t="s">
        <v>122</v>
      </c>
      <c r="AQ112" s="965"/>
      <c r="AR112" s="965"/>
      <c r="AS112" s="965"/>
      <c r="AT112" s="966"/>
      <c r="AU112" s="910"/>
      <c r="AV112" s="911"/>
      <c r="AW112" s="911"/>
      <c r="AX112" s="911"/>
      <c r="AY112" s="911"/>
      <c r="AZ112" s="924" t="s">
        <v>421</v>
      </c>
      <c r="BA112" s="925"/>
      <c r="BB112" s="925"/>
      <c r="BC112" s="925"/>
      <c r="BD112" s="925"/>
      <c r="BE112" s="925"/>
      <c r="BF112" s="925"/>
      <c r="BG112" s="925"/>
      <c r="BH112" s="925"/>
      <c r="BI112" s="925"/>
      <c r="BJ112" s="925"/>
      <c r="BK112" s="925"/>
      <c r="BL112" s="925"/>
      <c r="BM112" s="925"/>
      <c r="BN112" s="925"/>
      <c r="BO112" s="925"/>
      <c r="BP112" s="926"/>
      <c r="BQ112" s="927">
        <v>6446235</v>
      </c>
      <c r="BR112" s="928"/>
      <c r="BS112" s="928"/>
      <c r="BT112" s="928"/>
      <c r="BU112" s="928"/>
      <c r="BV112" s="928">
        <v>6072333</v>
      </c>
      <c r="BW112" s="928"/>
      <c r="BX112" s="928"/>
      <c r="BY112" s="928"/>
      <c r="BZ112" s="928"/>
      <c r="CA112" s="928">
        <v>5672825</v>
      </c>
      <c r="CB112" s="928"/>
      <c r="CC112" s="928"/>
      <c r="CD112" s="928"/>
      <c r="CE112" s="928"/>
      <c r="CF112" s="922">
        <v>84</v>
      </c>
      <c r="CG112" s="923"/>
      <c r="CH112" s="923"/>
      <c r="CI112" s="923"/>
      <c r="CJ112" s="923"/>
      <c r="CK112" s="950"/>
      <c r="CL112" s="951"/>
      <c r="CM112" s="924" t="s">
        <v>422</v>
      </c>
      <c r="CN112" s="925"/>
      <c r="CO112" s="925"/>
      <c r="CP112" s="925"/>
      <c r="CQ112" s="925"/>
      <c r="CR112" s="925"/>
      <c r="CS112" s="925"/>
      <c r="CT112" s="925"/>
      <c r="CU112" s="925"/>
      <c r="CV112" s="925"/>
      <c r="CW112" s="925"/>
      <c r="CX112" s="925"/>
      <c r="CY112" s="925"/>
      <c r="CZ112" s="925"/>
      <c r="DA112" s="925"/>
      <c r="DB112" s="925"/>
      <c r="DC112" s="925"/>
      <c r="DD112" s="925"/>
      <c r="DE112" s="925"/>
      <c r="DF112" s="926"/>
      <c r="DG112" s="927" t="s">
        <v>122</v>
      </c>
      <c r="DH112" s="928"/>
      <c r="DI112" s="928"/>
      <c r="DJ112" s="928"/>
      <c r="DK112" s="928"/>
      <c r="DL112" s="928" t="s">
        <v>122</v>
      </c>
      <c r="DM112" s="928"/>
      <c r="DN112" s="928"/>
      <c r="DO112" s="928"/>
      <c r="DP112" s="928"/>
      <c r="DQ112" s="928" t="s">
        <v>122</v>
      </c>
      <c r="DR112" s="928"/>
      <c r="DS112" s="928"/>
      <c r="DT112" s="928"/>
      <c r="DU112" s="928"/>
      <c r="DV112" s="929" t="s">
        <v>122</v>
      </c>
      <c r="DW112" s="929"/>
      <c r="DX112" s="929"/>
      <c r="DY112" s="929"/>
      <c r="DZ112" s="930"/>
    </row>
    <row r="113" spans="1:130" s="230" customFormat="1" ht="26.25" customHeight="1" x14ac:dyDescent="0.15">
      <c r="A113" s="956"/>
      <c r="B113" s="957"/>
      <c r="C113" s="925" t="s">
        <v>423</v>
      </c>
      <c r="D113" s="925"/>
      <c r="E113" s="925"/>
      <c r="F113" s="925"/>
      <c r="G113" s="925"/>
      <c r="H113" s="925"/>
      <c r="I113" s="925"/>
      <c r="J113" s="925"/>
      <c r="K113" s="925"/>
      <c r="L113" s="925"/>
      <c r="M113" s="925"/>
      <c r="N113" s="925"/>
      <c r="O113" s="925"/>
      <c r="P113" s="925"/>
      <c r="Q113" s="925"/>
      <c r="R113" s="925"/>
      <c r="S113" s="925"/>
      <c r="T113" s="925"/>
      <c r="U113" s="925"/>
      <c r="V113" s="925"/>
      <c r="W113" s="925"/>
      <c r="X113" s="925"/>
      <c r="Y113" s="925"/>
      <c r="Z113" s="926"/>
      <c r="AA113" s="939">
        <v>400822</v>
      </c>
      <c r="AB113" s="940"/>
      <c r="AC113" s="940"/>
      <c r="AD113" s="940"/>
      <c r="AE113" s="941"/>
      <c r="AF113" s="942">
        <v>390899</v>
      </c>
      <c r="AG113" s="940"/>
      <c r="AH113" s="940"/>
      <c r="AI113" s="940"/>
      <c r="AJ113" s="941"/>
      <c r="AK113" s="942">
        <v>370566</v>
      </c>
      <c r="AL113" s="940"/>
      <c r="AM113" s="940"/>
      <c r="AN113" s="940"/>
      <c r="AO113" s="941"/>
      <c r="AP113" s="943">
        <v>5.5</v>
      </c>
      <c r="AQ113" s="944"/>
      <c r="AR113" s="944"/>
      <c r="AS113" s="944"/>
      <c r="AT113" s="945"/>
      <c r="AU113" s="910"/>
      <c r="AV113" s="911"/>
      <c r="AW113" s="911"/>
      <c r="AX113" s="911"/>
      <c r="AY113" s="911"/>
      <c r="AZ113" s="924" t="s">
        <v>424</v>
      </c>
      <c r="BA113" s="925"/>
      <c r="BB113" s="925"/>
      <c r="BC113" s="925"/>
      <c r="BD113" s="925"/>
      <c r="BE113" s="925"/>
      <c r="BF113" s="925"/>
      <c r="BG113" s="925"/>
      <c r="BH113" s="925"/>
      <c r="BI113" s="925"/>
      <c r="BJ113" s="925"/>
      <c r="BK113" s="925"/>
      <c r="BL113" s="925"/>
      <c r="BM113" s="925"/>
      <c r="BN113" s="925"/>
      <c r="BO113" s="925"/>
      <c r="BP113" s="926"/>
      <c r="BQ113" s="927">
        <v>577290</v>
      </c>
      <c r="BR113" s="928"/>
      <c r="BS113" s="928"/>
      <c r="BT113" s="928"/>
      <c r="BU113" s="928"/>
      <c r="BV113" s="928">
        <v>489876</v>
      </c>
      <c r="BW113" s="928"/>
      <c r="BX113" s="928"/>
      <c r="BY113" s="928"/>
      <c r="BZ113" s="928"/>
      <c r="CA113" s="928">
        <v>469014</v>
      </c>
      <c r="CB113" s="928"/>
      <c r="CC113" s="928"/>
      <c r="CD113" s="928"/>
      <c r="CE113" s="928"/>
      <c r="CF113" s="922">
        <v>6.9</v>
      </c>
      <c r="CG113" s="923"/>
      <c r="CH113" s="923"/>
      <c r="CI113" s="923"/>
      <c r="CJ113" s="923"/>
      <c r="CK113" s="950"/>
      <c r="CL113" s="951"/>
      <c r="CM113" s="924" t="s">
        <v>425</v>
      </c>
      <c r="CN113" s="925"/>
      <c r="CO113" s="925"/>
      <c r="CP113" s="925"/>
      <c r="CQ113" s="925"/>
      <c r="CR113" s="925"/>
      <c r="CS113" s="925"/>
      <c r="CT113" s="925"/>
      <c r="CU113" s="925"/>
      <c r="CV113" s="925"/>
      <c r="CW113" s="925"/>
      <c r="CX113" s="925"/>
      <c r="CY113" s="925"/>
      <c r="CZ113" s="925"/>
      <c r="DA113" s="925"/>
      <c r="DB113" s="925"/>
      <c r="DC113" s="925"/>
      <c r="DD113" s="925"/>
      <c r="DE113" s="925"/>
      <c r="DF113" s="926"/>
      <c r="DG113" s="960" t="s">
        <v>122</v>
      </c>
      <c r="DH113" s="961"/>
      <c r="DI113" s="961"/>
      <c r="DJ113" s="961"/>
      <c r="DK113" s="962"/>
      <c r="DL113" s="963" t="s">
        <v>122</v>
      </c>
      <c r="DM113" s="961"/>
      <c r="DN113" s="961"/>
      <c r="DO113" s="961"/>
      <c r="DP113" s="962"/>
      <c r="DQ113" s="963" t="s">
        <v>122</v>
      </c>
      <c r="DR113" s="961"/>
      <c r="DS113" s="961"/>
      <c r="DT113" s="961"/>
      <c r="DU113" s="962"/>
      <c r="DV113" s="964" t="s">
        <v>122</v>
      </c>
      <c r="DW113" s="965"/>
      <c r="DX113" s="965"/>
      <c r="DY113" s="965"/>
      <c r="DZ113" s="966"/>
    </row>
    <row r="114" spans="1:130" s="230" customFormat="1" ht="26.25" customHeight="1" x14ac:dyDescent="0.15">
      <c r="A114" s="956"/>
      <c r="B114" s="957"/>
      <c r="C114" s="925" t="s">
        <v>426</v>
      </c>
      <c r="D114" s="925"/>
      <c r="E114" s="925"/>
      <c r="F114" s="925"/>
      <c r="G114" s="925"/>
      <c r="H114" s="925"/>
      <c r="I114" s="925"/>
      <c r="J114" s="925"/>
      <c r="K114" s="925"/>
      <c r="L114" s="925"/>
      <c r="M114" s="925"/>
      <c r="N114" s="925"/>
      <c r="O114" s="925"/>
      <c r="P114" s="925"/>
      <c r="Q114" s="925"/>
      <c r="R114" s="925"/>
      <c r="S114" s="925"/>
      <c r="T114" s="925"/>
      <c r="U114" s="925"/>
      <c r="V114" s="925"/>
      <c r="W114" s="925"/>
      <c r="X114" s="925"/>
      <c r="Y114" s="925"/>
      <c r="Z114" s="926"/>
      <c r="AA114" s="960">
        <v>131809</v>
      </c>
      <c r="AB114" s="961"/>
      <c r="AC114" s="961"/>
      <c r="AD114" s="961"/>
      <c r="AE114" s="962"/>
      <c r="AF114" s="963">
        <v>129603</v>
      </c>
      <c r="AG114" s="961"/>
      <c r="AH114" s="961"/>
      <c r="AI114" s="961"/>
      <c r="AJ114" s="962"/>
      <c r="AK114" s="963">
        <v>71706</v>
      </c>
      <c r="AL114" s="961"/>
      <c r="AM114" s="961"/>
      <c r="AN114" s="961"/>
      <c r="AO114" s="962"/>
      <c r="AP114" s="964">
        <v>1.1000000000000001</v>
      </c>
      <c r="AQ114" s="965"/>
      <c r="AR114" s="965"/>
      <c r="AS114" s="965"/>
      <c r="AT114" s="966"/>
      <c r="AU114" s="910"/>
      <c r="AV114" s="911"/>
      <c r="AW114" s="911"/>
      <c r="AX114" s="911"/>
      <c r="AY114" s="911"/>
      <c r="AZ114" s="924" t="s">
        <v>427</v>
      </c>
      <c r="BA114" s="925"/>
      <c r="BB114" s="925"/>
      <c r="BC114" s="925"/>
      <c r="BD114" s="925"/>
      <c r="BE114" s="925"/>
      <c r="BF114" s="925"/>
      <c r="BG114" s="925"/>
      <c r="BH114" s="925"/>
      <c r="BI114" s="925"/>
      <c r="BJ114" s="925"/>
      <c r="BK114" s="925"/>
      <c r="BL114" s="925"/>
      <c r="BM114" s="925"/>
      <c r="BN114" s="925"/>
      <c r="BO114" s="925"/>
      <c r="BP114" s="926"/>
      <c r="BQ114" s="927">
        <v>1925847</v>
      </c>
      <c r="BR114" s="928"/>
      <c r="BS114" s="928"/>
      <c r="BT114" s="928"/>
      <c r="BU114" s="928"/>
      <c r="BV114" s="928">
        <v>1701537</v>
      </c>
      <c r="BW114" s="928"/>
      <c r="BX114" s="928"/>
      <c r="BY114" s="928"/>
      <c r="BZ114" s="928"/>
      <c r="CA114" s="928">
        <v>1590714</v>
      </c>
      <c r="CB114" s="928"/>
      <c r="CC114" s="928"/>
      <c r="CD114" s="928"/>
      <c r="CE114" s="928"/>
      <c r="CF114" s="922">
        <v>23.5</v>
      </c>
      <c r="CG114" s="923"/>
      <c r="CH114" s="923"/>
      <c r="CI114" s="923"/>
      <c r="CJ114" s="923"/>
      <c r="CK114" s="950"/>
      <c r="CL114" s="951"/>
      <c r="CM114" s="924" t="s">
        <v>428</v>
      </c>
      <c r="CN114" s="925"/>
      <c r="CO114" s="925"/>
      <c r="CP114" s="925"/>
      <c r="CQ114" s="925"/>
      <c r="CR114" s="925"/>
      <c r="CS114" s="925"/>
      <c r="CT114" s="925"/>
      <c r="CU114" s="925"/>
      <c r="CV114" s="925"/>
      <c r="CW114" s="925"/>
      <c r="CX114" s="925"/>
      <c r="CY114" s="925"/>
      <c r="CZ114" s="925"/>
      <c r="DA114" s="925"/>
      <c r="DB114" s="925"/>
      <c r="DC114" s="925"/>
      <c r="DD114" s="925"/>
      <c r="DE114" s="925"/>
      <c r="DF114" s="926"/>
      <c r="DG114" s="960" t="s">
        <v>122</v>
      </c>
      <c r="DH114" s="961"/>
      <c r="DI114" s="961"/>
      <c r="DJ114" s="961"/>
      <c r="DK114" s="962"/>
      <c r="DL114" s="963" t="s">
        <v>122</v>
      </c>
      <c r="DM114" s="961"/>
      <c r="DN114" s="961"/>
      <c r="DO114" s="961"/>
      <c r="DP114" s="962"/>
      <c r="DQ114" s="963" t="s">
        <v>122</v>
      </c>
      <c r="DR114" s="961"/>
      <c r="DS114" s="961"/>
      <c r="DT114" s="961"/>
      <c r="DU114" s="962"/>
      <c r="DV114" s="964" t="s">
        <v>122</v>
      </c>
      <c r="DW114" s="965"/>
      <c r="DX114" s="965"/>
      <c r="DY114" s="965"/>
      <c r="DZ114" s="966"/>
    </row>
    <row r="115" spans="1:130" s="230" customFormat="1" ht="26.25" customHeight="1" x14ac:dyDescent="0.15">
      <c r="A115" s="956"/>
      <c r="B115" s="957"/>
      <c r="C115" s="925" t="s">
        <v>429</v>
      </c>
      <c r="D115" s="925"/>
      <c r="E115" s="925"/>
      <c r="F115" s="925"/>
      <c r="G115" s="925"/>
      <c r="H115" s="925"/>
      <c r="I115" s="925"/>
      <c r="J115" s="925"/>
      <c r="K115" s="925"/>
      <c r="L115" s="925"/>
      <c r="M115" s="925"/>
      <c r="N115" s="925"/>
      <c r="O115" s="925"/>
      <c r="P115" s="925"/>
      <c r="Q115" s="925"/>
      <c r="R115" s="925"/>
      <c r="S115" s="925"/>
      <c r="T115" s="925"/>
      <c r="U115" s="925"/>
      <c r="V115" s="925"/>
      <c r="W115" s="925"/>
      <c r="X115" s="925"/>
      <c r="Y115" s="925"/>
      <c r="Z115" s="926"/>
      <c r="AA115" s="939" t="s">
        <v>122</v>
      </c>
      <c r="AB115" s="940"/>
      <c r="AC115" s="940"/>
      <c r="AD115" s="940"/>
      <c r="AE115" s="941"/>
      <c r="AF115" s="942" t="s">
        <v>122</v>
      </c>
      <c r="AG115" s="940"/>
      <c r="AH115" s="940"/>
      <c r="AI115" s="940"/>
      <c r="AJ115" s="941"/>
      <c r="AK115" s="942" t="s">
        <v>122</v>
      </c>
      <c r="AL115" s="940"/>
      <c r="AM115" s="940"/>
      <c r="AN115" s="940"/>
      <c r="AO115" s="941"/>
      <c r="AP115" s="943" t="s">
        <v>122</v>
      </c>
      <c r="AQ115" s="944"/>
      <c r="AR115" s="944"/>
      <c r="AS115" s="944"/>
      <c r="AT115" s="945"/>
      <c r="AU115" s="910"/>
      <c r="AV115" s="911"/>
      <c r="AW115" s="911"/>
      <c r="AX115" s="911"/>
      <c r="AY115" s="911"/>
      <c r="AZ115" s="924" t="s">
        <v>430</v>
      </c>
      <c r="BA115" s="925"/>
      <c r="BB115" s="925"/>
      <c r="BC115" s="925"/>
      <c r="BD115" s="925"/>
      <c r="BE115" s="925"/>
      <c r="BF115" s="925"/>
      <c r="BG115" s="925"/>
      <c r="BH115" s="925"/>
      <c r="BI115" s="925"/>
      <c r="BJ115" s="925"/>
      <c r="BK115" s="925"/>
      <c r="BL115" s="925"/>
      <c r="BM115" s="925"/>
      <c r="BN115" s="925"/>
      <c r="BO115" s="925"/>
      <c r="BP115" s="926"/>
      <c r="BQ115" s="927" t="s">
        <v>122</v>
      </c>
      <c r="BR115" s="928"/>
      <c r="BS115" s="928"/>
      <c r="BT115" s="928"/>
      <c r="BU115" s="928"/>
      <c r="BV115" s="928" t="s">
        <v>122</v>
      </c>
      <c r="BW115" s="928"/>
      <c r="BX115" s="928"/>
      <c r="BY115" s="928"/>
      <c r="BZ115" s="928"/>
      <c r="CA115" s="928" t="s">
        <v>122</v>
      </c>
      <c r="CB115" s="928"/>
      <c r="CC115" s="928"/>
      <c r="CD115" s="928"/>
      <c r="CE115" s="928"/>
      <c r="CF115" s="922" t="s">
        <v>122</v>
      </c>
      <c r="CG115" s="923"/>
      <c r="CH115" s="923"/>
      <c r="CI115" s="923"/>
      <c r="CJ115" s="923"/>
      <c r="CK115" s="950"/>
      <c r="CL115" s="951"/>
      <c r="CM115" s="924" t="s">
        <v>431</v>
      </c>
      <c r="CN115" s="925"/>
      <c r="CO115" s="925"/>
      <c r="CP115" s="925"/>
      <c r="CQ115" s="925"/>
      <c r="CR115" s="925"/>
      <c r="CS115" s="925"/>
      <c r="CT115" s="925"/>
      <c r="CU115" s="925"/>
      <c r="CV115" s="925"/>
      <c r="CW115" s="925"/>
      <c r="CX115" s="925"/>
      <c r="CY115" s="925"/>
      <c r="CZ115" s="925"/>
      <c r="DA115" s="925"/>
      <c r="DB115" s="925"/>
      <c r="DC115" s="925"/>
      <c r="DD115" s="925"/>
      <c r="DE115" s="925"/>
      <c r="DF115" s="926"/>
      <c r="DG115" s="960" t="s">
        <v>122</v>
      </c>
      <c r="DH115" s="961"/>
      <c r="DI115" s="961"/>
      <c r="DJ115" s="961"/>
      <c r="DK115" s="962"/>
      <c r="DL115" s="963" t="s">
        <v>122</v>
      </c>
      <c r="DM115" s="961"/>
      <c r="DN115" s="961"/>
      <c r="DO115" s="961"/>
      <c r="DP115" s="962"/>
      <c r="DQ115" s="963" t="s">
        <v>122</v>
      </c>
      <c r="DR115" s="961"/>
      <c r="DS115" s="961"/>
      <c r="DT115" s="961"/>
      <c r="DU115" s="962"/>
      <c r="DV115" s="964" t="s">
        <v>122</v>
      </c>
      <c r="DW115" s="965"/>
      <c r="DX115" s="965"/>
      <c r="DY115" s="965"/>
      <c r="DZ115" s="966"/>
    </row>
    <row r="116" spans="1:130" s="230" customFormat="1" ht="26.25" customHeight="1" x14ac:dyDescent="0.15">
      <c r="A116" s="958"/>
      <c r="B116" s="959"/>
      <c r="C116" s="967" t="s">
        <v>432</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960" t="s">
        <v>122</v>
      </c>
      <c r="AB116" s="961"/>
      <c r="AC116" s="961"/>
      <c r="AD116" s="961"/>
      <c r="AE116" s="962"/>
      <c r="AF116" s="963" t="s">
        <v>122</v>
      </c>
      <c r="AG116" s="961"/>
      <c r="AH116" s="961"/>
      <c r="AI116" s="961"/>
      <c r="AJ116" s="962"/>
      <c r="AK116" s="963" t="s">
        <v>122</v>
      </c>
      <c r="AL116" s="961"/>
      <c r="AM116" s="961"/>
      <c r="AN116" s="961"/>
      <c r="AO116" s="962"/>
      <c r="AP116" s="964" t="s">
        <v>122</v>
      </c>
      <c r="AQ116" s="965"/>
      <c r="AR116" s="965"/>
      <c r="AS116" s="965"/>
      <c r="AT116" s="966"/>
      <c r="AU116" s="910"/>
      <c r="AV116" s="911"/>
      <c r="AW116" s="911"/>
      <c r="AX116" s="911"/>
      <c r="AY116" s="911"/>
      <c r="AZ116" s="969" t="s">
        <v>433</v>
      </c>
      <c r="BA116" s="970"/>
      <c r="BB116" s="970"/>
      <c r="BC116" s="970"/>
      <c r="BD116" s="970"/>
      <c r="BE116" s="970"/>
      <c r="BF116" s="970"/>
      <c r="BG116" s="970"/>
      <c r="BH116" s="970"/>
      <c r="BI116" s="970"/>
      <c r="BJ116" s="970"/>
      <c r="BK116" s="970"/>
      <c r="BL116" s="970"/>
      <c r="BM116" s="970"/>
      <c r="BN116" s="970"/>
      <c r="BO116" s="970"/>
      <c r="BP116" s="971"/>
      <c r="BQ116" s="927" t="s">
        <v>122</v>
      </c>
      <c r="BR116" s="928"/>
      <c r="BS116" s="928"/>
      <c r="BT116" s="928"/>
      <c r="BU116" s="928"/>
      <c r="BV116" s="928" t="s">
        <v>122</v>
      </c>
      <c r="BW116" s="928"/>
      <c r="BX116" s="928"/>
      <c r="BY116" s="928"/>
      <c r="BZ116" s="928"/>
      <c r="CA116" s="928" t="s">
        <v>122</v>
      </c>
      <c r="CB116" s="928"/>
      <c r="CC116" s="928"/>
      <c r="CD116" s="928"/>
      <c r="CE116" s="928"/>
      <c r="CF116" s="922" t="s">
        <v>122</v>
      </c>
      <c r="CG116" s="923"/>
      <c r="CH116" s="923"/>
      <c r="CI116" s="923"/>
      <c r="CJ116" s="923"/>
      <c r="CK116" s="950"/>
      <c r="CL116" s="951"/>
      <c r="CM116" s="924" t="s">
        <v>434</v>
      </c>
      <c r="CN116" s="925"/>
      <c r="CO116" s="925"/>
      <c r="CP116" s="925"/>
      <c r="CQ116" s="925"/>
      <c r="CR116" s="925"/>
      <c r="CS116" s="925"/>
      <c r="CT116" s="925"/>
      <c r="CU116" s="925"/>
      <c r="CV116" s="925"/>
      <c r="CW116" s="925"/>
      <c r="CX116" s="925"/>
      <c r="CY116" s="925"/>
      <c r="CZ116" s="925"/>
      <c r="DA116" s="925"/>
      <c r="DB116" s="925"/>
      <c r="DC116" s="925"/>
      <c r="DD116" s="925"/>
      <c r="DE116" s="925"/>
      <c r="DF116" s="926"/>
      <c r="DG116" s="960" t="s">
        <v>122</v>
      </c>
      <c r="DH116" s="961"/>
      <c r="DI116" s="961"/>
      <c r="DJ116" s="961"/>
      <c r="DK116" s="962"/>
      <c r="DL116" s="963" t="s">
        <v>122</v>
      </c>
      <c r="DM116" s="961"/>
      <c r="DN116" s="961"/>
      <c r="DO116" s="961"/>
      <c r="DP116" s="962"/>
      <c r="DQ116" s="963" t="s">
        <v>122</v>
      </c>
      <c r="DR116" s="961"/>
      <c r="DS116" s="961"/>
      <c r="DT116" s="961"/>
      <c r="DU116" s="962"/>
      <c r="DV116" s="964" t="s">
        <v>122</v>
      </c>
      <c r="DW116" s="965"/>
      <c r="DX116" s="965"/>
      <c r="DY116" s="965"/>
      <c r="DZ116" s="966"/>
    </row>
    <row r="117" spans="1:130" s="230" customFormat="1" ht="26.25" customHeight="1" x14ac:dyDescent="0.15">
      <c r="A117" s="914" t="s">
        <v>177</v>
      </c>
      <c r="B117" s="895"/>
      <c r="C117" s="895"/>
      <c r="D117" s="895"/>
      <c r="E117" s="895"/>
      <c r="F117" s="895"/>
      <c r="G117" s="895"/>
      <c r="H117" s="895"/>
      <c r="I117" s="895"/>
      <c r="J117" s="895"/>
      <c r="K117" s="895"/>
      <c r="L117" s="895"/>
      <c r="M117" s="895"/>
      <c r="N117" s="895"/>
      <c r="O117" s="895"/>
      <c r="P117" s="895"/>
      <c r="Q117" s="895"/>
      <c r="R117" s="895"/>
      <c r="S117" s="895"/>
      <c r="T117" s="895"/>
      <c r="U117" s="895"/>
      <c r="V117" s="895"/>
      <c r="W117" s="895"/>
      <c r="X117" s="895"/>
      <c r="Y117" s="979" t="s">
        <v>435</v>
      </c>
      <c r="Z117" s="896"/>
      <c r="AA117" s="980">
        <v>1992721</v>
      </c>
      <c r="AB117" s="981"/>
      <c r="AC117" s="981"/>
      <c r="AD117" s="981"/>
      <c r="AE117" s="982"/>
      <c r="AF117" s="983">
        <v>2033933</v>
      </c>
      <c r="AG117" s="981"/>
      <c r="AH117" s="981"/>
      <c r="AI117" s="981"/>
      <c r="AJ117" s="982"/>
      <c r="AK117" s="983">
        <v>1987769</v>
      </c>
      <c r="AL117" s="981"/>
      <c r="AM117" s="981"/>
      <c r="AN117" s="981"/>
      <c r="AO117" s="982"/>
      <c r="AP117" s="984"/>
      <c r="AQ117" s="985"/>
      <c r="AR117" s="985"/>
      <c r="AS117" s="985"/>
      <c r="AT117" s="986"/>
      <c r="AU117" s="910"/>
      <c r="AV117" s="911"/>
      <c r="AW117" s="911"/>
      <c r="AX117" s="911"/>
      <c r="AY117" s="911"/>
      <c r="AZ117" s="976" t="s">
        <v>436</v>
      </c>
      <c r="BA117" s="977"/>
      <c r="BB117" s="977"/>
      <c r="BC117" s="977"/>
      <c r="BD117" s="977"/>
      <c r="BE117" s="977"/>
      <c r="BF117" s="977"/>
      <c r="BG117" s="977"/>
      <c r="BH117" s="977"/>
      <c r="BI117" s="977"/>
      <c r="BJ117" s="977"/>
      <c r="BK117" s="977"/>
      <c r="BL117" s="977"/>
      <c r="BM117" s="977"/>
      <c r="BN117" s="977"/>
      <c r="BO117" s="977"/>
      <c r="BP117" s="978"/>
      <c r="BQ117" s="927" t="s">
        <v>122</v>
      </c>
      <c r="BR117" s="928"/>
      <c r="BS117" s="928"/>
      <c r="BT117" s="928"/>
      <c r="BU117" s="928"/>
      <c r="BV117" s="928" t="s">
        <v>122</v>
      </c>
      <c r="BW117" s="928"/>
      <c r="BX117" s="928"/>
      <c r="BY117" s="928"/>
      <c r="BZ117" s="928"/>
      <c r="CA117" s="928" t="s">
        <v>122</v>
      </c>
      <c r="CB117" s="928"/>
      <c r="CC117" s="928"/>
      <c r="CD117" s="928"/>
      <c r="CE117" s="928"/>
      <c r="CF117" s="922" t="s">
        <v>122</v>
      </c>
      <c r="CG117" s="923"/>
      <c r="CH117" s="923"/>
      <c r="CI117" s="923"/>
      <c r="CJ117" s="923"/>
      <c r="CK117" s="950"/>
      <c r="CL117" s="951"/>
      <c r="CM117" s="924" t="s">
        <v>437</v>
      </c>
      <c r="CN117" s="925"/>
      <c r="CO117" s="925"/>
      <c r="CP117" s="925"/>
      <c r="CQ117" s="925"/>
      <c r="CR117" s="925"/>
      <c r="CS117" s="925"/>
      <c r="CT117" s="925"/>
      <c r="CU117" s="925"/>
      <c r="CV117" s="925"/>
      <c r="CW117" s="925"/>
      <c r="CX117" s="925"/>
      <c r="CY117" s="925"/>
      <c r="CZ117" s="925"/>
      <c r="DA117" s="925"/>
      <c r="DB117" s="925"/>
      <c r="DC117" s="925"/>
      <c r="DD117" s="925"/>
      <c r="DE117" s="925"/>
      <c r="DF117" s="926"/>
      <c r="DG117" s="960" t="s">
        <v>122</v>
      </c>
      <c r="DH117" s="961"/>
      <c r="DI117" s="961"/>
      <c r="DJ117" s="961"/>
      <c r="DK117" s="962"/>
      <c r="DL117" s="963" t="s">
        <v>122</v>
      </c>
      <c r="DM117" s="961"/>
      <c r="DN117" s="961"/>
      <c r="DO117" s="961"/>
      <c r="DP117" s="962"/>
      <c r="DQ117" s="963" t="s">
        <v>122</v>
      </c>
      <c r="DR117" s="961"/>
      <c r="DS117" s="961"/>
      <c r="DT117" s="961"/>
      <c r="DU117" s="962"/>
      <c r="DV117" s="964" t="s">
        <v>122</v>
      </c>
      <c r="DW117" s="965"/>
      <c r="DX117" s="965"/>
      <c r="DY117" s="965"/>
      <c r="DZ117" s="966"/>
    </row>
    <row r="118" spans="1:130" s="230" customFormat="1" ht="26.25" customHeight="1" x14ac:dyDescent="0.15">
      <c r="A118" s="914" t="s">
        <v>411</v>
      </c>
      <c r="B118" s="895"/>
      <c r="C118" s="895"/>
      <c r="D118" s="895"/>
      <c r="E118" s="895"/>
      <c r="F118" s="895"/>
      <c r="G118" s="895"/>
      <c r="H118" s="895"/>
      <c r="I118" s="895"/>
      <c r="J118" s="895"/>
      <c r="K118" s="895"/>
      <c r="L118" s="895"/>
      <c r="M118" s="895"/>
      <c r="N118" s="895"/>
      <c r="O118" s="895"/>
      <c r="P118" s="895"/>
      <c r="Q118" s="895"/>
      <c r="R118" s="895"/>
      <c r="S118" s="895"/>
      <c r="T118" s="895"/>
      <c r="U118" s="895"/>
      <c r="V118" s="895"/>
      <c r="W118" s="895"/>
      <c r="X118" s="895"/>
      <c r="Y118" s="895"/>
      <c r="Z118" s="896"/>
      <c r="AA118" s="894" t="s">
        <v>408</v>
      </c>
      <c r="AB118" s="895"/>
      <c r="AC118" s="895"/>
      <c r="AD118" s="895"/>
      <c r="AE118" s="896"/>
      <c r="AF118" s="894" t="s">
        <v>409</v>
      </c>
      <c r="AG118" s="895"/>
      <c r="AH118" s="895"/>
      <c r="AI118" s="895"/>
      <c r="AJ118" s="896"/>
      <c r="AK118" s="894" t="s">
        <v>294</v>
      </c>
      <c r="AL118" s="895"/>
      <c r="AM118" s="895"/>
      <c r="AN118" s="895"/>
      <c r="AO118" s="896"/>
      <c r="AP118" s="972" t="s">
        <v>410</v>
      </c>
      <c r="AQ118" s="973"/>
      <c r="AR118" s="973"/>
      <c r="AS118" s="973"/>
      <c r="AT118" s="974"/>
      <c r="AU118" s="910"/>
      <c r="AV118" s="911"/>
      <c r="AW118" s="911"/>
      <c r="AX118" s="911"/>
      <c r="AY118" s="911"/>
      <c r="AZ118" s="975" t="s">
        <v>438</v>
      </c>
      <c r="BA118" s="967"/>
      <c r="BB118" s="967"/>
      <c r="BC118" s="967"/>
      <c r="BD118" s="967"/>
      <c r="BE118" s="967"/>
      <c r="BF118" s="967"/>
      <c r="BG118" s="967"/>
      <c r="BH118" s="967"/>
      <c r="BI118" s="967"/>
      <c r="BJ118" s="967"/>
      <c r="BK118" s="967"/>
      <c r="BL118" s="967"/>
      <c r="BM118" s="967"/>
      <c r="BN118" s="967"/>
      <c r="BO118" s="967"/>
      <c r="BP118" s="968"/>
      <c r="BQ118" s="1001" t="s">
        <v>122</v>
      </c>
      <c r="BR118" s="1002"/>
      <c r="BS118" s="1002"/>
      <c r="BT118" s="1002"/>
      <c r="BU118" s="1002"/>
      <c r="BV118" s="1002" t="s">
        <v>122</v>
      </c>
      <c r="BW118" s="1002"/>
      <c r="BX118" s="1002"/>
      <c r="BY118" s="1002"/>
      <c r="BZ118" s="1002"/>
      <c r="CA118" s="1002" t="s">
        <v>122</v>
      </c>
      <c r="CB118" s="1002"/>
      <c r="CC118" s="1002"/>
      <c r="CD118" s="1002"/>
      <c r="CE118" s="1002"/>
      <c r="CF118" s="922" t="s">
        <v>122</v>
      </c>
      <c r="CG118" s="923"/>
      <c r="CH118" s="923"/>
      <c r="CI118" s="923"/>
      <c r="CJ118" s="923"/>
      <c r="CK118" s="950"/>
      <c r="CL118" s="951"/>
      <c r="CM118" s="924" t="s">
        <v>439</v>
      </c>
      <c r="CN118" s="925"/>
      <c r="CO118" s="925"/>
      <c r="CP118" s="925"/>
      <c r="CQ118" s="925"/>
      <c r="CR118" s="925"/>
      <c r="CS118" s="925"/>
      <c r="CT118" s="925"/>
      <c r="CU118" s="925"/>
      <c r="CV118" s="925"/>
      <c r="CW118" s="925"/>
      <c r="CX118" s="925"/>
      <c r="CY118" s="925"/>
      <c r="CZ118" s="925"/>
      <c r="DA118" s="925"/>
      <c r="DB118" s="925"/>
      <c r="DC118" s="925"/>
      <c r="DD118" s="925"/>
      <c r="DE118" s="925"/>
      <c r="DF118" s="926"/>
      <c r="DG118" s="960" t="s">
        <v>122</v>
      </c>
      <c r="DH118" s="961"/>
      <c r="DI118" s="961"/>
      <c r="DJ118" s="961"/>
      <c r="DK118" s="962"/>
      <c r="DL118" s="963" t="s">
        <v>122</v>
      </c>
      <c r="DM118" s="961"/>
      <c r="DN118" s="961"/>
      <c r="DO118" s="961"/>
      <c r="DP118" s="962"/>
      <c r="DQ118" s="963" t="s">
        <v>122</v>
      </c>
      <c r="DR118" s="961"/>
      <c r="DS118" s="961"/>
      <c r="DT118" s="961"/>
      <c r="DU118" s="962"/>
      <c r="DV118" s="964" t="s">
        <v>122</v>
      </c>
      <c r="DW118" s="965"/>
      <c r="DX118" s="965"/>
      <c r="DY118" s="965"/>
      <c r="DZ118" s="966"/>
    </row>
    <row r="119" spans="1:130" s="230" customFormat="1" ht="26.25" customHeight="1" x14ac:dyDescent="0.15">
      <c r="A119" s="1058" t="s">
        <v>414</v>
      </c>
      <c r="B119" s="949"/>
      <c r="C119" s="931" t="s">
        <v>415</v>
      </c>
      <c r="D119" s="899"/>
      <c r="E119" s="899"/>
      <c r="F119" s="899"/>
      <c r="G119" s="899"/>
      <c r="H119" s="899"/>
      <c r="I119" s="899"/>
      <c r="J119" s="899"/>
      <c r="K119" s="899"/>
      <c r="L119" s="899"/>
      <c r="M119" s="899"/>
      <c r="N119" s="899"/>
      <c r="O119" s="899"/>
      <c r="P119" s="899"/>
      <c r="Q119" s="899"/>
      <c r="R119" s="899"/>
      <c r="S119" s="899"/>
      <c r="T119" s="899"/>
      <c r="U119" s="899"/>
      <c r="V119" s="899"/>
      <c r="W119" s="899"/>
      <c r="X119" s="899"/>
      <c r="Y119" s="899"/>
      <c r="Z119" s="900"/>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12"/>
      <c r="AV119" s="913"/>
      <c r="AW119" s="913"/>
      <c r="AX119" s="913"/>
      <c r="AY119" s="913"/>
      <c r="AZ119" s="251" t="s">
        <v>177</v>
      </c>
      <c r="BA119" s="251"/>
      <c r="BB119" s="251"/>
      <c r="BC119" s="251"/>
      <c r="BD119" s="251"/>
      <c r="BE119" s="251"/>
      <c r="BF119" s="251"/>
      <c r="BG119" s="251"/>
      <c r="BH119" s="251"/>
      <c r="BI119" s="251"/>
      <c r="BJ119" s="251"/>
      <c r="BK119" s="251"/>
      <c r="BL119" s="251"/>
      <c r="BM119" s="251"/>
      <c r="BN119" s="251"/>
      <c r="BO119" s="979" t="s">
        <v>440</v>
      </c>
      <c r="BP119" s="1007"/>
      <c r="BQ119" s="1001">
        <v>22323846</v>
      </c>
      <c r="BR119" s="1002"/>
      <c r="BS119" s="1002"/>
      <c r="BT119" s="1002"/>
      <c r="BU119" s="1002"/>
      <c r="BV119" s="1002">
        <v>20856701</v>
      </c>
      <c r="BW119" s="1002"/>
      <c r="BX119" s="1002"/>
      <c r="BY119" s="1002"/>
      <c r="BZ119" s="1002"/>
      <c r="CA119" s="1002">
        <v>19763452</v>
      </c>
      <c r="CB119" s="1002"/>
      <c r="CC119" s="1002"/>
      <c r="CD119" s="1002"/>
      <c r="CE119" s="1002"/>
      <c r="CF119" s="1003"/>
      <c r="CG119" s="1004"/>
      <c r="CH119" s="1004"/>
      <c r="CI119" s="1004"/>
      <c r="CJ119" s="1005"/>
      <c r="CK119" s="952"/>
      <c r="CL119" s="953"/>
      <c r="CM119" s="975" t="s">
        <v>441</v>
      </c>
      <c r="CN119" s="967"/>
      <c r="CO119" s="967"/>
      <c r="CP119" s="967"/>
      <c r="CQ119" s="967"/>
      <c r="CR119" s="967"/>
      <c r="CS119" s="967"/>
      <c r="CT119" s="967"/>
      <c r="CU119" s="967"/>
      <c r="CV119" s="967"/>
      <c r="CW119" s="967"/>
      <c r="CX119" s="967"/>
      <c r="CY119" s="967"/>
      <c r="CZ119" s="967"/>
      <c r="DA119" s="967"/>
      <c r="DB119" s="967"/>
      <c r="DC119" s="967"/>
      <c r="DD119" s="967"/>
      <c r="DE119" s="967"/>
      <c r="DF119" s="968"/>
      <c r="DG119" s="1006" t="s">
        <v>122</v>
      </c>
      <c r="DH119" s="988"/>
      <c r="DI119" s="988"/>
      <c r="DJ119" s="988"/>
      <c r="DK119" s="989"/>
      <c r="DL119" s="987" t="s">
        <v>122</v>
      </c>
      <c r="DM119" s="988"/>
      <c r="DN119" s="988"/>
      <c r="DO119" s="988"/>
      <c r="DP119" s="989"/>
      <c r="DQ119" s="987" t="s">
        <v>122</v>
      </c>
      <c r="DR119" s="988"/>
      <c r="DS119" s="988"/>
      <c r="DT119" s="988"/>
      <c r="DU119" s="989"/>
      <c r="DV119" s="990" t="s">
        <v>122</v>
      </c>
      <c r="DW119" s="991"/>
      <c r="DX119" s="991"/>
      <c r="DY119" s="991"/>
      <c r="DZ119" s="992"/>
    </row>
    <row r="120" spans="1:130" s="230" customFormat="1" ht="26.25" customHeight="1" x14ac:dyDescent="0.15">
      <c r="A120" s="1059"/>
      <c r="B120" s="951"/>
      <c r="C120" s="924" t="s">
        <v>418</v>
      </c>
      <c r="D120" s="925"/>
      <c r="E120" s="925"/>
      <c r="F120" s="925"/>
      <c r="G120" s="925"/>
      <c r="H120" s="925"/>
      <c r="I120" s="925"/>
      <c r="J120" s="925"/>
      <c r="K120" s="925"/>
      <c r="L120" s="925"/>
      <c r="M120" s="925"/>
      <c r="N120" s="925"/>
      <c r="O120" s="925"/>
      <c r="P120" s="925"/>
      <c r="Q120" s="925"/>
      <c r="R120" s="925"/>
      <c r="S120" s="925"/>
      <c r="T120" s="925"/>
      <c r="U120" s="925"/>
      <c r="V120" s="925"/>
      <c r="W120" s="925"/>
      <c r="X120" s="925"/>
      <c r="Y120" s="925"/>
      <c r="Z120" s="926"/>
      <c r="AA120" s="960" t="s">
        <v>122</v>
      </c>
      <c r="AB120" s="961"/>
      <c r="AC120" s="961"/>
      <c r="AD120" s="961"/>
      <c r="AE120" s="962"/>
      <c r="AF120" s="963" t="s">
        <v>122</v>
      </c>
      <c r="AG120" s="961"/>
      <c r="AH120" s="961"/>
      <c r="AI120" s="961"/>
      <c r="AJ120" s="962"/>
      <c r="AK120" s="963" t="s">
        <v>122</v>
      </c>
      <c r="AL120" s="961"/>
      <c r="AM120" s="961"/>
      <c r="AN120" s="961"/>
      <c r="AO120" s="962"/>
      <c r="AP120" s="964" t="s">
        <v>122</v>
      </c>
      <c r="AQ120" s="965"/>
      <c r="AR120" s="965"/>
      <c r="AS120" s="965"/>
      <c r="AT120" s="966"/>
      <c r="AU120" s="993" t="s">
        <v>442</v>
      </c>
      <c r="AV120" s="994"/>
      <c r="AW120" s="994"/>
      <c r="AX120" s="994"/>
      <c r="AY120" s="995"/>
      <c r="AZ120" s="931" t="s">
        <v>443</v>
      </c>
      <c r="BA120" s="899"/>
      <c r="BB120" s="899"/>
      <c r="BC120" s="899"/>
      <c r="BD120" s="899"/>
      <c r="BE120" s="899"/>
      <c r="BF120" s="899"/>
      <c r="BG120" s="899"/>
      <c r="BH120" s="899"/>
      <c r="BI120" s="899"/>
      <c r="BJ120" s="899"/>
      <c r="BK120" s="899"/>
      <c r="BL120" s="899"/>
      <c r="BM120" s="899"/>
      <c r="BN120" s="899"/>
      <c r="BO120" s="899"/>
      <c r="BP120" s="900"/>
      <c r="BQ120" s="932">
        <v>3451138</v>
      </c>
      <c r="BR120" s="933"/>
      <c r="BS120" s="933"/>
      <c r="BT120" s="933"/>
      <c r="BU120" s="933"/>
      <c r="BV120" s="933">
        <v>3541395</v>
      </c>
      <c r="BW120" s="933"/>
      <c r="BX120" s="933"/>
      <c r="BY120" s="933"/>
      <c r="BZ120" s="933"/>
      <c r="CA120" s="933">
        <v>3671277</v>
      </c>
      <c r="CB120" s="933"/>
      <c r="CC120" s="933"/>
      <c r="CD120" s="933"/>
      <c r="CE120" s="933"/>
      <c r="CF120" s="946">
        <v>54.3</v>
      </c>
      <c r="CG120" s="947"/>
      <c r="CH120" s="947"/>
      <c r="CI120" s="947"/>
      <c r="CJ120" s="947"/>
      <c r="CK120" s="1008" t="s">
        <v>444</v>
      </c>
      <c r="CL120" s="1009"/>
      <c r="CM120" s="1009"/>
      <c r="CN120" s="1009"/>
      <c r="CO120" s="1010"/>
      <c r="CP120" s="1016" t="s">
        <v>392</v>
      </c>
      <c r="CQ120" s="1017"/>
      <c r="CR120" s="1017"/>
      <c r="CS120" s="1017"/>
      <c r="CT120" s="1017"/>
      <c r="CU120" s="1017"/>
      <c r="CV120" s="1017"/>
      <c r="CW120" s="1017"/>
      <c r="CX120" s="1017"/>
      <c r="CY120" s="1017"/>
      <c r="CZ120" s="1017"/>
      <c r="DA120" s="1017"/>
      <c r="DB120" s="1017"/>
      <c r="DC120" s="1017"/>
      <c r="DD120" s="1017"/>
      <c r="DE120" s="1017"/>
      <c r="DF120" s="1018"/>
      <c r="DG120" s="932">
        <v>6446235</v>
      </c>
      <c r="DH120" s="933"/>
      <c r="DI120" s="933"/>
      <c r="DJ120" s="933"/>
      <c r="DK120" s="933"/>
      <c r="DL120" s="933">
        <v>6072333</v>
      </c>
      <c r="DM120" s="933"/>
      <c r="DN120" s="933"/>
      <c r="DO120" s="933"/>
      <c r="DP120" s="933"/>
      <c r="DQ120" s="933">
        <v>5672825</v>
      </c>
      <c r="DR120" s="933"/>
      <c r="DS120" s="933"/>
      <c r="DT120" s="933"/>
      <c r="DU120" s="933"/>
      <c r="DV120" s="934">
        <v>84</v>
      </c>
      <c r="DW120" s="934"/>
      <c r="DX120" s="934"/>
      <c r="DY120" s="934"/>
      <c r="DZ120" s="935"/>
    </row>
    <row r="121" spans="1:130" s="230" customFormat="1" ht="26.25" customHeight="1" x14ac:dyDescent="0.15">
      <c r="A121" s="1059"/>
      <c r="B121" s="951"/>
      <c r="C121" s="976" t="s">
        <v>445</v>
      </c>
      <c r="D121" s="977"/>
      <c r="E121" s="977"/>
      <c r="F121" s="977"/>
      <c r="G121" s="977"/>
      <c r="H121" s="977"/>
      <c r="I121" s="977"/>
      <c r="J121" s="977"/>
      <c r="K121" s="977"/>
      <c r="L121" s="977"/>
      <c r="M121" s="977"/>
      <c r="N121" s="977"/>
      <c r="O121" s="977"/>
      <c r="P121" s="977"/>
      <c r="Q121" s="977"/>
      <c r="R121" s="977"/>
      <c r="S121" s="977"/>
      <c r="T121" s="977"/>
      <c r="U121" s="977"/>
      <c r="V121" s="977"/>
      <c r="W121" s="977"/>
      <c r="X121" s="977"/>
      <c r="Y121" s="977"/>
      <c r="Z121" s="978"/>
      <c r="AA121" s="960" t="s">
        <v>122</v>
      </c>
      <c r="AB121" s="961"/>
      <c r="AC121" s="961"/>
      <c r="AD121" s="961"/>
      <c r="AE121" s="962"/>
      <c r="AF121" s="963" t="s">
        <v>122</v>
      </c>
      <c r="AG121" s="961"/>
      <c r="AH121" s="961"/>
      <c r="AI121" s="961"/>
      <c r="AJ121" s="962"/>
      <c r="AK121" s="963" t="s">
        <v>122</v>
      </c>
      <c r="AL121" s="961"/>
      <c r="AM121" s="961"/>
      <c r="AN121" s="961"/>
      <c r="AO121" s="962"/>
      <c r="AP121" s="964" t="s">
        <v>122</v>
      </c>
      <c r="AQ121" s="965"/>
      <c r="AR121" s="965"/>
      <c r="AS121" s="965"/>
      <c r="AT121" s="966"/>
      <c r="AU121" s="996"/>
      <c r="AV121" s="997"/>
      <c r="AW121" s="997"/>
      <c r="AX121" s="997"/>
      <c r="AY121" s="998"/>
      <c r="AZ121" s="924" t="s">
        <v>446</v>
      </c>
      <c r="BA121" s="925"/>
      <c r="BB121" s="925"/>
      <c r="BC121" s="925"/>
      <c r="BD121" s="925"/>
      <c r="BE121" s="925"/>
      <c r="BF121" s="925"/>
      <c r="BG121" s="925"/>
      <c r="BH121" s="925"/>
      <c r="BI121" s="925"/>
      <c r="BJ121" s="925"/>
      <c r="BK121" s="925"/>
      <c r="BL121" s="925"/>
      <c r="BM121" s="925"/>
      <c r="BN121" s="925"/>
      <c r="BO121" s="925"/>
      <c r="BP121" s="926"/>
      <c r="BQ121" s="927">
        <v>2039399</v>
      </c>
      <c r="BR121" s="928"/>
      <c r="BS121" s="928"/>
      <c r="BT121" s="928"/>
      <c r="BU121" s="928"/>
      <c r="BV121" s="928">
        <v>1883813</v>
      </c>
      <c r="BW121" s="928"/>
      <c r="BX121" s="928"/>
      <c r="BY121" s="928"/>
      <c r="BZ121" s="928"/>
      <c r="CA121" s="928">
        <v>1855571</v>
      </c>
      <c r="CB121" s="928"/>
      <c r="CC121" s="928"/>
      <c r="CD121" s="928"/>
      <c r="CE121" s="928"/>
      <c r="CF121" s="922">
        <v>27.5</v>
      </c>
      <c r="CG121" s="923"/>
      <c r="CH121" s="923"/>
      <c r="CI121" s="923"/>
      <c r="CJ121" s="923"/>
      <c r="CK121" s="1011"/>
      <c r="CL121" s="1012"/>
      <c r="CM121" s="1012"/>
      <c r="CN121" s="1012"/>
      <c r="CO121" s="1013"/>
      <c r="CP121" s="1021" t="s">
        <v>391</v>
      </c>
      <c r="CQ121" s="1022"/>
      <c r="CR121" s="1022"/>
      <c r="CS121" s="1022"/>
      <c r="CT121" s="1022"/>
      <c r="CU121" s="1022"/>
      <c r="CV121" s="1022"/>
      <c r="CW121" s="1022"/>
      <c r="CX121" s="1022"/>
      <c r="CY121" s="1022"/>
      <c r="CZ121" s="1022"/>
      <c r="DA121" s="1022"/>
      <c r="DB121" s="1022"/>
      <c r="DC121" s="1022"/>
      <c r="DD121" s="1022"/>
      <c r="DE121" s="1022"/>
      <c r="DF121" s="1023"/>
      <c r="DG121" s="927" t="s">
        <v>122</v>
      </c>
      <c r="DH121" s="928"/>
      <c r="DI121" s="928"/>
      <c r="DJ121" s="928"/>
      <c r="DK121" s="928"/>
      <c r="DL121" s="928" t="s">
        <v>122</v>
      </c>
      <c r="DM121" s="928"/>
      <c r="DN121" s="928"/>
      <c r="DO121" s="928"/>
      <c r="DP121" s="928"/>
      <c r="DQ121" s="928" t="s">
        <v>122</v>
      </c>
      <c r="DR121" s="928"/>
      <c r="DS121" s="928"/>
      <c r="DT121" s="928"/>
      <c r="DU121" s="928"/>
      <c r="DV121" s="929" t="s">
        <v>122</v>
      </c>
      <c r="DW121" s="929"/>
      <c r="DX121" s="929"/>
      <c r="DY121" s="929"/>
      <c r="DZ121" s="930"/>
    </row>
    <row r="122" spans="1:130" s="230" customFormat="1" ht="26.25" customHeight="1" x14ac:dyDescent="0.15">
      <c r="A122" s="1059"/>
      <c r="B122" s="951"/>
      <c r="C122" s="924" t="s">
        <v>428</v>
      </c>
      <c r="D122" s="925"/>
      <c r="E122" s="925"/>
      <c r="F122" s="925"/>
      <c r="G122" s="925"/>
      <c r="H122" s="925"/>
      <c r="I122" s="925"/>
      <c r="J122" s="925"/>
      <c r="K122" s="925"/>
      <c r="L122" s="925"/>
      <c r="M122" s="925"/>
      <c r="N122" s="925"/>
      <c r="O122" s="925"/>
      <c r="P122" s="925"/>
      <c r="Q122" s="925"/>
      <c r="R122" s="925"/>
      <c r="S122" s="925"/>
      <c r="T122" s="925"/>
      <c r="U122" s="925"/>
      <c r="V122" s="925"/>
      <c r="W122" s="925"/>
      <c r="X122" s="925"/>
      <c r="Y122" s="925"/>
      <c r="Z122" s="926"/>
      <c r="AA122" s="960" t="s">
        <v>122</v>
      </c>
      <c r="AB122" s="961"/>
      <c r="AC122" s="961"/>
      <c r="AD122" s="961"/>
      <c r="AE122" s="962"/>
      <c r="AF122" s="963" t="s">
        <v>122</v>
      </c>
      <c r="AG122" s="961"/>
      <c r="AH122" s="961"/>
      <c r="AI122" s="961"/>
      <c r="AJ122" s="962"/>
      <c r="AK122" s="963" t="s">
        <v>122</v>
      </c>
      <c r="AL122" s="961"/>
      <c r="AM122" s="961"/>
      <c r="AN122" s="961"/>
      <c r="AO122" s="962"/>
      <c r="AP122" s="964" t="s">
        <v>122</v>
      </c>
      <c r="AQ122" s="965"/>
      <c r="AR122" s="965"/>
      <c r="AS122" s="965"/>
      <c r="AT122" s="966"/>
      <c r="AU122" s="996"/>
      <c r="AV122" s="997"/>
      <c r="AW122" s="997"/>
      <c r="AX122" s="997"/>
      <c r="AY122" s="998"/>
      <c r="AZ122" s="975" t="s">
        <v>447</v>
      </c>
      <c r="BA122" s="967"/>
      <c r="BB122" s="967"/>
      <c r="BC122" s="967"/>
      <c r="BD122" s="967"/>
      <c r="BE122" s="967"/>
      <c r="BF122" s="967"/>
      <c r="BG122" s="967"/>
      <c r="BH122" s="967"/>
      <c r="BI122" s="967"/>
      <c r="BJ122" s="967"/>
      <c r="BK122" s="967"/>
      <c r="BL122" s="967"/>
      <c r="BM122" s="967"/>
      <c r="BN122" s="967"/>
      <c r="BO122" s="967"/>
      <c r="BP122" s="968"/>
      <c r="BQ122" s="1001">
        <v>13490393</v>
      </c>
      <c r="BR122" s="1002"/>
      <c r="BS122" s="1002"/>
      <c r="BT122" s="1002"/>
      <c r="BU122" s="1002"/>
      <c r="BV122" s="1002">
        <v>12946061</v>
      </c>
      <c r="BW122" s="1002"/>
      <c r="BX122" s="1002"/>
      <c r="BY122" s="1002"/>
      <c r="BZ122" s="1002"/>
      <c r="CA122" s="1002">
        <v>12362479</v>
      </c>
      <c r="CB122" s="1002"/>
      <c r="CC122" s="1002"/>
      <c r="CD122" s="1002"/>
      <c r="CE122" s="1002"/>
      <c r="CF122" s="1019">
        <v>183</v>
      </c>
      <c r="CG122" s="1020"/>
      <c r="CH122" s="1020"/>
      <c r="CI122" s="1020"/>
      <c r="CJ122" s="1020"/>
      <c r="CK122" s="1011"/>
      <c r="CL122" s="1012"/>
      <c r="CM122" s="1012"/>
      <c r="CN122" s="1012"/>
      <c r="CO122" s="1013"/>
      <c r="CP122" s="1021" t="s">
        <v>390</v>
      </c>
      <c r="CQ122" s="1022"/>
      <c r="CR122" s="1022"/>
      <c r="CS122" s="1022"/>
      <c r="CT122" s="1022"/>
      <c r="CU122" s="1022"/>
      <c r="CV122" s="1022"/>
      <c r="CW122" s="1022"/>
      <c r="CX122" s="1022"/>
      <c r="CY122" s="1022"/>
      <c r="CZ122" s="1022"/>
      <c r="DA122" s="1022"/>
      <c r="DB122" s="1022"/>
      <c r="DC122" s="1022"/>
      <c r="DD122" s="1022"/>
      <c r="DE122" s="1022"/>
      <c r="DF122" s="1023"/>
      <c r="DG122" s="927" t="s">
        <v>122</v>
      </c>
      <c r="DH122" s="928"/>
      <c r="DI122" s="928"/>
      <c r="DJ122" s="928"/>
      <c r="DK122" s="928"/>
      <c r="DL122" s="928" t="s">
        <v>122</v>
      </c>
      <c r="DM122" s="928"/>
      <c r="DN122" s="928"/>
      <c r="DO122" s="928"/>
      <c r="DP122" s="928"/>
      <c r="DQ122" s="928" t="s">
        <v>122</v>
      </c>
      <c r="DR122" s="928"/>
      <c r="DS122" s="928"/>
      <c r="DT122" s="928"/>
      <c r="DU122" s="928"/>
      <c r="DV122" s="929" t="s">
        <v>122</v>
      </c>
      <c r="DW122" s="929"/>
      <c r="DX122" s="929"/>
      <c r="DY122" s="929"/>
      <c r="DZ122" s="930"/>
    </row>
    <row r="123" spans="1:130" s="230" customFormat="1" ht="26.25" customHeight="1" x14ac:dyDescent="0.15">
      <c r="A123" s="1059"/>
      <c r="B123" s="951"/>
      <c r="C123" s="924" t="s">
        <v>434</v>
      </c>
      <c r="D123" s="925"/>
      <c r="E123" s="925"/>
      <c r="F123" s="925"/>
      <c r="G123" s="925"/>
      <c r="H123" s="925"/>
      <c r="I123" s="925"/>
      <c r="J123" s="925"/>
      <c r="K123" s="925"/>
      <c r="L123" s="925"/>
      <c r="M123" s="925"/>
      <c r="N123" s="925"/>
      <c r="O123" s="925"/>
      <c r="P123" s="925"/>
      <c r="Q123" s="925"/>
      <c r="R123" s="925"/>
      <c r="S123" s="925"/>
      <c r="T123" s="925"/>
      <c r="U123" s="925"/>
      <c r="V123" s="925"/>
      <c r="W123" s="925"/>
      <c r="X123" s="925"/>
      <c r="Y123" s="925"/>
      <c r="Z123" s="926"/>
      <c r="AA123" s="960" t="s">
        <v>122</v>
      </c>
      <c r="AB123" s="961"/>
      <c r="AC123" s="961"/>
      <c r="AD123" s="961"/>
      <c r="AE123" s="962"/>
      <c r="AF123" s="963" t="s">
        <v>122</v>
      </c>
      <c r="AG123" s="961"/>
      <c r="AH123" s="961"/>
      <c r="AI123" s="961"/>
      <c r="AJ123" s="962"/>
      <c r="AK123" s="963" t="s">
        <v>122</v>
      </c>
      <c r="AL123" s="961"/>
      <c r="AM123" s="961"/>
      <c r="AN123" s="961"/>
      <c r="AO123" s="962"/>
      <c r="AP123" s="964" t="s">
        <v>122</v>
      </c>
      <c r="AQ123" s="965"/>
      <c r="AR123" s="965"/>
      <c r="AS123" s="965"/>
      <c r="AT123" s="966"/>
      <c r="AU123" s="999"/>
      <c r="AV123" s="1000"/>
      <c r="AW123" s="1000"/>
      <c r="AX123" s="1000"/>
      <c r="AY123" s="1000"/>
      <c r="AZ123" s="251" t="s">
        <v>177</v>
      </c>
      <c r="BA123" s="251"/>
      <c r="BB123" s="251"/>
      <c r="BC123" s="251"/>
      <c r="BD123" s="251"/>
      <c r="BE123" s="251"/>
      <c r="BF123" s="251"/>
      <c r="BG123" s="251"/>
      <c r="BH123" s="251"/>
      <c r="BI123" s="251"/>
      <c r="BJ123" s="251"/>
      <c r="BK123" s="251"/>
      <c r="BL123" s="251"/>
      <c r="BM123" s="251"/>
      <c r="BN123" s="251"/>
      <c r="BO123" s="979" t="s">
        <v>448</v>
      </c>
      <c r="BP123" s="1007"/>
      <c r="BQ123" s="1065">
        <v>18980930</v>
      </c>
      <c r="BR123" s="1066"/>
      <c r="BS123" s="1066"/>
      <c r="BT123" s="1066"/>
      <c r="BU123" s="1066"/>
      <c r="BV123" s="1066">
        <v>18371269</v>
      </c>
      <c r="BW123" s="1066"/>
      <c r="BX123" s="1066"/>
      <c r="BY123" s="1066"/>
      <c r="BZ123" s="1066"/>
      <c r="CA123" s="1066">
        <v>17889327</v>
      </c>
      <c r="CB123" s="1066"/>
      <c r="CC123" s="1066"/>
      <c r="CD123" s="1066"/>
      <c r="CE123" s="1066"/>
      <c r="CF123" s="1003"/>
      <c r="CG123" s="1004"/>
      <c r="CH123" s="1004"/>
      <c r="CI123" s="1004"/>
      <c r="CJ123" s="1005"/>
      <c r="CK123" s="1011"/>
      <c r="CL123" s="1012"/>
      <c r="CM123" s="1012"/>
      <c r="CN123" s="1012"/>
      <c r="CO123" s="1013"/>
      <c r="CP123" s="1021" t="s">
        <v>389</v>
      </c>
      <c r="CQ123" s="1022"/>
      <c r="CR123" s="1022"/>
      <c r="CS123" s="1022"/>
      <c r="CT123" s="1022"/>
      <c r="CU123" s="1022"/>
      <c r="CV123" s="1022"/>
      <c r="CW123" s="1022"/>
      <c r="CX123" s="1022"/>
      <c r="CY123" s="1022"/>
      <c r="CZ123" s="1022"/>
      <c r="DA123" s="1022"/>
      <c r="DB123" s="1022"/>
      <c r="DC123" s="1022"/>
      <c r="DD123" s="1022"/>
      <c r="DE123" s="1022"/>
      <c r="DF123" s="1023"/>
      <c r="DG123" s="960" t="s">
        <v>122</v>
      </c>
      <c r="DH123" s="961"/>
      <c r="DI123" s="961"/>
      <c r="DJ123" s="961"/>
      <c r="DK123" s="962"/>
      <c r="DL123" s="963" t="s">
        <v>122</v>
      </c>
      <c r="DM123" s="961"/>
      <c r="DN123" s="961"/>
      <c r="DO123" s="961"/>
      <c r="DP123" s="962"/>
      <c r="DQ123" s="963" t="s">
        <v>122</v>
      </c>
      <c r="DR123" s="961"/>
      <c r="DS123" s="961"/>
      <c r="DT123" s="961"/>
      <c r="DU123" s="962"/>
      <c r="DV123" s="964" t="s">
        <v>122</v>
      </c>
      <c r="DW123" s="965"/>
      <c r="DX123" s="965"/>
      <c r="DY123" s="965"/>
      <c r="DZ123" s="966"/>
    </row>
    <row r="124" spans="1:130" s="230" customFormat="1" ht="26.25" customHeight="1" thickBot="1" x14ac:dyDescent="0.2">
      <c r="A124" s="1059"/>
      <c r="B124" s="951"/>
      <c r="C124" s="924" t="s">
        <v>437</v>
      </c>
      <c r="D124" s="925"/>
      <c r="E124" s="925"/>
      <c r="F124" s="925"/>
      <c r="G124" s="925"/>
      <c r="H124" s="925"/>
      <c r="I124" s="925"/>
      <c r="J124" s="925"/>
      <c r="K124" s="925"/>
      <c r="L124" s="925"/>
      <c r="M124" s="925"/>
      <c r="N124" s="925"/>
      <c r="O124" s="925"/>
      <c r="P124" s="925"/>
      <c r="Q124" s="925"/>
      <c r="R124" s="925"/>
      <c r="S124" s="925"/>
      <c r="T124" s="925"/>
      <c r="U124" s="925"/>
      <c r="V124" s="925"/>
      <c r="W124" s="925"/>
      <c r="X124" s="925"/>
      <c r="Y124" s="925"/>
      <c r="Z124" s="926"/>
      <c r="AA124" s="960" t="s">
        <v>122</v>
      </c>
      <c r="AB124" s="961"/>
      <c r="AC124" s="961"/>
      <c r="AD124" s="961"/>
      <c r="AE124" s="962"/>
      <c r="AF124" s="963" t="s">
        <v>122</v>
      </c>
      <c r="AG124" s="961"/>
      <c r="AH124" s="961"/>
      <c r="AI124" s="961"/>
      <c r="AJ124" s="962"/>
      <c r="AK124" s="963" t="s">
        <v>122</v>
      </c>
      <c r="AL124" s="961"/>
      <c r="AM124" s="961"/>
      <c r="AN124" s="961"/>
      <c r="AO124" s="962"/>
      <c r="AP124" s="964" t="s">
        <v>122</v>
      </c>
      <c r="AQ124" s="965"/>
      <c r="AR124" s="965"/>
      <c r="AS124" s="965"/>
      <c r="AT124" s="966"/>
      <c r="AU124" s="1061" t="s">
        <v>449</v>
      </c>
      <c r="AV124" s="1062"/>
      <c r="AW124" s="1062"/>
      <c r="AX124" s="1062"/>
      <c r="AY124" s="1062"/>
      <c r="AZ124" s="1062"/>
      <c r="BA124" s="1062"/>
      <c r="BB124" s="1062"/>
      <c r="BC124" s="1062"/>
      <c r="BD124" s="1062"/>
      <c r="BE124" s="1062"/>
      <c r="BF124" s="1062"/>
      <c r="BG124" s="1062"/>
      <c r="BH124" s="1062"/>
      <c r="BI124" s="1062"/>
      <c r="BJ124" s="1062"/>
      <c r="BK124" s="1062"/>
      <c r="BL124" s="1062"/>
      <c r="BM124" s="1062"/>
      <c r="BN124" s="1062"/>
      <c r="BO124" s="1062"/>
      <c r="BP124" s="1063"/>
      <c r="BQ124" s="1064">
        <v>49.3</v>
      </c>
      <c r="BR124" s="1029"/>
      <c r="BS124" s="1029"/>
      <c r="BT124" s="1029"/>
      <c r="BU124" s="1029"/>
      <c r="BV124" s="1029">
        <v>37.9</v>
      </c>
      <c r="BW124" s="1029"/>
      <c r="BX124" s="1029"/>
      <c r="BY124" s="1029"/>
      <c r="BZ124" s="1029"/>
      <c r="CA124" s="1029">
        <v>27.7</v>
      </c>
      <c r="CB124" s="1029"/>
      <c r="CC124" s="1029"/>
      <c r="CD124" s="1029"/>
      <c r="CE124" s="1029"/>
      <c r="CF124" s="1030"/>
      <c r="CG124" s="1031"/>
      <c r="CH124" s="1031"/>
      <c r="CI124" s="1031"/>
      <c r="CJ124" s="1032"/>
      <c r="CK124" s="1014"/>
      <c r="CL124" s="1014"/>
      <c r="CM124" s="1014"/>
      <c r="CN124" s="1014"/>
      <c r="CO124" s="1015"/>
      <c r="CP124" s="1021" t="s">
        <v>450</v>
      </c>
      <c r="CQ124" s="1022"/>
      <c r="CR124" s="1022"/>
      <c r="CS124" s="1022"/>
      <c r="CT124" s="1022"/>
      <c r="CU124" s="1022"/>
      <c r="CV124" s="1022"/>
      <c r="CW124" s="1022"/>
      <c r="CX124" s="1022"/>
      <c r="CY124" s="1022"/>
      <c r="CZ124" s="1022"/>
      <c r="DA124" s="1022"/>
      <c r="DB124" s="1022"/>
      <c r="DC124" s="1022"/>
      <c r="DD124" s="1022"/>
      <c r="DE124" s="1022"/>
      <c r="DF124" s="1023"/>
      <c r="DG124" s="1006" t="s">
        <v>122</v>
      </c>
      <c r="DH124" s="988"/>
      <c r="DI124" s="988"/>
      <c r="DJ124" s="988"/>
      <c r="DK124" s="989"/>
      <c r="DL124" s="987" t="s">
        <v>122</v>
      </c>
      <c r="DM124" s="988"/>
      <c r="DN124" s="988"/>
      <c r="DO124" s="988"/>
      <c r="DP124" s="989"/>
      <c r="DQ124" s="987" t="s">
        <v>122</v>
      </c>
      <c r="DR124" s="988"/>
      <c r="DS124" s="988"/>
      <c r="DT124" s="988"/>
      <c r="DU124" s="989"/>
      <c r="DV124" s="990" t="s">
        <v>122</v>
      </c>
      <c r="DW124" s="991"/>
      <c r="DX124" s="991"/>
      <c r="DY124" s="991"/>
      <c r="DZ124" s="992"/>
    </row>
    <row r="125" spans="1:130" s="230" customFormat="1" ht="26.25" customHeight="1" x14ac:dyDescent="0.15">
      <c r="A125" s="1059"/>
      <c r="B125" s="951"/>
      <c r="C125" s="924" t="s">
        <v>439</v>
      </c>
      <c r="D125" s="925"/>
      <c r="E125" s="925"/>
      <c r="F125" s="925"/>
      <c r="G125" s="925"/>
      <c r="H125" s="925"/>
      <c r="I125" s="925"/>
      <c r="J125" s="925"/>
      <c r="K125" s="925"/>
      <c r="L125" s="925"/>
      <c r="M125" s="925"/>
      <c r="N125" s="925"/>
      <c r="O125" s="925"/>
      <c r="P125" s="925"/>
      <c r="Q125" s="925"/>
      <c r="R125" s="925"/>
      <c r="S125" s="925"/>
      <c r="T125" s="925"/>
      <c r="U125" s="925"/>
      <c r="V125" s="925"/>
      <c r="W125" s="925"/>
      <c r="X125" s="925"/>
      <c r="Y125" s="925"/>
      <c r="Z125" s="926"/>
      <c r="AA125" s="960" t="s">
        <v>122</v>
      </c>
      <c r="AB125" s="961"/>
      <c r="AC125" s="961"/>
      <c r="AD125" s="961"/>
      <c r="AE125" s="962"/>
      <c r="AF125" s="963" t="s">
        <v>122</v>
      </c>
      <c r="AG125" s="961"/>
      <c r="AH125" s="961"/>
      <c r="AI125" s="961"/>
      <c r="AJ125" s="962"/>
      <c r="AK125" s="963" t="s">
        <v>122</v>
      </c>
      <c r="AL125" s="961"/>
      <c r="AM125" s="961"/>
      <c r="AN125" s="961"/>
      <c r="AO125" s="962"/>
      <c r="AP125" s="964" t="s">
        <v>122</v>
      </c>
      <c r="AQ125" s="965"/>
      <c r="AR125" s="965"/>
      <c r="AS125" s="965"/>
      <c r="AT125" s="96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4" t="s">
        <v>451</v>
      </c>
      <c r="CL125" s="1009"/>
      <c r="CM125" s="1009"/>
      <c r="CN125" s="1009"/>
      <c r="CO125" s="1010"/>
      <c r="CP125" s="931" t="s">
        <v>452</v>
      </c>
      <c r="CQ125" s="899"/>
      <c r="CR125" s="899"/>
      <c r="CS125" s="899"/>
      <c r="CT125" s="899"/>
      <c r="CU125" s="899"/>
      <c r="CV125" s="899"/>
      <c r="CW125" s="899"/>
      <c r="CX125" s="899"/>
      <c r="CY125" s="899"/>
      <c r="CZ125" s="899"/>
      <c r="DA125" s="899"/>
      <c r="DB125" s="899"/>
      <c r="DC125" s="899"/>
      <c r="DD125" s="899"/>
      <c r="DE125" s="899"/>
      <c r="DF125" s="900"/>
      <c r="DG125" s="932" t="s">
        <v>122</v>
      </c>
      <c r="DH125" s="933"/>
      <c r="DI125" s="933"/>
      <c r="DJ125" s="933"/>
      <c r="DK125" s="933"/>
      <c r="DL125" s="933" t="s">
        <v>122</v>
      </c>
      <c r="DM125" s="933"/>
      <c r="DN125" s="933"/>
      <c r="DO125" s="933"/>
      <c r="DP125" s="933"/>
      <c r="DQ125" s="933" t="s">
        <v>122</v>
      </c>
      <c r="DR125" s="933"/>
      <c r="DS125" s="933"/>
      <c r="DT125" s="933"/>
      <c r="DU125" s="933"/>
      <c r="DV125" s="934" t="s">
        <v>122</v>
      </c>
      <c r="DW125" s="934"/>
      <c r="DX125" s="934"/>
      <c r="DY125" s="934"/>
      <c r="DZ125" s="935"/>
    </row>
    <row r="126" spans="1:130" s="230" customFormat="1" ht="26.25" customHeight="1" thickBot="1" x14ac:dyDescent="0.2">
      <c r="A126" s="1059"/>
      <c r="B126" s="951"/>
      <c r="C126" s="924" t="s">
        <v>441</v>
      </c>
      <c r="D126" s="925"/>
      <c r="E126" s="925"/>
      <c r="F126" s="925"/>
      <c r="G126" s="925"/>
      <c r="H126" s="925"/>
      <c r="I126" s="925"/>
      <c r="J126" s="925"/>
      <c r="K126" s="925"/>
      <c r="L126" s="925"/>
      <c r="M126" s="925"/>
      <c r="N126" s="925"/>
      <c r="O126" s="925"/>
      <c r="P126" s="925"/>
      <c r="Q126" s="925"/>
      <c r="R126" s="925"/>
      <c r="S126" s="925"/>
      <c r="T126" s="925"/>
      <c r="U126" s="925"/>
      <c r="V126" s="925"/>
      <c r="W126" s="925"/>
      <c r="X126" s="925"/>
      <c r="Y126" s="925"/>
      <c r="Z126" s="926"/>
      <c r="AA126" s="960" t="s">
        <v>122</v>
      </c>
      <c r="AB126" s="961"/>
      <c r="AC126" s="961"/>
      <c r="AD126" s="961"/>
      <c r="AE126" s="962"/>
      <c r="AF126" s="963" t="s">
        <v>122</v>
      </c>
      <c r="AG126" s="961"/>
      <c r="AH126" s="961"/>
      <c r="AI126" s="961"/>
      <c r="AJ126" s="962"/>
      <c r="AK126" s="963" t="s">
        <v>122</v>
      </c>
      <c r="AL126" s="961"/>
      <c r="AM126" s="961"/>
      <c r="AN126" s="961"/>
      <c r="AO126" s="962"/>
      <c r="AP126" s="964" t="s">
        <v>122</v>
      </c>
      <c r="AQ126" s="965"/>
      <c r="AR126" s="965"/>
      <c r="AS126" s="965"/>
      <c r="AT126" s="96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5"/>
      <c r="CL126" s="1012"/>
      <c r="CM126" s="1012"/>
      <c r="CN126" s="1012"/>
      <c r="CO126" s="1013"/>
      <c r="CP126" s="924" t="s">
        <v>453</v>
      </c>
      <c r="CQ126" s="925"/>
      <c r="CR126" s="925"/>
      <c r="CS126" s="925"/>
      <c r="CT126" s="925"/>
      <c r="CU126" s="925"/>
      <c r="CV126" s="925"/>
      <c r="CW126" s="925"/>
      <c r="CX126" s="925"/>
      <c r="CY126" s="925"/>
      <c r="CZ126" s="925"/>
      <c r="DA126" s="925"/>
      <c r="DB126" s="925"/>
      <c r="DC126" s="925"/>
      <c r="DD126" s="925"/>
      <c r="DE126" s="925"/>
      <c r="DF126" s="926"/>
      <c r="DG126" s="927" t="s">
        <v>122</v>
      </c>
      <c r="DH126" s="928"/>
      <c r="DI126" s="928"/>
      <c r="DJ126" s="928"/>
      <c r="DK126" s="928"/>
      <c r="DL126" s="928" t="s">
        <v>122</v>
      </c>
      <c r="DM126" s="928"/>
      <c r="DN126" s="928"/>
      <c r="DO126" s="928"/>
      <c r="DP126" s="928"/>
      <c r="DQ126" s="928" t="s">
        <v>122</v>
      </c>
      <c r="DR126" s="928"/>
      <c r="DS126" s="928"/>
      <c r="DT126" s="928"/>
      <c r="DU126" s="928"/>
      <c r="DV126" s="929" t="s">
        <v>122</v>
      </c>
      <c r="DW126" s="929"/>
      <c r="DX126" s="929"/>
      <c r="DY126" s="929"/>
      <c r="DZ126" s="930"/>
    </row>
    <row r="127" spans="1:130" s="230" customFormat="1" ht="26.25" customHeight="1" x14ac:dyDescent="0.15">
      <c r="A127" s="1060"/>
      <c r="B127" s="953"/>
      <c r="C127" s="975" t="s">
        <v>454</v>
      </c>
      <c r="D127" s="967"/>
      <c r="E127" s="967"/>
      <c r="F127" s="967"/>
      <c r="G127" s="967"/>
      <c r="H127" s="967"/>
      <c r="I127" s="967"/>
      <c r="J127" s="967"/>
      <c r="K127" s="967"/>
      <c r="L127" s="967"/>
      <c r="M127" s="967"/>
      <c r="N127" s="967"/>
      <c r="O127" s="967"/>
      <c r="P127" s="967"/>
      <c r="Q127" s="967"/>
      <c r="R127" s="967"/>
      <c r="S127" s="967"/>
      <c r="T127" s="967"/>
      <c r="U127" s="967"/>
      <c r="V127" s="967"/>
      <c r="W127" s="967"/>
      <c r="X127" s="967"/>
      <c r="Y127" s="967"/>
      <c r="Z127" s="968"/>
      <c r="AA127" s="960" t="s">
        <v>122</v>
      </c>
      <c r="AB127" s="961"/>
      <c r="AC127" s="961"/>
      <c r="AD127" s="961"/>
      <c r="AE127" s="962"/>
      <c r="AF127" s="963" t="s">
        <v>122</v>
      </c>
      <c r="AG127" s="961"/>
      <c r="AH127" s="961"/>
      <c r="AI127" s="961"/>
      <c r="AJ127" s="962"/>
      <c r="AK127" s="963" t="s">
        <v>122</v>
      </c>
      <c r="AL127" s="961"/>
      <c r="AM127" s="961"/>
      <c r="AN127" s="961"/>
      <c r="AO127" s="962"/>
      <c r="AP127" s="964" t="s">
        <v>122</v>
      </c>
      <c r="AQ127" s="965"/>
      <c r="AR127" s="965"/>
      <c r="AS127" s="965"/>
      <c r="AT127" s="966"/>
      <c r="AU127" s="232"/>
      <c r="AV127" s="232"/>
      <c r="AW127" s="232"/>
      <c r="AX127" s="1033" t="s">
        <v>455</v>
      </c>
      <c r="AY127" s="1034"/>
      <c r="AZ127" s="1034"/>
      <c r="BA127" s="1034"/>
      <c r="BB127" s="1034"/>
      <c r="BC127" s="1034"/>
      <c r="BD127" s="1034"/>
      <c r="BE127" s="1035"/>
      <c r="BF127" s="1036" t="s">
        <v>456</v>
      </c>
      <c r="BG127" s="1034"/>
      <c r="BH127" s="1034"/>
      <c r="BI127" s="1034"/>
      <c r="BJ127" s="1034"/>
      <c r="BK127" s="1034"/>
      <c r="BL127" s="1035"/>
      <c r="BM127" s="1036" t="s">
        <v>457</v>
      </c>
      <c r="BN127" s="1034"/>
      <c r="BO127" s="1034"/>
      <c r="BP127" s="1034"/>
      <c r="BQ127" s="1034"/>
      <c r="BR127" s="1034"/>
      <c r="BS127" s="1035"/>
      <c r="BT127" s="1036" t="s">
        <v>458</v>
      </c>
      <c r="BU127" s="1034"/>
      <c r="BV127" s="1034"/>
      <c r="BW127" s="1034"/>
      <c r="BX127" s="1034"/>
      <c r="BY127" s="1034"/>
      <c r="BZ127" s="1057"/>
      <c r="CA127" s="232"/>
      <c r="CB127" s="232"/>
      <c r="CC127" s="232"/>
      <c r="CD127" s="255"/>
      <c r="CE127" s="255"/>
      <c r="CF127" s="255"/>
      <c r="CG127" s="232"/>
      <c r="CH127" s="232"/>
      <c r="CI127" s="232"/>
      <c r="CJ127" s="254"/>
      <c r="CK127" s="1025"/>
      <c r="CL127" s="1012"/>
      <c r="CM127" s="1012"/>
      <c r="CN127" s="1012"/>
      <c r="CO127" s="1013"/>
      <c r="CP127" s="924" t="s">
        <v>459</v>
      </c>
      <c r="CQ127" s="925"/>
      <c r="CR127" s="925"/>
      <c r="CS127" s="925"/>
      <c r="CT127" s="925"/>
      <c r="CU127" s="925"/>
      <c r="CV127" s="925"/>
      <c r="CW127" s="925"/>
      <c r="CX127" s="925"/>
      <c r="CY127" s="925"/>
      <c r="CZ127" s="925"/>
      <c r="DA127" s="925"/>
      <c r="DB127" s="925"/>
      <c r="DC127" s="925"/>
      <c r="DD127" s="925"/>
      <c r="DE127" s="925"/>
      <c r="DF127" s="926"/>
      <c r="DG127" s="927" t="s">
        <v>122</v>
      </c>
      <c r="DH127" s="928"/>
      <c r="DI127" s="928"/>
      <c r="DJ127" s="928"/>
      <c r="DK127" s="928"/>
      <c r="DL127" s="928" t="s">
        <v>122</v>
      </c>
      <c r="DM127" s="928"/>
      <c r="DN127" s="928"/>
      <c r="DO127" s="928"/>
      <c r="DP127" s="928"/>
      <c r="DQ127" s="928" t="s">
        <v>122</v>
      </c>
      <c r="DR127" s="928"/>
      <c r="DS127" s="928"/>
      <c r="DT127" s="928"/>
      <c r="DU127" s="928"/>
      <c r="DV127" s="929" t="s">
        <v>122</v>
      </c>
      <c r="DW127" s="929"/>
      <c r="DX127" s="929"/>
      <c r="DY127" s="929"/>
      <c r="DZ127" s="930"/>
    </row>
    <row r="128" spans="1:130" s="230" customFormat="1" ht="26.25" customHeight="1" thickBot="1" x14ac:dyDescent="0.2">
      <c r="A128" s="1043" t="s">
        <v>460</v>
      </c>
      <c r="B128" s="1044"/>
      <c r="C128" s="1044"/>
      <c r="D128" s="1044"/>
      <c r="E128" s="1044"/>
      <c r="F128" s="1044"/>
      <c r="G128" s="1044"/>
      <c r="H128" s="1044"/>
      <c r="I128" s="1044"/>
      <c r="J128" s="1044"/>
      <c r="K128" s="1044"/>
      <c r="L128" s="1044"/>
      <c r="M128" s="1044"/>
      <c r="N128" s="1044"/>
      <c r="O128" s="1044"/>
      <c r="P128" s="1044"/>
      <c r="Q128" s="1044"/>
      <c r="R128" s="1044"/>
      <c r="S128" s="1044"/>
      <c r="T128" s="1044"/>
      <c r="U128" s="1044"/>
      <c r="V128" s="1044"/>
      <c r="W128" s="1045" t="s">
        <v>461</v>
      </c>
      <c r="X128" s="1045"/>
      <c r="Y128" s="1045"/>
      <c r="Z128" s="1046"/>
      <c r="AA128" s="1047">
        <v>122379</v>
      </c>
      <c r="AB128" s="1048"/>
      <c r="AC128" s="1048"/>
      <c r="AD128" s="1048"/>
      <c r="AE128" s="1049"/>
      <c r="AF128" s="1050">
        <v>123092</v>
      </c>
      <c r="AG128" s="1048"/>
      <c r="AH128" s="1048"/>
      <c r="AI128" s="1048"/>
      <c r="AJ128" s="1049"/>
      <c r="AK128" s="1050">
        <v>123887</v>
      </c>
      <c r="AL128" s="1048"/>
      <c r="AM128" s="1048"/>
      <c r="AN128" s="1048"/>
      <c r="AO128" s="1049"/>
      <c r="AP128" s="1051"/>
      <c r="AQ128" s="1052"/>
      <c r="AR128" s="1052"/>
      <c r="AS128" s="1052"/>
      <c r="AT128" s="1053"/>
      <c r="AU128" s="232"/>
      <c r="AV128" s="232"/>
      <c r="AW128" s="232"/>
      <c r="AX128" s="898" t="s">
        <v>462</v>
      </c>
      <c r="AY128" s="899"/>
      <c r="AZ128" s="899"/>
      <c r="BA128" s="899"/>
      <c r="BB128" s="899"/>
      <c r="BC128" s="899"/>
      <c r="BD128" s="899"/>
      <c r="BE128" s="900"/>
      <c r="BF128" s="1054" t="s">
        <v>122</v>
      </c>
      <c r="BG128" s="1055"/>
      <c r="BH128" s="1055"/>
      <c r="BI128" s="1055"/>
      <c r="BJ128" s="1055"/>
      <c r="BK128" s="1055"/>
      <c r="BL128" s="1056"/>
      <c r="BM128" s="1054">
        <v>13.8</v>
      </c>
      <c r="BN128" s="1055"/>
      <c r="BO128" s="1055"/>
      <c r="BP128" s="1055"/>
      <c r="BQ128" s="1055"/>
      <c r="BR128" s="1055"/>
      <c r="BS128" s="1056"/>
      <c r="BT128" s="1054">
        <v>20</v>
      </c>
      <c r="BU128" s="1055"/>
      <c r="BV128" s="1055"/>
      <c r="BW128" s="1055"/>
      <c r="BX128" s="1055"/>
      <c r="BY128" s="1055"/>
      <c r="BZ128" s="1078"/>
      <c r="CA128" s="255"/>
      <c r="CB128" s="255"/>
      <c r="CC128" s="255"/>
      <c r="CD128" s="255"/>
      <c r="CE128" s="255"/>
      <c r="CF128" s="255"/>
      <c r="CG128" s="232"/>
      <c r="CH128" s="232"/>
      <c r="CI128" s="232"/>
      <c r="CJ128" s="254"/>
      <c r="CK128" s="1026"/>
      <c r="CL128" s="1027"/>
      <c r="CM128" s="1027"/>
      <c r="CN128" s="1027"/>
      <c r="CO128" s="1028"/>
      <c r="CP128" s="1037" t="s">
        <v>463</v>
      </c>
      <c r="CQ128" s="726"/>
      <c r="CR128" s="726"/>
      <c r="CS128" s="726"/>
      <c r="CT128" s="726"/>
      <c r="CU128" s="726"/>
      <c r="CV128" s="726"/>
      <c r="CW128" s="726"/>
      <c r="CX128" s="726"/>
      <c r="CY128" s="726"/>
      <c r="CZ128" s="726"/>
      <c r="DA128" s="726"/>
      <c r="DB128" s="726"/>
      <c r="DC128" s="726"/>
      <c r="DD128" s="726"/>
      <c r="DE128" s="726"/>
      <c r="DF128" s="1038"/>
      <c r="DG128" s="1039" t="s">
        <v>122</v>
      </c>
      <c r="DH128" s="1040"/>
      <c r="DI128" s="1040"/>
      <c r="DJ128" s="1040"/>
      <c r="DK128" s="1040"/>
      <c r="DL128" s="1040" t="s">
        <v>122</v>
      </c>
      <c r="DM128" s="1040"/>
      <c r="DN128" s="1040"/>
      <c r="DO128" s="1040"/>
      <c r="DP128" s="1040"/>
      <c r="DQ128" s="1040" t="s">
        <v>122</v>
      </c>
      <c r="DR128" s="1040"/>
      <c r="DS128" s="1040"/>
      <c r="DT128" s="1040"/>
      <c r="DU128" s="1040"/>
      <c r="DV128" s="1041" t="s">
        <v>122</v>
      </c>
      <c r="DW128" s="1041"/>
      <c r="DX128" s="1041"/>
      <c r="DY128" s="1041"/>
      <c r="DZ128" s="1042"/>
    </row>
    <row r="129" spans="1:131" s="230" customFormat="1" ht="26.25" customHeight="1" x14ac:dyDescent="0.15">
      <c r="A129" s="936" t="s">
        <v>102</v>
      </c>
      <c r="B129" s="937"/>
      <c r="C129" s="937"/>
      <c r="D129" s="937"/>
      <c r="E129" s="937"/>
      <c r="F129" s="937"/>
      <c r="G129" s="937"/>
      <c r="H129" s="937"/>
      <c r="I129" s="937"/>
      <c r="J129" s="937"/>
      <c r="K129" s="937"/>
      <c r="L129" s="937"/>
      <c r="M129" s="937"/>
      <c r="N129" s="937"/>
      <c r="O129" s="937"/>
      <c r="P129" s="937"/>
      <c r="Q129" s="937"/>
      <c r="R129" s="937"/>
      <c r="S129" s="937"/>
      <c r="T129" s="937"/>
      <c r="U129" s="937"/>
      <c r="V129" s="937"/>
      <c r="W129" s="1072" t="s">
        <v>464</v>
      </c>
      <c r="X129" s="1073"/>
      <c r="Y129" s="1073"/>
      <c r="Z129" s="1074"/>
      <c r="AA129" s="960">
        <v>7859870</v>
      </c>
      <c r="AB129" s="961"/>
      <c r="AC129" s="961"/>
      <c r="AD129" s="961"/>
      <c r="AE129" s="962"/>
      <c r="AF129" s="963">
        <v>7640324</v>
      </c>
      <c r="AG129" s="961"/>
      <c r="AH129" s="961"/>
      <c r="AI129" s="961"/>
      <c r="AJ129" s="962"/>
      <c r="AK129" s="963">
        <v>7813093</v>
      </c>
      <c r="AL129" s="961"/>
      <c r="AM129" s="961"/>
      <c r="AN129" s="961"/>
      <c r="AO129" s="962"/>
      <c r="AP129" s="1075"/>
      <c r="AQ129" s="1076"/>
      <c r="AR129" s="1076"/>
      <c r="AS129" s="1076"/>
      <c r="AT129" s="1077"/>
      <c r="AU129" s="233"/>
      <c r="AV129" s="233"/>
      <c r="AW129" s="233"/>
      <c r="AX129" s="1067" t="s">
        <v>465</v>
      </c>
      <c r="AY129" s="925"/>
      <c r="AZ129" s="925"/>
      <c r="BA129" s="925"/>
      <c r="BB129" s="925"/>
      <c r="BC129" s="925"/>
      <c r="BD129" s="925"/>
      <c r="BE129" s="926"/>
      <c r="BF129" s="1068" t="s">
        <v>122</v>
      </c>
      <c r="BG129" s="1069"/>
      <c r="BH129" s="1069"/>
      <c r="BI129" s="1069"/>
      <c r="BJ129" s="1069"/>
      <c r="BK129" s="1069"/>
      <c r="BL129" s="1070"/>
      <c r="BM129" s="1068">
        <v>18.8</v>
      </c>
      <c r="BN129" s="1069"/>
      <c r="BO129" s="1069"/>
      <c r="BP129" s="1069"/>
      <c r="BQ129" s="1069"/>
      <c r="BR129" s="1069"/>
      <c r="BS129" s="1070"/>
      <c r="BT129" s="1068">
        <v>30</v>
      </c>
      <c r="BU129" s="1069"/>
      <c r="BV129" s="1069"/>
      <c r="BW129" s="1069"/>
      <c r="BX129" s="1069"/>
      <c r="BY129" s="1069"/>
      <c r="BZ129" s="1071"/>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6" t="s">
        <v>466</v>
      </c>
      <c r="B130" s="937"/>
      <c r="C130" s="937"/>
      <c r="D130" s="937"/>
      <c r="E130" s="937"/>
      <c r="F130" s="937"/>
      <c r="G130" s="937"/>
      <c r="H130" s="937"/>
      <c r="I130" s="937"/>
      <c r="J130" s="937"/>
      <c r="K130" s="937"/>
      <c r="L130" s="937"/>
      <c r="M130" s="937"/>
      <c r="N130" s="937"/>
      <c r="O130" s="937"/>
      <c r="P130" s="937"/>
      <c r="Q130" s="937"/>
      <c r="R130" s="937"/>
      <c r="S130" s="937"/>
      <c r="T130" s="937"/>
      <c r="U130" s="937"/>
      <c r="V130" s="937"/>
      <c r="W130" s="1072" t="s">
        <v>467</v>
      </c>
      <c r="X130" s="1073"/>
      <c r="Y130" s="1073"/>
      <c r="Z130" s="1074"/>
      <c r="AA130" s="960">
        <v>1086621</v>
      </c>
      <c r="AB130" s="961"/>
      <c r="AC130" s="961"/>
      <c r="AD130" s="961"/>
      <c r="AE130" s="962"/>
      <c r="AF130" s="963">
        <v>1085547</v>
      </c>
      <c r="AG130" s="961"/>
      <c r="AH130" s="961"/>
      <c r="AI130" s="961"/>
      <c r="AJ130" s="962"/>
      <c r="AK130" s="963">
        <v>1057956</v>
      </c>
      <c r="AL130" s="961"/>
      <c r="AM130" s="961"/>
      <c r="AN130" s="961"/>
      <c r="AO130" s="962"/>
      <c r="AP130" s="1075"/>
      <c r="AQ130" s="1076"/>
      <c r="AR130" s="1076"/>
      <c r="AS130" s="1076"/>
      <c r="AT130" s="1077"/>
      <c r="AU130" s="233"/>
      <c r="AV130" s="233"/>
      <c r="AW130" s="233"/>
      <c r="AX130" s="1067" t="s">
        <v>468</v>
      </c>
      <c r="AY130" s="925"/>
      <c r="AZ130" s="925"/>
      <c r="BA130" s="925"/>
      <c r="BB130" s="925"/>
      <c r="BC130" s="925"/>
      <c r="BD130" s="925"/>
      <c r="BE130" s="926"/>
      <c r="BF130" s="1103">
        <v>12</v>
      </c>
      <c r="BG130" s="1104"/>
      <c r="BH130" s="1104"/>
      <c r="BI130" s="1104"/>
      <c r="BJ130" s="1104"/>
      <c r="BK130" s="1104"/>
      <c r="BL130" s="1105"/>
      <c r="BM130" s="1103">
        <v>25</v>
      </c>
      <c r="BN130" s="1104"/>
      <c r="BO130" s="1104"/>
      <c r="BP130" s="1104"/>
      <c r="BQ130" s="1104"/>
      <c r="BR130" s="1104"/>
      <c r="BS130" s="1105"/>
      <c r="BT130" s="1103">
        <v>35</v>
      </c>
      <c r="BU130" s="1104"/>
      <c r="BV130" s="1104"/>
      <c r="BW130" s="1104"/>
      <c r="BX130" s="1104"/>
      <c r="BY130" s="1104"/>
      <c r="BZ130" s="1106"/>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7"/>
      <c r="B131" s="1108"/>
      <c r="C131" s="1108"/>
      <c r="D131" s="1108"/>
      <c r="E131" s="1108"/>
      <c r="F131" s="1108"/>
      <c r="G131" s="1108"/>
      <c r="H131" s="1108"/>
      <c r="I131" s="1108"/>
      <c r="J131" s="1108"/>
      <c r="K131" s="1108"/>
      <c r="L131" s="1108"/>
      <c r="M131" s="1108"/>
      <c r="N131" s="1108"/>
      <c r="O131" s="1108"/>
      <c r="P131" s="1108"/>
      <c r="Q131" s="1108"/>
      <c r="R131" s="1108"/>
      <c r="S131" s="1108"/>
      <c r="T131" s="1108"/>
      <c r="U131" s="1108"/>
      <c r="V131" s="1108"/>
      <c r="W131" s="1109" t="s">
        <v>469</v>
      </c>
      <c r="X131" s="1110"/>
      <c r="Y131" s="1110"/>
      <c r="Z131" s="1111"/>
      <c r="AA131" s="1006">
        <v>6773249</v>
      </c>
      <c r="AB131" s="988"/>
      <c r="AC131" s="988"/>
      <c r="AD131" s="988"/>
      <c r="AE131" s="989"/>
      <c r="AF131" s="987">
        <v>6554777</v>
      </c>
      <c r="AG131" s="988"/>
      <c r="AH131" s="988"/>
      <c r="AI131" s="988"/>
      <c r="AJ131" s="989"/>
      <c r="AK131" s="987">
        <v>6755137</v>
      </c>
      <c r="AL131" s="988"/>
      <c r="AM131" s="988"/>
      <c r="AN131" s="988"/>
      <c r="AO131" s="989"/>
      <c r="AP131" s="1112"/>
      <c r="AQ131" s="1113"/>
      <c r="AR131" s="1113"/>
      <c r="AS131" s="1113"/>
      <c r="AT131" s="1114"/>
      <c r="AU131" s="233"/>
      <c r="AV131" s="233"/>
      <c r="AW131" s="233"/>
      <c r="AX131" s="1085" t="s">
        <v>470</v>
      </c>
      <c r="AY131" s="726"/>
      <c r="AZ131" s="726"/>
      <c r="BA131" s="726"/>
      <c r="BB131" s="726"/>
      <c r="BC131" s="726"/>
      <c r="BD131" s="726"/>
      <c r="BE131" s="1038"/>
      <c r="BF131" s="1086">
        <v>27.7</v>
      </c>
      <c r="BG131" s="1087"/>
      <c r="BH131" s="1087"/>
      <c r="BI131" s="1087"/>
      <c r="BJ131" s="1087"/>
      <c r="BK131" s="1087"/>
      <c r="BL131" s="1088"/>
      <c r="BM131" s="1086">
        <v>350</v>
      </c>
      <c r="BN131" s="1087"/>
      <c r="BO131" s="1087"/>
      <c r="BP131" s="1087"/>
      <c r="BQ131" s="1087"/>
      <c r="BR131" s="1087"/>
      <c r="BS131" s="1088"/>
      <c r="BT131" s="1089"/>
      <c r="BU131" s="1090"/>
      <c r="BV131" s="1090"/>
      <c r="BW131" s="1090"/>
      <c r="BX131" s="1090"/>
      <c r="BY131" s="1090"/>
      <c r="BZ131" s="1091"/>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2" t="s">
        <v>471</v>
      </c>
      <c r="B132" s="1093"/>
      <c r="C132" s="1093"/>
      <c r="D132" s="1093"/>
      <c r="E132" s="1093"/>
      <c r="F132" s="1093"/>
      <c r="G132" s="1093"/>
      <c r="H132" s="1093"/>
      <c r="I132" s="1093"/>
      <c r="J132" s="1093"/>
      <c r="K132" s="1093"/>
      <c r="L132" s="1093"/>
      <c r="M132" s="1093"/>
      <c r="N132" s="1093"/>
      <c r="O132" s="1093"/>
      <c r="P132" s="1093"/>
      <c r="Q132" s="1093"/>
      <c r="R132" s="1093"/>
      <c r="S132" s="1093"/>
      <c r="T132" s="1093"/>
      <c r="U132" s="1093"/>
      <c r="V132" s="1096" t="s">
        <v>472</v>
      </c>
      <c r="W132" s="1096"/>
      <c r="X132" s="1096"/>
      <c r="Y132" s="1096"/>
      <c r="Z132" s="1097"/>
      <c r="AA132" s="1098">
        <v>11.57082812</v>
      </c>
      <c r="AB132" s="1099"/>
      <c r="AC132" s="1099"/>
      <c r="AD132" s="1099"/>
      <c r="AE132" s="1100"/>
      <c r="AF132" s="1101">
        <v>12.590725819999999</v>
      </c>
      <c r="AG132" s="1099"/>
      <c r="AH132" s="1099"/>
      <c r="AI132" s="1099"/>
      <c r="AJ132" s="1100"/>
      <c r="AK132" s="1101">
        <v>11.930564840000001</v>
      </c>
      <c r="AL132" s="1099"/>
      <c r="AM132" s="1099"/>
      <c r="AN132" s="1099"/>
      <c r="AO132" s="1100"/>
      <c r="AP132" s="1003"/>
      <c r="AQ132" s="1004"/>
      <c r="AR132" s="1004"/>
      <c r="AS132" s="1004"/>
      <c r="AT132" s="1102"/>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4"/>
      <c r="B133" s="1095"/>
      <c r="C133" s="1095"/>
      <c r="D133" s="1095"/>
      <c r="E133" s="1095"/>
      <c r="F133" s="1095"/>
      <c r="G133" s="1095"/>
      <c r="H133" s="1095"/>
      <c r="I133" s="1095"/>
      <c r="J133" s="1095"/>
      <c r="K133" s="1095"/>
      <c r="L133" s="1095"/>
      <c r="M133" s="1095"/>
      <c r="N133" s="1095"/>
      <c r="O133" s="1095"/>
      <c r="P133" s="1095"/>
      <c r="Q133" s="1095"/>
      <c r="R133" s="1095"/>
      <c r="S133" s="1095"/>
      <c r="T133" s="1095"/>
      <c r="U133" s="1095"/>
      <c r="V133" s="1079" t="s">
        <v>473</v>
      </c>
      <c r="W133" s="1079"/>
      <c r="X133" s="1079"/>
      <c r="Y133" s="1079"/>
      <c r="Z133" s="1080"/>
      <c r="AA133" s="1081">
        <v>10.8</v>
      </c>
      <c r="AB133" s="1082"/>
      <c r="AC133" s="1082"/>
      <c r="AD133" s="1082"/>
      <c r="AE133" s="1083"/>
      <c r="AF133" s="1081">
        <v>11.6</v>
      </c>
      <c r="AG133" s="1082"/>
      <c r="AH133" s="1082"/>
      <c r="AI133" s="1082"/>
      <c r="AJ133" s="1083"/>
      <c r="AK133" s="1081">
        <v>12</v>
      </c>
      <c r="AL133" s="1082"/>
      <c r="AM133" s="1082"/>
      <c r="AN133" s="1082"/>
      <c r="AO133" s="1083"/>
      <c r="AP133" s="1030"/>
      <c r="AQ133" s="1031"/>
      <c r="AR133" s="1031"/>
      <c r="AS133" s="1031"/>
      <c r="AT133" s="108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KUJj7+HoqddjPT3uwbASPsStd9HlssbvDKGuo9TFm9WBE3kJUuMVJDp7e3km27EW2XC02iAEFL4C259nL4Zeng==" saltValue="MT1t3Rr9kqLO3EiymskeL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D7" zoomScale="85" zoomScaleNormal="85" zoomScaleSheetLayoutView="85" workbookViewId="0">
      <selection activeCell="DN10" sqref="DN10"/>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474</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CVTaszPuj1VFl+DKJD9su/y3rDIsqU88EDa7PshnbCZjg0eiw3nGUZvmCeygfxXuou3mUIt+3O9jXYULsVjecA==" saltValue="j+YdVvY4f7DXoSuRq0OIR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election activeCell="CQ28" sqref="CQ28"/>
    </sheetView>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Al82c9MYkwCMHDYXPgE7AvLReIqis1AxzOKZHiQnrpwv4pj3Xr1b1qFNHC1lJ5EOK4oJvUsZCq7MV20rxq/7g==" saltValue="PmmQZ2Jxz3coQ6FDBdsTA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13" workbookViewId="0">
      <selection activeCell="CQ28" sqref="CQ28"/>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6" t="s">
        <v>477</v>
      </c>
      <c r="AP7" s="272"/>
      <c r="AQ7" s="273" t="s">
        <v>478</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7"/>
      <c r="AP8" s="278" t="s">
        <v>479</v>
      </c>
      <c r="AQ8" s="279" t="s">
        <v>480</v>
      </c>
      <c r="AR8" s="280" t="s">
        <v>481</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8" t="s">
        <v>482</v>
      </c>
      <c r="AL9" s="1119"/>
      <c r="AM9" s="1119"/>
      <c r="AN9" s="1120"/>
      <c r="AO9" s="281">
        <v>2209800</v>
      </c>
      <c r="AP9" s="281">
        <v>69997</v>
      </c>
      <c r="AQ9" s="282">
        <v>67248</v>
      </c>
      <c r="AR9" s="283">
        <v>4.0999999999999996</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8" t="s">
        <v>483</v>
      </c>
      <c r="AL10" s="1119"/>
      <c r="AM10" s="1119"/>
      <c r="AN10" s="1120"/>
      <c r="AO10" s="284">
        <v>359074</v>
      </c>
      <c r="AP10" s="284">
        <v>11374</v>
      </c>
      <c r="AQ10" s="285">
        <v>9038</v>
      </c>
      <c r="AR10" s="286">
        <v>25.8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8" t="s">
        <v>484</v>
      </c>
      <c r="AL11" s="1119"/>
      <c r="AM11" s="1119"/>
      <c r="AN11" s="1120"/>
      <c r="AO11" s="284" t="s">
        <v>485</v>
      </c>
      <c r="AP11" s="284" t="s">
        <v>485</v>
      </c>
      <c r="AQ11" s="285">
        <v>320</v>
      </c>
      <c r="AR11" s="286" t="s">
        <v>485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8" t="s">
        <v>486</v>
      </c>
      <c r="AL12" s="1119"/>
      <c r="AM12" s="1119"/>
      <c r="AN12" s="1120"/>
      <c r="AO12" s="284" t="s">
        <v>485</v>
      </c>
      <c r="AP12" s="284" t="s">
        <v>485</v>
      </c>
      <c r="AQ12" s="285">
        <v>22</v>
      </c>
      <c r="AR12" s="286" t="s">
        <v>485</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8" t="s">
        <v>487</v>
      </c>
      <c r="AL13" s="1119"/>
      <c r="AM13" s="1119"/>
      <c r="AN13" s="1120"/>
      <c r="AO13" s="284">
        <v>135910</v>
      </c>
      <c r="AP13" s="284">
        <v>4305</v>
      </c>
      <c r="AQ13" s="285">
        <v>2764</v>
      </c>
      <c r="AR13" s="286">
        <v>55.8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8" t="s">
        <v>488</v>
      </c>
      <c r="AL14" s="1119"/>
      <c r="AM14" s="1119"/>
      <c r="AN14" s="1120"/>
      <c r="AO14" s="284">
        <v>57800</v>
      </c>
      <c r="AP14" s="284">
        <v>1831</v>
      </c>
      <c r="AQ14" s="285">
        <v>1165</v>
      </c>
      <c r="AR14" s="286">
        <v>57.2</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21" t="s">
        <v>489</v>
      </c>
      <c r="AL15" s="1122"/>
      <c r="AM15" s="1122"/>
      <c r="AN15" s="1123"/>
      <c r="AO15" s="284">
        <v>-167085</v>
      </c>
      <c r="AP15" s="284">
        <v>-5293</v>
      </c>
      <c r="AQ15" s="285">
        <v>-3941</v>
      </c>
      <c r="AR15" s="286">
        <v>34.299999999999997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21" t="s">
        <v>177</v>
      </c>
      <c r="AL16" s="1122"/>
      <c r="AM16" s="1122"/>
      <c r="AN16" s="1123"/>
      <c r="AO16" s="284">
        <v>2595499</v>
      </c>
      <c r="AP16" s="284">
        <v>82214</v>
      </c>
      <c r="AQ16" s="285">
        <v>76616</v>
      </c>
      <c r="AR16" s="286">
        <v>7.3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4" t="s">
        <v>494</v>
      </c>
      <c r="AL21" s="1125"/>
      <c r="AM21" s="1125"/>
      <c r="AN21" s="1126"/>
      <c r="AO21" s="297">
        <v>7.1</v>
      </c>
      <c r="AP21" s="298">
        <v>6.73</v>
      </c>
      <c r="AQ21" s="299">
        <v>0.37</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4" t="s">
        <v>495</v>
      </c>
      <c r="AL22" s="1125"/>
      <c r="AM22" s="1125"/>
      <c r="AN22" s="1126"/>
      <c r="AO22" s="302">
        <v>95.6</v>
      </c>
      <c r="AP22" s="303">
        <v>96.9</v>
      </c>
      <c r="AQ22" s="304">
        <v>-1.3</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5" t="s">
        <v>496</v>
      </c>
      <c r="B26" s="1115"/>
      <c r="C26" s="1115"/>
      <c r="D26" s="1115"/>
      <c r="E26" s="1115"/>
      <c r="F26" s="1115"/>
      <c r="G26" s="1115"/>
      <c r="H26" s="1115"/>
      <c r="I26" s="1115"/>
      <c r="J26" s="1115"/>
      <c r="K26" s="1115"/>
      <c r="L26" s="1115"/>
      <c r="M26" s="1115"/>
      <c r="N26" s="1115"/>
      <c r="O26" s="1115"/>
      <c r="P26" s="1115"/>
      <c r="Q26" s="1115"/>
      <c r="R26" s="1115"/>
      <c r="S26" s="1115"/>
      <c r="T26" s="1115"/>
      <c r="U26" s="1115"/>
      <c r="V26" s="1115"/>
      <c r="W26" s="1115"/>
      <c r="X26" s="1115"/>
      <c r="Y26" s="1115"/>
      <c r="Z26" s="1115"/>
      <c r="AA26" s="1115"/>
      <c r="AB26" s="1115"/>
      <c r="AC26" s="1115"/>
      <c r="AD26" s="1115"/>
      <c r="AE26" s="1115"/>
      <c r="AF26" s="1115"/>
      <c r="AG26" s="1115"/>
      <c r="AH26" s="1115"/>
      <c r="AI26" s="1115"/>
      <c r="AJ26" s="1115"/>
      <c r="AK26" s="1115"/>
      <c r="AL26" s="1115"/>
      <c r="AM26" s="1115"/>
      <c r="AN26" s="1115"/>
      <c r="AO26" s="1115"/>
      <c r="AP26" s="1115"/>
      <c r="AQ26" s="1115"/>
      <c r="AR26" s="1115"/>
      <c r="AS26" s="1115"/>
      <c r="AT26" s="267"/>
    </row>
    <row r="27" spans="1:46" x14ac:dyDescent="0.15">
      <c r="A27" s="309"/>
      <c r="AO27" s="262"/>
      <c r="AP27" s="262"/>
      <c r="AQ27" s="262"/>
      <c r="AR27" s="262"/>
      <c r="AS27" s="262"/>
      <c r="AT27" s="262"/>
    </row>
    <row r="28" spans="1:46" ht="17.25" x14ac:dyDescent="0.15">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6" t="s">
        <v>477</v>
      </c>
      <c r="AP30" s="272"/>
      <c r="AQ30" s="273" t="s">
        <v>478</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7"/>
      <c r="AP31" s="278" t="s">
        <v>479</v>
      </c>
      <c r="AQ31" s="279" t="s">
        <v>480</v>
      </c>
      <c r="AR31" s="280" t="s">
        <v>481</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2" t="s">
        <v>499</v>
      </c>
      <c r="AL32" s="1133"/>
      <c r="AM32" s="1133"/>
      <c r="AN32" s="1134"/>
      <c r="AO32" s="312">
        <v>1545497</v>
      </c>
      <c r="AP32" s="312">
        <v>48955</v>
      </c>
      <c r="AQ32" s="313">
        <v>33390</v>
      </c>
      <c r="AR32" s="314">
        <v>46.6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2" t="s">
        <v>500</v>
      </c>
      <c r="AL33" s="1133"/>
      <c r="AM33" s="1133"/>
      <c r="AN33" s="1134"/>
      <c r="AO33" s="312" t="s">
        <v>485</v>
      </c>
      <c r="AP33" s="312" t="s">
        <v>485</v>
      </c>
      <c r="AQ33" s="313" t="s">
        <v>485</v>
      </c>
      <c r="AR33" s="314" t="s">
        <v>485</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2" t="s">
        <v>501</v>
      </c>
      <c r="AL34" s="1133"/>
      <c r="AM34" s="1133"/>
      <c r="AN34" s="1134"/>
      <c r="AO34" s="312" t="s">
        <v>485</v>
      </c>
      <c r="AP34" s="312" t="s">
        <v>485</v>
      </c>
      <c r="AQ34" s="313" t="s">
        <v>485</v>
      </c>
      <c r="AR34" s="314" t="s">
        <v>485</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2" t="s">
        <v>502</v>
      </c>
      <c r="AL35" s="1133"/>
      <c r="AM35" s="1133"/>
      <c r="AN35" s="1134"/>
      <c r="AO35" s="312">
        <v>370566</v>
      </c>
      <c r="AP35" s="312">
        <v>11738</v>
      </c>
      <c r="AQ35" s="313">
        <v>8851</v>
      </c>
      <c r="AR35" s="314">
        <v>32.6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2" t="s">
        <v>503</v>
      </c>
      <c r="AL36" s="1133"/>
      <c r="AM36" s="1133"/>
      <c r="AN36" s="1134"/>
      <c r="AO36" s="312">
        <v>71706</v>
      </c>
      <c r="AP36" s="312">
        <v>2271</v>
      </c>
      <c r="AQ36" s="313">
        <v>2033</v>
      </c>
      <c r="AR36" s="314">
        <v>11.7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2" t="s">
        <v>504</v>
      </c>
      <c r="AL37" s="1133"/>
      <c r="AM37" s="1133"/>
      <c r="AN37" s="1134"/>
      <c r="AO37" s="312" t="s">
        <v>485</v>
      </c>
      <c r="AP37" s="312" t="s">
        <v>485</v>
      </c>
      <c r="AQ37" s="313">
        <v>640</v>
      </c>
      <c r="AR37" s="314" t="s">
        <v>485</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5" t="s">
        <v>505</v>
      </c>
      <c r="AL38" s="1136"/>
      <c r="AM38" s="1136"/>
      <c r="AN38" s="1137"/>
      <c r="AO38" s="315" t="s">
        <v>485</v>
      </c>
      <c r="AP38" s="315" t="s">
        <v>485</v>
      </c>
      <c r="AQ38" s="316">
        <v>1</v>
      </c>
      <c r="AR38" s="304" t="s">
        <v>485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5" t="s">
        <v>506</v>
      </c>
      <c r="AL39" s="1136"/>
      <c r="AM39" s="1136"/>
      <c r="AN39" s="1137"/>
      <c r="AO39" s="312">
        <v>-123887</v>
      </c>
      <c r="AP39" s="312">
        <v>-3924</v>
      </c>
      <c r="AQ39" s="313">
        <v>-3025</v>
      </c>
      <c r="AR39" s="314">
        <v>29.7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2" t="s">
        <v>507</v>
      </c>
      <c r="AL40" s="1133"/>
      <c r="AM40" s="1133"/>
      <c r="AN40" s="1134"/>
      <c r="AO40" s="312">
        <v>-1057956</v>
      </c>
      <c r="AP40" s="312">
        <v>-33511</v>
      </c>
      <c r="AQ40" s="313">
        <v>-26876</v>
      </c>
      <c r="AR40" s="314">
        <v>24.7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8" t="s">
        <v>287</v>
      </c>
      <c r="AL41" s="1139"/>
      <c r="AM41" s="1139"/>
      <c r="AN41" s="1140"/>
      <c r="AO41" s="312">
        <v>805926</v>
      </c>
      <c r="AP41" s="312">
        <v>25528</v>
      </c>
      <c r="AQ41" s="313">
        <v>15015</v>
      </c>
      <c r="AR41" s="314">
        <v>70</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7" t="s">
        <v>477</v>
      </c>
      <c r="AN49" s="1129" t="s">
        <v>510</v>
      </c>
      <c r="AO49" s="1130"/>
      <c r="AP49" s="1130"/>
      <c r="AQ49" s="1130"/>
      <c r="AR49" s="1131"/>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8"/>
      <c r="AN50" s="328" t="s">
        <v>511</v>
      </c>
      <c r="AO50" s="329" t="s">
        <v>512</v>
      </c>
      <c r="AP50" s="330" t="s">
        <v>513</v>
      </c>
      <c r="AQ50" s="331" t="s">
        <v>514</v>
      </c>
      <c r="AR50" s="332" t="s">
        <v>515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1908690</v>
      </c>
      <c r="AN51" s="334">
        <v>59852</v>
      </c>
      <c r="AO51" s="335">
        <v>59.9</v>
      </c>
      <c r="AP51" s="336">
        <v>51264</v>
      </c>
      <c r="AQ51" s="337">
        <v>8.1999999999999993</v>
      </c>
      <c r="AR51" s="338">
        <v>51.7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1003438</v>
      </c>
      <c r="AN52" s="342">
        <v>31466</v>
      </c>
      <c r="AO52" s="343">
        <v>17.8</v>
      </c>
      <c r="AP52" s="344">
        <v>26040</v>
      </c>
      <c r="AQ52" s="345">
        <v>4.5</v>
      </c>
      <c r="AR52" s="346">
        <v>13.3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1769343</v>
      </c>
      <c r="AN53" s="334">
        <v>55680</v>
      </c>
      <c r="AO53" s="335">
        <v>-7</v>
      </c>
      <c r="AP53" s="336">
        <v>52068</v>
      </c>
      <c r="AQ53" s="337">
        <v>1.6</v>
      </c>
      <c r="AR53" s="338">
        <v>-8.6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459271</v>
      </c>
      <c r="AN54" s="342">
        <v>14453</v>
      </c>
      <c r="AO54" s="343">
        <v>-54.1</v>
      </c>
      <c r="AP54" s="344">
        <v>26936</v>
      </c>
      <c r="AQ54" s="345">
        <v>3.4</v>
      </c>
      <c r="AR54" s="346">
        <v>-57.5</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1725341</v>
      </c>
      <c r="AN55" s="334">
        <v>54306</v>
      </c>
      <c r="AO55" s="335">
        <v>-2.5</v>
      </c>
      <c r="AP55" s="336">
        <v>47161</v>
      </c>
      <c r="AQ55" s="337">
        <v>-9.4</v>
      </c>
      <c r="AR55" s="338">
        <v>6.9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745952</v>
      </c>
      <c r="AN56" s="342">
        <v>23479</v>
      </c>
      <c r="AO56" s="343">
        <v>62.5</v>
      </c>
      <c r="AP56" s="344">
        <v>24595</v>
      </c>
      <c r="AQ56" s="345">
        <v>-8.6999999999999993</v>
      </c>
      <c r="AR56" s="346">
        <v>71.2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1481049</v>
      </c>
      <c r="AN57" s="334">
        <v>46728</v>
      </c>
      <c r="AO57" s="335">
        <v>-14</v>
      </c>
      <c r="AP57" s="336">
        <v>43423</v>
      </c>
      <c r="AQ57" s="337">
        <v>-7.9</v>
      </c>
      <c r="AR57" s="338">
        <v>-6.1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435902</v>
      </c>
      <c r="AN58" s="342">
        <v>13753</v>
      </c>
      <c r="AO58" s="343">
        <v>-41.4</v>
      </c>
      <c r="AP58" s="344">
        <v>22207</v>
      </c>
      <c r="AQ58" s="345">
        <v>-9.6999999999999993</v>
      </c>
      <c r="AR58" s="346">
        <v>-31.7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1984474</v>
      </c>
      <c r="AN59" s="334">
        <v>62859</v>
      </c>
      <c r="AO59" s="335">
        <v>34.5</v>
      </c>
      <c r="AP59" s="336">
        <v>45265</v>
      </c>
      <c r="AQ59" s="337">
        <v>4.2</v>
      </c>
      <c r="AR59" s="338">
        <v>30.3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609287</v>
      </c>
      <c r="AN60" s="342">
        <v>19300</v>
      </c>
      <c r="AO60" s="343">
        <v>40.299999999999997</v>
      </c>
      <c r="AP60" s="344">
        <v>22600</v>
      </c>
      <c r="AQ60" s="345">
        <v>1.8</v>
      </c>
      <c r="AR60" s="346">
        <v>38.5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1773779</v>
      </c>
      <c r="AN61" s="349">
        <v>55885</v>
      </c>
      <c r="AO61" s="350">
        <v>14.2</v>
      </c>
      <c r="AP61" s="351">
        <v>47836</v>
      </c>
      <c r="AQ61" s="352">
        <v>-0.7</v>
      </c>
      <c r="AR61" s="338">
        <v>14.9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650770</v>
      </c>
      <c r="AN62" s="342">
        <v>20490</v>
      </c>
      <c r="AO62" s="343">
        <v>5</v>
      </c>
      <c r="AP62" s="344">
        <v>24476</v>
      </c>
      <c r="AQ62" s="345">
        <v>-1.7</v>
      </c>
      <c r="AR62" s="346">
        <v>6.7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Shap1fGSu2lD1BZYniE3GW/OEUhynRiYYxl5aZYoy35FgSyKbs5WFdJYCqICYCdboICTGx87cRJr+WEb6PvE1g==" saltValue="8be0FXfPS6d39z6uiK5xY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2" zoomScaleNormal="100" zoomScaleSheetLayoutView="55" workbookViewId="0">
      <selection activeCell="AE87" sqref="AE87"/>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474</v>
      </c>
    </row>
    <row r="120" spans="125:125" ht="13.5" hidden="1" customHeight="1" x14ac:dyDescent="0.15"/>
    <row r="121" spans="125:125" ht="13.5" hidden="1" customHeight="1" x14ac:dyDescent="0.15">
      <c r="DU121" s="259"/>
    </row>
  </sheetData>
  <sheetProtection algorithmName="SHA-512" hashValue="YdmOwimuGsdsk/HHxS9fkB6T5SjK7KKKil+VHZ/X/hOnpHnkUViViFPBf/Th3qa8J4LUQaXcgEgq7enZleb/iA==" saltValue="rUNqPGiwB5fdLTbIWcAgp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activeCell="DF101" sqref="DF101"/>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474</v>
      </c>
    </row>
  </sheetData>
  <sheetProtection algorithmName="SHA-512" hashValue="S7nO6C+T/r7bafh2U+JDV2Lxy+SXsHk3QSSYwBVyp52+vPsC8rfWn3G9VKobzymq/T7T+0jgaNYFTXsQ53cmUw==" saltValue="jObEllQ+qMzZP0QaF1JuP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F28" zoomScaleSheetLayoutView="100" workbookViewId="0">
      <selection activeCell="CQ28" sqref="CQ2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41" t="s">
        <v>3</v>
      </c>
      <c r="D47" s="1141"/>
      <c r="E47" s="1142"/>
      <c r="F47" s="11">
        <v>27.2</v>
      </c>
      <c r="G47" s="12">
        <v>25.89</v>
      </c>
      <c r="H47" s="12">
        <v>24.23</v>
      </c>
      <c r="I47" s="12">
        <v>24.94</v>
      </c>
      <c r="J47" s="13">
        <v>24.39</v>
      </c>
    </row>
    <row r="48" spans="2:10" ht="57.75" customHeight="1" x14ac:dyDescent="0.15">
      <c r="B48" s="14"/>
      <c r="C48" s="1143" t="s">
        <v>4</v>
      </c>
      <c r="D48" s="1143"/>
      <c r="E48" s="1144"/>
      <c r="F48" s="15">
        <v>5.51</v>
      </c>
      <c r="G48" s="16">
        <v>6.79</v>
      </c>
      <c r="H48" s="16">
        <v>10.15</v>
      </c>
      <c r="I48" s="16">
        <v>11.93</v>
      </c>
      <c r="J48" s="17">
        <v>8.5399999999999991</v>
      </c>
    </row>
    <row r="49" spans="2:10" ht="57.75" customHeight="1" thickBot="1" x14ac:dyDescent="0.2">
      <c r="B49" s="18"/>
      <c r="C49" s="1145" t="s">
        <v>5</v>
      </c>
      <c r="D49" s="1145"/>
      <c r="E49" s="1146"/>
      <c r="F49" s="19" t="s">
        <v>529</v>
      </c>
      <c r="G49" s="20">
        <v>1.27</v>
      </c>
      <c r="H49" s="20">
        <v>3.8</v>
      </c>
      <c r="I49" s="20">
        <v>1.5</v>
      </c>
      <c r="J49" s="21" t="s">
        <v>530</v>
      </c>
    </row>
    <row r="50" spans="2:10" x14ac:dyDescent="0.15"/>
  </sheetData>
  <sheetProtection algorithmName="SHA-512" hashValue="afC2Bkco/3Ypt/f6f7dNHt0Nsvt8J+7RsG+88nz+oC4w5qnUUiYPWj043UbbTNwj+N8LLxWS4wHNd+6D7I5eZQ==" saltValue="Xyo05QFSIvo0SGEXRW1jL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2025-03-19T05:58:44Z</cp:lastPrinted>
  <dcterms:created xsi:type="dcterms:W3CDTF">2025-02-19T03:47:44Z</dcterms:created>
  <dcterms:modified xsi:type="dcterms:W3CDTF">2025-09-12T07:04:34Z</dcterms:modified>
  <cp:category/>
</cp:coreProperties>
</file>