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0.20\共有フォルダ\01総務部\03政策財政課\02財政係\09財政統計及び諸報告及び財政状況の公表\県等照会関係\R７\250825【9月1２日(金)〆】令和５年度財政状況資料集の作成について（2回目・地方公会計関係）\"/>
    </mc:Choice>
  </mc:AlternateContent>
  <bookViews>
    <workbookView xWindow="0" yWindow="0" windowWidth="23040" windowHeight="87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W35" i="10"/>
  <c r="BW36" i="10" s="1"/>
  <c r="BW37" i="10" s="1"/>
  <c r="BW38" i="10" s="1"/>
  <c r="BW39" i="10" s="1"/>
  <c r="BE35" i="10"/>
  <c r="AM35" i="10"/>
  <c r="U35" i="10"/>
  <c r="C35" i="10"/>
  <c r="CO34" i="10"/>
  <c r="CO35"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<sst xmlns="http://schemas.openxmlformats.org/spreadsheetml/2006/main" count="1134" uniqueCount="576">
  <si>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</si>
  <si>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</si>
  <si>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</si>
  <si>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</si>
  <si>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</si>
  <si>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</si>
  <si>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</si>
  <si>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</si>
  <si>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</si>
  <si>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</si>
  <si>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</si>
  <si>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</si>
  <si>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</si>
  <si>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</si>
  <si>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</si>
  <si>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</si>
  <si>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</si>
  <si>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</si>
  <si>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</si>
  <si>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</si>
  <si>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</si>
  <si>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</si>
  <si>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</si>
  <si>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</si>
  <si>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</si>
  <si>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</si>
  <si>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</si>
  <si>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</si>
  <si>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</si>
  <si>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</si>
  <si>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</si>
  <si>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</si>
  <si>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</si>
  <si>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</si>
  <si>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</si>
  <si>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</si>
  <si>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</si>
  <si>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</si>
  <si>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</si>
  <si>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</si>
  <si>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</si>
  <si>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</si>
  <si>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</si>
  <si>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</si>
  <si>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</si>
  <si>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</si>
  <si>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</si>
  <si>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</si>
  <si>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</si>
  <si>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</si>
  <si>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</si>
  <si>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</si>
  <si>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</si>
  <si>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</si>
  <si>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</si>
  <si>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</si>
  <si>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</si>
  <si>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</si>
  <si>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</si>
  <si>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</si>
  <si>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</si>
  <si>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</si>
  <si>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</si>
  <si>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</si>
  <si>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</si>
  <si>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</si>
  <si>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</si>
  <si>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</si>
  <si>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</si>
  <si>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</si>
  <si>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</si>
  <si>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</si>
  <si>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</si>
  <si>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</si>
  <si>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</si>
  <si>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</si>
  <si>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</si>
  <si>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</si>
  <si>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</si>
  <si>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</si>
  <si>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</si>
  <si>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</si>
  <si>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</si>
  <si>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</si>
  <si>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</si>
  <si>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</si>
  <si>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</si>
  <si>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</si>
  <si>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</si>
  <si>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</si>
  <si>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</si>
  <si>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</si>
  <si>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</si>
  <si>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</si>
  <si>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</si>
  <si>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</si>
  <si>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</si>
  <si>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</si>
  <si>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</si>
  <si>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</si>
  <si>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</si>
  <si>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</si>
  <si>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</si>
  <si>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</si>
  <si>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</si>
  <si>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</si>
  <si>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</si>
  <si>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</si>
  <si>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</si>
  <si>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</si>
  <si>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</si>
  <si>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</si>
  <si>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</si>
  <si>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</si>
  <si>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</si>
  <si>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</si>
  <si>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</si>
  <si>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</si>
  <si>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</si>
  <si>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</si>
  <si>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</si>
  <si>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</si>
  <si>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</si>
  <si>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</si>
  <si>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</si>
  <si>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</si>
  <si>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</si>
  <si>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</si>
  <si>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</si>
  <si>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</si>
  <si>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</si>
  <si>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</si>
  <si>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</si>
  <si>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</si>
  <si>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</si>
  <si>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</si>
  <si>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</si>
  <si>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</si>
  <si>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</si>
  <si>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</si>
  <si>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</si>
  <si>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</si>
  <si>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</si>
  <si>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</si>
  <si>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</si>
  <si>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</si>
  <si>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</si>
  <si>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</si>
  <si>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</si>
  <si>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</si>
  <si>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</si>
  <si>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</si>
  <si>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</si>
  <si>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</si>
  <si>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</si>
  <si>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</si>
  <si>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</si>
  <si>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</si>
  <si>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</si>
  <si>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</si>
  <si>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</si>
  <si>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</si>
  <si>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</si>
  <si>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</si>
  <si>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</si>
  <si>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</si>
  <si>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</si>
  <si>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</si>
  <si>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</si>
  <si>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</si>
  <si>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</si>
  <si>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</si>
  <si>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</si>
  <si>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</si>
  <si>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</si>
  <si>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</si>
  <si>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</si>
  <si>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</si>
  <si>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</si>
  <si>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</si>
  <si>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</si>
  <si>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</si>
  <si>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</si>
  <si>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</si>
  <si>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</si>
  <si>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</si>
  <si>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</si>
  <si>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</si>
  <si>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</si>
  <si>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</si>
  <si>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</si>
  <si>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</si>
  <si>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</si>
  <si>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</si>
  <si>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</si>
  <si>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</si>
  <si>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</si>
  <si>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</si>
  <si>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</si>
  <si>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</si>
  <si>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</si>
  <si>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</si>
  <si>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奈良県斑鳩町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</si>
  <si>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</si>
  <si>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</si>
  <si>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</si>
  <si>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</si>
  <si>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</si>
  <si>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</si>
  <si>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</si>
  <si>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</si>
  <si>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</si>
  <si>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</si>
  <si>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</si>
  <si>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</si>
  <si>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</si>
  <si>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</si>
  <si>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</si>
  <si>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</si>
  <si>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</si>
  <si>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</si>
  <si>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</si>
  <si>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</si>
  <si>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</si>
  <si>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</si>
  <si>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</si>
  <si>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</si>
  <si>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</si>
  <si>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</si>
  <si>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</si>
  <si>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</si>
  <si>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</si>
  <si>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</si>
  <si>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</si>
  <si>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</si>
  <si>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</si>
  <si>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</si>
  <si>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</si>
  <si>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</si>
  <si>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</si>
  <si>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</si>
  <si>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</si>
  <si>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</si>
  <si>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</si>
  <si>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</si>
  <si>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</si>
  <si>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</si>
  <si>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</si>
  <si>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</si>
  <si>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</si>
  <si>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</si>
  <si>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</si>
  <si>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</si>
  <si>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</si>
  <si>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</si>
  <si>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</si>
  <si>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</si>
  <si>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</si>
  <si>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</si>
  <si>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</si>
  <si>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</si>
  <si>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</si>
  <si>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</si>
  <si>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</si>
  <si>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</si>
  <si>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</si>
  <si>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</si>
  <si>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</si>
  <si>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</si>
  <si>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</si>
  <si>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</si>
  <si>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</si>
  <si>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</si>
  <si>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</si>
  <si>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</si>
  <si>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</si>
  <si>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</si>
  <si>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</si>
  <si>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</si>
  <si>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</si>
  <si>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</si>
  <si>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</si>
  <si>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</si>
  <si>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</si>
  <si>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</si>
  <si>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</si>
  <si>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</si>
  <si>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</si>
  <si>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</si>
  <si>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</si>
  <si>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</si>
  <si>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</si>
  <si>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</si>
  <si>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</si>
  <si>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</si>
  <si>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</si>
  <si>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</si>
  <si>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</si>
  <si>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</si>
  <si>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</si>
  <si>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</si>
  <si>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</si>
  <si>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</si>
  <si>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</si>
  <si>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</si>
  <si>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</si>
  <si>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</si>
  <si>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</si>
  <si>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</si>
  <si>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</si>
  <si>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</si>
  <si>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</si>
  <si>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</si>
  <si>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</si>
  <si>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</si>
  <si>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</si>
  <si>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</si>
  <si>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</si>
  <si>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</si>
  <si>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</si>
  <si>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</si>
  <si>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</si>
  <si>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</si>
  <si>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</si>
  <si>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</si>
  <si>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</si>
  <si>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</si>
  <si>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</si>
  <si>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</si>
  <si>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</si>
  <si>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</si>
  <si>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</si>
  <si>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</si>
  <si>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</si>
  <si>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</si>
  <si>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</si>
  <si>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</si>
  <si>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</si>
  <si>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</si>
  <si>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</si>
  <si>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</si>
  <si>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</si>
  <si>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</si>
  <si>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</si>
  <si>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</si>
  <si>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</si>
  <si>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</si>
  <si>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</si>
  <si>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</si>
  <si>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</si>
  <si>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</si>
  <si>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</si>
  <si>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</si>
  <si>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奈良県斑鳩町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</si>
  <si>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</si>
  <si>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</si>
  <si>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</si>
  <si>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</si>
  <si>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</si>
  <si>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</si>
  <si>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</si>
  <si>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</si>
  <si>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</si>
  <si>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</si>
  <si>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</si>
  <si>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</si>
  <si>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</si>
  <si>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</si>
  <si>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</si>
  <si>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</si>
  <si>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</si>
  <si>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</si>
  <si>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</si>
  <si>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</si>
  <si>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</si>
  <si>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</si>
  <si>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</si>
  <si>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</si>
  <si>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</si>
  <si>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</si>
  <si>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</si>
  <si>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</si>
  <si>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</si>
  <si>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</si>
  <si>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</si>
  <si>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</si>
  <si>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</si>
  <si>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</si>
  <si>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</si>
  <si>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</si>
  <si>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</si>
  <si>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</si>
  <si>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</si>
  <si>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</si>
  <si>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</si>
  <si>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</si>
  <si>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</si>
  <si>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</si>
  <si>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</si>
  <si>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</si>
  <si>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</si>
  <si>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</si>
  <si>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</si>
  <si>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</si>
  <si>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</si>
  <si>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</si>
  <si>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</si>
  <si>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</si>
  <si>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</si>
  <si>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</si>
  <si>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</si>
  <si>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</si>
  <si>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</si>
  <si>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</si>
  <si>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</si>
  <si>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</si>
  <si>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</si>
  <si>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</si>
  <si>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</si>
  <si>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</si>
  <si>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</si>
  <si>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</si>
  <si>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</si>
  <si>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</si>
  <si>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</si>
  <si>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</si>
  <si>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</si>
  <si>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</si>
  <si>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</si>
  <si>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</si>
  <si>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</si>
  <si>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</si>
  <si>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</si>
  <si>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</si>
  <si>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</si>
  <si>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</si>
  <si>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</si>
  <si>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</si>
  <si>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</si>
  <si>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</si>
  <si>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</si>
  <si>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</si>
  <si>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</si>
  <si>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</si>
  <si>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</si>
  <si>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</si>
  <si>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</si>
  <si>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</si>
  <si>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</si>
  <si>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</si>
  <si>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</si>
  <si>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</si>
  <si>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</si>
  <si>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</si>
  <si>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</si>
  <si>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</si>
  <si>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</si>
  <si>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</si>
  <si>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</si>
  <si>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</si>
  <si>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</si>
  <si>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</si>
  <si>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</si>
  <si>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</si>
  <si>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</si>
  <si>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</si>
  <si>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</si>
  <si>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</si>
  <si>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</si>
  <si>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</si>
  <si>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</si>
  <si>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</si>
  <si>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</si>
  <si>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</si>
  <si>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</si>
  <si>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</si>
  <si>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</si>
  <si>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</si>
  <si>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</si>
  <si>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</si>
  <si>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</si>
  <si>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</si>
  <si>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</si>
  <si>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</si>
  <si>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</si>
  <si>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</si>
  <si>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</si>
  <si>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</si>
  <si>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</si>
  <si>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</si>
  <si>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</si>
  <si>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</si>
  <si>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</si>
  <si>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</si>
  <si>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</si>
  <si>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</si>
  <si>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</si>
  <si>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</si>
  <si>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</si>
  <si>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</si>
  <si>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</si>
  <si>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</si>
  <si>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</si>
  <si>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</si>
  <si>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</si>
  <si>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</si>
  <si>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</si>
  <si>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</si>
  <si>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</si>
  <si>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</si>
  <si>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</si>
  <si>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</si>
  <si>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</si>
  <si>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</si>
  <si>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</si>
  <si>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</si>
  <si>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</si>
  <si>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</si>
  <si>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</si>
  <si>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</si>
  <si>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</si>
  <si>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</si>
  <si>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</si>
  <si>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</si>
  <si>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</si>
  <si>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</si>
  <si>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</si>
  <si>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</si>
  <si>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</si>
  <si>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1.00</t>
  </si>
  <si>
    <t>▲ 3.68</t>
  </si>
  <si>
    <t>国民健康保険事業</t>
  </si>
  <si>
    <t>▲ 3.13</t>
  </si>
  <si>
    <t>▲ 2.08</t>
  </si>
  <si>
    <t>▲ 0.98</t>
  </si>
  <si>
    <t>▲ 0.77</t>
  </si>
  <si>
    <t>▲ 0.61</t>
  </si>
  <si>
    <t>後期高齢者医療</t>
  </si>
  <si>
    <t>▲ 0.00</t>
  </si>
  <si>
    <t>一般会計</t>
  </si>
  <si>
    <t>水道事業</t>
  </si>
  <si>
    <t>下水道事業</t>
  </si>
  <si>
    <t>介護保険事業（保険事業勘定）</t>
  </si>
  <si>
    <t>介護保険事業（介護サービス事業勘定）</t>
  </si>
  <si>
    <t>その他会計（赤字）</t>
  </si>
  <si>
    <t>その他会計（黒字）</t>
  </si>
  <si>
    <t>R01</t>
    <phoneticPr fontId="5"/>
  </si>
  <si>
    <t>R02</t>
    <phoneticPr fontId="5"/>
  </si>
  <si>
    <t>R03</t>
    <phoneticPr fontId="5"/>
  </si>
  <si>
    <t>R04</t>
    <phoneticPr fontId="5"/>
  </si>
  <si>
    <t>R05</t>
    <phoneticPr fontId="5"/>
  </si>
  <si>
    <t>老人福祉施設三室園組合</t>
    <phoneticPr fontId="2"/>
  </si>
  <si>
    <t>奈良県市町村総合事務組合</t>
    <rPh sb="0" eb="3">
      <t>ナラケン</t>
    </rPh>
    <rPh sb="3" eb="6">
      <t>シチョウソン</t>
    </rPh>
    <rPh sb="6" eb="8">
      <t>ソウゴウ</t>
    </rPh>
    <rPh sb="8" eb="10">
      <t>ジム</t>
    </rPh>
    <rPh sb="10" eb="12">
      <t>クミアイ</t>
    </rPh>
    <phoneticPr fontId="12"/>
  </si>
  <si>
    <t>奈良広域水質検査センター組合</t>
    <rPh sb="0" eb="2">
      <t>ナラ</t>
    </rPh>
    <rPh sb="2" eb="4">
      <t>コウイキ</t>
    </rPh>
    <rPh sb="4" eb="6">
      <t>スイシツ</t>
    </rPh>
    <rPh sb="6" eb="8">
      <t>ケンサ</t>
    </rPh>
    <rPh sb="12" eb="14">
      <t>クミアイ</t>
    </rPh>
    <phoneticPr fontId="1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</si>
  <si>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2"/>
  </si>
  <si>
    <t>奈良県後期高齢者医療広域連合</t>
    <rPh sb="0" eb="3">
      <t>ナラケン</t>
    </rPh>
    <rPh sb="3" eb="5">
      <t>コウキ</t>
    </rPh>
    <rPh sb="5" eb="8">
      <t>コウレイシャ</t>
    </rPh>
    <rPh sb="8" eb="10">
      <t>イリョウ</t>
    </rPh>
    <rPh sb="10" eb="12">
      <t>コウイキ</t>
    </rPh>
    <rPh sb="12" eb="14">
      <t>レンゴウ</t>
    </rPh>
    <phoneticPr fontId="12"/>
  </si>
  <si>
    <t>奈良県広域消防組合</t>
    <rPh sb="0" eb="3">
      <t>ナラケン</t>
    </rPh>
    <rPh sb="3" eb="5">
      <t>コウイキ</t>
    </rPh>
    <rPh sb="5" eb="7">
      <t>ショウボウ</t>
    </rPh>
    <rPh sb="7" eb="9">
      <t>クミアイ</t>
    </rPh>
    <phoneticPr fontId="12"/>
  </si>
  <si>
    <t>斑鳩町文化振興財団</t>
    <rPh sb="0" eb="3">
      <t>イカルガチョウ</t>
    </rPh>
    <rPh sb="3" eb="5">
      <t>ブンカ</t>
    </rPh>
    <rPh sb="5" eb="7">
      <t>シンコウ</t>
    </rPh>
    <rPh sb="7" eb="9">
      <t>ザイダン</t>
    </rPh>
    <phoneticPr fontId="12"/>
  </si>
  <si>
    <t>斑鳩町観光協会</t>
    <rPh sb="0" eb="3">
      <t>イカルガチョウ</t>
    </rPh>
    <rPh sb="3" eb="5">
      <t>カンコウ</t>
    </rPh>
    <rPh sb="5" eb="7">
      <t>キョウカイ</t>
    </rPh>
    <phoneticPr fontId="12"/>
  </si>
  <si>
    <t>-</t>
    <phoneticPr fontId="2"/>
  </si>
  <si>
    <t>福祉基金</t>
    <rPh sb="0" eb="4">
      <t>フクシキキン</t>
    </rPh>
    <phoneticPr fontId="5"/>
  </si>
  <si>
    <t>文化振興基金</t>
    <rPh sb="0" eb="2">
      <t>ブンカ</t>
    </rPh>
    <rPh sb="2" eb="4">
      <t>シンコウ</t>
    </rPh>
    <rPh sb="4" eb="6">
      <t>キキン</t>
    </rPh>
    <phoneticPr fontId="2"/>
  </si>
  <si>
    <t>斑鳩の里歴史文化遺産保存・活用基金</t>
    <rPh sb="0" eb="2">
      <t>イカルガ</t>
    </rPh>
    <rPh sb="3" eb="4">
      <t>サト</t>
    </rPh>
    <rPh sb="4" eb="6">
      <t>レキシ</t>
    </rPh>
    <rPh sb="6" eb="8">
      <t>ブンカ</t>
    </rPh>
    <rPh sb="8" eb="10">
      <t>イサン</t>
    </rPh>
    <rPh sb="10" eb="12">
      <t>ホゾン</t>
    </rPh>
    <rPh sb="13" eb="17">
      <t>カツヨウキキン</t>
    </rPh>
    <phoneticPr fontId="2"/>
  </si>
  <si>
    <t>スポーツ振興基金</t>
    <rPh sb="4" eb="8">
      <t>シンコウキキン</t>
    </rPh>
    <phoneticPr fontId="2"/>
  </si>
  <si>
    <t>森林環境保全基金</t>
    <rPh sb="0" eb="8">
      <t>シンリンカンキョウホゼンキキン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</si>
  <si>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</si>
  <si>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</si>
  <si>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臨時財政対策債などの償還が進んだことなどから、起債残高及び公営企業債等繰入見込額が減となったことにより、前年度と比較して9.0ポイント改善している。一方で、有形固定資産減価償却率については、学校施設や幼稚園・保育所、橋りょうについて、建設時から大幅に年数が経過したことによる老朽化が進んでいることから、1.3ポイント悪化している。
今後、学校などの施設における大規模な改修等による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また、施設の修繕等についても計画的に実施していく必要がある。</t>
    <rPh sb="12" eb="16">
      <t>リンジザイセイ</t>
    </rPh>
    <rPh sb="16" eb="19">
      <t>タイサクサイ</t>
    </rPh>
    <rPh sb="22" eb="24">
      <t>ショウカン</t>
    </rPh>
    <rPh sb="25" eb="26">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</si>
  <si>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</si>
  <si>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</si>
  <si>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</si>
  <si>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</si>
  <si>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</si>
  <si>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</si>
  <si>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臨時財政対策債などの償還が進んだことなどから、起債残高及び公営企業債等繰入見込額が減となったことにより、前年度と比較して9.0ポイント改善している。一方で、実質公債費比率については、単年度では町債の交付税算入終了などにより増加し、３か年平均としては0.3ポイントの悪化となった。
今後、学校などの施設における大規模な改修等による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t>
    <rPh sb="108" eb="110">
      <t>チョウサイ</t>
    </rPh>
    <rPh sb="111" eb="114">
      <t>コウフゼイ</t>
    </rPh>
    <rPh sb="114" eb="116">
      <t>サンニュウ</t>
    </rPh>
    <rPh sb="116" eb="118">
      <t>シュウリョウ</t>
    </rPh>
    <rPh sb="123" eb="125">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</si>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</sst>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8024-40AC-B85D-D859B97D75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25264</c:v>
                </c:pt>
                <c:pt idx="1">
                  <c:v>12640</c:v>
                </c:pt>
                <c:pt idx="2">
                  <c:v>12230</c:v>
                </c:pt>
                <c:pt idx="3">
                  <c:v>28689</c:v>
                </c:pt>
                <c:pt idx="4">
                  <c:v>39182</c:v>
                </c:pt>
              </c:numCache>
            </c:numRef>
          </c:val>
          <c:smooth val="0"/>
          <c:extLst>
            <c:ext xmlns:c16="http://schemas.microsoft.com/office/drawing/2014/chart" uri="{C3380CC4-5D6E-409C-BE32-E72D297353CC}">
              <c16:uniqueId val="{00000001-8024-40AC-B85D-D859B97D75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6.57</c:v>
                </c:pt>
                <c:pt idx="1">
                  <c:v>8.19</c:v>
                </c:pt>
                <c:pt idx="2">
                  <c:v>11.74</c:v>
                </c:pt>
                <c:pt idx="3">
                  <c:v>10.94</c:v>
                </c:pt>
                <c:pt idx="4">
                  <c:v>5.86</c:v>
                </c:pt>
              </c:numCache>
            </c:numRef>
          </c:val>
          <c:extLst>
            <c:ext xmlns:c16="http://schemas.microsoft.com/office/drawing/2014/chart" uri="{C3380CC4-5D6E-409C-BE32-E72D297353CC}">
              <c16:uniqueId val="{00000000-1C94-4E66-850E-B593F3DD26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29.72</c:v>
                </c:pt>
                <c:pt idx="1">
                  <c:v>28.13</c:v>
                </c:pt>
                <c:pt idx="2">
                  <c:v>30.64</c:v>
                </c:pt>
                <c:pt idx="3">
                  <c:v>31.26</c:v>
                </c:pt>
                <c:pt idx="4">
                  <c:v>32.35</c:v>
                </c:pt>
              </c:numCache>
            </c:numRef>
          </c:val>
          <c:extLst>
            <c:ext xmlns:c16="http://schemas.microsoft.com/office/drawing/2014/chart" uri="{C3380CC4-5D6E-409C-BE32-E72D297353CC}">
              <c16:uniqueId val="{00000001-1C94-4E66-850E-B593F3DD26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1.44</c:v>
                </c:pt>
                <c:pt idx="1">
                  <c:v>1.44</c:v>
                </c:pt>
                <c:pt idx="2">
                  <c:v>8.6</c:v>
                </c:pt>
                <c:pt idx="3">
                  <c:v>-1</c:v>
                </c:pt>
                <c:pt idx="4">
                  <c:v>-3.68</c:v>
                </c:pt>
              </c:numCache>
            </c:numRef>
          </c:val>
          <c:smooth val="0"/>
          <c:extLst>
            <c:ext xmlns:c16="http://schemas.microsoft.com/office/drawing/2014/chart" uri="{C3380CC4-5D6E-409C-BE32-E72D297353CC}">
              <c16:uniqueId val="{00000002-1C94-4E66-850E-B593F3DD26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32-4361-8ADD-8D52A4AADA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32-4361-8ADD-8D52A4AADA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32-4361-8ADD-8D52A4AADA89}"/>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0.03</c:v>
                </c:pt>
                <c:pt idx="8">
                  <c:v>#N/A</c:v>
                </c:pt>
                <c:pt idx="9">
                  <c:v>0.05</c:v>
                </c:pt>
              </c:numCache>
            </c:numRef>
          </c:val>
          <c:extLst>
            <c:ext xmlns:c16="http://schemas.microsoft.com/office/drawing/2014/chart" uri="{C3380CC4-5D6E-409C-BE32-E72D297353CC}">
              <c16:uniqueId val="{00000003-5432-4361-8ADD-8D52A4AADA89}"/>
            </c:ext>
          </c:extLst>
        </c:ser>
        <c:ser>
          <c:idx val="4"/>
          <c:order val="4"/>
          <c:tx>
            <c:strRef>
              <c:f>データシート!$A$31</c:f>
              <c:strCache>
                <c:ptCount val="1"/>
                <c:pt idx="0">
                  <c:v>介護保険事業（保険事業勘定）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1.33</c:v>
                </c:pt>
                <c:pt idx="2">
                  <c:v>#N/A</c:v>
                </c:pt>
                <c:pt idx="3">
                  <c:v>1.34</c:v>
                </c:pt>
                <c:pt idx="4">
                  <c:v>#N/A</c:v>
                </c:pt>
                <c:pt idx="5">
                  <c:v>0.91</c:v>
                </c:pt>
                <c:pt idx="6">
                  <c:v>#N/A</c:v>
                </c:pt>
                <c:pt idx="7">
                  <c:v>1.58</c:v>
                </c:pt>
                <c:pt idx="8">
                  <c:v>#N/A</c:v>
                </c:pt>
                <c:pt idx="9">
                  <c:v>0.23</c:v>
                </c:pt>
              </c:numCache>
            </c:numRef>
          </c:val>
          <c:extLst>
            <c:ext xmlns:c16="http://schemas.microsoft.com/office/drawing/2014/chart" uri="{C3380CC4-5D6E-409C-BE32-E72D297353CC}">
              <c16:uniqueId val="{00000004-5432-4361-8ADD-8D52A4AADA89}"/>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c:v>
                </c:pt>
                <c:pt idx="2">
                  <c:v>#N/A</c:v>
                </c:pt>
                <c:pt idx="3">
                  <c:v>1.1100000000000001</c:v>
                </c:pt>
                <c:pt idx="4">
                  <c:v>#N/A</c:v>
                </c:pt>
                <c:pt idx="5">
                  <c:v>1.28</c:v>
                </c:pt>
                <c:pt idx="6">
                  <c:v>#N/A</c:v>
                </c:pt>
                <c:pt idx="7">
                  <c:v>1.71</c:v>
                </c:pt>
                <c:pt idx="8">
                  <c:v>#N/A</c:v>
                </c:pt>
                <c:pt idx="9">
                  <c:v>1.57</c:v>
                </c:pt>
              </c:numCache>
            </c:numRef>
          </c:val>
          <c:extLst>
            <c:ext xmlns:c16="http://schemas.microsoft.com/office/drawing/2014/chart" uri="{C3380CC4-5D6E-409C-BE32-E72D297353CC}">
              <c16:uniqueId val="{00000005-5432-4361-8ADD-8D52A4AADA89}"/>
            </c:ext>
          </c:extLst>
        </c:ser>
        <c:ser>
          <c:idx val="6"/>
          <c:order val="6"/>
          <c:tx>
            <c:strRef>
              <c:f>データシート!$A$33</c:f>
              <c:strCache>
                <c:ptCount val="1"/>
                <c:pt idx="0">
                  <c:v>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7.69</c:v>
                </c:pt>
                <c:pt idx="2">
                  <c:v>#N/A</c:v>
                </c:pt>
                <c:pt idx="3">
                  <c:v>7.88</c:v>
                </c:pt>
                <c:pt idx="4">
                  <c:v>#N/A</c:v>
                </c:pt>
                <c:pt idx="5">
                  <c:v>7.97</c:v>
                </c:pt>
                <c:pt idx="6">
                  <c:v>#N/A</c:v>
                </c:pt>
                <c:pt idx="7">
                  <c:v>7.33</c:v>
                </c:pt>
                <c:pt idx="8">
                  <c:v>#N/A</c:v>
                </c:pt>
                <c:pt idx="9">
                  <c:v>5.66</c:v>
                </c:pt>
              </c:numCache>
            </c:numRef>
          </c:val>
          <c:extLst>
            <c:ext xmlns:c16="http://schemas.microsoft.com/office/drawing/2014/chart" uri="{C3380CC4-5D6E-409C-BE32-E72D297353CC}">
              <c16:uniqueId val="{00000006-5432-4361-8ADD-8D52A4AADA8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6.57</c:v>
                </c:pt>
                <c:pt idx="2">
                  <c:v>#N/A</c:v>
                </c:pt>
                <c:pt idx="3">
                  <c:v>8.18</c:v>
                </c:pt>
                <c:pt idx="4">
                  <c:v>#N/A</c:v>
                </c:pt>
                <c:pt idx="5">
                  <c:v>11.74</c:v>
                </c:pt>
                <c:pt idx="6">
                  <c:v>#N/A</c:v>
                </c:pt>
                <c:pt idx="7">
                  <c:v>10.93</c:v>
                </c:pt>
                <c:pt idx="8">
                  <c:v>#N/A</c:v>
                </c:pt>
                <c:pt idx="9">
                  <c:v>5.86</c:v>
                </c:pt>
              </c:numCache>
            </c:numRef>
          </c:val>
          <c:extLst>
            <c:ext xmlns:c16="http://schemas.microsoft.com/office/drawing/2014/chart" uri="{C3380CC4-5D6E-409C-BE32-E72D297353CC}">
              <c16:uniqueId val="{00000007-5432-4361-8ADD-8D52A4AADA89}"/>
            </c:ext>
          </c:extLst>
        </c:ser>
        <c:ser>
          <c:idx val="8"/>
          <c:order val="8"/>
          <c:tx>
            <c:strRef>
              <c:f>データシート!$A$35</c:f>
              <c:strCache>
                <c:ptCount val="1"/>
                <c:pt idx="0">
                  <c:v>後期高齢者医療</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0.03</c:v>
                </c:pt>
                <c:pt idx="2">
                  <c:v>#N/A</c:v>
                </c:pt>
                <c:pt idx="3">
                  <c:v>0.08</c:v>
                </c:pt>
                <c:pt idx="4">
                  <c:v>#N/A</c:v>
                </c:pt>
                <c:pt idx="5">
                  <c:v>0.18</c:v>
                </c:pt>
                <c:pt idx="6">
                  <c:v>#N/A</c:v>
                </c:pt>
                <c:pt idx="7">
                  <c:v>0</c:v>
                </c:pt>
                <c:pt idx="8">
                  <c:v>#N/A</c:v>
                </c:pt>
                <c:pt idx="9">
                  <c:v>0</c:v>
                </c:pt>
              </c:numCache>
            </c:numRef>
          </c:val>
          <c:extLst>
            <c:ext xmlns:c16="http://schemas.microsoft.com/office/drawing/2014/chart" uri="{C3380CC4-5D6E-409C-BE32-E72D297353CC}">
              <c16:uniqueId val="{00000008-5432-4361-8ADD-8D52A4AADA89}"/>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3.13</c:v>
                </c:pt>
                <c:pt idx="1">
                  <c:v>#N/A</c:v>
                </c:pt>
                <c:pt idx="2">
                  <c:v>2.08</c:v>
                </c:pt>
                <c:pt idx="3">
                  <c:v>#N/A</c:v>
                </c:pt>
                <c:pt idx="4">
                  <c:v>0.98</c:v>
                </c:pt>
                <c:pt idx="5">
                  <c:v>#N/A</c:v>
                </c:pt>
                <c:pt idx="6">
                  <c:v>0.77</c:v>
                </c:pt>
                <c:pt idx="7">
                  <c:v>#N/A</c:v>
                </c:pt>
                <c:pt idx="8">
                  <c:v>0.61</c:v>
                </c:pt>
                <c:pt idx="9">
                  <c:v>#N/A</c:v>
                </c:pt>
              </c:numCache>
            </c:numRef>
          </c:val>
          <c:extLst>
            <c:ext xmlns:c16="http://schemas.microsoft.com/office/drawing/2014/chart" uri="{C3380CC4-5D6E-409C-BE32-E72D297353CC}">
              <c16:uniqueId val="{00000009-5432-4361-8ADD-8D52A4AADA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962</c:v>
                </c:pt>
                <c:pt idx="5">
                  <c:v>955</c:v>
                </c:pt>
                <c:pt idx="8">
                  <c:v>956</c:v>
                </c:pt>
                <c:pt idx="11">
                  <c:v>942</c:v>
                </c:pt>
                <c:pt idx="14">
                  <c:v>860</c:v>
                </c:pt>
              </c:numCache>
            </c:numRef>
          </c:val>
          <c:extLst>
            <c:ext xmlns:c16="http://schemas.microsoft.com/office/drawing/2014/chart" uri="{C3380CC4-5D6E-409C-BE32-E72D297353CC}">
              <c16:uniqueId val="{00000000-C06C-4077-9699-EB3CC87CF7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6C-4077-9699-EB3CC87CF7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6C-4077-9699-EB3CC87CF7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16</c:v>
                </c:pt>
                <c:pt idx="6">
                  <c:v>21</c:v>
                </c:pt>
                <c:pt idx="9">
                  <c:v>21</c:v>
                </c:pt>
                <c:pt idx="12">
                  <c:v>25</c:v>
                </c:pt>
              </c:numCache>
            </c:numRef>
          </c:val>
          <c:extLst>
            <c:ext xmlns:c16="http://schemas.microsoft.com/office/drawing/2014/chart" uri="{C3380CC4-5D6E-409C-BE32-E72D297353CC}">
              <c16:uniqueId val="{00000003-C06C-4077-9699-EB3CC87CF7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460</c:v>
                </c:pt>
                <c:pt idx="3">
                  <c:v>475</c:v>
                </c:pt>
                <c:pt idx="6">
                  <c:v>489</c:v>
                </c:pt>
                <c:pt idx="9">
                  <c:v>481</c:v>
                </c:pt>
                <c:pt idx="12">
                  <c:v>468</c:v>
                </c:pt>
              </c:numCache>
            </c:numRef>
          </c:val>
          <c:extLst>
            <c:ext xmlns:c16="http://schemas.microsoft.com/office/drawing/2014/chart" uri="{C3380CC4-5D6E-409C-BE32-E72D297353CC}">
              <c16:uniqueId val="{00000004-C06C-4077-9699-EB3CC87CF7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6C-4077-9699-EB3CC87CF7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6C-4077-9699-EB3CC87CF7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840</c:v>
                </c:pt>
                <c:pt idx="3">
                  <c:v>877</c:v>
                </c:pt>
                <c:pt idx="6">
                  <c:v>917</c:v>
                </c:pt>
                <c:pt idx="9">
                  <c:v>914</c:v>
                </c:pt>
                <c:pt idx="12">
                  <c:v>861</c:v>
                </c:pt>
              </c:numCache>
            </c:numRef>
          </c:val>
          <c:extLst>
            <c:ext xmlns:c16="http://schemas.microsoft.com/office/drawing/2014/chart" uri="{C3380CC4-5D6E-409C-BE32-E72D297353CC}">
              <c16:uniqueId val="{00000007-C06C-4077-9699-EB3CC87CF7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352</c:v>
                </c:pt>
                <c:pt idx="2">
                  <c:v>#N/A</c:v>
                </c:pt>
                <c:pt idx="3">
                  <c:v>#N/A</c:v>
                </c:pt>
                <c:pt idx="4">
                  <c:v>413</c:v>
                </c:pt>
                <c:pt idx="5">
                  <c:v>#N/A</c:v>
                </c:pt>
                <c:pt idx="6">
                  <c:v>#N/A</c:v>
                </c:pt>
                <c:pt idx="7">
                  <c:v>471</c:v>
                </c:pt>
                <c:pt idx="8">
                  <c:v>#N/A</c:v>
                </c:pt>
                <c:pt idx="9">
                  <c:v>#N/A</c:v>
                </c:pt>
                <c:pt idx="10">
                  <c:v>474</c:v>
                </c:pt>
                <c:pt idx="11">
                  <c:v>#N/A</c:v>
                </c:pt>
                <c:pt idx="12">
                  <c:v>#N/A</c:v>
                </c:pt>
                <c:pt idx="13">
                  <c:v>494</c:v>
                </c:pt>
                <c:pt idx="14">
                  <c:v>#N/A</c:v>
                </c:pt>
              </c:numCache>
            </c:numRef>
          </c:val>
          <c:smooth val="0"/>
          <c:extLst>
            <c:ext xmlns:c16="http://schemas.microsoft.com/office/drawing/2014/chart" uri="{C3380CC4-5D6E-409C-BE32-E72D297353CC}">
              <c16:uniqueId val="{00000008-C06C-4077-9699-EB3CC87CF7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9227</c:v>
                </c:pt>
                <c:pt idx="5">
                  <c:v>8947</c:v>
                </c:pt>
                <c:pt idx="8">
                  <c:v>8643</c:v>
                </c:pt>
                <c:pt idx="11">
                  <c:v>8315</c:v>
                </c:pt>
                <c:pt idx="14">
                  <c:v>7972</c:v>
                </c:pt>
              </c:numCache>
            </c:numRef>
          </c:val>
          <c:extLst>
            <c:ext xmlns:c16="http://schemas.microsoft.com/office/drawing/2014/chart" uri="{C3380CC4-5D6E-409C-BE32-E72D297353CC}">
              <c16:uniqueId val="{00000000-4C64-4222-BC17-E80EE00858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2877</c:v>
                </c:pt>
                <c:pt idx="5">
                  <c:v>2740</c:v>
                </c:pt>
                <c:pt idx="8">
                  <c:v>2574</c:v>
                </c:pt>
                <c:pt idx="11">
                  <c:v>2460</c:v>
                </c:pt>
                <c:pt idx="14">
                  <c:v>2323</c:v>
                </c:pt>
              </c:numCache>
            </c:numRef>
          </c:val>
          <c:extLst>
            <c:ext xmlns:c16="http://schemas.microsoft.com/office/drawing/2014/chart" uri="{C3380CC4-5D6E-409C-BE32-E72D297353CC}">
              <c16:uniqueId val="{00000001-4C64-4222-BC17-E80EE00858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3193</c:v>
                </c:pt>
                <c:pt idx="5">
                  <c:v>3201</c:v>
                </c:pt>
                <c:pt idx="8">
                  <c:v>3559</c:v>
                </c:pt>
                <c:pt idx="11">
                  <c:v>3809</c:v>
                </c:pt>
                <c:pt idx="14">
                  <c:v>3879</c:v>
                </c:pt>
              </c:numCache>
            </c:numRef>
          </c:val>
          <c:extLst>
            <c:ext xmlns:c16="http://schemas.microsoft.com/office/drawing/2014/chart" uri="{C3380CC4-5D6E-409C-BE32-E72D297353CC}">
              <c16:uniqueId val="{00000002-4C64-4222-BC17-E80EE00858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64-4222-BC17-E80EE00858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64-4222-BC17-E80EE00858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64-4222-BC17-E80EE00858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1399</c:v>
                </c:pt>
                <c:pt idx="3">
                  <c:v>1337</c:v>
                </c:pt>
                <c:pt idx="6">
                  <c:v>1257</c:v>
                </c:pt>
                <c:pt idx="9">
                  <c:v>1185</c:v>
                </c:pt>
                <c:pt idx="12">
                  <c:v>1065</c:v>
                </c:pt>
              </c:numCache>
            </c:numRef>
          </c:val>
          <c:extLst>
            <c:ext xmlns:c16="http://schemas.microsoft.com/office/drawing/2014/chart" uri="{C3380CC4-5D6E-409C-BE32-E72D297353CC}">
              <c16:uniqueId val="{00000006-4C64-4222-BC17-E80EE00858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c:v>
                </c:pt>
                <c:pt idx="3">
                  <c:v>158</c:v>
                </c:pt>
                <c:pt idx="6">
                  <c:v>182</c:v>
                </c:pt>
                <c:pt idx="9">
                  <c:v>182</c:v>
                </c:pt>
                <c:pt idx="12">
                  <c:v>170</c:v>
                </c:pt>
              </c:numCache>
            </c:numRef>
          </c:val>
          <c:extLst>
            <c:ext xmlns:c16="http://schemas.microsoft.com/office/drawing/2014/chart" uri="{C3380CC4-5D6E-409C-BE32-E72D297353CC}">
              <c16:uniqueId val="{00000007-4C64-4222-BC17-E80EE00858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7397</c:v>
                </c:pt>
                <c:pt idx="3">
                  <c:v>7138</c:v>
                </c:pt>
                <c:pt idx="6">
                  <c:v>6984</c:v>
                </c:pt>
                <c:pt idx="9">
                  <c:v>6898</c:v>
                </c:pt>
                <c:pt idx="12">
                  <c:v>6586</c:v>
                </c:pt>
              </c:numCache>
            </c:numRef>
          </c:val>
          <c:extLst>
            <c:ext xmlns:c16="http://schemas.microsoft.com/office/drawing/2014/chart" uri="{C3380CC4-5D6E-409C-BE32-E72D297353CC}">
              <c16:uniqueId val="{00000008-4C64-4222-BC17-E80EE00858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64-4222-BC17-E80EE00858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8737</c:v>
                </c:pt>
                <c:pt idx="3">
                  <c:v>8311</c:v>
                </c:pt>
                <c:pt idx="6">
                  <c:v>7839</c:v>
                </c:pt>
                <c:pt idx="9">
                  <c:v>7409</c:v>
                </c:pt>
                <c:pt idx="12">
                  <c:v>6929</c:v>
                </c:pt>
              </c:numCache>
            </c:numRef>
          </c:val>
          <c:extLst>
            <c:ext xmlns:c16="http://schemas.microsoft.com/office/drawing/2014/chart" uri="{C3380CC4-5D6E-409C-BE32-E72D297353CC}">
              <c16:uniqueId val="{0000000A-4C64-4222-BC17-E80EE00858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2412</c:v>
                </c:pt>
                <c:pt idx="2">
                  <c:v>#N/A</c:v>
                </c:pt>
                <c:pt idx="3">
                  <c:v>#N/A</c:v>
                </c:pt>
                <c:pt idx="4">
                  <c:v>2056</c:v>
                </c:pt>
                <c:pt idx="5">
                  <c:v>#N/A</c:v>
                </c:pt>
                <c:pt idx="6">
                  <c:v>#N/A</c:v>
                </c:pt>
                <c:pt idx="7">
                  <c:v>1486</c:v>
                </c:pt>
                <c:pt idx="8">
                  <c:v>#N/A</c:v>
                </c:pt>
                <c:pt idx="9">
                  <c:v>#N/A</c:v>
                </c:pt>
                <c:pt idx="10">
                  <c:v>1090</c:v>
                </c:pt>
                <c:pt idx="11">
                  <c:v>#N/A</c:v>
                </c:pt>
                <c:pt idx="12">
                  <c:v>#N/A</c:v>
                </c:pt>
                <c:pt idx="13">
                  <c:v>576</c:v>
                </c:pt>
                <c:pt idx="14">
                  <c:v>#N/A</c:v>
                </c:pt>
              </c:numCache>
            </c:numRef>
          </c:val>
          <c:smooth val="0"/>
          <c:extLst>
            <c:ext xmlns:c16="http://schemas.microsoft.com/office/drawing/2014/chart" uri="{C3380CC4-5D6E-409C-BE32-E72D297353CC}">
              <c16:uniqueId val="{0000000B-4C64-4222-BC17-E80EE00858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2076</c:v>
                </c:pt>
                <c:pt idx="1">
                  <c:v>2078</c:v>
                </c:pt>
                <c:pt idx="2">
                  <c:v>2167</c:v>
                </c:pt>
              </c:numCache>
            </c:numRef>
          </c:val>
          <c:extLst>
            <c:ext xmlns:c16="http://schemas.microsoft.com/office/drawing/2014/chart" uri="{C3380CC4-5D6E-409C-BE32-E72D297353CC}">
              <c16:uniqueId val="{00000000-3882-45F5-A1E6-E0AA1F3874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265</c:v>
                </c:pt>
                <c:pt idx="1">
                  <c:v>483</c:v>
                </c:pt>
                <c:pt idx="2">
                  <c:v>454</c:v>
                </c:pt>
              </c:numCache>
            </c:numRef>
          </c:val>
          <c:extLst>
            <c:ext xmlns:c16="http://schemas.microsoft.com/office/drawing/2014/chart" uri="{C3380CC4-5D6E-409C-BE32-E72D297353CC}">
              <c16:uniqueId val="{00000001-3882-45F5-A1E6-E0AA1F3874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509</c:v>
                </c:pt>
                <c:pt idx="1">
                  <c:v>521</c:v>
                </c:pt>
                <c:pt idx="2">
                  <c:v>535</c:v>
                </c:pt>
              </c:numCache>
            </c:numRef>
          </c:val>
          <c:extLst>
            <c:ext xmlns:c16="http://schemas.microsoft.com/office/drawing/2014/chart" uri="{C3380CC4-5D6E-409C-BE32-E72D297353CC}">
              <c16:uniqueId val="{00000002-3882-45F5-A1E6-E0AA1F3874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{92FC65B0-A33F-4805-A35E-C4F8E688D8E0}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C7-4458-B4C4-A75554F990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{6DA056F6-CD9F-4FBB-A188-DD5E2502C8BE}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C7-4458-B4C4-A75554F990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{C2D2A977-755B-4601-AE83-969752FEB5B4}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C7-4458-B4C4-A75554F990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{C0283561-EE2D-4ECF-9BAF-3FC8E72A3DAD}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C7-4458-B4C4-A75554F990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{251FFCA6-40FF-4855-9AA0-CE8519A05942}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C7-4458-B4C4-A75554F990C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{14AA41AD-DBEA-4671-8204-ECAE014584D2}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C7-4458-B4C4-A75554F990C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{8B36E4CF-5E25-4653-BECF-F7229E6162A8}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C7-4458-B4C4-A75554F990C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{93FA2B9A-5DB6-4031-816C-EFB06935F9F7}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C7-4458-B4C4-A75554F990C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{DEFB70BA-058F-47C6-8390-EE93E00F022A}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C7-4458-B4C4-A75554F990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67.900000000000006</c:v>
                </c:pt>
                <c:pt idx="16">
                  <c:v>69.3</c:v>
                </c:pt>
                <c:pt idx="24">
                  <c:v>70.3</c:v>
                </c:pt>
                <c:pt idx="32">
                  <c:v>71.599999999999994</c:v>
                </c:pt>
              </c:numCache>
            </c:numRef>
          </c:xVal>
          <c:yVal>
            <c:numRef>
              <c:f>公会計指標分析・財政指標組合せ分析表!$BP$51:$DC$51</c:f>
              <c:numCache>
                <c:formatCode>#,##0.0;"▲ "#,##0.0</c:formatCode>
                <c:ptCount val="40"/>
                <c:pt idx="0">
                  <c:v>46.1</c:v>
                </c:pt>
                <c:pt idx="8">
                  <c:v>37.5</c:v>
                </c:pt>
                <c:pt idx="16">
                  <c:v>24.9</c:v>
                </c:pt>
                <c:pt idx="24">
                  <c:v>18.600000000000001</c:v>
                </c:pt>
                <c:pt idx="32">
                  <c:v>9.6</c:v>
                </c:pt>
              </c:numCache>
            </c:numRef>
          </c:yVal>
          <c:smooth val="0"/>
          <c:extLst>
            <c:ext xmlns:c16="http://schemas.microsoft.com/office/drawing/2014/chart" uri="{C3380CC4-5D6E-409C-BE32-E72D297353CC}">
              <c16:uniqueId val="{00000009-14C7-4458-B4C4-A75554F990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{6E3C48E6-4035-4932-AEF2-86F11FF46350}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C7-4458-B4C4-A75554F990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{C2522D60-F4A6-477C-A60A-EF72401C457E}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C7-4458-B4C4-A75554F990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{0ABD8ED2-3025-434A-A586-2F583F178D74}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C7-4458-B4C4-A75554F990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{2E6AF78D-99CB-4C14-83D6-89A5CFCAE735}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C7-4458-B4C4-A75554F990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{7BE09C72-DEFF-4899-85E3-CF2949AFBDB4}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C7-4458-B4C4-A75554F990C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{0F46819B-E629-426D-8B45-AE258B6599D6}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C7-4458-B4C4-A75554F990C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{F24FD9E3-471A-4B4A-B093-A685B4E47E9E}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C7-4458-B4C4-A75554F990C6}"/>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{EBED75B0-6410-4FD6-964A-8002F1068473}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C7-4458-B4C4-A75554F990C6}"/>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{28828B9F-5D22-4287-8AC2-EC1BA33DEFA0}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C7-4458-B4C4-A75554F990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4C7-4458-B4C4-A75554F990C6}"/>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{DCCEA25E-CB96-463A-8951-6910F3ABBE66}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0B2-4E1B-B78E-6A0ACD8027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{E1F2C22A-9FA1-48A9-9778-5D34AC00727E}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B2-4E1B-B78E-6A0ACD8027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{AE0C64C2-3095-4B4F-9BBF-2BC035E7E58E}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B2-4E1B-B78E-6A0ACD8027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{9461A2CB-5C6B-4EC4-BB91-64E34E093070}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B2-4E1B-B78E-6A0ACD8027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{91BCDE5B-6B81-4B12-8DE5-5A8E8E85BDD4}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B2-4E1B-B78E-6A0ACD80278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{61471B0D-5DDF-4480-A7B8-F5E1241CBE3C}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0B2-4E1B-B78E-6A0ACD80278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{CA577070-290B-4EFD-9C38-6481B17BFE53}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0B2-4E1B-B78E-6A0ACD80278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{C9563EE7-D347-42A1-9B4A-990B2EBB9B8B}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0B2-4E1B-B78E-6A0ACD80278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{22E32CCA-FC14-4124-8CC5-AE540E116F4B}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0B2-4E1B-B78E-6A0ACD8027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c:v>
                </c:pt>
                <c:pt idx="16">
                  <c:v>7.3</c:v>
                </c:pt>
                <c:pt idx="24">
                  <c:v>7.8</c:v>
                </c:pt>
                <c:pt idx="32">
                  <c:v>8.1</c:v>
                </c:pt>
              </c:numCache>
            </c:numRef>
          </c:xVal>
          <c:yVal>
            <c:numRef>
              <c:f>公会計指標分析・財政指標組合せ分析表!$BP$73:$DC$73</c:f>
              <c:numCache>
                <c:formatCode>#,##0.0;"▲ "#,##0.0</c:formatCode>
                <c:ptCount val="40"/>
                <c:pt idx="0">
                  <c:v>46.1</c:v>
                </c:pt>
                <c:pt idx="8">
                  <c:v>37.5</c:v>
                </c:pt>
                <c:pt idx="16">
                  <c:v>24.9</c:v>
                </c:pt>
                <c:pt idx="24">
                  <c:v>18.600000000000001</c:v>
                </c:pt>
                <c:pt idx="32">
                  <c:v>9.6</c:v>
                </c:pt>
              </c:numCache>
            </c:numRef>
          </c:yVal>
          <c:smooth val="0"/>
          <c:extLst>
            <c:ext xmlns:c16="http://schemas.microsoft.com/office/drawing/2014/chart" uri="{C3380CC4-5D6E-409C-BE32-E72D297353CC}">
              <c16:uniqueId val="{00000009-E0B2-4E1B-B78E-6A0ACD8027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{AD28C8E6-8654-4F7D-A234-AEC96C580224}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0B2-4E1B-B78E-6A0ACD8027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{E022D22E-D05A-44AB-9E6E-61F1DDB912BA}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B2-4E1B-B78E-6A0ACD8027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{11F8BB7E-9759-485D-8544-DAAF704124CC}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B2-4E1B-B78E-6A0ACD8027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{A8BB4645-F9CC-4CEC-AADE-17F0A9E9E946}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B2-4E1B-B78E-6A0ACD8027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{B493BE18-6295-4A34-BAC3-EA1645BB7AB1}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B2-4E1B-B78E-6A0ACD80278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{60E7C2F5-DA35-4892-B6DB-0D1313AEEC68}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0B2-4E1B-B78E-6A0ACD80278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{1A39E9E4-BC65-4DA4-A3F4-6C683B87F1CE}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0B2-4E1B-B78E-6A0ACD80278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{6D21F111-8BE5-413C-9D4A-88663220DBFF}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0B2-4E1B-B78E-6A0ACD80278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{9B866219-38B3-45AD-808E-8EB1D642D14D}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0B2-4E1B-B78E-6A0ACD8027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0B2-4E1B-B78E-6A0ACD80278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実質公債費比率における分子値については、令和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年度では、前年度と比較して</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２０</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臨時財政対策債の償還が進んだことや町債の新規発行の抑制などにより元利償還金が減少したが、交付税における公債費算入終了等に伴い、算入公債費等がより減少したためである。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周辺整備や地域交流館建設事業、体育館空調設備整備事業などが計画されており、実質公債費比率の悪化が見込まれるが、普通会計のみならず、公営企業などの町債の新規発行の抑制に努めるとともに、償還スケジュールの調整について検討をすす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について、臨時財政対策債等の償還が進んだことによる一般会計の起債残高の減や、下水道事業会計における企業債残高が減となったことで起債残高に対する一般会計の負担総額が減となったことから、減とな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また、充当可能財源等については、充当可能基金が増となったものの、基準財政需要額算入見込額において町債残高や理論参入率が減となったため減となった。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以上から、将来負担比率における分子に関しては減となった。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今後も後世への負担を少しでも軽減するよう、各事業の見直しを行い、財政の健全化に努める。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基金全体について、前年度と比較して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内訳としては、財政調整基金が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百万円の増加、減債基金が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、その他特定目的基金が１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財源が不足した場合や、大型事業など多額な経費を必要とするなど、町の発展的事業の推進や安定した住民サービスの確保などに不可欠な事業については、基金の取崩しを検討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減債基金については、普通交付税措置が無い期間に生じる償還による負担を軽減するため、令和５年度から取崩</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しをはじめた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その他特定目的基金については、ふるさと納税による寄附を財源として積立を行っており、引き続き積立を実施する。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福祉基金については、高齢者福祉及び障害者福祉等福祉活動の促進を図り、快適な生活環境の形成を目指す。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文化振興基金については、文化の振興に関する事業を促進し、もって町民の文化の振興を図る。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斑鳩の里歴史文化遺産保存・活用基金については、歴史文化資産を守り、次の世代に引き継ぐとともに、その調査、保存及び活用を図る。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スポーツ振興基金については、スポーツの振興に関する事業を促進し、もって町民の生涯におけるスポーツの振興を図る。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その他特定目的基金について、前年度と比較して１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百万円増加しており、福祉基金と斑鳩の里歴史文化遺産保存・活用基金におけるふるさと納税による寄附を財源とする積み立てを行っている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現在行っている福祉基金と斑鳩の里歴史文化遺産保存・活用基金におけるふるさと納税による寄附を財源とする積立については、引き続き実施する。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文化振興基金とスポーツ振興基金については、今の水準を維持する。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前年度の決算剰余金１００百万円や、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財政調整基金の現金や証券に係る利子分の積立を行ったことから、前年度と比較して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景気変動などに伴い財源が不足した場合や、大型事業など多額な経費を必要とするなど、町の発展的事業の推進や安定した住民サービスの確保などに不可欠な事業については、基金の取崩しを検討する。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大型事業の償還対策として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を行ったことから、前年度と比較して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JR</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に行った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分について</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、令和５年度から令和１０年度の間において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取崩すものとする。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また、小中学校空調設備整備にかかる補助金を令和２年度に減債基金へ一括積み立てしており、当該事業にかかる借入の償還が終了する令和１１年度まで、毎年一定額を取崩すものとする。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平成緊急内水対策事業にかかる補助金を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に減債基金に</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てしており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当該事業にかかる借入の償還が終了する</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令和１</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まで、毎年一定額を取り崩すものとする。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学校施設や幼稚園・保育所、橋りょうについて、建設時から大幅に年数が経過していることで類似団体よりも償却率が高くなっている。</a:t>
          </a:r>
        </a:p>
        <a:p>
          <a:r>
            <a:rPr kumimoji="1" lang="ja-JP" altLang="en-US" sz="1100">
              <a:latin typeface="ＭＳ Ｐゴシック" panose="020B0600070205080204" pitchFamily="50" charset="-128"/>
              <a:ea typeface="ＭＳ Ｐゴシック" panose="020B0600070205080204" pitchFamily="50" charset="-128"/>
            </a:rPr>
            <a:t>引き続き計画に基づき、効果的な点検や長寿命化の実施をすすめていく。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xdr:cNvCxnSpPr/>
      </xdr:nvCxnSpPr>
      <xdr:spPr>
        <a:xfrm flipV="1">
          <a:off x="4206240" y="5179483"/>
          <a:ext cx="1270" cy="150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xdr:cNvSpPr txBox="1"/>
      </xdr:nvSpPr>
      <xdr:spPr>
        <a:xfrm>
          <a:off x="4258945" y="669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xdr:cNvCxnSpPr/>
      </xdr:nvCxnSpPr>
      <xdr:spPr>
        <a:xfrm>
          <a:off x="4119245" y="668887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xdr:cNvSpPr txBox="1"/>
      </xdr:nvSpPr>
      <xdr:spPr>
        <a:xfrm>
          <a:off x="4258945" y="496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xdr:cNvCxnSpPr/>
      </xdr:nvCxnSpPr>
      <xdr:spPr>
        <a:xfrm>
          <a:off x="4119245" y="51794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xdr:cNvSpPr txBox="1"/>
      </xdr:nvSpPr>
      <xdr:spPr>
        <a:xfrm>
          <a:off x="4258945" y="5842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xdr:cNvSpPr/>
      </xdr:nvSpPr>
      <xdr:spPr>
        <a:xfrm>
          <a:off x="3537585" y="595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xdr:cNvSpPr/>
      </xdr:nvSpPr>
      <xdr:spPr>
        <a:xfrm>
          <a:off x="2867025" y="5912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525905" y="58798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141182</xdr:rowOff>
    </xdr:from>
    <xdr:to>
      <xdr:col>23</xdr:col>
      <xdr:colOff>136525</xdr:colOff>
      <xdr:row>33</xdr:row>
      <xdr:rowOff>71332</xdr:rowOff>
    </xdr:to>
    <xdr:sp macro="" textlink="">
      <xdr:nvSpPr>
        <xdr:cNvPr id="81" name="楕円 80"/>
        <xdr:cNvSpPr/>
      </xdr:nvSpPr>
      <xdr:spPr>
        <a:xfrm>
          <a:off x="4157345" y="6275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119609</xdr:rowOff>
    </xdr:from>
    <xdr:ext cx="405111" cy="259045"/>
    <xdr:sp macro="" textlink="">
      <xdr:nvSpPr>
        <xdr:cNvPr id="82" name="有形固定資産減価償却率該当値テキスト"/>
        <xdr:cNvSpPr txBox="1"/>
      </xdr:nvSpPr>
      <xdr:spPr>
        <a:xfrm>
          <a:off x="4258945" y="6253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94403</xdr:rowOff>
    </xdr:from>
    <xdr:to>
      <xdr:col>19</xdr:col>
      <xdr:colOff>187325</xdr:colOff>
      <xdr:row>33</xdr:row>
      <xdr:rowOff>24553</xdr:rowOff>
    </xdr:to>
    <xdr:sp macro="" textlink="">
      <xdr:nvSpPr>
        <xdr:cNvPr id="83" name="楕円 82"/>
        <xdr:cNvSpPr/>
      </xdr:nvSpPr>
      <xdr:spPr>
        <a:xfrm>
          <a:off x="3537585" y="6228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145203</xdr:rowOff>
    </xdr:from>
    <xdr:to>
      <xdr:col>23</xdr:col>
      <xdr:colOff>85725</xdr:colOff>
      <xdr:row>33</xdr:row>
      <xdr:rowOff>20532</xdr:rowOff>
    </xdr:to>
    <xdr:cxnSp macro="">
      <xdr:nvCxnSpPr>
        <xdr:cNvPr id="84" name="直線コネクタ 83"/>
        <xdr:cNvCxnSpPr/>
      </xdr:nvCxnSpPr>
      <xdr:spPr>
        <a:xfrm>
          <a:off x="3588385" y="6279303"/>
          <a:ext cx="619760" cy="4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5" name="楕円 84"/>
        <xdr:cNvSpPr/>
      </xdr:nvSpPr>
      <xdr:spPr>
        <a:xfrm>
          <a:off x="2867025" y="6192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32</xdr:row>
      <xdr:rowOff>145203</xdr:rowOff>
    </xdr:to>
    <xdr:cxnSp macro="">
      <xdr:nvCxnSpPr>
        <xdr:cNvPr id="86" name="直線コネクタ 85"/>
        <xdr:cNvCxnSpPr/>
      </xdr:nvCxnSpPr>
      <xdr:spPr>
        <a:xfrm>
          <a:off x="2917825" y="6243320"/>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macro="" textlink="">
      <xdr:nvSpPr>
        <xdr:cNvPr id="87" name="楕円 86"/>
        <xdr:cNvSpPr/>
      </xdr:nvSpPr>
      <xdr:spPr>
        <a:xfrm>
          <a:off x="2196465" y="61421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109220</xdr:rowOff>
    </xdr:to>
    <xdr:cxnSp macro="">
      <xdr:nvCxnSpPr>
        <xdr:cNvPr id="88" name="直線コネクタ 87"/>
        <xdr:cNvCxnSpPr/>
      </xdr:nvCxnSpPr>
      <xdr:spPr>
        <a:xfrm>
          <a:off x="2247265" y="6192943"/>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118322</xdr:rowOff>
    </xdr:from>
    <xdr:to>
      <xdr:col>7</xdr:col>
      <xdr:colOff>187325</xdr:colOff>
      <xdr:row>32</xdr:row>
      <xdr:rowOff>48472</xdr:rowOff>
    </xdr:to>
    <xdr:sp macro="" textlink="">
      <xdr:nvSpPr>
        <xdr:cNvPr id="89" name="楕円 88"/>
        <xdr:cNvSpPr/>
      </xdr:nvSpPr>
      <xdr:spPr>
        <a:xfrm>
          <a:off x="1525905" y="6084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169122</xdr:rowOff>
    </xdr:from>
    <xdr:to>
      <xdr:col>11</xdr:col>
      <xdr:colOff>136525</xdr:colOff>
      <xdr:row>32</xdr:row>
      <xdr:rowOff>58843</xdr:rowOff>
    </xdr:to>
    <xdr:cxnSp macro="">
      <xdr:nvCxnSpPr>
        <xdr:cNvPr id="90" name="直線コネクタ 89"/>
        <xdr:cNvCxnSpPr/>
      </xdr:nvCxnSpPr>
      <xdr:spPr>
        <a:xfrm>
          <a:off x="1576705" y="6135582"/>
          <a:ext cx="670560" cy="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xdr:cNvSpPr txBox="1"/>
      </xdr:nvSpPr>
      <xdr:spPr>
        <a:xfrm>
          <a:off x="3395989"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xdr:cNvSpPr txBox="1"/>
      </xdr:nvSpPr>
      <xdr:spPr>
        <a:xfrm>
          <a:off x="2738129" y="569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xdr:cNvSpPr txBox="1"/>
      </xdr:nvSpPr>
      <xdr:spPr>
        <a:xfrm>
          <a:off x="1397009" y="565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15680</xdr:rowOff>
    </xdr:from>
    <xdr:ext cx="405111" cy="259045"/>
    <xdr:sp macro="" textlink="">
      <xdr:nvSpPr>
        <xdr:cNvPr id="95" name="n_1mainValue有形固定資産減価償却率"/>
        <xdr:cNvSpPr txBox="1"/>
      </xdr:nvSpPr>
      <xdr:spPr>
        <a:xfrm>
          <a:off x="3395989" y="6317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96" name="n_2mainValue有形固定資産減価償却率"/>
        <xdr:cNvSpPr txBox="1"/>
      </xdr:nvSpPr>
      <xdr:spPr>
        <a:xfrm>
          <a:off x="2738129"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100770</xdr:rowOff>
    </xdr:from>
    <xdr:ext cx="405111" cy="259045"/>
    <xdr:sp macro="" textlink="">
      <xdr:nvSpPr>
        <xdr:cNvPr id="97" name="n_3mainValue有形固定資産減価償却率"/>
        <xdr:cNvSpPr txBox="1"/>
      </xdr:nvSpPr>
      <xdr:spPr>
        <a:xfrm>
          <a:off x="2067569" y="62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39599</xdr:rowOff>
    </xdr:from>
    <xdr:ext cx="405111" cy="259045"/>
    <xdr:sp macro="" textlink="">
      <xdr:nvSpPr>
        <xdr:cNvPr id="98" name="n_4mainValue有形固定資産減価償却率"/>
        <xdr:cNvSpPr txBox="1"/>
      </xdr:nvSpPr>
      <xdr:spPr>
        <a:xfrm>
          <a:off x="1397009" y="617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と比べ同程度となっているものの、類似団体と比べ数値は上回っている。今後、学校などの施設における大規模な改修等による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xdr:cNvCxnSpPr/>
      </xdr:nvCxnSpPr>
      <xdr:spPr>
        <a:xfrm flipV="1">
          <a:off x="13027660" y="5211868"/>
          <a:ext cx="1269" cy="147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xdr:cNvSpPr txBox="1"/>
      </xdr:nvSpPr>
      <xdr:spPr>
        <a:xfrm>
          <a:off x="13080365" y="66882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xdr:cNvCxnSpPr/>
      </xdr:nvCxnSpPr>
      <xdr:spPr>
        <a:xfrm>
          <a:off x="12963525" y="6684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xdr:cNvSpPr txBox="1"/>
      </xdr:nvSpPr>
      <xdr:spPr>
        <a:xfrm>
          <a:off x="13080365" y="55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xdr:cNvSpPr/>
      </xdr:nvSpPr>
      <xdr:spPr>
        <a:xfrm>
          <a:off x="13001625" y="5687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xdr:cNvSpPr/>
      </xdr:nvSpPr>
      <xdr:spPr>
        <a:xfrm>
          <a:off x="12359005" y="56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xdr:cNvSpPr/>
      </xdr:nvSpPr>
      <xdr:spPr>
        <a:xfrm>
          <a:off x="11688445" y="5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xdr:cNvSpPr/>
      </xdr:nvSpPr>
      <xdr:spPr>
        <a:xfrm>
          <a:off x="11017885" y="581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xdr:cNvSpPr/>
      </xdr:nvSpPr>
      <xdr:spPr>
        <a:xfrm>
          <a:off x="1034732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107505</xdr:rowOff>
    </xdr:from>
    <xdr:to>
      <xdr:col>76</xdr:col>
      <xdr:colOff>73025</xdr:colOff>
      <xdr:row>30</xdr:row>
      <xdr:rowOff>37655</xdr:rowOff>
    </xdr:to>
    <xdr:sp macro="" textlink="">
      <xdr:nvSpPr>
        <xdr:cNvPr id="143" name="楕円 142"/>
        <xdr:cNvSpPr/>
      </xdr:nvSpPr>
      <xdr:spPr>
        <a:xfrm>
          <a:off x="13001625" y="5738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85932</xdr:rowOff>
    </xdr:from>
    <xdr:ext cx="469744" cy="259045"/>
    <xdr:sp macro="" textlink="">
      <xdr:nvSpPr>
        <xdr:cNvPr id="144" name="債務償還比率該当値テキスト"/>
        <xdr:cNvSpPr txBox="1"/>
      </xdr:nvSpPr>
      <xdr:spPr>
        <a:xfrm>
          <a:off x="13080365" y="57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90353</xdr:rowOff>
    </xdr:from>
    <xdr:to>
      <xdr:col>72</xdr:col>
      <xdr:colOff>123825</xdr:colOff>
      <xdr:row>30</xdr:row>
      <xdr:rowOff>20503</xdr:rowOff>
    </xdr:to>
    <xdr:sp macro="" textlink="">
      <xdr:nvSpPr>
        <xdr:cNvPr id="145" name="楕円 144"/>
        <xdr:cNvSpPr/>
      </xdr:nvSpPr>
      <xdr:spPr>
        <a:xfrm>
          <a:off x="12359005" y="5721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141153</xdr:rowOff>
    </xdr:from>
    <xdr:to>
      <xdr:col>76</xdr:col>
      <xdr:colOff>22225</xdr:colOff>
      <xdr:row>29</xdr:row>
      <xdr:rowOff>158305</xdr:rowOff>
    </xdr:to>
    <xdr:cxnSp macro="">
      <xdr:nvCxnSpPr>
        <xdr:cNvPr id="146" name="直線コネクタ 145"/>
        <xdr:cNvCxnSpPr/>
      </xdr:nvCxnSpPr>
      <xdr:spPr>
        <a:xfrm>
          <a:off x="12409805" y="5772333"/>
          <a:ext cx="61976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71162</xdr:rowOff>
    </xdr:from>
    <xdr:to>
      <xdr:col>68</xdr:col>
      <xdr:colOff>123825</xdr:colOff>
      <xdr:row>30</xdr:row>
      <xdr:rowOff>1312</xdr:rowOff>
    </xdr:to>
    <xdr:sp macro="" textlink="">
      <xdr:nvSpPr>
        <xdr:cNvPr id="147" name="楕円 146"/>
        <xdr:cNvSpPr/>
      </xdr:nvSpPr>
      <xdr:spPr>
        <a:xfrm>
          <a:off x="11688445" y="5702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121962</xdr:rowOff>
    </xdr:from>
    <xdr:to>
      <xdr:col>72</xdr:col>
      <xdr:colOff>73025</xdr:colOff>
      <xdr:row>29</xdr:row>
      <xdr:rowOff>141153</xdr:rowOff>
    </xdr:to>
    <xdr:cxnSp macro="">
      <xdr:nvCxnSpPr>
        <xdr:cNvPr id="148" name="直線コネクタ 147"/>
        <xdr:cNvCxnSpPr/>
      </xdr:nvCxnSpPr>
      <xdr:spPr>
        <a:xfrm>
          <a:off x="11739245" y="5753142"/>
          <a:ext cx="67056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107216</xdr:rowOff>
    </xdr:from>
    <xdr:to>
      <xdr:col>64</xdr:col>
      <xdr:colOff>123825</xdr:colOff>
      <xdr:row>31</xdr:row>
      <xdr:rowOff>37366</xdr:rowOff>
    </xdr:to>
    <xdr:sp macro="" textlink="">
      <xdr:nvSpPr>
        <xdr:cNvPr id="149" name="楕円 148"/>
        <xdr:cNvSpPr/>
      </xdr:nvSpPr>
      <xdr:spPr>
        <a:xfrm>
          <a:off x="11017885" y="5906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121962</xdr:rowOff>
    </xdr:from>
    <xdr:to>
      <xdr:col>68</xdr:col>
      <xdr:colOff>73025</xdr:colOff>
      <xdr:row>30</xdr:row>
      <xdr:rowOff>158016</xdr:rowOff>
    </xdr:to>
    <xdr:cxnSp macro="">
      <xdr:nvCxnSpPr>
        <xdr:cNvPr id="150" name="直線コネクタ 149"/>
        <xdr:cNvCxnSpPr/>
      </xdr:nvCxnSpPr>
      <xdr:spPr>
        <a:xfrm flipV="1">
          <a:off x="11068685" y="5753142"/>
          <a:ext cx="670560" cy="20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19128</xdr:rowOff>
    </xdr:from>
    <xdr:to>
      <xdr:col>60</xdr:col>
      <xdr:colOff>123825</xdr:colOff>
      <xdr:row>31</xdr:row>
      <xdr:rowOff>120728</xdr:rowOff>
    </xdr:to>
    <xdr:sp macro="" textlink="">
      <xdr:nvSpPr>
        <xdr:cNvPr id="151" name="楕円 150"/>
        <xdr:cNvSpPr/>
      </xdr:nvSpPr>
      <xdr:spPr>
        <a:xfrm>
          <a:off x="10347325" y="59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158016</xdr:rowOff>
    </xdr:from>
    <xdr:to>
      <xdr:col>64</xdr:col>
      <xdr:colOff>73025</xdr:colOff>
      <xdr:row>31</xdr:row>
      <xdr:rowOff>69928</xdr:rowOff>
    </xdr:to>
    <xdr:cxnSp macro="">
      <xdr:nvCxnSpPr>
        <xdr:cNvPr id="152" name="直線コネクタ 151"/>
        <xdr:cNvCxnSpPr/>
      </xdr:nvCxnSpPr>
      <xdr:spPr>
        <a:xfrm flipV="1">
          <a:off x="10398125" y="5956836"/>
          <a:ext cx="67056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xdr:cNvSpPr txBox="1"/>
      </xdr:nvSpPr>
      <xdr:spPr>
        <a:xfrm>
          <a:off x="12185092" y="54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xdr:cNvSpPr txBox="1"/>
      </xdr:nvSpPr>
      <xdr:spPr>
        <a:xfrm>
          <a:off x="1152723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xdr:cNvSpPr txBox="1"/>
      </xdr:nvSpPr>
      <xdr:spPr>
        <a:xfrm>
          <a:off x="10856672" y="55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xdr:cNvSpPr txBox="1"/>
      </xdr:nvSpPr>
      <xdr:spPr>
        <a:xfrm>
          <a:off x="1018611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11630</xdr:rowOff>
    </xdr:from>
    <xdr:ext cx="469744" cy="259045"/>
    <xdr:sp macro="" textlink="">
      <xdr:nvSpPr>
        <xdr:cNvPr id="157" name="n_1mainValue債務償還比率"/>
        <xdr:cNvSpPr txBox="1"/>
      </xdr:nvSpPr>
      <xdr:spPr>
        <a:xfrm>
          <a:off x="12185092" y="581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163889</xdr:rowOff>
    </xdr:from>
    <xdr:ext cx="469744" cy="259045"/>
    <xdr:sp macro="" textlink="">
      <xdr:nvSpPr>
        <xdr:cNvPr id="158" name="n_2mainValue債務償還比率"/>
        <xdr:cNvSpPr txBox="1"/>
      </xdr:nvSpPr>
      <xdr:spPr>
        <a:xfrm>
          <a:off x="11527232" y="57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28493</xdr:rowOff>
    </xdr:from>
    <xdr:ext cx="469744" cy="259045"/>
    <xdr:sp macro="" textlink="">
      <xdr:nvSpPr>
        <xdr:cNvPr id="159" name="n_3mainValue債務償還比率"/>
        <xdr:cNvSpPr txBox="1"/>
      </xdr:nvSpPr>
      <xdr:spPr>
        <a:xfrm>
          <a:off x="10856672" y="599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111855</xdr:rowOff>
    </xdr:from>
    <xdr:ext cx="469744" cy="259045"/>
    <xdr:sp macro="" textlink="">
      <xdr:nvSpPr>
        <xdr:cNvPr id="160" name="n_4mainValue債務償還比率"/>
        <xdr:cNvSpPr txBox="1"/>
      </xdr:nvSpPr>
      <xdr:spPr>
        <a:xfrm>
          <a:off x="10186112" y="6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086225" y="5555742"/>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124960" y="5338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020820" y="555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xdr:cNvSpPr txBox="1"/>
      </xdr:nvSpPr>
      <xdr:spPr>
        <a:xfrm>
          <a:off x="4124960" y="609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036060" y="62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312160" y="6190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5146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73990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965200" y="6140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57404</xdr:rowOff>
    </xdr:from>
    <xdr:to>
      <xdr:col>24</xdr:col>
      <xdr:colOff>114300</xdr:colOff>
      <xdr:row>37</xdr:row>
      <xdr:rowOff>159004</xdr:rowOff>
    </xdr:to>
    <xdr:sp macro="" textlink="">
      <xdr:nvSpPr>
        <xdr:cNvPr id="71" name="楕円 70"/>
        <xdr:cNvSpPr/>
      </xdr:nvSpPr>
      <xdr:spPr>
        <a:xfrm>
          <a:off x="403606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35831</xdr:rowOff>
    </xdr:from>
    <xdr:ext cx="405111" cy="259045"/>
    <xdr:sp macro="" textlink="">
      <xdr:nvSpPr>
        <xdr:cNvPr id="72" name="【道路】&#10;有形固定資産減価償却率該当値テキスト"/>
        <xdr:cNvSpPr txBox="1"/>
      </xdr:nvSpPr>
      <xdr:spPr>
        <a:xfrm>
          <a:off x="4124960"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20828</xdr:rowOff>
    </xdr:from>
    <xdr:to>
      <xdr:col>20</xdr:col>
      <xdr:colOff>38100</xdr:colOff>
      <xdr:row>37</xdr:row>
      <xdr:rowOff>122428</xdr:rowOff>
    </xdr:to>
    <xdr:sp macro="" textlink="">
      <xdr:nvSpPr>
        <xdr:cNvPr id="73" name="楕円 72"/>
        <xdr:cNvSpPr/>
      </xdr:nvSpPr>
      <xdr:spPr>
        <a:xfrm>
          <a:off x="3312160" y="6223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71628</xdr:rowOff>
    </xdr:from>
    <xdr:to>
      <xdr:col>24</xdr:col>
      <xdr:colOff>63500</xdr:colOff>
      <xdr:row>37</xdr:row>
      <xdr:rowOff>108204</xdr:rowOff>
    </xdr:to>
    <xdr:cxnSp macro="">
      <xdr:nvCxnSpPr>
        <xdr:cNvPr id="74" name="直線コネクタ 73"/>
        <xdr:cNvCxnSpPr/>
      </xdr:nvCxnSpPr>
      <xdr:spPr>
        <a:xfrm>
          <a:off x="3355340" y="627430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5" name="楕円 74"/>
        <xdr:cNvSpPr/>
      </xdr:nvSpPr>
      <xdr:spPr>
        <a:xfrm>
          <a:off x="25146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71628</xdr:rowOff>
    </xdr:to>
    <xdr:cxnSp macro="">
      <xdr:nvCxnSpPr>
        <xdr:cNvPr id="76" name="直線コネクタ 75"/>
        <xdr:cNvCxnSpPr/>
      </xdr:nvCxnSpPr>
      <xdr:spPr>
        <a:xfrm>
          <a:off x="2565400" y="623316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125984</xdr:rowOff>
    </xdr:from>
    <xdr:to>
      <xdr:col>10</xdr:col>
      <xdr:colOff>165100</xdr:colOff>
      <xdr:row>37</xdr:row>
      <xdr:rowOff>56134</xdr:rowOff>
    </xdr:to>
    <xdr:sp macro="" textlink="">
      <xdr:nvSpPr>
        <xdr:cNvPr id="77" name="楕円 76"/>
        <xdr:cNvSpPr/>
      </xdr:nvSpPr>
      <xdr:spPr>
        <a:xfrm>
          <a:off x="1739900" y="6161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xdr:rowOff>
    </xdr:from>
    <xdr:to>
      <xdr:col>15</xdr:col>
      <xdr:colOff>50800</xdr:colOff>
      <xdr:row>37</xdr:row>
      <xdr:rowOff>30480</xdr:rowOff>
    </xdr:to>
    <xdr:cxnSp macro="">
      <xdr:nvCxnSpPr>
        <xdr:cNvPr id="78" name="直線コネクタ 77"/>
        <xdr:cNvCxnSpPr/>
      </xdr:nvCxnSpPr>
      <xdr:spPr>
        <a:xfrm>
          <a:off x="1790700" y="6208014"/>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80264</xdr:rowOff>
    </xdr:from>
    <xdr:to>
      <xdr:col>6</xdr:col>
      <xdr:colOff>38100</xdr:colOff>
      <xdr:row>37</xdr:row>
      <xdr:rowOff>10414</xdr:rowOff>
    </xdr:to>
    <xdr:sp macro="" textlink="">
      <xdr:nvSpPr>
        <xdr:cNvPr id="79" name="楕円 78"/>
        <xdr:cNvSpPr/>
      </xdr:nvSpPr>
      <xdr:spPr>
        <a:xfrm>
          <a:off x="965200" y="6115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131064</xdr:rowOff>
    </xdr:from>
    <xdr:to>
      <xdr:col>10</xdr:col>
      <xdr:colOff>114300</xdr:colOff>
      <xdr:row>37</xdr:row>
      <xdr:rowOff>5334</xdr:rowOff>
    </xdr:to>
    <xdr:cxnSp macro="">
      <xdr:nvCxnSpPr>
        <xdr:cNvPr id="80" name="直線コネクタ 79"/>
        <xdr:cNvCxnSpPr/>
      </xdr:nvCxnSpPr>
      <xdr:spPr>
        <a:xfrm>
          <a:off x="1008380" y="6166104"/>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xdr:cNvSpPr txBox="1"/>
      </xdr:nvSpPr>
      <xdr:spPr>
        <a:xfrm>
          <a:off x="317056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3857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61100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83630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113555</xdr:rowOff>
    </xdr:from>
    <xdr:ext cx="405111" cy="259045"/>
    <xdr:sp macro="" textlink="">
      <xdr:nvSpPr>
        <xdr:cNvPr id="85" name="n_1mainValue【道路】&#10;有形固定資産減価償却率"/>
        <xdr:cNvSpPr txBox="1"/>
      </xdr:nvSpPr>
      <xdr:spPr>
        <a:xfrm>
          <a:off x="3170564" y="63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6" name="n_2mainValue【道路】&#10;有形固定資産減価償却率"/>
        <xdr:cNvSpPr txBox="1"/>
      </xdr:nvSpPr>
      <xdr:spPr>
        <a:xfrm>
          <a:off x="23857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72661</xdr:rowOff>
    </xdr:from>
    <xdr:ext cx="405111" cy="259045"/>
    <xdr:sp macro="" textlink="">
      <xdr:nvSpPr>
        <xdr:cNvPr id="87" name="n_3mainValue【道路】&#10;有形固定資産減価償却率"/>
        <xdr:cNvSpPr txBox="1"/>
      </xdr:nvSpPr>
      <xdr:spPr>
        <a:xfrm>
          <a:off x="1611004" y="594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8" name="n_4mainValue【道路】&#10;有形固定資産減価償却率"/>
        <xdr:cNvSpPr txBox="1"/>
      </xdr:nvSpPr>
      <xdr:spPr>
        <a:xfrm>
          <a:off x="836304" y="589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9219565" y="5797144"/>
          <a:ext cx="0" cy="1197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9258300" y="6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9154160" y="69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9258300" y="557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9154160" y="5797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xdr:cNvSpPr txBox="1"/>
      </xdr:nvSpPr>
      <xdr:spPr>
        <a:xfrm>
          <a:off x="9258300" y="651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9192260" y="6658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8445500" y="666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7670800" y="6675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6873240" y="6692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098540" y="667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138481</xdr:rowOff>
    </xdr:from>
    <xdr:to>
      <xdr:col>55</xdr:col>
      <xdr:colOff>50800</xdr:colOff>
      <xdr:row>41</xdr:row>
      <xdr:rowOff>68631</xdr:rowOff>
    </xdr:to>
    <xdr:sp macro="" textlink="">
      <xdr:nvSpPr>
        <xdr:cNvPr id="128" name="楕円 127"/>
        <xdr:cNvSpPr/>
      </xdr:nvSpPr>
      <xdr:spPr>
        <a:xfrm>
          <a:off x="9192260" y="6844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53408</xdr:rowOff>
    </xdr:from>
    <xdr:ext cx="469744" cy="259045"/>
    <xdr:sp macro="" textlink="">
      <xdr:nvSpPr>
        <xdr:cNvPr id="129" name="【道路】&#10;一人当たり延長該当値テキスト"/>
        <xdr:cNvSpPr txBox="1"/>
      </xdr:nvSpPr>
      <xdr:spPr>
        <a:xfrm>
          <a:off x="9258300" y="675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138938</xdr:rowOff>
    </xdr:from>
    <xdr:to>
      <xdr:col>50</xdr:col>
      <xdr:colOff>165100</xdr:colOff>
      <xdr:row>41</xdr:row>
      <xdr:rowOff>69088</xdr:rowOff>
    </xdr:to>
    <xdr:sp macro="" textlink="">
      <xdr:nvSpPr>
        <xdr:cNvPr id="130" name="楕円 129"/>
        <xdr:cNvSpPr/>
      </xdr:nvSpPr>
      <xdr:spPr>
        <a:xfrm>
          <a:off x="8445500" y="6844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17831</xdr:rowOff>
    </xdr:from>
    <xdr:to>
      <xdr:col>55</xdr:col>
      <xdr:colOff>0</xdr:colOff>
      <xdr:row>41</xdr:row>
      <xdr:rowOff>18288</xdr:rowOff>
    </xdr:to>
    <xdr:cxnSp macro="">
      <xdr:nvCxnSpPr>
        <xdr:cNvPr id="131" name="直線コネクタ 130"/>
        <xdr:cNvCxnSpPr/>
      </xdr:nvCxnSpPr>
      <xdr:spPr>
        <a:xfrm flipV="1">
          <a:off x="8496300" y="6891071"/>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139967</xdr:rowOff>
    </xdr:from>
    <xdr:to>
      <xdr:col>46</xdr:col>
      <xdr:colOff>38100</xdr:colOff>
      <xdr:row>41</xdr:row>
      <xdr:rowOff>70117</xdr:rowOff>
    </xdr:to>
    <xdr:sp macro="" textlink="">
      <xdr:nvSpPr>
        <xdr:cNvPr id="132" name="楕円 131"/>
        <xdr:cNvSpPr/>
      </xdr:nvSpPr>
      <xdr:spPr>
        <a:xfrm>
          <a:off x="7670800" y="6845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18288</xdr:rowOff>
    </xdr:from>
    <xdr:to>
      <xdr:col>50</xdr:col>
      <xdr:colOff>114300</xdr:colOff>
      <xdr:row>41</xdr:row>
      <xdr:rowOff>19317</xdr:rowOff>
    </xdr:to>
    <xdr:cxnSp macro="">
      <xdr:nvCxnSpPr>
        <xdr:cNvPr id="133" name="直線コネクタ 132"/>
        <xdr:cNvCxnSpPr/>
      </xdr:nvCxnSpPr>
      <xdr:spPr>
        <a:xfrm flipV="1">
          <a:off x="7713980" y="6891528"/>
          <a:ext cx="78232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140767</xdr:rowOff>
    </xdr:from>
    <xdr:to>
      <xdr:col>41</xdr:col>
      <xdr:colOff>101600</xdr:colOff>
      <xdr:row>41</xdr:row>
      <xdr:rowOff>70917</xdr:rowOff>
    </xdr:to>
    <xdr:sp macro="" textlink="">
      <xdr:nvSpPr>
        <xdr:cNvPr id="134" name="楕円 133"/>
        <xdr:cNvSpPr/>
      </xdr:nvSpPr>
      <xdr:spPr>
        <a:xfrm>
          <a:off x="6873240" y="6846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19317</xdr:rowOff>
    </xdr:from>
    <xdr:to>
      <xdr:col>45</xdr:col>
      <xdr:colOff>177800</xdr:colOff>
      <xdr:row>41</xdr:row>
      <xdr:rowOff>20117</xdr:rowOff>
    </xdr:to>
    <xdr:cxnSp macro="">
      <xdr:nvCxnSpPr>
        <xdr:cNvPr id="135" name="直線コネクタ 134"/>
        <xdr:cNvCxnSpPr/>
      </xdr:nvCxnSpPr>
      <xdr:spPr>
        <a:xfrm flipV="1">
          <a:off x="6924040" y="6892557"/>
          <a:ext cx="78994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141567</xdr:rowOff>
    </xdr:from>
    <xdr:to>
      <xdr:col>36</xdr:col>
      <xdr:colOff>165100</xdr:colOff>
      <xdr:row>41</xdr:row>
      <xdr:rowOff>71717</xdr:rowOff>
    </xdr:to>
    <xdr:sp macro="" textlink="">
      <xdr:nvSpPr>
        <xdr:cNvPr id="136" name="楕円 135"/>
        <xdr:cNvSpPr/>
      </xdr:nvSpPr>
      <xdr:spPr>
        <a:xfrm>
          <a:off x="6098540" y="6847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20117</xdr:rowOff>
    </xdr:from>
    <xdr:to>
      <xdr:col>41</xdr:col>
      <xdr:colOff>50800</xdr:colOff>
      <xdr:row>41</xdr:row>
      <xdr:rowOff>20917</xdr:rowOff>
    </xdr:to>
    <xdr:cxnSp macro="">
      <xdr:nvCxnSpPr>
        <xdr:cNvPr id="137" name="直線コネクタ 136"/>
        <xdr:cNvCxnSpPr/>
      </xdr:nvCxnSpPr>
      <xdr:spPr>
        <a:xfrm flipV="1">
          <a:off x="6149340" y="6893357"/>
          <a:ext cx="7747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xdr:cNvSpPr txBox="1"/>
      </xdr:nvSpPr>
      <xdr:spPr>
        <a:xfrm>
          <a:off x="8271587" y="644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xdr:cNvSpPr txBox="1"/>
      </xdr:nvSpPr>
      <xdr:spPr>
        <a:xfrm>
          <a:off x="7509587" y="645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xdr:cNvSpPr txBox="1"/>
      </xdr:nvSpPr>
      <xdr:spPr>
        <a:xfrm>
          <a:off x="6712027" y="6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5937327" y="645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60215</xdr:rowOff>
    </xdr:from>
    <xdr:ext cx="469744" cy="259045"/>
    <xdr:sp macro="" textlink="">
      <xdr:nvSpPr>
        <xdr:cNvPr id="142" name="n_1mainValue【道路】&#10;一人当たり延長"/>
        <xdr:cNvSpPr txBox="1"/>
      </xdr:nvSpPr>
      <xdr:spPr>
        <a:xfrm>
          <a:off x="8271587"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61244</xdr:rowOff>
    </xdr:from>
    <xdr:ext cx="469744" cy="259045"/>
    <xdr:sp macro="" textlink="">
      <xdr:nvSpPr>
        <xdr:cNvPr id="143" name="n_2mainValue【道路】&#10;一人当たり延長"/>
        <xdr:cNvSpPr txBox="1"/>
      </xdr:nvSpPr>
      <xdr:spPr>
        <a:xfrm>
          <a:off x="7509587" y="693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62044</xdr:rowOff>
    </xdr:from>
    <xdr:ext cx="469744" cy="259045"/>
    <xdr:sp macro="" textlink="">
      <xdr:nvSpPr>
        <xdr:cNvPr id="144" name="n_3mainValue【道路】&#10;一人当たり延長"/>
        <xdr:cNvSpPr txBox="1"/>
      </xdr:nvSpPr>
      <xdr:spPr>
        <a:xfrm>
          <a:off x="6712027" y="69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62844</xdr:rowOff>
    </xdr:from>
    <xdr:ext cx="469744" cy="259045"/>
    <xdr:sp macro="" textlink="">
      <xdr:nvSpPr>
        <xdr:cNvPr id="145" name="n_4mainValue【道路】&#10;一人当たり延長"/>
        <xdr:cNvSpPr txBox="1"/>
      </xdr:nvSpPr>
      <xdr:spPr>
        <a:xfrm>
          <a:off x="5937327" y="69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086225" y="9342665"/>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124960" y="1083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02082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xdr:cNvSpPr txBox="1"/>
      </xdr:nvSpPr>
      <xdr:spPr>
        <a:xfrm>
          <a:off x="412496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036060" y="1021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31216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96520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14515</xdr:rowOff>
    </xdr:from>
    <xdr:to>
      <xdr:col>24</xdr:col>
      <xdr:colOff>114300</xdr:colOff>
      <xdr:row>63</xdr:row>
      <xdr:rowOff>116115</xdr:rowOff>
    </xdr:to>
    <xdr:sp macro="" textlink="">
      <xdr:nvSpPr>
        <xdr:cNvPr id="187" name="楕円 186"/>
        <xdr:cNvSpPr/>
      </xdr:nvSpPr>
      <xdr:spPr>
        <a:xfrm>
          <a:off x="4036060" y="105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164392</xdr:rowOff>
    </xdr:from>
    <xdr:ext cx="405111" cy="259045"/>
    <xdr:sp macro="" textlink="">
      <xdr:nvSpPr>
        <xdr:cNvPr id="188" name="【橋りょう・トンネル】&#10;有形固定資産減価償却率該当値テキスト"/>
        <xdr:cNvSpPr txBox="1"/>
      </xdr:nvSpPr>
      <xdr:spPr>
        <a:xfrm>
          <a:off x="4124960" y="105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169635</xdr:rowOff>
    </xdr:from>
    <xdr:to>
      <xdr:col>20</xdr:col>
      <xdr:colOff>38100</xdr:colOff>
      <xdr:row>63</xdr:row>
      <xdr:rowOff>99785</xdr:rowOff>
    </xdr:to>
    <xdr:sp macro="" textlink="">
      <xdr:nvSpPr>
        <xdr:cNvPr id="189" name="楕円 188"/>
        <xdr:cNvSpPr/>
      </xdr:nvSpPr>
      <xdr:spPr>
        <a:xfrm>
          <a:off x="3312160" y="10563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48985</xdr:rowOff>
    </xdr:from>
    <xdr:to>
      <xdr:col>24</xdr:col>
      <xdr:colOff>63500</xdr:colOff>
      <xdr:row>63</xdr:row>
      <xdr:rowOff>65315</xdr:rowOff>
    </xdr:to>
    <xdr:cxnSp macro="">
      <xdr:nvCxnSpPr>
        <xdr:cNvPr id="190" name="直線コネクタ 189"/>
        <xdr:cNvCxnSpPr/>
      </xdr:nvCxnSpPr>
      <xdr:spPr>
        <a:xfrm>
          <a:off x="3355340" y="10610305"/>
          <a:ext cx="7315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163104</xdr:rowOff>
    </xdr:from>
    <xdr:to>
      <xdr:col>15</xdr:col>
      <xdr:colOff>101600</xdr:colOff>
      <xdr:row>63</xdr:row>
      <xdr:rowOff>93254</xdr:rowOff>
    </xdr:to>
    <xdr:sp macro="" textlink="">
      <xdr:nvSpPr>
        <xdr:cNvPr id="191" name="楕円 190"/>
        <xdr:cNvSpPr/>
      </xdr:nvSpPr>
      <xdr:spPr>
        <a:xfrm>
          <a:off x="2514600" y="10556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42454</xdr:rowOff>
    </xdr:from>
    <xdr:to>
      <xdr:col>19</xdr:col>
      <xdr:colOff>177800</xdr:colOff>
      <xdr:row>63</xdr:row>
      <xdr:rowOff>48985</xdr:rowOff>
    </xdr:to>
    <xdr:cxnSp macro="">
      <xdr:nvCxnSpPr>
        <xdr:cNvPr id="192" name="直線コネクタ 191"/>
        <xdr:cNvCxnSpPr/>
      </xdr:nvCxnSpPr>
      <xdr:spPr>
        <a:xfrm>
          <a:off x="2565400" y="10603774"/>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145143</xdr:rowOff>
    </xdr:from>
    <xdr:to>
      <xdr:col>10</xdr:col>
      <xdr:colOff>165100</xdr:colOff>
      <xdr:row>63</xdr:row>
      <xdr:rowOff>75293</xdr:rowOff>
    </xdr:to>
    <xdr:sp macro="" textlink="">
      <xdr:nvSpPr>
        <xdr:cNvPr id="193" name="楕円 192"/>
        <xdr:cNvSpPr/>
      </xdr:nvSpPr>
      <xdr:spPr>
        <a:xfrm>
          <a:off x="173990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24493</xdr:rowOff>
    </xdr:from>
    <xdr:to>
      <xdr:col>15</xdr:col>
      <xdr:colOff>50800</xdr:colOff>
      <xdr:row>63</xdr:row>
      <xdr:rowOff>42454</xdr:rowOff>
    </xdr:to>
    <xdr:cxnSp macro="">
      <xdr:nvCxnSpPr>
        <xdr:cNvPr id="194" name="直線コネクタ 193"/>
        <xdr:cNvCxnSpPr/>
      </xdr:nvCxnSpPr>
      <xdr:spPr>
        <a:xfrm>
          <a:off x="1790700" y="10585813"/>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128815</xdr:rowOff>
    </xdr:from>
    <xdr:to>
      <xdr:col>6</xdr:col>
      <xdr:colOff>38100</xdr:colOff>
      <xdr:row>63</xdr:row>
      <xdr:rowOff>58965</xdr:rowOff>
    </xdr:to>
    <xdr:sp macro="" textlink="">
      <xdr:nvSpPr>
        <xdr:cNvPr id="195" name="楕円 194"/>
        <xdr:cNvSpPr/>
      </xdr:nvSpPr>
      <xdr:spPr>
        <a:xfrm>
          <a:off x="96520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8165</xdr:rowOff>
    </xdr:from>
    <xdr:to>
      <xdr:col>10</xdr:col>
      <xdr:colOff>114300</xdr:colOff>
      <xdr:row>63</xdr:row>
      <xdr:rowOff>24493</xdr:rowOff>
    </xdr:to>
    <xdr:cxnSp macro="">
      <xdr:nvCxnSpPr>
        <xdr:cNvPr id="196" name="直線コネクタ 195"/>
        <xdr:cNvCxnSpPr/>
      </xdr:nvCxnSpPr>
      <xdr:spPr>
        <a:xfrm>
          <a:off x="1008380" y="10569485"/>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xdr:cNvSpPr txBox="1"/>
      </xdr:nvSpPr>
      <xdr:spPr>
        <a:xfrm>
          <a:off x="8363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90912</xdr:rowOff>
    </xdr:from>
    <xdr:ext cx="405111" cy="259045"/>
    <xdr:sp macro="" textlink="">
      <xdr:nvSpPr>
        <xdr:cNvPr id="201" name="n_1mainValue【橋りょう・トンネル】&#10;有形固定資産減価償却率"/>
        <xdr:cNvSpPr txBox="1"/>
      </xdr:nvSpPr>
      <xdr:spPr>
        <a:xfrm>
          <a:off x="3170564" y="1065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84381</xdr:rowOff>
    </xdr:from>
    <xdr:ext cx="405111" cy="259045"/>
    <xdr:sp macro="" textlink="">
      <xdr:nvSpPr>
        <xdr:cNvPr id="202" name="n_2mainValue【橋りょう・トンネル】&#10;有形固定資産減価償却率"/>
        <xdr:cNvSpPr txBox="1"/>
      </xdr:nvSpPr>
      <xdr:spPr>
        <a:xfrm>
          <a:off x="238570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66420</xdr:rowOff>
    </xdr:from>
    <xdr:ext cx="405111" cy="259045"/>
    <xdr:sp macro="" textlink="">
      <xdr:nvSpPr>
        <xdr:cNvPr id="203" name="n_3mainValue【橋りょう・トンネル】&#10;有形固定資産減価償却率"/>
        <xdr:cNvSpPr txBox="1"/>
      </xdr:nvSpPr>
      <xdr:spPr>
        <a:xfrm>
          <a:off x="161100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50092</xdr:rowOff>
    </xdr:from>
    <xdr:ext cx="405111" cy="259045"/>
    <xdr:sp macro="" textlink="">
      <xdr:nvSpPr>
        <xdr:cNvPr id="204" name="n_4mainValue【橋りょう・トンネル】&#10;有形固定資産減価償却率"/>
        <xdr:cNvSpPr txBox="1"/>
      </xdr:nvSpPr>
      <xdr:spPr>
        <a:xfrm>
          <a:off x="836304" y="106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9219565" y="9379035"/>
          <a:ext cx="0" cy="14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9258300" y="108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9154160" y="1080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9258300" y="9158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9154160" y="9379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xdr:cNvSpPr txBox="1"/>
      </xdr:nvSpPr>
      <xdr:spPr>
        <a:xfrm>
          <a:off x="9258300" y="10394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9192260" y="10543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8445500" y="1055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7670800" y="10560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6873240" y="10555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098540" y="1050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80290</xdr:rowOff>
    </xdr:from>
    <xdr:to>
      <xdr:col>55</xdr:col>
      <xdr:colOff>50800</xdr:colOff>
      <xdr:row>64</xdr:row>
      <xdr:rowOff>10440</xdr:rowOff>
    </xdr:to>
    <xdr:sp macro="" textlink="">
      <xdr:nvSpPr>
        <xdr:cNvPr id="244" name="楕円 243"/>
        <xdr:cNvSpPr/>
      </xdr:nvSpPr>
      <xdr:spPr>
        <a:xfrm>
          <a:off x="9192260" y="10641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166667</xdr:rowOff>
    </xdr:from>
    <xdr:ext cx="534377" cy="259045"/>
    <xdr:sp macro="" textlink="">
      <xdr:nvSpPr>
        <xdr:cNvPr id="245" name="【橋りょう・トンネル】&#10;一人当たり有形固定資産（償却資産）額該当値テキスト"/>
        <xdr:cNvSpPr txBox="1"/>
      </xdr:nvSpPr>
      <xdr:spPr>
        <a:xfrm>
          <a:off x="9258300" y="1056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80397</xdr:rowOff>
    </xdr:from>
    <xdr:to>
      <xdr:col>50</xdr:col>
      <xdr:colOff>165100</xdr:colOff>
      <xdr:row>64</xdr:row>
      <xdr:rowOff>10547</xdr:rowOff>
    </xdr:to>
    <xdr:sp macro="" textlink="">
      <xdr:nvSpPr>
        <xdr:cNvPr id="246" name="楕円 245"/>
        <xdr:cNvSpPr/>
      </xdr:nvSpPr>
      <xdr:spPr>
        <a:xfrm>
          <a:off x="8445500" y="106417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131090</xdr:rowOff>
    </xdr:from>
    <xdr:to>
      <xdr:col>55</xdr:col>
      <xdr:colOff>0</xdr:colOff>
      <xdr:row>63</xdr:row>
      <xdr:rowOff>131197</xdr:rowOff>
    </xdr:to>
    <xdr:cxnSp macro="">
      <xdr:nvCxnSpPr>
        <xdr:cNvPr id="247" name="直線コネクタ 246"/>
        <xdr:cNvCxnSpPr/>
      </xdr:nvCxnSpPr>
      <xdr:spPr>
        <a:xfrm flipV="1">
          <a:off x="8496300" y="10692410"/>
          <a:ext cx="7239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81619</xdr:rowOff>
    </xdr:from>
    <xdr:to>
      <xdr:col>46</xdr:col>
      <xdr:colOff>38100</xdr:colOff>
      <xdr:row>64</xdr:row>
      <xdr:rowOff>11769</xdr:rowOff>
    </xdr:to>
    <xdr:sp macro="" textlink="">
      <xdr:nvSpPr>
        <xdr:cNvPr id="248" name="楕円 247"/>
        <xdr:cNvSpPr/>
      </xdr:nvSpPr>
      <xdr:spPr>
        <a:xfrm>
          <a:off x="7670800" y="106429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131197</xdr:rowOff>
    </xdr:from>
    <xdr:to>
      <xdr:col>50</xdr:col>
      <xdr:colOff>114300</xdr:colOff>
      <xdr:row>63</xdr:row>
      <xdr:rowOff>132419</xdr:rowOff>
    </xdr:to>
    <xdr:cxnSp macro="">
      <xdr:nvCxnSpPr>
        <xdr:cNvPr id="249" name="直線コネクタ 248"/>
        <xdr:cNvCxnSpPr/>
      </xdr:nvCxnSpPr>
      <xdr:spPr>
        <a:xfrm flipV="1">
          <a:off x="7713980" y="10692517"/>
          <a:ext cx="78232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81623</xdr:rowOff>
    </xdr:from>
    <xdr:to>
      <xdr:col>41</xdr:col>
      <xdr:colOff>101600</xdr:colOff>
      <xdr:row>64</xdr:row>
      <xdr:rowOff>11773</xdr:rowOff>
    </xdr:to>
    <xdr:sp macro="" textlink="">
      <xdr:nvSpPr>
        <xdr:cNvPr id="250" name="楕円 249"/>
        <xdr:cNvSpPr/>
      </xdr:nvSpPr>
      <xdr:spPr>
        <a:xfrm>
          <a:off x="6873240" y="10642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132419</xdr:rowOff>
    </xdr:from>
    <xdr:to>
      <xdr:col>45</xdr:col>
      <xdr:colOff>177800</xdr:colOff>
      <xdr:row>63</xdr:row>
      <xdr:rowOff>132423</xdr:rowOff>
    </xdr:to>
    <xdr:cxnSp macro="">
      <xdr:nvCxnSpPr>
        <xdr:cNvPr id="251" name="直線コネクタ 250"/>
        <xdr:cNvCxnSpPr/>
      </xdr:nvCxnSpPr>
      <xdr:spPr>
        <a:xfrm flipV="1">
          <a:off x="6924040" y="10693739"/>
          <a:ext cx="78994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81981</xdr:rowOff>
    </xdr:from>
    <xdr:to>
      <xdr:col>36</xdr:col>
      <xdr:colOff>165100</xdr:colOff>
      <xdr:row>64</xdr:row>
      <xdr:rowOff>12131</xdr:rowOff>
    </xdr:to>
    <xdr:sp macro="" textlink="">
      <xdr:nvSpPr>
        <xdr:cNvPr id="252" name="楕円 251"/>
        <xdr:cNvSpPr/>
      </xdr:nvSpPr>
      <xdr:spPr>
        <a:xfrm>
          <a:off x="6098540" y="1064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132423</xdr:rowOff>
    </xdr:from>
    <xdr:to>
      <xdr:col>41</xdr:col>
      <xdr:colOff>50800</xdr:colOff>
      <xdr:row>63</xdr:row>
      <xdr:rowOff>132781</xdr:rowOff>
    </xdr:to>
    <xdr:cxnSp macro="">
      <xdr:nvCxnSpPr>
        <xdr:cNvPr id="253" name="直線コネクタ 252"/>
        <xdr:cNvCxnSpPr/>
      </xdr:nvCxnSpPr>
      <xdr:spPr>
        <a:xfrm flipV="1">
          <a:off x="6149340" y="10693743"/>
          <a:ext cx="7747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xdr:cNvSpPr txBox="1"/>
      </xdr:nvSpPr>
      <xdr:spPr>
        <a:xfrm>
          <a:off x="8214575" y="1033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xdr:cNvSpPr txBox="1"/>
      </xdr:nvSpPr>
      <xdr:spPr>
        <a:xfrm>
          <a:off x="7444955" y="1033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xdr:cNvSpPr txBox="1"/>
      </xdr:nvSpPr>
      <xdr:spPr>
        <a:xfrm>
          <a:off x="6670255" y="103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xdr:cNvSpPr txBox="1"/>
      </xdr:nvSpPr>
      <xdr:spPr>
        <a:xfrm>
          <a:off x="5872695" y="1028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1674</xdr:rowOff>
    </xdr:from>
    <xdr:ext cx="534377" cy="259045"/>
    <xdr:sp macro="" textlink="">
      <xdr:nvSpPr>
        <xdr:cNvPr id="258" name="n_1mainValue【橋りょう・トンネル】&#10;一人当たり有形固定資産（償却資産）額"/>
        <xdr:cNvSpPr txBox="1"/>
      </xdr:nvSpPr>
      <xdr:spPr>
        <a:xfrm>
          <a:off x="8239271" y="1073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2896</xdr:rowOff>
    </xdr:from>
    <xdr:ext cx="534377" cy="259045"/>
    <xdr:sp macro="" textlink="">
      <xdr:nvSpPr>
        <xdr:cNvPr id="259" name="n_2mainValue【橋りょう・トンネル】&#10;一人当たり有形固定資産（償却資産）額"/>
        <xdr:cNvSpPr txBox="1"/>
      </xdr:nvSpPr>
      <xdr:spPr>
        <a:xfrm>
          <a:off x="7477271" y="10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2900</xdr:rowOff>
    </xdr:from>
    <xdr:ext cx="534377" cy="259045"/>
    <xdr:sp macro="" textlink="">
      <xdr:nvSpPr>
        <xdr:cNvPr id="260" name="n_3mainValue【橋りょう・トンネル】&#10;一人当たり有形固定資産（償却資産）額"/>
        <xdr:cNvSpPr txBox="1"/>
      </xdr:nvSpPr>
      <xdr:spPr>
        <a:xfrm>
          <a:off x="6702571" y="1073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3258</xdr:rowOff>
    </xdr:from>
    <xdr:ext cx="534377" cy="259045"/>
    <xdr:sp macro="" textlink="">
      <xdr:nvSpPr>
        <xdr:cNvPr id="261" name="n_4mainValue【橋りょう・トンネル】&#10;一人当たり有形固定資産（償却資産）額"/>
        <xdr:cNvSpPr txBox="1"/>
      </xdr:nvSpPr>
      <xdr:spPr>
        <a:xfrm>
          <a:off x="5905011" y="107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086225" y="13084628"/>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124960" y="128674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020820" y="13084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xdr:cNvSpPr txBox="1"/>
      </xdr:nvSpPr>
      <xdr:spPr>
        <a:xfrm>
          <a:off x="4124960" y="1395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036060" y="13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51460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739900" y="1395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9652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3" name="楕円 302"/>
        <xdr:cNvSpPr/>
      </xdr:nvSpPr>
      <xdr:spPr>
        <a:xfrm>
          <a:off x="403606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55897</xdr:rowOff>
    </xdr:from>
    <xdr:ext cx="405111" cy="259045"/>
    <xdr:sp macro="" textlink="">
      <xdr:nvSpPr>
        <xdr:cNvPr id="304" name="【公営住宅】&#10;有形固定資産減価償却率該当値テキスト"/>
        <xdr:cNvSpPr txBox="1"/>
      </xdr:nvSpPr>
      <xdr:spPr>
        <a:xfrm>
          <a:off x="4124960"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23223</xdr:rowOff>
    </xdr:from>
    <xdr:to>
      <xdr:col>20</xdr:col>
      <xdr:colOff>38100</xdr:colOff>
      <xdr:row>83</xdr:row>
      <xdr:rowOff>124823</xdr:rowOff>
    </xdr:to>
    <xdr:sp macro="" textlink="">
      <xdr:nvSpPr>
        <xdr:cNvPr id="305" name="楕円 304"/>
        <xdr:cNvSpPr/>
      </xdr:nvSpPr>
      <xdr:spPr>
        <a:xfrm>
          <a:off x="3312160" y="139373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74023</xdr:rowOff>
    </xdr:from>
    <xdr:to>
      <xdr:col>24</xdr:col>
      <xdr:colOff>63500</xdr:colOff>
      <xdr:row>83</xdr:row>
      <xdr:rowOff>83820</xdr:rowOff>
    </xdr:to>
    <xdr:cxnSp macro="">
      <xdr:nvCxnSpPr>
        <xdr:cNvPr id="306" name="直線コネクタ 305"/>
        <xdr:cNvCxnSpPr/>
      </xdr:nvCxnSpPr>
      <xdr:spPr>
        <a:xfrm>
          <a:off x="3355340" y="13988143"/>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162016</xdr:rowOff>
    </xdr:from>
    <xdr:to>
      <xdr:col>15</xdr:col>
      <xdr:colOff>101600</xdr:colOff>
      <xdr:row>83</xdr:row>
      <xdr:rowOff>92166</xdr:rowOff>
    </xdr:to>
    <xdr:sp macro="" textlink="">
      <xdr:nvSpPr>
        <xdr:cNvPr id="307" name="楕円 306"/>
        <xdr:cNvSpPr/>
      </xdr:nvSpPr>
      <xdr:spPr>
        <a:xfrm>
          <a:off x="2514600" y="139084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41366</xdr:rowOff>
    </xdr:from>
    <xdr:to>
      <xdr:col>19</xdr:col>
      <xdr:colOff>177800</xdr:colOff>
      <xdr:row>83</xdr:row>
      <xdr:rowOff>74023</xdr:rowOff>
    </xdr:to>
    <xdr:cxnSp macro="">
      <xdr:nvCxnSpPr>
        <xdr:cNvPr id="308" name="直線コネクタ 307"/>
        <xdr:cNvCxnSpPr/>
      </xdr:nvCxnSpPr>
      <xdr:spPr>
        <a:xfrm>
          <a:off x="2565400" y="1395548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127726</xdr:rowOff>
    </xdr:from>
    <xdr:to>
      <xdr:col>10</xdr:col>
      <xdr:colOff>165100</xdr:colOff>
      <xdr:row>83</xdr:row>
      <xdr:rowOff>57876</xdr:rowOff>
    </xdr:to>
    <xdr:sp macro="" textlink="">
      <xdr:nvSpPr>
        <xdr:cNvPr id="309" name="楕円 308"/>
        <xdr:cNvSpPr/>
      </xdr:nvSpPr>
      <xdr:spPr>
        <a:xfrm>
          <a:off x="1739900" y="13874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7076</xdr:rowOff>
    </xdr:from>
    <xdr:to>
      <xdr:col>15</xdr:col>
      <xdr:colOff>50800</xdr:colOff>
      <xdr:row>83</xdr:row>
      <xdr:rowOff>41366</xdr:rowOff>
    </xdr:to>
    <xdr:cxnSp macro="">
      <xdr:nvCxnSpPr>
        <xdr:cNvPr id="310" name="直線コネクタ 309"/>
        <xdr:cNvCxnSpPr/>
      </xdr:nvCxnSpPr>
      <xdr:spPr>
        <a:xfrm>
          <a:off x="1790700" y="1392119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93436</xdr:rowOff>
    </xdr:from>
    <xdr:to>
      <xdr:col>6</xdr:col>
      <xdr:colOff>38100</xdr:colOff>
      <xdr:row>83</xdr:row>
      <xdr:rowOff>23586</xdr:rowOff>
    </xdr:to>
    <xdr:sp macro="" textlink="">
      <xdr:nvSpPr>
        <xdr:cNvPr id="311" name="楕円 310"/>
        <xdr:cNvSpPr/>
      </xdr:nvSpPr>
      <xdr:spPr>
        <a:xfrm>
          <a:off x="965200" y="13839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144236</xdr:rowOff>
    </xdr:from>
    <xdr:to>
      <xdr:col>10</xdr:col>
      <xdr:colOff>114300</xdr:colOff>
      <xdr:row>83</xdr:row>
      <xdr:rowOff>7076</xdr:rowOff>
    </xdr:to>
    <xdr:cxnSp macro="">
      <xdr:nvCxnSpPr>
        <xdr:cNvPr id="312" name="直線コネクタ 311"/>
        <xdr:cNvCxnSpPr/>
      </xdr:nvCxnSpPr>
      <xdr:spPr>
        <a:xfrm>
          <a:off x="1008380" y="13890716"/>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xdr:cNvSpPr txBox="1"/>
      </xdr:nvSpPr>
      <xdr:spPr>
        <a:xfrm>
          <a:off x="3170564" y="1368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xdr:cNvSpPr txBox="1"/>
      </xdr:nvSpPr>
      <xdr:spPr>
        <a:xfrm>
          <a:off x="23857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xdr:cNvSpPr txBox="1"/>
      </xdr:nvSpPr>
      <xdr:spPr>
        <a:xfrm>
          <a:off x="161100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115950</xdr:rowOff>
    </xdr:from>
    <xdr:ext cx="405111" cy="259045"/>
    <xdr:sp macro="" textlink="">
      <xdr:nvSpPr>
        <xdr:cNvPr id="317" name="n_1mainValue【公営住宅】&#10;有形固定資産減価償却率"/>
        <xdr:cNvSpPr txBox="1"/>
      </xdr:nvSpPr>
      <xdr:spPr>
        <a:xfrm>
          <a:off x="3170564"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83293</xdr:rowOff>
    </xdr:from>
    <xdr:ext cx="405111" cy="259045"/>
    <xdr:sp macro="" textlink="">
      <xdr:nvSpPr>
        <xdr:cNvPr id="318" name="n_2mainValue【公営住宅】&#10;有形固定資産減価償却率"/>
        <xdr:cNvSpPr txBox="1"/>
      </xdr:nvSpPr>
      <xdr:spPr>
        <a:xfrm>
          <a:off x="2385704" y="1399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74403</xdr:rowOff>
    </xdr:from>
    <xdr:ext cx="405111" cy="259045"/>
    <xdr:sp macro="" textlink="">
      <xdr:nvSpPr>
        <xdr:cNvPr id="319" name="n_3mainValue【公営住宅】&#10;有形固定資産減価償却率"/>
        <xdr:cNvSpPr txBox="1"/>
      </xdr:nvSpPr>
      <xdr:spPr>
        <a:xfrm>
          <a:off x="161100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40113</xdr:rowOff>
    </xdr:from>
    <xdr:ext cx="405111" cy="259045"/>
    <xdr:sp macro="" textlink="">
      <xdr:nvSpPr>
        <xdr:cNvPr id="320" name="n_4mainValue【公営住宅】&#10;有形固定資産減価償却率"/>
        <xdr:cNvSpPr txBox="1"/>
      </xdr:nvSpPr>
      <xdr:spPr>
        <a:xfrm>
          <a:off x="83630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9219565" y="13144195"/>
          <a:ext cx="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9258300" y="1445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9154160" y="14452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9258300" y="129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9154160" y="1314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xdr:cNvSpPr txBox="1"/>
      </xdr:nvSpPr>
      <xdr:spPr>
        <a:xfrm>
          <a:off x="9258300" y="1413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9192260" y="142755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8445500" y="1427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7670800" y="14277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6873240" y="1428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098540" y="142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106857</xdr:rowOff>
    </xdr:from>
    <xdr:to>
      <xdr:col>55</xdr:col>
      <xdr:colOff>50800</xdr:colOff>
      <xdr:row>86</xdr:row>
      <xdr:rowOff>37007</xdr:rowOff>
    </xdr:to>
    <xdr:sp macro="" textlink="">
      <xdr:nvSpPr>
        <xdr:cNvPr id="358" name="楕円 357"/>
        <xdr:cNvSpPr/>
      </xdr:nvSpPr>
      <xdr:spPr>
        <a:xfrm>
          <a:off x="9192260" y="143562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21784</xdr:rowOff>
    </xdr:from>
    <xdr:ext cx="469744" cy="259045"/>
    <xdr:sp macro="" textlink="">
      <xdr:nvSpPr>
        <xdr:cNvPr id="359" name="【公営住宅】&#10;一人当たり面積該当値テキスト"/>
        <xdr:cNvSpPr txBox="1"/>
      </xdr:nvSpPr>
      <xdr:spPr>
        <a:xfrm>
          <a:off x="9258300" y="142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107086</xdr:rowOff>
    </xdr:from>
    <xdr:to>
      <xdr:col>50</xdr:col>
      <xdr:colOff>165100</xdr:colOff>
      <xdr:row>86</xdr:row>
      <xdr:rowOff>37236</xdr:rowOff>
    </xdr:to>
    <xdr:sp macro="" textlink="">
      <xdr:nvSpPr>
        <xdr:cNvPr id="360" name="楕円 359"/>
        <xdr:cNvSpPr/>
      </xdr:nvSpPr>
      <xdr:spPr>
        <a:xfrm>
          <a:off x="8445500" y="14356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157657</xdr:rowOff>
    </xdr:from>
    <xdr:to>
      <xdr:col>55</xdr:col>
      <xdr:colOff>0</xdr:colOff>
      <xdr:row>85</xdr:row>
      <xdr:rowOff>157886</xdr:rowOff>
    </xdr:to>
    <xdr:cxnSp macro="">
      <xdr:nvCxnSpPr>
        <xdr:cNvPr id="361" name="直線コネクタ 360"/>
        <xdr:cNvCxnSpPr/>
      </xdr:nvCxnSpPr>
      <xdr:spPr>
        <a:xfrm flipV="1">
          <a:off x="8496300" y="14407057"/>
          <a:ext cx="7239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107086</xdr:rowOff>
    </xdr:from>
    <xdr:to>
      <xdr:col>46</xdr:col>
      <xdr:colOff>38100</xdr:colOff>
      <xdr:row>86</xdr:row>
      <xdr:rowOff>37236</xdr:rowOff>
    </xdr:to>
    <xdr:sp macro="" textlink="">
      <xdr:nvSpPr>
        <xdr:cNvPr id="362" name="楕円 361"/>
        <xdr:cNvSpPr/>
      </xdr:nvSpPr>
      <xdr:spPr>
        <a:xfrm>
          <a:off x="7670800" y="143564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157886</xdr:rowOff>
    </xdr:from>
    <xdr:to>
      <xdr:col>50</xdr:col>
      <xdr:colOff>114300</xdr:colOff>
      <xdr:row>85</xdr:row>
      <xdr:rowOff>157886</xdr:rowOff>
    </xdr:to>
    <xdr:cxnSp macro="">
      <xdr:nvCxnSpPr>
        <xdr:cNvPr id="363" name="直線コネクタ 362"/>
        <xdr:cNvCxnSpPr/>
      </xdr:nvCxnSpPr>
      <xdr:spPr>
        <a:xfrm>
          <a:off x="7713980" y="144072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107086</xdr:rowOff>
    </xdr:from>
    <xdr:to>
      <xdr:col>41</xdr:col>
      <xdr:colOff>101600</xdr:colOff>
      <xdr:row>86</xdr:row>
      <xdr:rowOff>37236</xdr:rowOff>
    </xdr:to>
    <xdr:sp macro="" textlink="">
      <xdr:nvSpPr>
        <xdr:cNvPr id="364" name="楕円 363"/>
        <xdr:cNvSpPr/>
      </xdr:nvSpPr>
      <xdr:spPr>
        <a:xfrm>
          <a:off x="6873240" y="143564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157886</xdr:rowOff>
    </xdr:from>
    <xdr:to>
      <xdr:col>45</xdr:col>
      <xdr:colOff>177800</xdr:colOff>
      <xdr:row>85</xdr:row>
      <xdr:rowOff>157886</xdr:rowOff>
    </xdr:to>
    <xdr:cxnSp macro="">
      <xdr:nvCxnSpPr>
        <xdr:cNvPr id="365" name="直線コネクタ 364"/>
        <xdr:cNvCxnSpPr/>
      </xdr:nvCxnSpPr>
      <xdr:spPr>
        <a:xfrm>
          <a:off x="6924040" y="144072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107314</xdr:rowOff>
    </xdr:from>
    <xdr:to>
      <xdr:col>36</xdr:col>
      <xdr:colOff>165100</xdr:colOff>
      <xdr:row>86</xdr:row>
      <xdr:rowOff>37464</xdr:rowOff>
    </xdr:to>
    <xdr:sp macro="" textlink="">
      <xdr:nvSpPr>
        <xdr:cNvPr id="366" name="楕円 365"/>
        <xdr:cNvSpPr/>
      </xdr:nvSpPr>
      <xdr:spPr>
        <a:xfrm>
          <a:off x="6098540" y="1435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158114</xdr:rowOff>
    </xdr:to>
    <xdr:cxnSp macro="">
      <xdr:nvCxnSpPr>
        <xdr:cNvPr id="367" name="直線コネクタ 366"/>
        <xdr:cNvCxnSpPr/>
      </xdr:nvCxnSpPr>
      <xdr:spPr>
        <a:xfrm flipV="1">
          <a:off x="6149340" y="14407286"/>
          <a:ext cx="7747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xdr:cNvSpPr txBox="1"/>
      </xdr:nvSpPr>
      <xdr:spPr>
        <a:xfrm>
          <a:off x="8271587" y="1405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xdr:cNvSpPr txBox="1"/>
      </xdr:nvSpPr>
      <xdr:spPr>
        <a:xfrm>
          <a:off x="7509587" y="1406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xdr:cNvSpPr txBox="1"/>
      </xdr:nvSpPr>
      <xdr:spPr>
        <a:xfrm>
          <a:off x="6712027" y="140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xdr:cNvSpPr txBox="1"/>
      </xdr:nvSpPr>
      <xdr:spPr>
        <a:xfrm>
          <a:off x="5937327" y="140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28363</xdr:rowOff>
    </xdr:from>
    <xdr:ext cx="469744" cy="259045"/>
    <xdr:sp macro="" textlink="">
      <xdr:nvSpPr>
        <xdr:cNvPr id="372" name="n_1mainValue【公営住宅】&#10;一人当たり面積"/>
        <xdr:cNvSpPr txBox="1"/>
      </xdr:nvSpPr>
      <xdr:spPr>
        <a:xfrm>
          <a:off x="8271587" y="144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28363</xdr:rowOff>
    </xdr:from>
    <xdr:ext cx="469744" cy="259045"/>
    <xdr:sp macro="" textlink="">
      <xdr:nvSpPr>
        <xdr:cNvPr id="373" name="n_2mainValue【公営住宅】&#10;一人当たり面積"/>
        <xdr:cNvSpPr txBox="1"/>
      </xdr:nvSpPr>
      <xdr:spPr>
        <a:xfrm>
          <a:off x="7509587" y="144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28363</xdr:rowOff>
    </xdr:from>
    <xdr:ext cx="469744" cy="259045"/>
    <xdr:sp macro="" textlink="">
      <xdr:nvSpPr>
        <xdr:cNvPr id="374" name="n_3mainValue【公営住宅】&#10;一人当たり面積"/>
        <xdr:cNvSpPr txBox="1"/>
      </xdr:nvSpPr>
      <xdr:spPr>
        <a:xfrm>
          <a:off x="6712027" y="1444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28591</xdr:rowOff>
    </xdr:from>
    <xdr:ext cx="469744" cy="259045"/>
    <xdr:sp macro="" textlink="">
      <xdr:nvSpPr>
        <xdr:cNvPr id="375" name="n_4mainValue【公営住宅】&#10;一人当たり面積"/>
        <xdr:cNvSpPr txBox="1"/>
      </xdr:nvSpPr>
      <xdr:spPr>
        <a:xfrm>
          <a:off x="5937327" y="144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4375764" y="5756366"/>
          <a:ext cx="0" cy="137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441450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428750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xdr:cNvSpPr txBox="1"/>
      </xdr:nvSpPr>
      <xdr:spPr>
        <a:xfrm>
          <a:off x="14414500" y="6242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4325600" y="63875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28041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2029440" y="6348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433" name="楕円 432"/>
        <xdr:cNvSpPr/>
      </xdr:nvSpPr>
      <xdr:spPr>
        <a:xfrm>
          <a:off x="14325600" y="6887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163847</xdr:rowOff>
    </xdr:from>
    <xdr:ext cx="405111" cy="259045"/>
    <xdr:sp macro="" textlink="">
      <xdr:nvSpPr>
        <xdr:cNvPr id="434" name="【認定こども園・幼稚園・保育所】&#10;有形固定資産減価償却率該当値テキスト"/>
        <xdr:cNvSpPr txBox="1"/>
      </xdr:nvSpPr>
      <xdr:spPr>
        <a:xfrm>
          <a:off x="144145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18869</xdr:rowOff>
    </xdr:from>
    <xdr:to>
      <xdr:col>81</xdr:col>
      <xdr:colOff>101600</xdr:colOff>
      <xdr:row>41</xdr:row>
      <xdr:rowOff>120469</xdr:rowOff>
    </xdr:to>
    <xdr:sp macro="" textlink="">
      <xdr:nvSpPr>
        <xdr:cNvPr id="435" name="楕円 434"/>
        <xdr:cNvSpPr/>
      </xdr:nvSpPr>
      <xdr:spPr>
        <a:xfrm>
          <a:off x="13578840" y="68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64770</xdr:rowOff>
    </xdr:from>
    <xdr:to>
      <xdr:col>85</xdr:col>
      <xdr:colOff>127000</xdr:colOff>
      <xdr:row>41</xdr:row>
      <xdr:rowOff>69669</xdr:rowOff>
    </xdr:to>
    <xdr:cxnSp macro="">
      <xdr:nvCxnSpPr>
        <xdr:cNvPr id="436" name="直線コネクタ 435"/>
        <xdr:cNvCxnSpPr/>
      </xdr:nvCxnSpPr>
      <xdr:spPr>
        <a:xfrm flipV="1">
          <a:off x="13629640" y="6938010"/>
          <a:ext cx="7467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9072</xdr:rowOff>
    </xdr:from>
    <xdr:to>
      <xdr:col>76</xdr:col>
      <xdr:colOff>165100</xdr:colOff>
      <xdr:row>41</xdr:row>
      <xdr:rowOff>110672</xdr:rowOff>
    </xdr:to>
    <xdr:sp macro="" textlink="">
      <xdr:nvSpPr>
        <xdr:cNvPr id="437" name="楕円 436"/>
        <xdr:cNvSpPr/>
      </xdr:nvSpPr>
      <xdr:spPr>
        <a:xfrm>
          <a:off x="12804140" y="68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59872</xdr:rowOff>
    </xdr:from>
    <xdr:to>
      <xdr:col>81</xdr:col>
      <xdr:colOff>50800</xdr:colOff>
      <xdr:row>41</xdr:row>
      <xdr:rowOff>69669</xdr:rowOff>
    </xdr:to>
    <xdr:cxnSp macro="">
      <xdr:nvCxnSpPr>
        <xdr:cNvPr id="438" name="直線コネクタ 437"/>
        <xdr:cNvCxnSpPr/>
      </xdr:nvCxnSpPr>
      <xdr:spPr>
        <a:xfrm>
          <a:off x="12854940" y="6933112"/>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164193</xdr:rowOff>
    </xdr:from>
    <xdr:to>
      <xdr:col>72</xdr:col>
      <xdr:colOff>38100</xdr:colOff>
      <xdr:row>41</xdr:row>
      <xdr:rowOff>94343</xdr:rowOff>
    </xdr:to>
    <xdr:sp macro="" textlink="">
      <xdr:nvSpPr>
        <xdr:cNvPr id="439" name="楕円 438"/>
        <xdr:cNvSpPr/>
      </xdr:nvSpPr>
      <xdr:spPr>
        <a:xfrm>
          <a:off x="12029440" y="6869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43543</xdr:rowOff>
    </xdr:from>
    <xdr:to>
      <xdr:col>76</xdr:col>
      <xdr:colOff>114300</xdr:colOff>
      <xdr:row>41</xdr:row>
      <xdr:rowOff>59872</xdr:rowOff>
    </xdr:to>
    <xdr:cxnSp macro="">
      <xdr:nvCxnSpPr>
        <xdr:cNvPr id="440" name="直線コネクタ 439"/>
        <xdr:cNvCxnSpPr/>
      </xdr:nvCxnSpPr>
      <xdr:spPr>
        <a:xfrm>
          <a:off x="12072620" y="691678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152763</xdr:rowOff>
    </xdr:from>
    <xdr:to>
      <xdr:col>67</xdr:col>
      <xdr:colOff>101600</xdr:colOff>
      <xdr:row>41</xdr:row>
      <xdr:rowOff>82913</xdr:rowOff>
    </xdr:to>
    <xdr:sp macro="" textlink="">
      <xdr:nvSpPr>
        <xdr:cNvPr id="441" name="楕円 440"/>
        <xdr:cNvSpPr/>
      </xdr:nvSpPr>
      <xdr:spPr>
        <a:xfrm>
          <a:off x="11231880" y="6858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32113</xdr:rowOff>
    </xdr:from>
    <xdr:to>
      <xdr:col>71</xdr:col>
      <xdr:colOff>177800</xdr:colOff>
      <xdr:row>41</xdr:row>
      <xdr:rowOff>43543</xdr:rowOff>
    </xdr:to>
    <xdr:cxnSp macro="">
      <xdr:nvCxnSpPr>
        <xdr:cNvPr id="442" name="直線コネクタ 441"/>
        <xdr:cNvCxnSpPr/>
      </xdr:nvCxnSpPr>
      <xdr:spPr>
        <a:xfrm>
          <a:off x="11282680" y="6905353"/>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xdr:cNvSpPr txBox="1"/>
      </xdr:nvSpPr>
      <xdr:spPr>
        <a:xfrm>
          <a:off x="134372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xdr:cNvSpPr txBox="1"/>
      </xdr:nvSpPr>
      <xdr:spPr>
        <a:xfrm>
          <a:off x="126752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xdr:cNvSpPr txBox="1"/>
      </xdr:nvSpPr>
      <xdr:spPr>
        <a:xfrm>
          <a:off x="1190054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111596</xdr:rowOff>
    </xdr:from>
    <xdr:ext cx="405111" cy="259045"/>
    <xdr:sp macro="" textlink="">
      <xdr:nvSpPr>
        <xdr:cNvPr id="447" name="n_1mainValue【認定こども園・幼稚園・保育所】&#10;有形固定資産減価償却率"/>
        <xdr:cNvSpPr txBox="1"/>
      </xdr:nvSpPr>
      <xdr:spPr>
        <a:xfrm>
          <a:off x="13437244" y="698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101799</xdr:rowOff>
    </xdr:from>
    <xdr:ext cx="405111" cy="259045"/>
    <xdr:sp macro="" textlink="">
      <xdr:nvSpPr>
        <xdr:cNvPr id="448" name="n_2mainValue【認定こども園・幼稚園・保育所】&#10;有形固定資産減価償却率"/>
        <xdr:cNvSpPr txBox="1"/>
      </xdr:nvSpPr>
      <xdr:spPr>
        <a:xfrm>
          <a:off x="12675244" y="697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85470</xdr:rowOff>
    </xdr:from>
    <xdr:ext cx="405111" cy="259045"/>
    <xdr:sp macro="" textlink="">
      <xdr:nvSpPr>
        <xdr:cNvPr id="449" name="n_3mainValue【認定こども園・幼稚園・保育所】&#10;有形固定資産減価償却率"/>
        <xdr:cNvSpPr txBox="1"/>
      </xdr:nvSpPr>
      <xdr:spPr>
        <a:xfrm>
          <a:off x="11900544" y="695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74040</xdr:rowOff>
    </xdr:from>
    <xdr:ext cx="405111" cy="259045"/>
    <xdr:sp macro="" textlink="">
      <xdr:nvSpPr>
        <xdr:cNvPr id="450" name="n_4mainValue【認定こども園・幼稚園・保育所】&#10;有形固定資産減価償却率"/>
        <xdr:cNvSpPr txBox="1"/>
      </xdr:nvSpPr>
      <xdr:spPr>
        <a:xfrm>
          <a:off x="1110298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19509104" y="5869686"/>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1954784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19443700" y="586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xdr:cNvSpPr txBox="1"/>
      </xdr:nvSpPr>
      <xdr:spPr>
        <a:xfrm>
          <a:off x="19547840" y="666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19458940" y="669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1873504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17937480" y="6682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7162780" y="66753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8" name="楕円 487"/>
        <xdr:cNvSpPr/>
      </xdr:nvSpPr>
      <xdr:spPr>
        <a:xfrm>
          <a:off x="1945894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23131</xdr:rowOff>
    </xdr:from>
    <xdr:ext cx="469744" cy="259045"/>
    <xdr:sp macro="" textlink="">
      <xdr:nvSpPr>
        <xdr:cNvPr id="489" name="【認定こども園・幼稚園・保育所】&#10;一人当たり面積該当値テキスト"/>
        <xdr:cNvSpPr txBox="1"/>
      </xdr:nvSpPr>
      <xdr:spPr>
        <a:xfrm>
          <a:off x="19547840"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490" name="楕円 489"/>
        <xdr:cNvSpPr/>
      </xdr:nvSpPr>
      <xdr:spPr>
        <a:xfrm>
          <a:off x="1873504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51054</xdr:rowOff>
    </xdr:from>
    <xdr:to>
      <xdr:col>116</xdr:col>
      <xdr:colOff>63500</xdr:colOff>
      <xdr:row>39</xdr:row>
      <xdr:rowOff>51054</xdr:rowOff>
    </xdr:to>
    <xdr:cxnSp macro="">
      <xdr:nvCxnSpPr>
        <xdr:cNvPr id="491" name="直線コネクタ 490"/>
        <xdr:cNvCxnSpPr/>
      </xdr:nvCxnSpPr>
      <xdr:spPr>
        <a:xfrm>
          <a:off x="18778220" y="65890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xdr:rowOff>
    </xdr:from>
    <xdr:to>
      <xdr:col>107</xdr:col>
      <xdr:colOff>101600</xdr:colOff>
      <xdr:row>39</xdr:row>
      <xdr:rowOff>104140</xdr:rowOff>
    </xdr:to>
    <xdr:sp macro="" textlink="">
      <xdr:nvSpPr>
        <xdr:cNvPr id="492" name="楕円 491"/>
        <xdr:cNvSpPr/>
      </xdr:nvSpPr>
      <xdr:spPr>
        <a:xfrm>
          <a:off x="1793748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53340</xdr:rowOff>
    </xdr:to>
    <xdr:cxnSp macro="">
      <xdr:nvCxnSpPr>
        <xdr:cNvPr id="493" name="直線コネクタ 492"/>
        <xdr:cNvCxnSpPr/>
      </xdr:nvCxnSpPr>
      <xdr:spPr>
        <a:xfrm flipV="1">
          <a:off x="17988280" y="658901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494" name="楕円 493"/>
        <xdr:cNvSpPr/>
      </xdr:nvSpPr>
      <xdr:spPr>
        <a:xfrm>
          <a:off x="1716278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53340</xdr:rowOff>
    </xdr:from>
    <xdr:to>
      <xdr:col>107</xdr:col>
      <xdr:colOff>50800</xdr:colOff>
      <xdr:row>39</xdr:row>
      <xdr:rowOff>53340</xdr:rowOff>
    </xdr:to>
    <xdr:cxnSp macro="">
      <xdr:nvCxnSpPr>
        <xdr:cNvPr id="495" name="直線コネクタ 494"/>
        <xdr:cNvCxnSpPr/>
      </xdr:nvCxnSpPr>
      <xdr:spPr>
        <a:xfrm>
          <a:off x="17213580" y="65913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xdr:rowOff>
    </xdr:from>
    <xdr:to>
      <xdr:col>98</xdr:col>
      <xdr:colOff>38100</xdr:colOff>
      <xdr:row>39</xdr:row>
      <xdr:rowOff>106426</xdr:rowOff>
    </xdr:to>
    <xdr:sp macro="" textlink="">
      <xdr:nvSpPr>
        <xdr:cNvPr id="496" name="楕円 495"/>
        <xdr:cNvSpPr/>
      </xdr:nvSpPr>
      <xdr:spPr>
        <a:xfrm>
          <a:off x="16388080" y="6542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53340</xdr:rowOff>
    </xdr:from>
    <xdr:to>
      <xdr:col>102</xdr:col>
      <xdr:colOff>114300</xdr:colOff>
      <xdr:row>39</xdr:row>
      <xdr:rowOff>55626</xdr:rowOff>
    </xdr:to>
    <xdr:cxnSp macro="">
      <xdr:nvCxnSpPr>
        <xdr:cNvPr id="497" name="直線コネクタ 496"/>
        <xdr:cNvCxnSpPr/>
      </xdr:nvCxnSpPr>
      <xdr:spPr>
        <a:xfrm flipV="1">
          <a:off x="16431260" y="659130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xdr:cNvSpPr txBox="1"/>
      </xdr:nvSpPr>
      <xdr:spPr>
        <a:xfrm>
          <a:off x="18561127" y="677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xdr:cNvSpPr txBox="1"/>
      </xdr:nvSpPr>
      <xdr:spPr>
        <a:xfrm>
          <a:off x="17776267" y="67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xdr:cNvSpPr txBox="1"/>
      </xdr:nvSpPr>
      <xdr:spPr>
        <a:xfrm>
          <a:off x="17001567" y="676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xdr:cNvSpPr txBox="1"/>
      </xdr:nvSpPr>
      <xdr:spPr>
        <a:xfrm>
          <a:off x="16226867" y="674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118381</xdr:rowOff>
    </xdr:from>
    <xdr:ext cx="469744" cy="259045"/>
    <xdr:sp macro="" textlink="">
      <xdr:nvSpPr>
        <xdr:cNvPr id="502" name="n_1mainValue【認定こども園・幼稚園・保育所】&#10;一人当たり面積"/>
        <xdr:cNvSpPr txBox="1"/>
      </xdr:nvSpPr>
      <xdr:spPr>
        <a:xfrm>
          <a:off x="1856112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03" name="n_2mainValue【認定こども園・幼稚園・保育所】&#10;一人当たり面積"/>
        <xdr:cNvSpPr txBox="1"/>
      </xdr:nvSpPr>
      <xdr:spPr>
        <a:xfrm>
          <a:off x="1777626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120667</xdr:rowOff>
    </xdr:from>
    <xdr:ext cx="469744" cy="259045"/>
    <xdr:sp macro="" textlink="">
      <xdr:nvSpPr>
        <xdr:cNvPr id="504" name="n_3mainValue【認定こども園・幼稚園・保育所】&#10;一人当たり面積"/>
        <xdr:cNvSpPr txBox="1"/>
      </xdr:nvSpPr>
      <xdr:spPr>
        <a:xfrm>
          <a:off x="1700156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122953</xdr:rowOff>
    </xdr:from>
    <xdr:ext cx="469744" cy="259045"/>
    <xdr:sp macro="" textlink="">
      <xdr:nvSpPr>
        <xdr:cNvPr id="505" name="n_4mainValue【認定こども園・幼稚園・保育所】&#10;一人当たり面積"/>
        <xdr:cNvSpPr txBox="1"/>
      </xdr:nvSpPr>
      <xdr:spPr>
        <a:xfrm>
          <a:off x="16226867" y="632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4375764" y="932307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44145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4287500" y="1053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441450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428750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xdr:cNvSpPr txBox="1"/>
      </xdr:nvSpPr>
      <xdr:spPr>
        <a:xfrm>
          <a:off x="14414500" y="978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4325600" y="99336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357884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2804140" y="98826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202944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1231880" y="984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65786</xdr:rowOff>
    </xdr:from>
    <xdr:to>
      <xdr:col>85</xdr:col>
      <xdr:colOff>177800</xdr:colOff>
      <xdr:row>62</xdr:row>
      <xdr:rowOff>167386</xdr:rowOff>
    </xdr:to>
    <xdr:sp macro="" textlink="">
      <xdr:nvSpPr>
        <xdr:cNvPr id="544" name="楕円 543"/>
        <xdr:cNvSpPr/>
      </xdr:nvSpPr>
      <xdr:spPr>
        <a:xfrm>
          <a:off x="14325600" y="104594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152163</xdr:rowOff>
    </xdr:from>
    <xdr:ext cx="405111" cy="259045"/>
    <xdr:sp macro="" textlink="">
      <xdr:nvSpPr>
        <xdr:cNvPr id="545" name="【学校施設】&#10;有形固定資産減価償却率該当値テキスト"/>
        <xdr:cNvSpPr txBox="1"/>
      </xdr:nvSpPr>
      <xdr:spPr>
        <a:xfrm>
          <a:off x="14414500" y="10378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42926</xdr:rowOff>
    </xdr:from>
    <xdr:to>
      <xdr:col>81</xdr:col>
      <xdr:colOff>101600</xdr:colOff>
      <xdr:row>62</xdr:row>
      <xdr:rowOff>144526</xdr:rowOff>
    </xdr:to>
    <xdr:sp macro="" textlink="">
      <xdr:nvSpPr>
        <xdr:cNvPr id="546" name="楕円 545"/>
        <xdr:cNvSpPr/>
      </xdr:nvSpPr>
      <xdr:spPr>
        <a:xfrm>
          <a:off x="13578840" y="10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93726</xdr:rowOff>
    </xdr:from>
    <xdr:to>
      <xdr:col>85</xdr:col>
      <xdr:colOff>127000</xdr:colOff>
      <xdr:row>62</xdr:row>
      <xdr:rowOff>116586</xdr:rowOff>
    </xdr:to>
    <xdr:cxnSp macro="">
      <xdr:nvCxnSpPr>
        <xdr:cNvPr id="547" name="直線コネクタ 546"/>
        <xdr:cNvCxnSpPr/>
      </xdr:nvCxnSpPr>
      <xdr:spPr>
        <a:xfrm>
          <a:off x="13629640" y="10487406"/>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20066</xdr:rowOff>
    </xdr:from>
    <xdr:to>
      <xdr:col>76</xdr:col>
      <xdr:colOff>165100</xdr:colOff>
      <xdr:row>62</xdr:row>
      <xdr:rowOff>121666</xdr:rowOff>
    </xdr:to>
    <xdr:sp macro="" textlink="">
      <xdr:nvSpPr>
        <xdr:cNvPr id="548" name="楕円 547"/>
        <xdr:cNvSpPr/>
      </xdr:nvSpPr>
      <xdr:spPr>
        <a:xfrm>
          <a:off x="12804140" y="10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70866</xdr:rowOff>
    </xdr:from>
    <xdr:to>
      <xdr:col>81</xdr:col>
      <xdr:colOff>50800</xdr:colOff>
      <xdr:row>62</xdr:row>
      <xdr:rowOff>93726</xdr:rowOff>
    </xdr:to>
    <xdr:cxnSp macro="">
      <xdr:nvCxnSpPr>
        <xdr:cNvPr id="549" name="直線コネクタ 548"/>
        <xdr:cNvCxnSpPr/>
      </xdr:nvCxnSpPr>
      <xdr:spPr>
        <a:xfrm>
          <a:off x="12854940" y="10464546"/>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159512</xdr:rowOff>
    </xdr:from>
    <xdr:to>
      <xdr:col>72</xdr:col>
      <xdr:colOff>38100</xdr:colOff>
      <xdr:row>62</xdr:row>
      <xdr:rowOff>89662</xdr:rowOff>
    </xdr:to>
    <xdr:sp macro="" textlink="">
      <xdr:nvSpPr>
        <xdr:cNvPr id="550" name="楕円 549"/>
        <xdr:cNvSpPr/>
      </xdr:nvSpPr>
      <xdr:spPr>
        <a:xfrm>
          <a:off x="12029440" y="10385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38862</xdr:rowOff>
    </xdr:from>
    <xdr:to>
      <xdr:col>76</xdr:col>
      <xdr:colOff>114300</xdr:colOff>
      <xdr:row>62</xdr:row>
      <xdr:rowOff>70866</xdr:rowOff>
    </xdr:to>
    <xdr:cxnSp macro="">
      <xdr:nvCxnSpPr>
        <xdr:cNvPr id="551" name="直線コネクタ 550"/>
        <xdr:cNvCxnSpPr/>
      </xdr:nvCxnSpPr>
      <xdr:spPr>
        <a:xfrm>
          <a:off x="12072620" y="10432542"/>
          <a:ext cx="7823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125222</xdr:rowOff>
    </xdr:from>
    <xdr:to>
      <xdr:col>67</xdr:col>
      <xdr:colOff>101600</xdr:colOff>
      <xdr:row>62</xdr:row>
      <xdr:rowOff>55372</xdr:rowOff>
    </xdr:to>
    <xdr:sp macro="" textlink="">
      <xdr:nvSpPr>
        <xdr:cNvPr id="552" name="楕円 551"/>
        <xdr:cNvSpPr/>
      </xdr:nvSpPr>
      <xdr:spPr>
        <a:xfrm>
          <a:off x="1123188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xdr:rowOff>
    </xdr:from>
    <xdr:to>
      <xdr:col>71</xdr:col>
      <xdr:colOff>177800</xdr:colOff>
      <xdr:row>62</xdr:row>
      <xdr:rowOff>38862</xdr:rowOff>
    </xdr:to>
    <xdr:cxnSp macro="">
      <xdr:nvCxnSpPr>
        <xdr:cNvPr id="553" name="直線コネクタ 552"/>
        <xdr:cNvCxnSpPr/>
      </xdr:nvCxnSpPr>
      <xdr:spPr>
        <a:xfrm>
          <a:off x="11282680" y="10398252"/>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xdr:cNvSpPr txBox="1"/>
      </xdr:nvSpPr>
      <xdr:spPr>
        <a:xfrm>
          <a:off x="134372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xdr:cNvSpPr txBox="1"/>
      </xdr:nvSpPr>
      <xdr:spPr>
        <a:xfrm>
          <a:off x="12675244" y="966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xdr:cNvSpPr txBox="1"/>
      </xdr:nvSpPr>
      <xdr:spPr>
        <a:xfrm>
          <a:off x="119005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xdr:cNvSpPr txBox="1"/>
      </xdr:nvSpPr>
      <xdr:spPr>
        <a:xfrm>
          <a:off x="1110298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135653</xdr:rowOff>
    </xdr:from>
    <xdr:ext cx="405111" cy="259045"/>
    <xdr:sp macro="" textlink="">
      <xdr:nvSpPr>
        <xdr:cNvPr id="558" name="n_1mainValue【学校施設】&#10;有形固定資産減価償却率"/>
        <xdr:cNvSpPr txBox="1"/>
      </xdr:nvSpPr>
      <xdr:spPr>
        <a:xfrm>
          <a:off x="13437244" y="105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112793</xdr:rowOff>
    </xdr:from>
    <xdr:ext cx="405111" cy="259045"/>
    <xdr:sp macro="" textlink="">
      <xdr:nvSpPr>
        <xdr:cNvPr id="559" name="n_2mainValue【学校施設】&#10;有形固定資産減価償却率"/>
        <xdr:cNvSpPr txBox="1"/>
      </xdr:nvSpPr>
      <xdr:spPr>
        <a:xfrm>
          <a:off x="12675244" y="1050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80789</xdr:rowOff>
    </xdr:from>
    <xdr:ext cx="405111" cy="259045"/>
    <xdr:sp macro="" textlink="">
      <xdr:nvSpPr>
        <xdr:cNvPr id="560" name="n_3mainValue【学校施設】&#10;有形固定資産減価償却率"/>
        <xdr:cNvSpPr txBox="1"/>
      </xdr:nvSpPr>
      <xdr:spPr>
        <a:xfrm>
          <a:off x="11900544" y="1047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46499</xdr:rowOff>
    </xdr:from>
    <xdr:ext cx="405111" cy="259045"/>
    <xdr:sp macro="" textlink="">
      <xdr:nvSpPr>
        <xdr:cNvPr id="561" name="n_4mainValue【学校施設】&#10;有形固定資産減価償却率"/>
        <xdr:cNvSpPr txBox="1"/>
      </xdr:nvSpPr>
      <xdr:spPr>
        <a:xfrm>
          <a:off x="11102984" y="104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19509104" y="9429903"/>
          <a:ext cx="0" cy="12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1954784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19443700" y="10661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19547840" y="921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19443700" y="942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xdr:cNvSpPr txBox="1"/>
      </xdr:nvSpPr>
      <xdr:spPr>
        <a:xfrm>
          <a:off x="19547840" y="9862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19458940" y="10007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18735040" y="10014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17937480" y="10006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7162780" y="10016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6388080" y="100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599" name="楕円 598"/>
        <xdr:cNvSpPr/>
      </xdr:nvSpPr>
      <xdr:spPr>
        <a:xfrm>
          <a:off x="194589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144797</xdr:rowOff>
    </xdr:from>
    <xdr:ext cx="469744" cy="259045"/>
    <xdr:sp macro="" textlink="">
      <xdr:nvSpPr>
        <xdr:cNvPr id="600" name="【学校施設】&#10;一人当たり面積該当値テキスト"/>
        <xdr:cNvSpPr txBox="1"/>
      </xdr:nvSpPr>
      <xdr:spPr>
        <a:xfrm>
          <a:off x="19547840" y="100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167284</xdr:rowOff>
    </xdr:from>
    <xdr:to>
      <xdr:col>112</xdr:col>
      <xdr:colOff>38100</xdr:colOff>
      <xdr:row>60</xdr:row>
      <xdr:rowOff>97434</xdr:rowOff>
    </xdr:to>
    <xdr:sp macro="" textlink="">
      <xdr:nvSpPr>
        <xdr:cNvPr id="601" name="楕円 600"/>
        <xdr:cNvSpPr/>
      </xdr:nvSpPr>
      <xdr:spPr>
        <a:xfrm>
          <a:off x="18735040" y="10058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46634</xdr:rowOff>
    </xdr:to>
    <xdr:cxnSp macro="">
      <xdr:nvCxnSpPr>
        <xdr:cNvPr id="602" name="直線コネクタ 601"/>
        <xdr:cNvCxnSpPr/>
      </xdr:nvCxnSpPr>
      <xdr:spPr>
        <a:xfrm flipV="1">
          <a:off x="18778220" y="10104120"/>
          <a:ext cx="7315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169113</xdr:rowOff>
    </xdr:from>
    <xdr:to>
      <xdr:col>107</xdr:col>
      <xdr:colOff>101600</xdr:colOff>
      <xdr:row>60</xdr:row>
      <xdr:rowOff>99263</xdr:rowOff>
    </xdr:to>
    <xdr:sp macro="" textlink="">
      <xdr:nvSpPr>
        <xdr:cNvPr id="603" name="楕円 602"/>
        <xdr:cNvSpPr/>
      </xdr:nvSpPr>
      <xdr:spPr>
        <a:xfrm>
          <a:off x="17937480" y="10059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46634</xdr:rowOff>
    </xdr:from>
    <xdr:to>
      <xdr:col>111</xdr:col>
      <xdr:colOff>177800</xdr:colOff>
      <xdr:row>60</xdr:row>
      <xdr:rowOff>48463</xdr:rowOff>
    </xdr:to>
    <xdr:cxnSp macro="">
      <xdr:nvCxnSpPr>
        <xdr:cNvPr id="604" name="直線コネクタ 603"/>
        <xdr:cNvCxnSpPr/>
      </xdr:nvCxnSpPr>
      <xdr:spPr>
        <a:xfrm flipV="1">
          <a:off x="17988280" y="10105034"/>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169113</xdr:rowOff>
    </xdr:from>
    <xdr:to>
      <xdr:col>102</xdr:col>
      <xdr:colOff>165100</xdr:colOff>
      <xdr:row>60</xdr:row>
      <xdr:rowOff>99263</xdr:rowOff>
    </xdr:to>
    <xdr:sp macro="" textlink="">
      <xdr:nvSpPr>
        <xdr:cNvPr id="605" name="楕円 604"/>
        <xdr:cNvSpPr/>
      </xdr:nvSpPr>
      <xdr:spPr>
        <a:xfrm>
          <a:off x="17162780" y="10059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48463</xdr:rowOff>
    </xdr:from>
    <xdr:to>
      <xdr:col>107</xdr:col>
      <xdr:colOff>50800</xdr:colOff>
      <xdr:row>60</xdr:row>
      <xdr:rowOff>48463</xdr:rowOff>
    </xdr:to>
    <xdr:cxnSp macro="">
      <xdr:nvCxnSpPr>
        <xdr:cNvPr id="606" name="直線コネクタ 605"/>
        <xdr:cNvCxnSpPr/>
      </xdr:nvCxnSpPr>
      <xdr:spPr>
        <a:xfrm>
          <a:off x="17213580" y="1010686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170942</xdr:rowOff>
    </xdr:from>
    <xdr:to>
      <xdr:col>98</xdr:col>
      <xdr:colOff>38100</xdr:colOff>
      <xdr:row>60</xdr:row>
      <xdr:rowOff>101092</xdr:rowOff>
    </xdr:to>
    <xdr:sp macro="" textlink="">
      <xdr:nvSpPr>
        <xdr:cNvPr id="607" name="楕円 606"/>
        <xdr:cNvSpPr/>
      </xdr:nvSpPr>
      <xdr:spPr>
        <a:xfrm>
          <a:off x="16388080" y="10061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48463</xdr:rowOff>
    </xdr:from>
    <xdr:to>
      <xdr:col>102</xdr:col>
      <xdr:colOff>114300</xdr:colOff>
      <xdr:row>60</xdr:row>
      <xdr:rowOff>50292</xdr:rowOff>
    </xdr:to>
    <xdr:cxnSp macro="">
      <xdr:nvCxnSpPr>
        <xdr:cNvPr id="608" name="直線コネクタ 607"/>
        <xdr:cNvCxnSpPr/>
      </xdr:nvCxnSpPr>
      <xdr:spPr>
        <a:xfrm flipV="1">
          <a:off x="16431260" y="10106863"/>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xdr:cNvSpPr txBox="1"/>
      </xdr:nvSpPr>
      <xdr:spPr>
        <a:xfrm>
          <a:off x="18561127" y="979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xdr:cNvSpPr txBox="1"/>
      </xdr:nvSpPr>
      <xdr:spPr>
        <a:xfrm>
          <a:off x="17776267" y="97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xdr:cNvSpPr txBox="1"/>
      </xdr:nvSpPr>
      <xdr:spPr>
        <a:xfrm>
          <a:off x="17001567" y="979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xdr:cNvSpPr txBox="1"/>
      </xdr:nvSpPr>
      <xdr:spPr>
        <a:xfrm>
          <a:off x="16226867" y="97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88561</xdr:rowOff>
    </xdr:from>
    <xdr:ext cx="469744" cy="259045"/>
    <xdr:sp macro="" textlink="">
      <xdr:nvSpPr>
        <xdr:cNvPr id="613" name="n_1mainValue【学校施設】&#10;一人当たり面積"/>
        <xdr:cNvSpPr txBox="1"/>
      </xdr:nvSpPr>
      <xdr:spPr>
        <a:xfrm>
          <a:off x="18561127" y="1014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90390</xdr:rowOff>
    </xdr:from>
    <xdr:ext cx="469744" cy="259045"/>
    <xdr:sp macro="" textlink="">
      <xdr:nvSpPr>
        <xdr:cNvPr id="614" name="n_2mainValue【学校施設】&#10;一人当たり面積"/>
        <xdr:cNvSpPr txBox="1"/>
      </xdr:nvSpPr>
      <xdr:spPr>
        <a:xfrm>
          <a:off x="17776267" y="101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90390</xdr:rowOff>
    </xdr:from>
    <xdr:ext cx="469744" cy="259045"/>
    <xdr:sp macro="" textlink="">
      <xdr:nvSpPr>
        <xdr:cNvPr id="615" name="n_3mainValue【学校施設】&#10;一人当たり面積"/>
        <xdr:cNvSpPr txBox="1"/>
      </xdr:nvSpPr>
      <xdr:spPr>
        <a:xfrm>
          <a:off x="17001567" y="101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92219</xdr:rowOff>
    </xdr:from>
    <xdr:ext cx="469744" cy="259045"/>
    <xdr:sp macro="" textlink="">
      <xdr:nvSpPr>
        <xdr:cNvPr id="616" name="n_4mainValue【学校施設】&#10;一人当たり面積"/>
        <xdr:cNvSpPr txBox="1"/>
      </xdr:nvSpPr>
      <xdr:spPr>
        <a:xfrm>
          <a:off x="16226867" y="1015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xdr:cNvCxnSpPr/>
      </xdr:nvCxnSpPr>
      <xdr:spPr>
        <a:xfrm flipV="1">
          <a:off x="14375764" y="16882655"/>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xdr:cNvSpPr txBox="1"/>
      </xdr:nvSpPr>
      <xdr:spPr>
        <a:xfrm>
          <a:off x="14414500" y="182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xdr:cNvCxnSpPr/>
      </xdr:nvCxnSpPr>
      <xdr:spPr>
        <a:xfrm>
          <a:off x="142875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xdr:cNvSpPr txBox="1"/>
      </xdr:nvSpPr>
      <xdr:spPr>
        <a:xfrm>
          <a:off x="14414500" y="1756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xdr:cNvSpPr/>
      </xdr:nvSpPr>
      <xdr:spPr>
        <a:xfrm>
          <a:off x="14325600" y="177059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xdr:cNvSpPr/>
      </xdr:nvSpPr>
      <xdr:spPr>
        <a:xfrm>
          <a:off x="1357884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xdr:cNvSpPr/>
      </xdr:nvSpPr>
      <xdr:spPr>
        <a:xfrm>
          <a:off x="1280414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xdr:cNvSpPr/>
      </xdr:nvSpPr>
      <xdr:spPr>
        <a:xfrm>
          <a:off x="12029440" y="17691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xdr:cNvSpPr/>
      </xdr:nvSpPr>
      <xdr:spPr>
        <a:xfrm>
          <a:off x="1123188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4" name="楕円 673"/>
        <xdr:cNvSpPr/>
      </xdr:nvSpPr>
      <xdr:spPr>
        <a:xfrm>
          <a:off x="14325600" y="178115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675" name="【公民館】&#10;有形固定資産減価償却率該当値テキスト"/>
        <xdr:cNvSpPr txBox="1"/>
      </xdr:nvSpPr>
      <xdr:spPr>
        <a:xfrm>
          <a:off x="14414500"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56424</xdr:rowOff>
    </xdr:from>
    <xdr:to>
      <xdr:col>81</xdr:col>
      <xdr:colOff>101600</xdr:colOff>
      <xdr:row>106</xdr:row>
      <xdr:rowOff>158024</xdr:rowOff>
    </xdr:to>
    <xdr:sp macro="" textlink="">
      <xdr:nvSpPr>
        <xdr:cNvPr id="676" name="楕円 675"/>
        <xdr:cNvSpPr/>
      </xdr:nvSpPr>
      <xdr:spPr>
        <a:xfrm>
          <a:off x="13578840" y="178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107224</xdr:rowOff>
    </xdr:to>
    <xdr:cxnSp macro="">
      <xdr:nvCxnSpPr>
        <xdr:cNvPr id="677" name="直線コネクタ 676"/>
        <xdr:cNvCxnSpPr/>
      </xdr:nvCxnSpPr>
      <xdr:spPr>
        <a:xfrm flipV="1">
          <a:off x="13629640" y="17862369"/>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22134</xdr:rowOff>
    </xdr:from>
    <xdr:to>
      <xdr:col>76</xdr:col>
      <xdr:colOff>165100</xdr:colOff>
      <xdr:row>106</xdr:row>
      <xdr:rowOff>123734</xdr:rowOff>
    </xdr:to>
    <xdr:sp macro="" textlink="">
      <xdr:nvSpPr>
        <xdr:cNvPr id="678" name="楕円 677"/>
        <xdr:cNvSpPr/>
      </xdr:nvSpPr>
      <xdr:spPr>
        <a:xfrm>
          <a:off x="1280414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72934</xdr:rowOff>
    </xdr:from>
    <xdr:to>
      <xdr:col>81</xdr:col>
      <xdr:colOff>50800</xdr:colOff>
      <xdr:row>106</xdr:row>
      <xdr:rowOff>107224</xdr:rowOff>
    </xdr:to>
    <xdr:cxnSp macro="">
      <xdr:nvCxnSpPr>
        <xdr:cNvPr id="679" name="直線コネクタ 678"/>
        <xdr:cNvCxnSpPr/>
      </xdr:nvCxnSpPr>
      <xdr:spPr>
        <a:xfrm>
          <a:off x="12854940" y="1784277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680" name="楕円 679"/>
        <xdr:cNvSpPr/>
      </xdr:nvSpPr>
      <xdr:spPr>
        <a:xfrm>
          <a:off x="12029440" y="178001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81099</xdr:rowOff>
    </xdr:to>
    <xdr:cxnSp macro="">
      <xdr:nvCxnSpPr>
        <xdr:cNvPr id="681" name="直線コネクタ 680"/>
        <xdr:cNvCxnSpPr/>
      </xdr:nvCxnSpPr>
      <xdr:spPr>
        <a:xfrm flipV="1">
          <a:off x="12072620" y="17842774"/>
          <a:ext cx="7823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682" name="楕円 681"/>
        <xdr:cNvSpPr/>
      </xdr:nvSpPr>
      <xdr:spPr>
        <a:xfrm>
          <a:off x="11231880" y="17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51707</xdr:rowOff>
    </xdr:from>
    <xdr:to>
      <xdr:col>71</xdr:col>
      <xdr:colOff>177800</xdr:colOff>
      <xdr:row>106</xdr:row>
      <xdr:rowOff>81099</xdr:rowOff>
    </xdr:to>
    <xdr:cxnSp macro="">
      <xdr:nvCxnSpPr>
        <xdr:cNvPr id="683" name="直線コネクタ 682"/>
        <xdr:cNvCxnSpPr/>
      </xdr:nvCxnSpPr>
      <xdr:spPr>
        <a:xfrm>
          <a:off x="11282680" y="17821547"/>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xdr:cNvSpPr txBox="1"/>
      </xdr:nvSpPr>
      <xdr:spPr>
        <a:xfrm>
          <a:off x="13437244" y="1747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xdr:cNvSpPr txBox="1"/>
      </xdr:nvSpPr>
      <xdr:spPr>
        <a:xfrm>
          <a:off x="1267524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xdr:cNvSpPr txBox="1"/>
      </xdr:nvSpPr>
      <xdr:spPr>
        <a:xfrm>
          <a:off x="11900544"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xdr:cNvSpPr txBox="1"/>
      </xdr:nvSpPr>
      <xdr:spPr>
        <a:xfrm>
          <a:off x="1110298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149151</xdr:rowOff>
    </xdr:from>
    <xdr:ext cx="405111" cy="259045"/>
    <xdr:sp macro="" textlink="">
      <xdr:nvSpPr>
        <xdr:cNvPr id="688" name="n_1mainValue【公民館】&#10;有形固定資産減価償却率"/>
        <xdr:cNvSpPr txBox="1"/>
      </xdr:nvSpPr>
      <xdr:spPr>
        <a:xfrm>
          <a:off x="13437244" y="1791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114861</xdr:rowOff>
    </xdr:from>
    <xdr:ext cx="405111" cy="259045"/>
    <xdr:sp macro="" textlink="">
      <xdr:nvSpPr>
        <xdr:cNvPr id="689" name="n_2mainValue【公民館】&#10;有形固定資産減価償却率"/>
        <xdr:cNvSpPr txBox="1"/>
      </xdr:nvSpPr>
      <xdr:spPr>
        <a:xfrm>
          <a:off x="1267524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690" name="n_3mainValue【公民館】&#10;有形固定資産減価償却率"/>
        <xdr:cNvSpPr txBox="1"/>
      </xdr:nvSpPr>
      <xdr:spPr>
        <a:xfrm>
          <a:off x="11900544" y="1789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691" name="n_4mainValue【公民館】&#10;有形固定資産減価償却率"/>
        <xdr:cNvSpPr txBox="1"/>
      </xdr:nvSpPr>
      <xdr:spPr>
        <a:xfrm>
          <a:off x="1110298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xdr:cNvCxnSpPr/>
      </xdr:nvCxnSpPr>
      <xdr:spPr>
        <a:xfrm flipV="1">
          <a:off x="19509104" y="1686959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xdr:cNvSpPr txBox="1"/>
      </xdr:nvSpPr>
      <xdr:spPr>
        <a:xfrm>
          <a:off x="19547840" y="166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xdr:cNvCxnSpPr/>
      </xdr:nvCxnSpPr>
      <xdr:spPr>
        <a:xfrm>
          <a:off x="19443700" y="1686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2" name="【公民館】&#10;一人当たり面積平均値テキスト"/>
        <xdr:cNvSpPr txBox="1"/>
      </xdr:nvSpPr>
      <xdr:spPr>
        <a:xfrm>
          <a:off x="19547840" y="17838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xdr:cNvSpPr/>
      </xdr:nvSpPr>
      <xdr:spPr>
        <a:xfrm>
          <a:off x="19458940" y="1786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xdr:cNvSpPr/>
      </xdr:nvSpPr>
      <xdr:spPr>
        <a:xfrm>
          <a:off x="17937480" y="178801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xdr:cNvSpPr/>
      </xdr:nvSpPr>
      <xdr:spPr>
        <a:xfrm>
          <a:off x="17162780" y="17873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xdr:cNvSpPr/>
      </xdr:nvSpPr>
      <xdr:spPr>
        <a:xfrm>
          <a:off x="16388080" y="1786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157662</xdr:rowOff>
    </xdr:from>
    <xdr:to>
      <xdr:col>116</xdr:col>
      <xdr:colOff>114300</xdr:colOff>
      <xdr:row>106</xdr:row>
      <xdr:rowOff>87812</xdr:rowOff>
    </xdr:to>
    <xdr:sp macro="" textlink="">
      <xdr:nvSpPr>
        <xdr:cNvPr id="733" name="楕円 732"/>
        <xdr:cNvSpPr/>
      </xdr:nvSpPr>
      <xdr:spPr>
        <a:xfrm>
          <a:off x="19458940" y="177598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9089</xdr:rowOff>
    </xdr:from>
    <xdr:ext cx="469744" cy="259045"/>
    <xdr:sp macro="" textlink="">
      <xdr:nvSpPr>
        <xdr:cNvPr id="734" name="【公民館】&#10;一人当たり面積該当値テキスト"/>
        <xdr:cNvSpPr txBox="1"/>
      </xdr:nvSpPr>
      <xdr:spPr>
        <a:xfrm>
          <a:off x="19547840" y="176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735" name="楕円 734"/>
        <xdr:cNvSpPr/>
      </xdr:nvSpPr>
      <xdr:spPr>
        <a:xfrm>
          <a:off x="18735040" y="17759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37012</xdr:rowOff>
    </xdr:to>
    <xdr:cxnSp macro="">
      <xdr:nvCxnSpPr>
        <xdr:cNvPr id="736" name="直線コネクタ 735"/>
        <xdr:cNvCxnSpPr/>
      </xdr:nvCxnSpPr>
      <xdr:spPr>
        <a:xfrm>
          <a:off x="18778220" y="1780685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160927</xdr:rowOff>
    </xdr:from>
    <xdr:to>
      <xdr:col>107</xdr:col>
      <xdr:colOff>101600</xdr:colOff>
      <xdr:row>106</xdr:row>
      <xdr:rowOff>91077</xdr:rowOff>
    </xdr:to>
    <xdr:sp macro="" textlink="">
      <xdr:nvSpPr>
        <xdr:cNvPr id="737" name="楕円 736"/>
        <xdr:cNvSpPr/>
      </xdr:nvSpPr>
      <xdr:spPr>
        <a:xfrm>
          <a:off x="17937480" y="17763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37012</xdr:rowOff>
    </xdr:from>
    <xdr:to>
      <xdr:col>111</xdr:col>
      <xdr:colOff>177800</xdr:colOff>
      <xdr:row>106</xdr:row>
      <xdr:rowOff>40277</xdr:rowOff>
    </xdr:to>
    <xdr:cxnSp macro="">
      <xdr:nvCxnSpPr>
        <xdr:cNvPr id="738" name="直線コネクタ 737"/>
        <xdr:cNvCxnSpPr/>
      </xdr:nvCxnSpPr>
      <xdr:spPr>
        <a:xfrm flipV="1">
          <a:off x="17988280" y="1780685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39" name="楕円 738"/>
        <xdr:cNvSpPr/>
      </xdr:nvSpPr>
      <xdr:spPr>
        <a:xfrm>
          <a:off x="1716278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103958</xdr:rowOff>
    </xdr:from>
    <xdr:to>
      <xdr:col>107</xdr:col>
      <xdr:colOff>50800</xdr:colOff>
      <xdr:row>106</xdr:row>
      <xdr:rowOff>40277</xdr:rowOff>
    </xdr:to>
    <xdr:cxnSp macro="">
      <xdr:nvCxnSpPr>
        <xdr:cNvPr id="740" name="直線コネクタ 739"/>
        <xdr:cNvCxnSpPr/>
      </xdr:nvCxnSpPr>
      <xdr:spPr>
        <a:xfrm>
          <a:off x="17213580" y="17706158"/>
          <a:ext cx="77470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56424</xdr:rowOff>
    </xdr:from>
    <xdr:to>
      <xdr:col>98</xdr:col>
      <xdr:colOff>38100</xdr:colOff>
      <xdr:row>105</xdr:row>
      <xdr:rowOff>158024</xdr:rowOff>
    </xdr:to>
    <xdr:sp macro="" textlink="">
      <xdr:nvSpPr>
        <xdr:cNvPr id="741" name="楕円 740"/>
        <xdr:cNvSpPr/>
      </xdr:nvSpPr>
      <xdr:spPr>
        <a:xfrm>
          <a:off x="16388080" y="176586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103958</xdr:rowOff>
    </xdr:from>
    <xdr:to>
      <xdr:col>102</xdr:col>
      <xdr:colOff>114300</xdr:colOff>
      <xdr:row>105</xdr:row>
      <xdr:rowOff>107224</xdr:rowOff>
    </xdr:to>
    <xdr:cxnSp macro="">
      <xdr:nvCxnSpPr>
        <xdr:cNvPr id="742" name="直線コネクタ 741"/>
        <xdr:cNvCxnSpPr/>
      </xdr:nvCxnSpPr>
      <xdr:spPr>
        <a:xfrm flipV="1">
          <a:off x="16431260" y="17706158"/>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3" name="n_1aveValue【公民館】&#10;一人当たり面積"/>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4" name="n_2aveValue【公民館】&#10;一人当たり面積"/>
        <xdr:cNvSpPr txBox="1"/>
      </xdr:nvSpPr>
      <xdr:spPr>
        <a:xfrm>
          <a:off x="17776267" y="179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5" name="n_3aveValue【公民館】&#10;一人当たり面積"/>
        <xdr:cNvSpPr txBox="1"/>
      </xdr:nvSpPr>
      <xdr:spPr>
        <a:xfrm>
          <a:off x="17001567" y="1796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xdr:cNvSpPr txBox="1"/>
      </xdr:nvSpPr>
      <xdr:spPr>
        <a:xfrm>
          <a:off x="1622686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104339</xdr:rowOff>
    </xdr:from>
    <xdr:ext cx="469744" cy="259045"/>
    <xdr:sp macro="" textlink="">
      <xdr:nvSpPr>
        <xdr:cNvPr id="747" name="n_1mainValue【公民館】&#10;一人当たり面積"/>
        <xdr:cNvSpPr txBox="1"/>
      </xdr:nvSpPr>
      <xdr:spPr>
        <a:xfrm>
          <a:off x="18561127" y="1753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107604</xdr:rowOff>
    </xdr:from>
    <xdr:ext cx="469744" cy="259045"/>
    <xdr:sp macro="" textlink="">
      <xdr:nvSpPr>
        <xdr:cNvPr id="748" name="n_2mainValue【公民館】&#10;一人当たり面積"/>
        <xdr:cNvSpPr txBox="1"/>
      </xdr:nvSpPr>
      <xdr:spPr>
        <a:xfrm>
          <a:off x="17776267" y="1754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49" name="n_3mainValue【公民館】&#10;一人当たり面積"/>
        <xdr:cNvSpPr txBox="1"/>
      </xdr:nvSpPr>
      <xdr:spPr>
        <a:xfrm>
          <a:off x="1700156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3101</xdr:rowOff>
    </xdr:from>
    <xdr:ext cx="469744" cy="259045"/>
    <xdr:sp macro="" textlink="">
      <xdr:nvSpPr>
        <xdr:cNvPr id="750" name="n_4mainValue【公民館】&#10;一人当たり面積"/>
        <xdr:cNvSpPr txBox="1"/>
      </xdr:nvSpPr>
      <xdr:spPr>
        <a:xfrm>
          <a:off x="16226867" y="17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学校施設については、設備改修を実施しているものの、老朽化による減価償却額の方が大きく類似団体よりも減価償却率が高くなっている。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幼稚園・保育所については、設備改修の実施により改善しているものの、老朽化による減価償却額の方が大きく類似団体よりも減価償却率が高くなっている。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橋りょうについては、適宜長寿命化改修を実施しているものの、老朽化による減価償却額の方が大きく類似団体よりも減価償却率が高くなっている。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建設時から大幅に年数が経過している施設が多くあるため、今後は施設の長寿命化による利用可能期間の延伸を図り、計画的に修繕を実施していくとともに、施設の面積については、将来的な町人口の推移を見据えた整備を実施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086225" y="570411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124960" y="5486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020820" y="5704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312160" y="6317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51460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965200" y="62215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23767</xdr:rowOff>
    </xdr:from>
    <xdr:to>
      <xdr:col>24</xdr:col>
      <xdr:colOff>114300</xdr:colOff>
      <xdr:row>38</xdr:row>
      <xdr:rowOff>125367</xdr:rowOff>
    </xdr:to>
    <xdr:sp macro="" textlink="">
      <xdr:nvSpPr>
        <xdr:cNvPr id="74" name="楕円 73"/>
        <xdr:cNvSpPr/>
      </xdr:nvSpPr>
      <xdr:spPr>
        <a:xfrm>
          <a:off x="4036060" y="639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2194</xdr:rowOff>
    </xdr:from>
    <xdr:ext cx="405111" cy="259045"/>
    <xdr:sp macro="" textlink="">
      <xdr:nvSpPr>
        <xdr:cNvPr id="75" name="【図書館】&#10;有形固定資産減価償却率該当値テキスト"/>
        <xdr:cNvSpPr txBox="1"/>
      </xdr:nvSpPr>
      <xdr:spPr>
        <a:xfrm>
          <a:off x="4124960" y="63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4173</xdr:rowOff>
    </xdr:from>
    <xdr:to>
      <xdr:col>20</xdr:col>
      <xdr:colOff>38100</xdr:colOff>
      <xdr:row>38</xdr:row>
      <xdr:rowOff>105773</xdr:rowOff>
    </xdr:to>
    <xdr:sp macro="" textlink="">
      <xdr:nvSpPr>
        <xdr:cNvPr id="76" name="楕円 75"/>
        <xdr:cNvSpPr/>
      </xdr:nvSpPr>
      <xdr:spPr>
        <a:xfrm>
          <a:off x="3312160" y="6374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54973</xdr:rowOff>
    </xdr:from>
    <xdr:to>
      <xdr:col>24</xdr:col>
      <xdr:colOff>63500</xdr:colOff>
      <xdr:row>38</xdr:row>
      <xdr:rowOff>74567</xdr:rowOff>
    </xdr:to>
    <xdr:cxnSp macro="">
      <xdr:nvCxnSpPr>
        <xdr:cNvPr id="77" name="直線コネクタ 76"/>
        <xdr:cNvCxnSpPr/>
      </xdr:nvCxnSpPr>
      <xdr:spPr>
        <a:xfrm>
          <a:off x="3355340" y="6425293"/>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138067</xdr:rowOff>
    </xdr:from>
    <xdr:to>
      <xdr:col>15</xdr:col>
      <xdr:colOff>101600</xdr:colOff>
      <xdr:row>38</xdr:row>
      <xdr:rowOff>68218</xdr:rowOff>
    </xdr:to>
    <xdr:sp macro="" textlink="">
      <xdr:nvSpPr>
        <xdr:cNvPr id="78" name="楕円 77"/>
        <xdr:cNvSpPr/>
      </xdr:nvSpPr>
      <xdr:spPr>
        <a:xfrm>
          <a:off x="2514600" y="6340747"/>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17417</xdr:rowOff>
    </xdr:from>
    <xdr:to>
      <xdr:col>19</xdr:col>
      <xdr:colOff>177800</xdr:colOff>
      <xdr:row>38</xdr:row>
      <xdr:rowOff>54973</xdr:rowOff>
    </xdr:to>
    <xdr:cxnSp macro="">
      <xdr:nvCxnSpPr>
        <xdr:cNvPr id="79" name="直線コネクタ 78"/>
        <xdr:cNvCxnSpPr/>
      </xdr:nvCxnSpPr>
      <xdr:spPr>
        <a:xfrm>
          <a:off x="2565400" y="6387737"/>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120106</xdr:rowOff>
    </xdr:from>
    <xdr:to>
      <xdr:col>10</xdr:col>
      <xdr:colOff>165100</xdr:colOff>
      <xdr:row>38</xdr:row>
      <xdr:rowOff>50256</xdr:rowOff>
    </xdr:to>
    <xdr:sp macro="" textlink="">
      <xdr:nvSpPr>
        <xdr:cNvPr id="80" name="楕円 79"/>
        <xdr:cNvSpPr/>
      </xdr:nvSpPr>
      <xdr:spPr>
        <a:xfrm>
          <a:off x="1739900" y="6322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170906</xdr:rowOff>
    </xdr:from>
    <xdr:to>
      <xdr:col>15</xdr:col>
      <xdr:colOff>50800</xdr:colOff>
      <xdr:row>38</xdr:row>
      <xdr:rowOff>17417</xdr:rowOff>
    </xdr:to>
    <xdr:cxnSp macro="">
      <xdr:nvCxnSpPr>
        <xdr:cNvPr id="81" name="直線コネクタ 80"/>
        <xdr:cNvCxnSpPr/>
      </xdr:nvCxnSpPr>
      <xdr:spPr>
        <a:xfrm>
          <a:off x="1790700" y="6373586"/>
          <a:ext cx="7747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96520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170906</xdr:rowOff>
    </xdr:to>
    <xdr:cxnSp macro="">
      <xdr:nvCxnSpPr>
        <xdr:cNvPr id="83" name="直線コネクタ 82"/>
        <xdr:cNvCxnSpPr/>
      </xdr:nvCxnSpPr>
      <xdr:spPr>
        <a:xfrm>
          <a:off x="1008380" y="6336030"/>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17056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xdr:cNvSpPr txBox="1"/>
      </xdr:nvSpPr>
      <xdr:spPr>
        <a:xfrm>
          <a:off x="238570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61100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836304" y="600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96900</xdr:rowOff>
    </xdr:from>
    <xdr:ext cx="405111" cy="259045"/>
    <xdr:sp macro="" textlink="">
      <xdr:nvSpPr>
        <xdr:cNvPr id="88" name="n_1mainValue【図書館】&#10;有形固定資産減価償却率"/>
        <xdr:cNvSpPr txBox="1"/>
      </xdr:nvSpPr>
      <xdr:spPr>
        <a:xfrm>
          <a:off x="317056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59344</xdr:rowOff>
    </xdr:from>
    <xdr:ext cx="405111" cy="259045"/>
    <xdr:sp macro="" textlink="">
      <xdr:nvSpPr>
        <xdr:cNvPr id="89" name="n_2mainValue【図書館】&#10;有形固定資産減価償却率"/>
        <xdr:cNvSpPr txBox="1"/>
      </xdr:nvSpPr>
      <xdr:spPr>
        <a:xfrm>
          <a:off x="238570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41383</xdr:rowOff>
    </xdr:from>
    <xdr:ext cx="405111" cy="259045"/>
    <xdr:sp macro="" textlink="">
      <xdr:nvSpPr>
        <xdr:cNvPr id="90" name="n_3mainValue【図書館】&#10;有形固定資産減価償却率"/>
        <xdr:cNvSpPr txBox="1"/>
      </xdr:nvSpPr>
      <xdr:spPr>
        <a:xfrm>
          <a:off x="1611004" y="641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xdr:cNvSpPr txBox="1"/>
      </xdr:nvSpPr>
      <xdr:spPr>
        <a:xfrm>
          <a:off x="8363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9219565" y="58178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9258300" y="559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9154160" y="5817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xdr:cNvSpPr txBox="1"/>
      </xdr:nvSpPr>
      <xdr:spPr>
        <a:xfrm>
          <a:off x="92583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9192260" y="678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8445500" y="6788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767080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687324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09854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113030</xdr:rowOff>
    </xdr:from>
    <xdr:to>
      <xdr:col>55</xdr:col>
      <xdr:colOff>50800</xdr:colOff>
      <xdr:row>41</xdr:row>
      <xdr:rowOff>43180</xdr:rowOff>
    </xdr:to>
    <xdr:sp macro="" textlink="">
      <xdr:nvSpPr>
        <xdr:cNvPr id="131" name="楕円 130"/>
        <xdr:cNvSpPr/>
      </xdr:nvSpPr>
      <xdr:spPr>
        <a:xfrm>
          <a:off x="9192260" y="681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91457</xdr:rowOff>
    </xdr:from>
    <xdr:ext cx="469744" cy="259045"/>
    <xdr:sp macro="" textlink="">
      <xdr:nvSpPr>
        <xdr:cNvPr id="132" name="【図書館】&#10;一人当たり面積該当値テキスト"/>
        <xdr:cNvSpPr txBox="1"/>
      </xdr:nvSpPr>
      <xdr:spPr>
        <a:xfrm>
          <a:off x="9258300"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113030</xdr:rowOff>
    </xdr:from>
    <xdr:to>
      <xdr:col>50</xdr:col>
      <xdr:colOff>165100</xdr:colOff>
      <xdr:row>41</xdr:row>
      <xdr:rowOff>43180</xdr:rowOff>
    </xdr:to>
    <xdr:sp macro="" textlink="">
      <xdr:nvSpPr>
        <xdr:cNvPr id="133" name="楕円 132"/>
        <xdr:cNvSpPr/>
      </xdr:nvSpPr>
      <xdr:spPr>
        <a:xfrm>
          <a:off x="844550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163830</xdr:rowOff>
    </xdr:from>
    <xdr:to>
      <xdr:col>55</xdr:col>
      <xdr:colOff>0</xdr:colOff>
      <xdr:row>40</xdr:row>
      <xdr:rowOff>163830</xdr:rowOff>
    </xdr:to>
    <xdr:cxnSp macro="">
      <xdr:nvCxnSpPr>
        <xdr:cNvPr id="134" name="直線コネクタ 133"/>
        <xdr:cNvCxnSpPr/>
      </xdr:nvCxnSpPr>
      <xdr:spPr>
        <a:xfrm>
          <a:off x="8496300" y="68694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35" name="楕円 134"/>
        <xdr:cNvSpPr/>
      </xdr:nvSpPr>
      <xdr:spPr>
        <a:xfrm>
          <a:off x="7670800" y="6818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163830</xdr:rowOff>
    </xdr:from>
    <xdr:to>
      <xdr:col>50</xdr:col>
      <xdr:colOff>114300</xdr:colOff>
      <xdr:row>40</xdr:row>
      <xdr:rowOff>163830</xdr:rowOff>
    </xdr:to>
    <xdr:cxnSp macro="">
      <xdr:nvCxnSpPr>
        <xdr:cNvPr id="136" name="直線コネクタ 135"/>
        <xdr:cNvCxnSpPr/>
      </xdr:nvCxnSpPr>
      <xdr:spPr>
        <a:xfrm>
          <a:off x="7713980" y="68694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113030</xdr:rowOff>
    </xdr:from>
    <xdr:to>
      <xdr:col>41</xdr:col>
      <xdr:colOff>101600</xdr:colOff>
      <xdr:row>41</xdr:row>
      <xdr:rowOff>43180</xdr:rowOff>
    </xdr:to>
    <xdr:sp macro="" textlink="">
      <xdr:nvSpPr>
        <xdr:cNvPr id="137" name="楕円 136"/>
        <xdr:cNvSpPr/>
      </xdr:nvSpPr>
      <xdr:spPr>
        <a:xfrm>
          <a:off x="687324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40</xdr:row>
      <xdr:rowOff>163830</xdr:rowOff>
    </xdr:to>
    <xdr:cxnSp macro="">
      <xdr:nvCxnSpPr>
        <xdr:cNvPr id="138" name="直線コネクタ 137"/>
        <xdr:cNvCxnSpPr/>
      </xdr:nvCxnSpPr>
      <xdr:spPr>
        <a:xfrm>
          <a:off x="6924040" y="68694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39" name="楕円 138"/>
        <xdr:cNvSpPr/>
      </xdr:nvSpPr>
      <xdr:spPr>
        <a:xfrm>
          <a:off x="6098540" y="6818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40</xdr:row>
      <xdr:rowOff>163830</xdr:rowOff>
    </xdr:to>
    <xdr:cxnSp macro="">
      <xdr:nvCxnSpPr>
        <xdr:cNvPr id="140" name="直線コネクタ 139"/>
        <xdr:cNvCxnSpPr/>
      </xdr:nvCxnSpPr>
      <xdr:spPr>
        <a:xfrm>
          <a:off x="6149340" y="68694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xdr:cNvSpPr txBox="1"/>
      </xdr:nvSpPr>
      <xdr:spPr>
        <a:xfrm>
          <a:off x="8271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750958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xdr:cNvSpPr txBox="1"/>
      </xdr:nvSpPr>
      <xdr:spPr>
        <a:xfrm>
          <a:off x="67120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59373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34307</xdr:rowOff>
    </xdr:from>
    <xdr:ext cx="469744" cy="259045"/>
    <xdr:sp macro="" textlink="">
      <xdr:nvSpPr>
        <xdr:cNvPr id="145" name="n_1mainValue【図書館】&#10;一人当たり面積"/>
        <xdr:cNvSpPr txBox="1"/>
      </xdr:nvSpPr>
      <xdr:spPr>
        <a:xfrm>
          <a:off x="827158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6" name="n_2mainValue【図書館】&#10;一人当たり面積"/>
        <xdr:cNvSpPr txBox="1"/>
      </xdr:nvSpPr>
      <xdr:spPr>
        <a:xfrm>
          <a:off x="750958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7" name="n_3mainValue【図書館】&#10;一人当たり面積"/>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8" name="n_4mainValue【図書館】&#10;一人当たり面積"/>
        <xdr:cNvSpPr txBox="1"/>
      </xdr:nvSpPr>
      <xdr:spPr>
        <a:xfrm>
          <a:off x="59373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086225" y="936062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124960" y="9139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020820" y="9360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xdr:cNvSpPr txBox="1"/>
      </xdr:nvSpPr>
      <xdr:spPr>
        <a:xfrm>
          <a:off x="4124960" y="1010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036060" y="1024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7399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965200" y="10229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39007</xdr:rowOff>
    </xdr:from>
    <xdr:to>
      <xdr:col>24</xdr:col>
      <xdr:colOff>114300</xdr:colOff>
      <xdr:row>62</xdr:row>
      <xdr:rowOff>140607</xdr:rowOff>
    </xdr:to>
    <xdr:sp macro="" textlink="">
      <xdr:nvSpPr>
        <xdr:cNvPr id="190" name="楕円 189"/>
        <xdr:cNvSpPr/>
      </xdr:nvSpPr>
      <xdr:spPr>
        <a:xfrm>
          <a:off x="4036060" y="104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17434</xdr:rowOff>
    </xdr:from>
    <xdr:ext cx="405111" cy="259045"/>
    <xdr:sp macro="" textlink="">
      <xdr:nvSpPr>
        <xdr:cNvPr id="191" name="【体育館・プール】&#10;有形固定資産減価償却率該当値テキスト"/>
        <xdr:cNvSpPr txBox="1"/>
      </xdr:nvSpPr>
      <xdr:spPr>
        <a:xfrm>
          <a:off x="4124960" y="104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192" name="楕円 191"/>
        <xdr:cNvSpPr/>
      </xdr:nvSpPr>
      <xdr:spPr>
        <a:xfrm>
          <a:off x="3312160" y="104294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86541</xdr:rowOff>
    </xdr:from>
    <xdr:to>
      <xdr:col>24</xdr:col>
      <xdr:colOff>63500</xdr:colOff>
      <xdr:row>62</xdr:row>
      <xdr:rowOff>89807</xdr:rowOff>
    </xdr:to>
    <xdr:cxnSp macro="">
      <xdr:nvCxnSpPr>
        <xdr:cNvPr id="193" name="直線コネクタ 192"/>
        <xdr:cNvCxnSpPr/>
      </xdr:nvCxnSpPr>
      <xdr:spPr>
        <a:xfrm>
          <a:off x="3355340" y="10480221"/>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xdr:rowOff>
    </xdr:from>
    <xdr:to>
      <xdr:col>15</xdr:col>
      <xdr:colOff>101600</xdr:colOff>
      <xdr:row>62</xdr:row>
      <xdr:rowOff>104684</xdr:rowOff>
    </xdr:to>
    <xdr:sp macro="" textlink="">
      <xdr:nvSpPr>
        <xdr:cNvPr id="194" name="楕円 193"/>
        <xdr:cNvSpPr/>
      </xdr:nvSpPr>
      <xdr:spPr>
        <a:xfrm>
          <a:off x="2514600" y="103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53884</xdr:rowOff>
    </xdr:from>
    <xdr:to>
      <xdr:col>19</xdr:col>
      <xdr:colOff>177800</xdr:colOff>
      <xdr:row>62</xdr:row>
      <xdr:rowOff>86541</xdr:rowOff>
    </xdr:to>
    <xdr:cxnSp macro="">
      <xdr:nvCxnSpPr>
        <xdr:cNvPr id="195" name="直線コネクタ 194"/>
        <xdr:cNvCxnSpPr/>
      </xdr:nvCxnSpPr>
      <xdr:spPr>
        <a:xfrm>
          <a:off x="2565400" y="1044756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6" name="楕円 195"/>
        <xdr:cNvSpPr/>
      </xdr:nvSpPr>
      <xdr:spPr>
        <a:xfrm>
          <a:off x="1739900" y="1037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53884</xdr:rowOff>
    </xdr:to>
    <xdr:cxnSp macro="">
      <xdr:nvCxnSpPr>
        <xdr:cNvPr id="197" name="直線コネクタ 196"/>
        <xdr:cNvCxnSpPr/>
      </xdr:nvCxnSpPr>
      <xdr:spPr>
        <a:xfrm>
          <a:off x="1790700" y="1041817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8" name="楕円 197"/>
        <xdr:cNvSpPr/>
      </xdr:nvSpPr>
      <xdr:spPr>
        <a:xfrm>
          <a:off x="965200" y="1033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24493</xdr:rowOff>
    </xdr:to>
    <xdr:cxnSp macro="">
      <xdr:nvCxnSpPr>
        <xdr:cNvPr id="199" name="直線コネクタ 198"/>
        <xdr:cNvCxnSpPr/>
      </xdr:nvCxnSpPr>
      <xdr:spPr>
        <a:xfrm>
          <a:off x="1008380" y="10386060"/>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xdr:cNvSpPr txBox="1"/>
      </xdr:nvSpPr>
      <xdr:spPr>
        <a:xfrm>
          <a:off x="317056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xdr:cNvSpPr txBox="1"/>
      </xdr:nvSpPr>
      <xdr:spPr>
        <a:xfrm>
          <a:off x="23857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xdr:cNvSpPr txBox="1"/>
      </xdr:nvSpPr>
      <xdr:spPr>
        <a:xfrm>
          <a:off x="161100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xdr:cNvSpPr txBox="1"/>
      </xdr:nvSpPr>
      <xdr:spPr>
        <a:xfrm>
          <a:off x="836304" y="100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204" name="n_1mainValue【体育館・プール】&#10;有形固定資産減価償却率"/>
        <xdr:cNvSpPr txBox="1"/>
      </xdr:nvSpPr>
      <xdr:spPr>
        <a:xfrm>
          <a:off x="3170564" y="1052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95811</xdr:rowOff>
    </xdr:from>
    <xdr:ext cx="405111" cy="259045"/>
    <xdr:sp macro="" textlink="">
      <xdr:nvSpPr>
        <xdr:cNvPr id="205" name="n_2mainValue【体育館・プール】&#10;有形固定資産減価償却率"/>
        <xdr:cNvSpPr txBox="1"/>
      </xdr:nvSpPr>
      <xdr:spPr>
        <a:xfrm>
          <a:off x="2385704" y="104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6" name="n_3mainValue【体育館・プール】&#10;有形固定資産減価償却率"/>
        <xdr:cNvSpPr txBox="1"/>
      </xdr:nvSpPr>
      <xdr:spPr>
        <a:xfrm>
          <a:off x="1611004" y="1046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7" name="n_4mainValue【体育館・プール】&#10;有形固定資産減価償却率"/>
        <xdr:cNvSpPr txBox="1"/>
      </xdr:nvSpPr>
      <xdr:spPr>
        <a:xfrm>
          <a:off x="8363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9219565" y="950023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92583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9154160" y="950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xdr:cNvSpPr txBox="1"/>
      </xdr:nvSpPr>
      <xdr:spPr>
        <a:xfrm>
          <a:off x="9258300" y="1041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8445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767080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0985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7" name="楕円 246"/>
        <xdr:cNvSpPr/>
      </xdr:nvSpPr>
      <xdr:spPr>
        <a:xfrm>
          <a:off x="919226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63517</xdr:rowOff>
    </xdr:from>
    <xdr:ext cx="469744" cy="259045"/>
    <xdr:sp macro="" textlink="">
      <xdr:nvSpPr>
        <xdr:cNvPr id="248" name="【体育館・プール】&#10;一人当たり面積該当値テキスト"/>
        <xdr:cNvSpPr txBox="1"/>
      </xdr:nvSpPr>
      <xdr:spPr>
        <a:xfrm>
          <a:off x="9258300"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49" name="楕円 248"/>
        <xdr:cNvSpPr/>
      </xdr:nvSpPr>
      <xdr:spPr>
        <a:xfrm>
          <a:off x="8445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93345</xdr:rowOff>
    </xdr:to>
    <xdr:cxnSp macro="">
      <xdr:nvCxnSpPr>
        <xdr:cNvPr id="250" name="直線コネクタ 249"/>
        <xdr:cNvCxnSpPr/>
      </xdr:nvCxnSpPr>
      <xdr:spPr>
        <a:xfrm flipV="1">
          <a:off x="8496300" y="1048512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42545</xdr:rowOff>
    </xdr:from>
    <xdr:to>
      <xdr:col>46</xdr:col>
      <xdr:colOff>38100</xdr:colOff>
      <xdr:row>62</xdr:row>
      <xdr:rowOff>144145</xdr:rowOff>
    </xdr:to>
    <xdr:sp macro="" textlink="">
      <xdr:nvSpPr>
        <xdr:cNvPr id="251" name="楕円 250"/>
        <xdr:cNvSpPr/>
      </xdr:nvSpPr>
      <xdr:spPr>
        <a:xfrm>
          <a:off x="7670800" y="10436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93345</xdr:rowOff>
    </xdr:to>
    <xdr:cxnSp macro="">
      <xdr:nvCxnSpPr>
        <xdr:cNvPr id="252" name="直線コネクタ 251"/>
        <xdr:cNvCxnSpPr/>
      </xdr:nvCxnSpPr>
      <xdr:spPr>
        <a:xfrm>
          <a:off x="7713980" y="104870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42545</xdr:rowOff>
    </xdr:from>
    <xdr:to>
      <xdr:col>41</xdr:col>
      <xdr:colOff>101600</xdr:colOff>
      <xdr:row>62</xdr:row>
      <xdr:rowOff>144145</xdr:rowOff>
    </xdr:to>
    <xdr:sp macro="" textlink="">
      <xdr:nvSpPr>
        <xdr:cNvPr id="253" name="楕円 252"/>
        <xdr:cNvSpPr/>
      </xdr:nvSpPr>
      <xdr:spPr>
        <a:xfrm>
          <a:off x="687324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93345</xdr:rowOff>
    </xdr:from>
    <xdr:to>
      <xdr:col>45</xdr:col>
      <xdr:colOff>177800</xdr:colOff>
      <xdr:row>62</xdr:row>
      <xdr:rowOff>93345</xdr:rowOff>
    </xdr:to>
    <xdr:cxnSp macro="">
      <xdr:nvCxnSpPr>
        <xdr:cNvPr id="254" name="直線コネクタ 253"/>
        <xdr:cNvCxnSpPr/>
      </xdr:nvCxnSpPr>
      <xdr:spPr>
        <a:xfrm>
          <a:off x="6924040" y="104870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5" name="楕円 254"/>
        <xdr:cNvSpPr/>
      </xdr:nvSpPr>
      <xdr:spPr>
        <a:xfrm>
          <a:off x="60985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93345</xdr:rowOff>
    </xdr:from>
    <xdr:to>
      <xdr:col>41</xdr:col>
      <xdr:colOff>50800</xdr:colOff>
      <xdr:row>62</xdr:row>
      <xdr:rowOff>95250</xdr:rowOff>
    </xdr:to>
    <xdr:cxnSp macro="">
      <xdr:nvCxnSpPr>
        <xdr:cNvPr id="256" name="直線コネクタ 255"/>
        <xdr:cNvCxnSpPr/>
      </xdr:nvCxnSpPr>
      <xdr:spPr>
        <a:xfrm flipV="1">
          <a:off x="6149340" y="1048702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xdr:cNvSpPr txBox="1"/>
      </xdr:nvSpPr>
      <xdr:spPr>
        <a:xfrm>
          <a:off x="827158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xdr:cNvSpPr txBox="1"/>
      </xdr:nvSpPr>
      <xdr:spPr>
        <a:xfrm>
          <a:off x="7509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xdr:cNvSpPr txBox="1"/>
      </xdr:nvSpPr>
      <xdr:spPr>
        <a:xfrm>
          <a:off x="59373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160672</xdr:rowOff>
    </xdr:from>
    <xdr:ext cx="469744" cy="259045"/>
    <xdr:sp macro="" textlink="">
      <xdr:nvSpPr>
        <xdr:cNvPr id="261" name="n_1mainValue【体育館・プール】&#10;一人当たり面積"/>
        <xdr:cNvSpPr txBox="1"/>
      </xdr:nvSpPr>
      <xdr:spPr>
        <a:xfrm>
          <a:off x="8271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160672</xdr:rowOff>
    </xdr:from>
    <xdr:ext cx="469744" cy="259045"/>
    <xdr:sp macro="" textlink="">
      <xdr:nvSpPr>
        <xdr:cNvPr id="262" name="n_2mainValue【体育館・プール】&#10;一人当たり面積"/>
        <xdr:cNvSpPr txBox="1"/>
      </xdr:nvSpPr>
      <xdr:spPr>
        <a:xfrm>
          <a:off x="750958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63" name="n_3mainValue【体育館・プール】&#10;一人当たり面積"/>
        <xdr:cNvSpPr txBox="1"/>
      </xdr:nvSpPr>
      <xdr:spPr>
        <a:xfrm>
          <a:off x="67120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4" name="n_4mainValue【体育館・プール】&#10;一人当たり面積"/>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xdr:cNvCxnSpPr/>
      </xdr:nvCxnSpPr>
      <xdr:spPr>
        <a:xfrm flipV="1">
          <a:off x="4086225"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xdr:cNvSpPr txBox="1"/>
      </xdr:nvSpPr>
      <xdr:spPr>
        <a:xfrm>
          <a:off x="412496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xdr:cNvCxnSpPr/>
      </xdr:nvCxnSpPr>
      <xdr:spPr>
        <a:xfrm>
          <a:off x="402082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11" name="【市民会館】&#10;有形固定資産減価償却率平均値テキスト"/>
        <xdr:cNvSpPr txBox="1"/>
      </xdr:nvSpPr>
      <xdr:spPr>
        <a:xfrm>
          <a:off x="4124960" y="17591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xdr:cNvSpPr/>
      </xdr:nvSpPr>
      <xdr:spPr>
        <a:xfrm>
          <a:off x="403606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xdr:cNvSpPr/>
      </xdr:nvSpPr>
      <xdr:spPr>
        <a:xfrm>
          <a:off x="25146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xdr:cNvSpPr/>
      </xdr:nvSpPr>
      <xdr:spPr>
        <a:xfrm>
          <a:off x="1739900" y="175432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xdr:cNvSpPr/>
      </xdr:nvSpPr>
      <xdr:spPr>
        <a:xfrm>
          <a:off x="96520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322" name="楕円 321"/>
        <xdr:cNvSpPr/>
      </xdr:nvSpPr>
      <xdr:spPr>
        <a:xfrm>
          <a:off x="4036060" y="17549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138084</xdr:rowOff>
    </xdr:from>
    <xdr:ext cx="405111" cy="259045"/>
    <xdr:sp macro="" textlink="">
      <xdr:nvSpPr>
        <xdr:cNvPr id="323" name="【市民会館】&#10;有形固定資産減価償却率該当値テキスト"/>
        <xdr:cNvSpPr txBox="1"/>
      </xdr:nvSpPr>
      <xdr:spPr>
        <a:xfrm>
          <a:off x="4124960" y="1740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324" name="楕円 323"/>
        <xdr:cNvSpPr/>
      </xdr:nvSpPr>
      <xdr:spPr>
        <a:xfrm>
          <a:off x="3312160" y="17526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104</xdr:row>
      <xdr:rowOff>166007</xdr:rowOff>
    </xdr:to>
    <xdr:cxnSp macro="">
      <xdr:nvCxnSpPr>
        <xdr:cNvPr id="325" name="直線コネクタ 324"/>
        <xdr:cNvCxnSpPr/>
      </xdr:nvCxnSpPr>
      <xdr:spPr>
        <a:xfrm>
          <a:off x="3355340" y="17577708"/>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56424</xdr:rowOff>
    </xdr:from>
    <xdr:to>
      <xdr:col>15</xdr:col>
      <xdr:colOff>101600</xdr:colOff>
      <xdr:row>104</xdr:row>
      <xdr:rowOff>158024</xdr:rowOff>
    </xdr:to>
    <xdr:sp macro="" textlink="">
      <xdr:nvSpPr>
        <xdr:cNvPr id="326" name="楕円 325"/>
        <xdr:cNvSpPr/>
      </xdr:nvSpPr>
      <xdr:spPr>
        <a:xfrm>
          <a:off x="2514600" y="174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107224</xdr:rowOff>
    </xdr:from>
    <xdr:to>
      <xdr:col>19</xdr:col>
      <xdr:colOff>177800</xdr:colOff>
      <xdr:row>104</xdr:row>
      <xdr:rowOff>143148</xdr:rowOff>
    </xdr:to>
    <xdr:cxnSp macro="">
      <xdr:nvCxnSpPr>
        <xdr:cNvPr id="327" name="直線コネクタ 326"/>
        <xdr:cNvCxnSpPr/>
      </xdr:nvCxnSpPr>
      <xdr:spPr>
        <a:xfrm>
          <a:off x="2565400" y="17541784"/>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38463</xdr:rowOff>
    </xdr:from>
    <xdr:to>
      <xdr:col>10</xdr:col>
      <xdr:colOff>165100</xdr:colOff>
      <xdr:row>104</xdr:row>
      <xdr:rowOff>140063</xdr:rowOff>
    </xdr:to>
    <xdr:sp macro="" textlink="">
      <xdr:nvSpPr>
        <xdr:cNvPr id="328" name="楕円 327"/>
        <xdr:cNvSpPr/>
      </xdr:nvSpPr>
      <xdr:spPr>
        <a:xfrm>
          <a:off x="1739900" y="1747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89263</xdr:rowOff>
    </xdr:from>
    <xdr:to>
      <xdr:col>15</xdr:col>
      <xdr:colOff>50800</xdr:colOff>
      <xdr:row>104</xdr:row>
      <xdr:rowOff>107224</xdr:rowOff>
    </xdr:to>
    <xdr:cxnSp macro="">
      <xdr:nvCxnSpPr>
        <xdr:cNvPr id="329" name="直線コネクタ 328"/>
        <xdr:cNvCxnSpPr/>
      </xdr:nvCxnSpPr>
      <xdr:spPr>
        <a:xfrm>
          <a:off x="1790700" y="17523823"/>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xdr:rowOff>
    </xdr:from>
    <xdr:to>
      <xdr:col>6</xdr:col>
      <xdr:colOff>38100</xdr:colOff>
      <xdr:row>104</xdr:row>
      <xdr:rowOff>113937</xdr:rowOff>
    </xdr:to>
    <xdr:sp macro="" textlink="">
      <xdr:nvSpPr>
        <xdr:cNvPr id="330" name="楕円 329"/>
        <xdr:cNvSpPr/>
      </xdr:nvSpPr>
      <xdr:spPr>
        <a:xfrm>
          <a:off x="965200" y="17446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63137</xdr:rowOff>
    </xdr:from>
    <xdr:to>
      <xdr:col>10</xdr:col>
      <xdr:colOff>114300</xdr:colOff>
      <xdr:row>104</xdr:row>
      <xdr:rowOff>89263</xdr:rowOff>
    </xdr:to>
    <xdr:cxnSp macro="">
      <xdr:nvCxnSpPr>
        <xdr:cNvPr id="331" name="直線コネクタ 330"/>
        <xdr:cNvCxnSpPr/>
      </xdr:nvCxnSpPr>
      <xdr:spPr>
        <a:xfrm>
          <a:off x="1008380" y="17497697"/>
          <a:ext cx="7823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32" name="n_1aveValue【市民会館】&#10;有形固定資産減価償却率"/>
        <xdr:cNvSpPr txBox="1"/>
      </xdr:nvSpPr>
      <xdr:spPr>
        <a:xfrm>
          <a:off x="317056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3" name="n_2aveValue【市民会館】&#10;有形固定資産減価償却率"/>
        <xdr:cNvSpPr txBox="1"/>
      </xdr:nvSpPr>
      <xdr:spPr>
        <a:xfrm>
          <a:off x="23857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4" name="n_3aveValue【市民会館】&#10;有形固定資産減価償却率"/>
        <xdr:cNvSpPr txBox="1"/>
      </xdr:nvSpPr>
      <xdr:spPr>
        <a:xfrm>
          <a:off x="1611004" y="176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5" name="n_4aveValue【市民会館】&#10;有形固定資産減価償却率"/>
        <xdr:cNvSpPr txBox="1"/>
      </xdr:nvSpPr>
      <xdr:spPr>
        <a:xfrm>
          <a:off x="836304" y="1760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39025</xdr:rowOff>
    </xdr:from>
    <xdr:ext cx="405111" cy="259045"/>
    <xdr:sp macro="" textlink="">
      <xdr:nvSpPr>
        <xdr:cNvPr id="336" name="n_1mainValue【市民会館】&#10;有形固定資産減価償却率"/>
        <xdr:cNvSpPr txBox="1"/>
      </xdr:nvSpPr>
      <xdr:spPr>
        <a:xfrm>
          <a:off x="317056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37" name="n_2mainValue【市民会館】&#10;有形固定資産減価償却率"/>
        <xdr:cNvSpPr txBox="1"/>
      </xdr:nvSpPr>
      <xdr:spPr>
        <a:xfrm>
          <a:off x="23857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156590</xdr:rowOff>
    </xdr:from>
    <xdr:ext cx="405111" cy="259045"/>
    <xdr:sp macro="" textlink="">
      <xdr:nvSpPr>
        <xdr:cNvPr id="338" name="n_3mainValue【市民会館】&#10;有形固定資産減価償却率"/>
        <xdr:cNvSpPr txBox="1"/>
      </xdr:nvSpPr>
      <xdr:spPr>
        <a:xfrm>
          <a:off x="161100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130464</xdr:rowOff>
    </xdr:from>
    <xdr:ext cx="405111" cy="259045"/>
    <xdr:sp macro="" textlink="">
      <xdr:nvSpPr>
        <xdr:cNvPr id="339" name="n_4mainValue【市民会館】&#10;有形固定資産減価償却率"/>
        <xdr:cNvSpPr txBox="1"/>
      </xdr:nvSpPr>
      <xdr:spPr>
        <a:xfrm>
          <a:off x="83630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xdr:cNvCxnSpPr/>
      </xdr:nvCxnSpPr>
      <xdr:spPr>
        <a:xfrm flipV="1">
          <a:off x="9219565" y="170078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xdr:cNvSpPr txBox="1"/>
      </xdr:nvSpPr>
      <xdr:spPr>
        <a:xfrm>
          <a:off x="9258300" y="1678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xdr:cNvCxnSpPr/>
      </xdr:nvCxnSpPr>
      <xdr:spPr>
        <a:xfrm>
          <a:off x="915416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xdr:cNvSpPr txBox="1"/>
      </xdr:nvSpPr>
      <xdr:spPr>
        <a:xfrm>
          <a:off x="9258300" y="17901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xdr:cNvSpPr/>
      </xdr:nvSpPr>
      <xdr:spPr>
        <a:xfrm>
          <a:off x="9192260" y="17922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xdr:cNvSpPr/>
      </xdr:nvSpPr>
      <xdr:spPr>
        <a:xfrm>
          <a:off x="7670800" y="1793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xdr:cNvSpPr/>
      </xdr:nvSpPr>
      <xdr:spPr>
        <a:xfrm>
          <a:off x="687324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xdr:cNvSpPr/>
      </xdr:nvSpPr>
      <xdr:spPr>
        <a:xfrm>
          <a:off x="6098540" y="17915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379" name="楕円 378"/>
        <xdr:cNvSpPr/>
      </xdr:nvSpPr>
      <xdr:spPr>
        <a:xfrm>
          <a:off x="9192260" y="1775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8272</xdr:rowOff>
    </xdr:from>
    <xdr:ext cx="469744" cy="259045"/>
    <xdr:sp macro="" textlink="">
      <xdr:nvSpPr>
        <xdr:cNvPr id="380" name="【市民会館】&#10;一人当たり面積該当値テキスト"/>
        <xdr:cNvSpPr txBox="1"/>
      </xdr:nvSpPr>
      <xdr:spPr>
        <a:xfrm>
          <a:off x="9258300"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156845</xdr:rowOff>
    </xdr:from>
    <xdr:to>
      <xdr:col>50</xdr:col>
      <xdr:colOff>165100</xdr:colOff>
      <xdr:row>106</xdr:row>
      <xdr:rowOff>86995</xdr:rowOff>
    </xdr:to>
    <xdr:sp macro="" textlink="">
      <xdr:nvSpPr>
        <xdr:cNvPr id="381" name="楕円 380"/>
        <xdr:cNvSpPr/>
      </xdr:nvSpPr>
      <xdr:spPr>
        <a:xfrm>
          <a:off x="844550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36195</xdr:rowOff>
    </xdr:from>
    <xdr:to>
      <xdr:col>55</xdr:col>
      <xdr:colOff>0</xdr:colOff>
      <xdr:row>106</xdr:row>
      <xdr:rowOff>36195</xdr:rowOff>
    </xdr:to>
    <xdr:cxnSp macro="">
      <xdr:nvCxnSpPr>
        <xdr:cNvPr id="382" name="直線コネクタ 381"/>
        <xdr:cNvCxnSpPr/>
      </xdr:nvCxnSpPr>
      <xdr:spPr>
        <a:xfrm>
          <a:off x="8496300" y="1780603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158750</xdr:rowOff>
    </xdr:from>
    <xdr:to>
      <xdr:col>46</xdr:col>
      <xdr:colOff>38100</xdr:colOff>
      <xdr:row>106</xdr:row>
      <xdr:rowOff>88900</xdr:rowOff>
    </xdr:to>
    <xdr:sp macro="" textlink="">
      <xdr:nvSpPr>
        <xdr:cNvPr id="383" name="楕円 382"/>
        <xdr:cNvSpPr/>
      </xdr:nvSpPr>
      <xdr:spPr>
        <a:xfrm>
          <a:off x="7670800" y="1776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36195</xdr:rowOff>
    </xdr:from>
    <xdr:to>
      <xdr:col>50</xdr:col>
      <xdr:colOff>114300</xdr:colOff>
      <xdr:row>106</xdr:row>
      <xdr:rowOff>38100</xdr:rowOff>
    </xdr:to>
    <xdr:cxnSp macro="">
      <xdr:nvCxnSpPr>
        <xdr:cNvPr id="384" name="直線コネクタ 383"/>
        <xdr:cNvCxnSpPr/>
      </xdr:nvCxnSpPr>
      <xdr:spPr>
        <a:xfrm flipV="1">
          <a:off x="7713980" y="1780603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158750</xdr:rowOff>
    </xdr:from>
    <xdr:to>
      <xdr:col>41</xdr:col>
      <xdr:colOff>101600</xdr:colOff>
      <xdr:row>106</xdr:row>
      <xdr:rowOff>88900</xdr:rowOff>
    </xdr:to>
    <xdr:sp macro="" textlink="">
      <xdr:nvSpPr>
        <xdr:cNvPr id="385" name="楕円 384"/>
        <xdr:cNvSpPr/>
      </xdr:nvSpPr>
      <xdr:spPr>
        <a:xfrm>
          <a:off x="687324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38100</xdr:rowOff>
    </xdr:from>
    <xdr:to>
      <xdr:col>45</xdr:col>
      <xdr:colOff>177800</xdr:colOff>
      <xdr:row>106</xdr:row>
      <xdr:rowOff>38100</xdr:rowOff>
    </xdr:to>
    <xdr:cxnSp macro="">
      <xdr:nvCxnSpPr>
        <xdr:cNvPr id="386" name="直線コネクタ 385"/>
        <xdr:cNvCxnSpPr/>
      </xdr:nvCxnSpPr>
      <xdr:spPr>
        <a:xfrm>
          <a:off x="6924040" y="17807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87" name="楕円 386"/>
        <xdr:cNvSpPr/>
      </xdr:nvSpPr>
      <xdr:spPr>
        <a:xfrm>
          <a:off x="609854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38100</xdr:rowOff>
    </xdr:to>
    <xdr:cxnSp macro="">
      <xdr:nvCxnSpPr>
        <xdr:cNvPr id="388" name="直線コネクタ 387"/>
        <xdr:cNvCxnSpPr/>
      </xdr:nvCxnSpPr>
      <xdr:spPr>
        <a:xfrm>
          <a:off x="6149340" y="17807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xdr:cNvSpPr txBox="1"/>
      </xdr:nvSpPr>
      <xdr:spPr>
        <a:xfrm>
          <a:off x="8271587" y="1801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xdr:cNvSpPr txBox="1"/>
      </xdr:nvSpPr>
      <xdr:spPr>
        <a:xfrm>
          <a:off x="7509587" y="1802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xdr:cNvSpPr txBox="1"/>
      </xdr:nvSpPr>
      <xdr:spPr>
        <a:xfrm>
          <a:off x="671202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2" name="n_4aveValue【市民会館】&#10;一人当たり面積"/>
        <xdr:cNvSpPr txBox="1"/>
      </xdr:nvSpPr>
      <xdr:spPr>
        <a:xfrm>
          <a:off x="5937327" y="1800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103522</xdr:rowOff>
    </xdr:from>
    <xdr:ext cx="469744" cy="259045"/>
    <xdr:sp macro="" textlink="">
      <xdr:nvSpPr>
        <xdr:cNvPr id="393" name="n_1mainValue【市民会館】&#10;一人当たり面積"/>
        <xdr:cNvSpPr txBox="1"/>
      </xdr:nvSpPr>
      <xdr:spPr>
        <a:xfrm>
          <a:off x="827158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105427</xdr:rowOff>
    </xdr:from>
    <xdr:ext cx="469744" cy="259045"/>
    <xdr:sp macro="" textlink="">
      <xdr:nvSpPr>
        <xdr:cNvPr id="394" name="n_2mainValue【市民会館】&#10;一人当たり面積"/>
        <xdr:cNvSpPr txBox="1"/>
      </xdr:nvSpPr>
      <xdr:spPr>
        <a:xfrm>
          <a:off x="7509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105427</xdr:rowOff>
    </xdr:from>
    <xdr:ext cx="469744" cy="259045"/>
    <xdr:sp macro="" textlink="">
      <xdr:nvSpPr>
        <xdr:cNvPr id="395" name="n_3mainValue【市民会館】&#10;一人当たり面積"/>
        <xdr:cNvSpPr txBox="1"/>
      </xdr:nvSpPr>
      <xdr:spPr>
        <a:xfrm>
          <a:off x="671202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396" name="n_4mainValue【市民会館】&#10;一人当たり面積"/>
        <xdr:cNvSpPr txBox="1"/>
      </xdr:nvSpPr>
      <xdr:spPr>
        <a:xfrm>
          <a:off x="593732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6" name="【一般廃棄物処理施設】&#10;有形固定資産減価償却率平均値テキスト"/>
        <xdr:cNvSpPr txBox="1"/>
      </xdr:nvSpPr>
      <xdr:spPr>
        <a:xfrm>
          <a:off x="144145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xdr:cNvSpPr/>
      </xdr:nvSpPr>
      <xdr:spPr>
        <a:xfrm>
          <a:off x="14325600" y="63328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xdr:cNvSpPr/>
      </xdr:nvSpPr>
      <xdr:spPr>
        <a:xfrm>
          <a:off x="12804140" y="635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xdr:cNvSpPr/>
      </xdr:nvSpPr>
      <xdr:spPr>
        <a:xfrm>
          <a:off x="12029440" y="6357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xdr:cNvSpPr/>
      </xdr:nvSpPr>
      <xdr:spPr>
        <a:xfrm>
          <a:off x="1123188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17780</xdr:rowOff>
    </xdr:from>
    <xdr:to>
      <xdr:col>85</xdr:col>
      <xdr:colOff>177800</xdr:colOff>
      <xdr:row>39</xdr:row>
      <xdr:rowOff>119380</xdr:rowOff>
    </xdr:to>
    <xdr:sp macro="" textlink="">
      <xdr:nvSpPr>
        <xdr:cNvPr id="437" name="楕円 436"/>
        <xdr:cNvSpPr/>
      </xdr:nvSpPr>
      <xdr:spPr>
        <a:xfrm>
          <a:off x="14325600" y="6555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167657</xdr:rowOff>
    </xdr:from>
    <xdr:ext cx="405111" cy="259045"/>
    <xdr:sp macro="" textlink="">
      <xdr:nvSpPr>
        <xdr:cNvPr id="438" name="【一般廃棄物処理施設】&#10;有形固定資産減価償却率該当値テキスト"/>
        <xdr:cNvSpPr txBox="1"/>
      </xdr:nvSpPr>
      <xdr:spPr>
        <a:xfrm>
          <a:off x="144145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439" name="楕円 438"/>
        <xdr:cNvSpPr/>
      </xdr:nvSpPr>
      <xdr:spPr>
        <a:xfrm>
          <a:off x="13578840" y="654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68580</xdr:rowOff>
    </xdr:to>
    <xdr:cxnSp macro="">
      <xdr:nvCxnSpPr>
        <xdr:cNvPr id="440" name="直線コネクタ 439"/>
        <xdr:cNvCxnSpPr/>
      </xdr:nvCxnSpPr>
      <xdr:spPr>
        <a:xfrm>
          <a:off x="13629640" y="6587490"/>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441" name="楕円 440"/>
        <xdr:cNvSpPr/>
      </xdr:nvSpPr>
      <xdr:spPr>
        <a:xfrm>
          <a:off x="1280414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49530</xdr:rowOff>
    </xdr:from>
    <xdr:to>
      <xdr:col>81</xdr:col>
      <xdr:colOff>50800</xdr:colOff>
      <xdr:row>39</xdr:row>
      <xdr:rowOff>110490</xdr:rowOff>
    </xdr:to>
    <xdr:cxnSp macro="">
      <xdr:nvCxnSpPr>
        <xdr:cNvPr id="442" name="直線コネクタ 441"/>
        <xdr:cNvCxnSpPr/>
      </xdr:nvCxnSpPr>
      <xdr:spPr>
        <a:xfrm flipV="1">
          <a:off x="12854940" y="6587490"/>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443" name="楕円 442"/>
        <xdr:cNvSpPr/>
      </xdr:nvSpPr>
      <xdr:spPr>
        <a:xfrm>
          <a:off x="12029440" y="658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39</xdr:row>
      <xdr:rowOff>110490</xdr:rowOff>
    </xdr:to>
    <xdr:cxnSp macro="">
      <xdr:nvCxnSpPr>
        <xdr:cNvPr id="444" name="直線コネクタ 443"/>
        <xdr:cNvCxnSpPr/>
      </xdr:nvCxnSpPr>
      <xdr:spPr>
        <a:xfrm>
          <a:off x="12072620" y="663511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130175</xdr:rowOff>
    </xdr:from>
    <xdr:to>
      <xdr:col>67</xdr:col>
      <xdr:colOff>101600</xdr:colOff>
      <xdr:row>40</xdr:row>
      <xdr:rowOff>60325</xdr:rowOff>
    </xdr:to>
    <xdr:sp macro="" textlink="">
      <xdr:nvSpPr>
        <xdr:cNvPr id="445" name="楕円 444"/>
        <xdr:cNvSpPr/>
      </xdr:nvSpPr>
      <xdr:spPr>
        <a:xfrm>
          <a:off x="11231880" y="666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97155</xdr:rowOff>
    </xdr:from>
    <xdr:to>
      <xdr:col>71</xdr:col>
      <xdr:colOff>177800</xdr:colOff>
      <xdr:row>40</xdr:row>
      <xdr:rowOff>9525</xdr:rowOff>
    </xdr:to>
    <xdr:cxnSp macro="">
      <xdr:nvCxnSpPr>
        <xdr:cNvPr id="446" name="直線コネクタ 445"/>
        <xdr:cNvCxnSpPr/>
      </xdr:nvCxnSpPr>
      <xdr:spPr>
        <a:xfrm flipV="1">
          <a:off x="11282680" y="6635115"/>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7" name="n_1aveValue【一般廃棄物処理施設】&#10;有形固定資産減価償却率"/>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8" name="n_2aveValue【一般廃棄物処理施設】&#10;有形固定資産減価償却率"/>
        <xdr:cNvSpPr txBox="1"/>
      </xdr:nvSpPr>
      <xdr:spPr>
        <a:xfrm>
          <a:off x="12675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9" name="n_3aveValue【一般廃棄物処理施設】&#10;有形固定資産減価償却率"/>
        <xdr:cNvSpPr txBox="1"/>
      </xdr:nvSpPr>
      <xdr:spPr>
        <a:xfrm>
          <a:off x="119005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0" name="n_4aveValue【一般廃棄物処理施設】&#10;有形固定資産減価償却率"/>
        <xdr:cNvSpPr txBox="1"/>
      </xdr:nvSpPr>
      <xdr:spPr>
        <a:xfrm>
          <a:off x="1110298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451" name="n_1mainValue【一般廃棄物処理施設】&#10;有形固定資産減価償却率"/>
        <xdr:cNvSpPr txBox="1"/>
      </xdr:nvSpPr>
      <xdr:spPr>
        <a:xfrm>
          <a:off x="134372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452" name="n_2mainValue【一般廃棄物処理施設】&#10;有形固定資産減価償却率"/>
        <xdr:cNvSpPr txBox="1"/>
      </xdr:nvSpPr>
      <xdr:spPr>
        <a:xfrm>
          <a:off x="126752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453" name="n_3mainValue【一般廃棄物処理施設】&#10;有形固定資産減価償却率"/>
        <xdr:cNvSpPr txBox="1"/>
      </xdr:nvSpPr>
      <xdr:spPr>
        <a:xfrm>
          <a:off x="119005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51452</xdr:rowOff>
    </xdr:from>
    <xdr:ext cx="405111" cy="259045"/>
    <xdr:sp macro="" textlink="">
      <xdr:nvSpPr>
        <xdr:cNvPr id="454" name="n_4mainValue【一般廃棄物処理施設】&#10;有形固定資産減価償却率"/>
        <xdr:cNvSpPr txBox="1"/>
      </xdr:nvSpPr>
      <xdr:spPr>
        <a:xfrm>
          <a:off x="1110298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xdr:cNvCxnSpPr/>
      </xdr:nvCxnSpPr>
      <xdr:spPr>
        <a:xfrm flipV="1">
          <a:off x="19509104" y="5798641"/>
          <a:ext cx="0" cy="127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xdr:cNvSpPr txBox="1"/>
      </xdr:nvSpPr>
      <xdr:spPr>
        <a:xfrm>
          <a:off x="19547840" y="70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xdr:cNvCxnSpPr/>
      </xdr:nvCxnSpPr>
      <xdr:spPr>
        <a:xfrm>
          <a:off x="19443700" y="707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xdr:cNvSpPr txBox="1"/>
      </xdr:nvSpPr>
      <xdr:spPr>
        <a:xfrm>
          <a:off x="19547840" y="557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xdr:cNvCxnSpPr/>
      </xdr:nvCxnSpPr>
      <xdr:spPr>
        <a:xfrm>
          <a:off x="19443700" y="5798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3" name="【一般廃棄物処理施設】&#10;一人当たり有形固定資産（償却資産）額平均値テキスト"/>
        <xdr:cNvSpPr txBox="1"/>
      </xdr:nvSpPr>
      <xdr:spPr>
        <a:xfrm>
          <a:off x="19547840" y="654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xdr:cNvSpPr/>
      </xdr:nvSpPr>
      <xdr:spPr>
        <a:xfrm>
          <a:off x="19458940" y="669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xdr:cNvSpPr/>
      </xdr:nvSpPr>
      <xdr:spPr>
        <a:xfrm>
          <a:off x="18735040" y="6706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xdr:cNvSpPr/>
      </xdr:nvSpPr>
      <xdr:spPr>
        <a:xfrm>
          <a:off x="17937480" y="673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xdr:cNvSpPr/>
      </xdr:nvSpPr>
      <xdr:spPr>
        <a:xfrm>
          <a:off x="17162780" y="67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xdr:cNvSpPr/>
      </xdr:nvSpPr>
      <xdr:spPr>
        <a:xfrm>
          <a:off x="16388080" y="674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93889</xdr:rowOff>
    </xdr:from>
    <xdr:to>
      <xdr:col>116</xdr:col>
      <xdr:colOff>114300</xdr:colOff>
      <xdr:row>42</xdr:row>
      <xdr:rowOff>24039</xdr:rowOff>
    </xdr:to>
    <xdr:sp macro="" textlink="">
      <xdr:nvSpPr>
        <xdr:cNvPr id="494" name="楕円 493"/>
        <xdr:cNvSpPr/>
      </xdr:nvSpPr>
      <xdr:spPr>
        <a:xfrm>
          <a:off x="19458940" y="6967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8816</xdr:rowOff>
    </xdr:from>
    <xdr:ext cx="534377" cy="259045"/>
    <xdr:sp macro="" textlink="">
      <xdr:nvSpPr>
        <xdr:cNvPr id="495" name="【一般廃棄物処理施設】&#10;一人当たり有形固定資産（償却資産）額該当値テキスト"/>
        <xdr:cNvSpPr txBox="1"/>
      </xdr:nvSpPr>
      <xdr:spPr>
        <a:xfrm>
          <a:off x="19547840" y="688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93949</xdr:rowOff>
    </xdr:from>
    <xdr:to>
      <xdr:col>112</xdr:col>
      <xdr:colOff>38100</xdr:colOff>
      <xdr:row>42</xdr:row>
      <xdr:rowOff>24099</xdr:rowOff>
    </xdr:to>
    <xdr:sp macro="" textlink="">
      <xdr:nvSpPr>
        <xdr:cNvPr id="496" name="楕円 495"/>
        <xdr:cNvSpPr/>
      </xdr:nvSpPr>
      <xdr:spPr>
        <a:xfrm>
          <a:off x="18735040" y="6967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144689</xdr:rowOff>
    </xdr:from>
    <xdr:to>
      <xdr:col>116</xdr:col>
      <xdr:colOff>63500</xdr:colOff>
      <xdr:row>41</xdr:row>
      <xdr:rowOff>144749</xdr:rowOff>
    </xdr:to>
    <xdr:cxnSp macro="">
      <xdr:nvCxnSpPr>
        <xdr:cNvPr id="497" name="直線コネクタ 496"/>
        <xdr:cNvCxnSpPr/>
      </xdr:nvCxnSpPr>
      <xdr:spPr>
        <a:xfrm flipV="1">
          <a:off x="18778220" y="7017929"/>
          <a:ext cx="73152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97417</xdr:rowOff>
    </xdr:from>
    <xdr:to>
      <xdr:col>107</xdr:col>
      <xdr:colOff>101600</xdr:colOff>
      <xdr:row>42</xdr:row>
      <xdr:rowOff>27567</xdr:rowOff>
    </xdr:to>
    <xdr:sp macro="" textlink="">
      <xdr:nvSpPr>
        <xdr:cNvPr id="498" name="楕円 497"/>
        <xdr:cNvSpPr/>
      </xdr:nvSpPr>
      <xdr:spPr>
        <a:xfrm>
          <a:off x="17937480" y="6970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144749</xdr:rowOff>
    </xdr:from>
    <xdr:to>
      <xdr:col>111</xdr:col>
      <xdr:colOff>177800</xdr:colOff>
      <xdr:row>41</xdr:row>
      <xdr:rowOff>148217</xdr:rowOff>
    </xdr:to>
    <xdr:cxnSp macro="">
      <xdr:nvCxnSpPr>
        <xdr:cNvPr id="499" name="直線コネクタ 498"/>
        <xdr:cNvCxnSpPr/>
      </xdr:nvCxnSpPr>
      <xdr:spPr>
        <a:xfrm flipV="1">
          <a:off x="17988280" y="7017989"/>
          <a:ext cx="78994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97417</xdr:rowOff>
    </xdr:from>
    <xdr:to>
      <xdr:col>102</xdr:col>
      <xdr:colOff>165100</xdr:colOff>
      <xdr:row>42</xdr:row>
      <xdr:rowOff>27567</xdr:rowOff>
    </xdr:to>
    <xdr:sp macro="" textlink="">
      <xdr:nvSpPr>
        <xdr:cNvPr id="500" name="楕円 499"/>
        <xdr:cNvSpPr/>
      </xdr:nvSpPr>
      <xdr:spPr>
        <a:xfrm>
          <a:off x="17162780" y="6970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148217</xdr:rowOff>
    </xdr:from>
    <xdr:to>
      <xdr:col>107</xdr:col>
      <xdr:colOff>50800</xdr:colOff>
      <xdr:row>41</xdr:row>
      <xdr:rowOff>148217</xdr:rowOff>
    </xdr:to>
    <xdr:cxnSp macro="">
      <xdr:nvCxnSpPr>
        <xdr:cNvPr id="501" name="直線コネクタ 500"/>
        <xdr:cNvCxnSpPr/>
      </xdr:nvCxnSpPr>
      <xdr:spPr>
        <a:xfrm>
          <a:off x="17213580" y="702145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101398</xdr:rowOff>
    </xdr:from>
    <xdr:to>
      <xdr:col>98</xdr:col>
      <xdr:colOff>38100</xdr:colOff>
      <xdr:row>42</xdr:row>
      <xdr:rowOff>31548</xdr:rowOff>
    </xdr:to>
    <xdr:sp macro="" textlink="">
      <xdr:nvSpPr>
        <xdr:cNvPr id="502" name="楕円 501"/>
        <xdr:cNvSpPr/>
      </xdr:nvSpPr>
      <xdr:spPr>
        <a:xfrm>
          <a:off x="16388080" y="6974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148217</xdr:rowOff>
    </xdr:from>
    <xdr:to>
      <xdr:col>102</xdr:col>
      <xdr:colOff>114300</xdr:colOff>
      <xdr:row>41</xdr:row>
      <xdr:rowOff>152198</xdr:rowOff>
    </xdr:to>
    <xdr:cxnSp macro="">
      <xdr:nvCxnSpPr>
        <xdr:cNvPr id="503" name="直線コネクタ 502"/>
        <xdr:cNvCxnSpPr/>
      </xdr:nvCxnSpPr>
      <xdr:spPr>
        <a:xfrm flipV="1">
          <a:off x="16431260" y="7021457"/>
          <a:ext cx="78232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4" name="n_1aveValue【一般廃棄物処理施設】&#10;一人当たり有形固定資産（償却資産）額"/>
        <xdr:cNvSpPr txBox="1"/>
      </xdr:nvSpPr>
      <xdr:spPr>
        <a:xfrm>
          <a:off x="18528811" y="64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5" name="n_2aveValue【一般廃棄物処理施設】&#10;一人当たり有形固定資産（償却資産）額"/>
        <xdr:cNvSpPr txBox="1"/>
      </xdr:nvSpPr>
      <xdr:spPr>
        <a:xfrm>
          <a:off x="17766811" y="65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6" name="n_3aveValue【一般廃棄物処理施設】&#10;一人当たり有形固定資産（償却資産）額"/>
        <xdr:cNvSpPr txBox="1"/>
      </xdr:nvSpPr>
      <xdr:spPr>
        <a:xfrm>
          <a:off x="16969251" y="65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7" name="n_4aveValue【一般廃棄物処理施設】&#10;一人当たり有形固定資産（償却資産）額"/>
        <xdr:cNvSpPr txBox="1"/>
      </xdr:nvSpPr>
      <xdr:spPr>
        <a:xfrm>
          <a:off x="16194551" y="653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15226</xdr:rowOff>
    </xdr:from>
    <xdr:ext cx="534377" cy="259045"/>
    <xdr:sp macro="" textlink="">
      <xdr:nvSpPr>
        <xdr:cNvPr id="508" name="n_1mainValue【一般廃棄物処理施設】&#10;一人当たり有形固定資産（償却資産）額"/>
        <xdr:cNvSpPr txBox="1"/>
      </xdr:nvSpPr>
      <xdr:spPr>
        <a:xfrm>
          <a:off x="18528811" y="70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18694</xdr:rowOff>
    </xdr:from>
    <xdr:ext cx="534377" cy="259045"/>
    <xdr:sp macro="" textlink="">
      <xdr:nvSpPr>
        <xdr:cNvPr id="509" name="n_2mainValue【一般廃棄物処理施設】&#10;一人当たり有形固定資産（償却資産）額"/>
        <xdr:cNvSpPr txBox="1"/>
      </xdr:nvSpPr>
      <xdr:spPr>
        <a:xfrm>
          <a:off x="17766811" y="70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18694</xdr:rowOff>
    </xdr:from>
    <xdr:ext cx="534377" cy="259045"/>
    <xdr:sp macro="" textlink="">
      <xdr:nvSpPr>
        <xdr:cNvPr id="510" name="n_3mainValue【一般廃棄物処理施設】&#10;一人当たり有形固定資産（償却資産）額"/>
        <xdr:cNvSpPr txBox="1"/>
      </xdr:nvSpPr>
      <xdr:spPr>
        <a:xfrm>
          <a:off x="16969251" y="705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22675</xdr:rowOff>
    </xdr:from>
    <xdr:ext cx="534377" cy="259045"/>
    <xdr:sp macro="" textlink="">
      <xdr:nvSpPr>
        <xdr:cNvPr id="511" name="n_4mainValue【一般廃棄物処理施設】&#10;一人当たり有形固定資産（償却資産）額"/>
        <xdr:cNvSpPr txBox="1"/>
      </xdr:nvSpPr>
      <xdr:spPr>
        <a:xfrm>
          <a:off x="16194551" y="70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7" name="直線コネクタ 536"/>
        <xdr:cNvCxnSpPr/>
      </xdr:nvCxnSpPr>
      <xdr:spPr>
        <a:xfrm flipV="1">
          <a:off x="14375764" y="9420497"/>
          <a:ext cx="0" cy="143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8" name="【保健センター・保健所】&#10;有形固定資産減価償却率最小値テキスト"/>
        <xdr:cNvSpPr txBox="1"/>
      </xdr:nvSpPr>
      <xdr:spPr>
        <a:xfrm>
          <a:off x="1441450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9" name="直線コネクタ 538"/>
        <xdr:cNvCxnSpPr/>
      </xdr:nvCxnSpPr>
      <xdr:spPr>
        <a:xfrm>
          <a:off x="1428750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0" name="【保健センター・保健所】&#10;有形固定資産減価償却率最大値テキスト"/>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1" name="直線コネクタ 540"/>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2" name="【保健センター・保健所】&#10;有形固定資産減価償却率平均値テキスト"/>
        <xdr:cNvSpPr txBox="1"/>
      </xdr:nvSpPr>
      <xdr:spPr>
        <a:xfrm>
          <a:off x="144145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3" name="フローチャート: 判断 542"/>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4" name="フローチャート: 判断 543"/>
        <xdr:cNvSpPr/>
      </xdr:nvSpPr>
      <xdr:spPr>
        <a:xfrm>
          <a:off x="1357884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5" name="フローチャート: 判断 544"/>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6" name="フローチャート: 判断 545"/>
        <xdr:cNvSpPr/>
      </xdr:nvSpPr>
      <xdr:spPr>
        <a:xfrm>
          <a:off x="12029440" y="10042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7" name="フローチャート: 判断 546"/>
        <xdr:cNvSpPr/>
      </xdr:nvSpPr>
      <xdr:spPr>
        <a:xfrm>
          <a:off x="1123188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35741</xdr:rowOff>
    </xdr:from>
    <xdr:to>
      <xdr:col>85</xdr:col>
      <xdr:colOff>177800</xdr:colOff>
      <xdr:row>58</xdr:row>
      <xdr:rowOff>137341</xdr:rowOff>
    </xdr:to>
    <xdr:sp macro="" textlink="">
      <xdr:nvSpPr>
        <xdr:cNvPr id="553" name="楕円 552"/>
        <xdr:cNvSpPr/>
      </xdr:nvSpPr>
      <xdr:spPr>
        <a:xfrm>
          <a:off x="14325600" y="97588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58618</xdr:rowOff>
    </xdr:from>
    <xdr:ext cx="405111" cy="259045"/>
    <xdr:sp macro="" textlink="">
      <xdr:nvSpPr>
        <xdr:cNvPr id="554" name="【保健センター・保健所】&#10;有形固定資産減価償却率該当値テキスト"/>
        <xdr:cNvSpPr txBox="1"/>
      </xdr:nvSpPr>
      <xdr:spPr>
        <a:xfrm>
          <a:off x="14414500" y="961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555" name="楕円 554"/>
        <xdr:cNvSpPr/>
      </xdr:nvSpPr>
      <xdr:spPr>
        <a:xfrm>
          <a:off x="1357884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86541</xdr:rowOff>
    </xdr:to>
    <xdr:cxnSp macro="">
      <xdr:nvCxnSpPr>
        <xdr:cNvPr id="556" name="直線コネクタ 555"/>
        <xdr:cNvCxnSpPr/>
      </xdr:nvCxnSpPr>
      <xdr:spPr>
        <a:xfrm>
          <a:off x="13629640" y="9778637"/>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140244</xdr:rowOff>
    </xdr:from>
    <xdr:to>
      <xdr:col>76</xdr:col>
      <xdr:colOff>165100</xdr:colOff>
      <xdr:row>58</xdr:row>
      <xdr:rowOff>70394</xdr:rowOff>
    </xdr:to>
    <xdr:sp macro="" textlink="">
      <xdr:nvSpPr>
        <xdr:cNvPr id="557" name="楕円 556"/>
        <xdr:cNvSpPr/>
      </xdr:nvSpPr>
      <xdr:spPr>
        <a:xfrm>
          <a:off x="12804140" y="9695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19594</xdr:rowOff>
    </xdr:from>
    <xdr:to>
      <xdr:col>81</xdr:col>
      <xdr:colOff>50800</xdr:colOff>
      <xdr:row>58</xdr:row>
      <xdr:rowOff>55517</xdr:rowOff>
    </xdr:to>
    <xdr:cxnSp macro="">
      <xdr:nvCxnSpPr>
        <xdr:cNvPr id="558" name="直線コネクタ 557"/>
        <xdr:cNvCxnSpPr/>
      </xdr:nvCxnSpPr>
      <xdr:spPr>
        <a:xfrm>
          <a:off x="12854940" y="974271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104322</xdr:rowOff>
    </xdr:from>
    <xdr:to>
      <xdr:col>72</xdr:col>
      <xdr:colOff>38100</xdr:colOff>
      <xdr:row>58</xdr:row>
      <xdr:rowOff>34472</xdr:rowOff>
    </xdr:to>
    <xdr:sp macro="" textlink="">
      <xdr:nvSpPr>
        <xdr:cNvPr id="559" name="楕円 558"/>
        <xdr:cNvSpPr/>
      </xdr:nvSpPr>
      <xdr:spPr>
        <a:xfrm>
          <a:off x="12029440" y="9659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155122</xdr:rowOff>
    </xdr:from>
    <xdr:to>
      <xdr:col>76</xdr:col>
      <xdr:colOff>114300</xdr:colOff>
      <xdr:row>58</xdr:row>
      <xdr:rowOff>19594</xdr:rowOff>
    </xdr:to>
    <xdr:cxnSp macro="">
      <xdr:nvCxnSpPr>
        <xdr:cNvPr id="560" name="直線コネクタ 559"/>
        <xdr:cNvCxnSpPr/>
      </xdr:nvCxnSpPr>
      <xdr:spPr>
        <a:xfrm>
          <a:off x="12072620" y="9710602"/>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68399</xdr:rowOff>
    </xdr:from>
    <xdr:to>
      <xdr:col>67</xdr:col>
      <xdr:colOff>101600</xdr:colOff>
      <xdr:row>57</xdr:row>
      <xdr:rowOff>169999</xdr:rowOff>
    </xdr:to>
    <xdr:sp macro="" textlink="">
      <xdr:nvSpPr>
        <xdr:cNvPr id="561" name="楕円 560"/>
        <xdr:cNvSpPr/>
      </xdr:nvSpPr>
      <xdr:spPr>
        <a:xfrm>
          <a:off x="11231880" y="962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119199</xdr:rowOff>
    </xdr:from>
    <xdr:to>
      <xdr:col>71</xdr:col>
      <xdr:colOff>177800</xdr:colOff>
      <xdr:row>57</xdr:row>
      <xdr:rowOff>155122</xdr:rowOff>
    </xdr:to>
    <xdr:cxnSp macro="">
      <xdr:nvCxnSpPr>
        <xdr:cNvPr id="562" name="直線コネクタ 561"/>
        <xdr:cNvCxnSpPr/>
      </xdr:nvCxnSpPr>
      <xdr:spPr>
        <a:xfrm>
          <a:off x="11282680" y="9674679"/>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3" name="n_1aveValue【保健センター・保健所】&#10;有形固定資産減価償却率"/>
        <xdr:cNvSpPr txBox="1"/>
      </xdr:nvSpPr>
      <xdr:spPr>
        <a:xfrm>
          <a:off x="1343724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4" name="n_2aveValue【保健センター・保健所】&#10;有形固定資産減価償却率"/>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5" name="n_3aveValue【保健センター・保健所】&#10;有形固定資産減価償却率"/>
        <xdr:cNvSpPr txBox="1"/>
      </xdr:nvSpPr>
      <xdr:spPr>
        <a:xfrm>
          <a:off x="11900544" y="1013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6" name="n_4aveValue【保健センター・保健所】&#10;有形固定資産減価償却率"/>
        <xdr:cNvSpPr txBox="1"/>
      </xdr:nvSpPr>
      <xdr:spPr>
        <a:xfrm>
          <a:off x="1110298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567" name="n_1mainValue【保健センター・保健所】&#10;有形固定資産減価償却率"/>
        <xdr:cNvSpPr txBox="1"/>
      </xdr:nvSpPr>
      <xdr:spPr>
        <a:xfrm>
          <a:off x="13437244" y="951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86921</xdr:rowOff>
    </xdr:from>
    <xdr:ext cx="405111" cy="259045"/>
    <xdr:sp macro="" textlink="">
      <xdr:nvSpPr>
        <xdr:cNvPr id="568" name="n_2mainValue【保健センター・保健所】&#10;有形固定資産減価償却率"/>
        <xdr:cNvSpPr txBox="1"/>
      </xdr:nvSpPr>
      <xdr:spPr>
        <a:xfrm>
          <a:off x="12675244" y="947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569" name="n_3mainValue【保健センター・保健所】&#10;有形固定資産減価償却率"/>
        <xdr:cNvSpPr txBox="1"/>
      </xdr:nvSpPr>
      <xdr:spPr>
        <a:xfrm>
          <a:off x="1190054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15076</xdr:rowOff>
    </xdr:from>
    <xdr:ext cx="405111" cy="259045"/>
    <xdr:sp macro="" textlink="">
      <xdr:nvSpPr>
        <xdr:cNvPr id="570" name="n_4mainValue【保健センター・保健所】&#10;有形固定資産減価償却率"/>
        <xdr:cNvSpPr txBox="1"/>
      </xdr:nvSpPr>
      <xdr:spPr>
        <a:xfrm>
          <a:off x="11102984" y="940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6" name="直線コネクタ 595"/>
        <xdr:cNvCxnSpPr/>
      </xdr:nvCxnSpPr>
      <xdr:spPr>
        <a:xfrm flipV="1">
          <a:off x="19509104" y="9339399"/>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7" name="【保健センター・保健所】&#10;一人当たり面積最小値テキスト"/>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8" name="直線コネクタ 597"/>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9" name="【保健センター・保健所】&#10;一人当たり面積最大値テキスト"/>
        <xdr:cNvSpPr txBox="1"/>
      </xdr:nvSpPr>
      <xdr:spPr>
        <a:xfrm>
          <a:off x="19547840" y="911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00" name="直線コネクタ 599"/>
        <xdr:cNvCxnSpPr/>
      </xdr:nvCxnSpPr>
      <xdr:spPr>
        <a:xfrm>
          <a:off x="19443700" y="93393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1" name="【保健センター・保健所】&#10;一人当たり面積平均値テキスト"/>
        <xdr:cNvSpPr txBox="1"/>
      </xdr:nvSpPr>
      <xdr:spPr>
        <a:xfrm>
          <a:off x="19547840" y="10582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2" name="フローチャート: 判断 601"/>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3" name="フローチャート: 判断 602"/>
        <xdr:cNvSpPr/>
      </xdr:nvSpPr>
      <xdr:spPr>
        <a:xfrm>
          <a:off x="18735040" y="106101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4" name="フローチャート: 判断 603"/>
        <xdr:cNvSpPr/>
      </xdr:nvSpPr>
      <xdr:spPr>
        <a:xfrm>
          <a:off x="1793748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5" name="フローチャート: 判断 604"/>
        <xdr:cNvSpPr/>
      </xdr:nvSpPr>
      <xdr:spPr>
        <a:xfrm>
          <a:off x="17162780" y="1062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6" name="フローチャート: 判断 605"/>
        <xdr:cNvSpPr/>
      </xdr:nvSpPr>
      <xdr:spPr>
        <a:xfrm>
          <a:off x="16388080" y="10606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117384</xdr:rowOff>
    </xdr:from>
    <xdr:to>
      <xdr:col>116</xdr:col>
      <xdr:colOff>114300</xdr:colOff>
      <xdr:row>62</xdr:row>
      <xdr:rowOff>47534</xdr:rowOff>
    </xdr:to>
    <xdr:sp macro="" textlink="">
      <xdr:nvSpPr>
        <xdr:cNvPr id="612" name="楕円 611"/>
        <xdr:cNvSpPr/>
      </xdr:nvSpPr>
      <xdr:spPr>
        <a:xfrm>
          <a:off x="194589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140261</xdr:rowOff>
    </xdr:from>
    <xdr:ext cx="469744" cy="259045"/>
    <xdr:sp macro="" textlink="">
      <xdr:nvSpPr>
        <xdr:cNvPr id="613" name="【保健センター・保健所】&#10;一人当たり面積該当値テキスト"/>
        <xdr:cNvSpPr txBox="1"/>
      </xdr:nvSpPr>
      <xdr:spPr>
        <a:xfrm>
          <a:off x="19547840" y="101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14" name="楕円 613"/>
        <xdr:cNvSpPr/>
      </xdr:nvSpPr>
      <xdr:spPr>
        <a:xfrm>
          <a:off x="1873504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168184</xdr:rowOff>
    </xdr:from>
    <xdr:to>
      <xdr:col>116</xdr:col>
      <xdr:colOff>63500</xdr:colOff>
      <xdr:row>62</xdr:row>
      <xdr:rowOff>0</xdr:rowOff>
    </xdr:to>
    <xdr:cxnSp macro="">
      <xdr:nvCxnSpPr>
        <xdr:cNvPr id="615" name="直線コネクタ 614"/>
        <xdr:cNvCxnSpPr/>
      </xdr:nvCxnSpPr>
      <xdr:spPr>
        <a:xfrm flipV="1">
          <a:off x="18778220" y="1039422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16" name="楕円 615"/>
        <xdr:cNvSpPr/>
      </xdr:nvSpPr>
      <xdr:spPr>
        <a:xfrm>
          <a:off x="179374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617" name="直線コネクタ 616"/>
        <xdr:cNvCxnSpPr/>
      </xdr:nvCxnSpPr>
      <xdr:spPr>
        <a:xfrm>
          <a:off x="17988280" y="10393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18" name="楕円 617"/>
        <xdr:cNvSpPr/>
      </xdr:nvSpPr>
      <xdr:spPr>
        <a:xfrm>
          <a:off x="1716278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619" name="直線コネクタ 618"/>
        <xdr:cNvCxnSpPr/>
      </xdr:nvCxnSpPr>
      <xdr:spPr>
        <a:xfrm>
          <a:off x="17213580" y="10393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123916</xdr:rowOff>
    </xdr:from>
    <xdr:to>
      <xdr:col>98</xdr:col>
      <xdr:colOff>38100</xdr:colOff>
      <xdr:row>62</xdr:row>
      <xdr:rowOff>54066</xdr:rowOff>
    </xdr:to>
    <xdr:sp macro="" textlink="">
      <xdr:nvSpPr>
        <xdr:cNvPr id="620" name="楕円 619"/>
        <xdr:cNvSpPr/>
      </xdr:nvSpPr>
      <xdr:spPr>
        <a:xfrm>
          <a:off x="16388080" y="10349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3266</xdr:rowOff>
    </xdr:to>
    <xdr:cxnSp macro="">
      <xdr:nvCxnSpPr>
        <xdr:cNvPr id="621" name="直線コネクタ 620"/>
        <xdr:cNvCxnSpPr/>
      </xdr:nvCxnSpPr>
      <xdr:spPr>
        <a:xfrm flipV="1">
          <a:off x="16431260" y="1039368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2" name="n_1aveValue【保健センター・保健所】&#10;一人当たり面積"/>
        <xdr:cNvSpPr txBox="1"/>
      </xdr:nvSpPr>
      <xdr:spPr>
        <a:xfrm>
          <a:off x="1856112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3" name="n_2aveValue【保健センター・保健所】&#10;一人当たり面積"/>
        <xdr:cNvSpPr txBox="1"/>
      </xdr:nvSpPr>
      <xdr:spPr>
        <a:xfrm>
          <a:off x="1777626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4" name="n_3aveValue【保健センター・保健所】&#10;一人当たり面積"/>
        <xdr:cNvSpPr txBox="1"/>
      </xdr:nvSpPr>
      <xdr:spPr>
        <a:xfrm>
          <a:off x="17001567" y="1071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5" name="n_4aveValue【保健センター・保健所】&#10;一人当たり面積"/>
        <xdr:cNvSpPr txBox="1"/>
      </xdr:nvSpPr>
      <xdr:spPr>
        <a:xfrm>
          <a:off x="16226867" y="1069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626" name="n_1mainValue【保健センター・保健所】&#10;一人当たり面積"/>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27" name="n_2main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28" name="n_3mainValue【保健センター・保健所】&#10;一人当たり面積"/>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70593</xdr:rowOff>
    </xdr:from>
    <xdr:ext cx="469744" cy="259045"/>
    <xdr:sp macro="" textlink="">
      <xdr:nvSpPr>
        <xdr:cNvPr id="629" name="n_4mainValue【保健センター・保健所】&#10;一人当たり面積"/>
        <xdr:cNvSpPr txBox="1"/>
      </xdr:nvSpPr>
      <xdr:spPr>
        <a:xfrm>
          <a:off x="16226867" y="10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71" name="直線コネクタ 670"/>
        <xdr:cNvCxnSpPr/>
      </xdr:nvCxnSpPr>
      <xdr:spPr>
        <a:xfrm flipV="1">
          <a:off x="14375764" y="16765633"/>
          <a:ext cx="0" cy="154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4" name="【庁舎】&#10;有形固定資産減価償却率最大値テキスト"/>
        <xdr:cNvSpPr txBox="1"/>
      </xdr:nvSpPr>
      <xdr:spPr>
        <a:xfrm>
          <a:off x="14414500" y="16544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5" name="直線コネクタ 674"/>
        <xdr:cNvCxnSpPr/>
      </xdr:nvCxnSpPr>
      <xdr:spPr>
        <a:xfrm>
          <a:off x="14287500" y="1676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6" name="【庁舎】&#10;有形固定資産減価償却率平均値テキスト"/>
        <xdr:cNvSpPr txBox="1"/>
      </xdr:nvSpPr>
      <xdr:spPr>
        <a:xfrm>
          <a:off x="14414500" y="17356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7" name="フローチャート: 判断 676"/>
        <xdr:cNvSpPr/>
      </xdr:nvSpPr>
      <xdr:spPr>
        <a:xfrm>
          <a:off x="14325600" y="1750078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8" name="フローチャート: 判断 677"/>
        <xdr:cNvSpPr/>
      </xdr:nvSpPr>
      <xdr:spPr>
        <a:xfrm>
          <a:off x="135788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9" name="フローチャート: 判断 678"/>
        <xdr:cNvSpPr/>
      </xdr:nvSpPr>
      <xdr:spPr>
        <a:xfrm>
          <a:off x="1280414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80" name="フローチャート: 判断 679"/>
        <xdr:cNvSpPr/>
      </xdr:nvSpPr>
      <xdr:spPr>
        <a:xfrm>
          <a:off x="12029440" y="17513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81" name="フローチャート: 判断 680"/>
        <xdr:cNvSpPr/>
      </xdr:nvSpPr>
      <xdr:spPr>
        <a:xfrm>
          <a:off x="1123188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687" name="楕円 686"/>
        <xdr:cNvSpPr/>
      </xdr:nvSpPr>
      <xdr:spPr>
        <a:xfrm>
          <a:off x="14325600" y="178311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688" name="【庁舎】&#10;有形固定資産減価償却率該当値テキスト"/>
        <xdr:cNvSpPr txBox="1"/>
      </xdr:nvSpPr>
      <xdr:spPr>
        <a:xfrm>
          <a:off x="14414500"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689" name="楕円 688"/>
        <xdr:cNvSpPr/>
      </xdr:nvSpPr>
      <xdr:spPr>
        <a:xfrm>
          <a:off x="13578840" y="178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105592</xdr:rowOff>
    </xdr:from>
    <xdr:to>
      <xdr:col>85</xdr:col>
      <xdr:colOff>127000</xdr:colOff>
      <xdr:row>106</xdr:row>
      <xdr:rowOff>112123</xdr:rowOff>
    </xdr:to>
    <xdr:cxnSp macro="">
      <xdr:nvCxnSpPr>
        <xdr:cNvPr id="690" name="直線コネクタ 689"/>
        <xdr:cNvCxnSpPr/>
      </xdr:nvCxnSpPr>
      <xdr:spPr>
        <a:xfrm>
          <a:off x="13629640" y="17875432"/>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18869</xdr:rowOff>
    </xdr:from>
    <xdr:to>
      <xdr:col>76</xdr:col>
      <xdr:colOff>165100</xdr:colOff>
      <xdr:row>106</xdr:row>
      <xdr:rowOff>120469</xdr:rowOff>
    </xdr:to>
    <xdr:sp macro="" textlink="">
      <xdr:nvSpPr>
        <xdr:cNvPr id="691" name="楕円 690"/>
        <xdr:cNvSpPr/>
      </xdr:nvSpPr>
      <xdr:spPr>
        <a:xfrm>
          <a:off x="1280414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69669</xdr:rowOff>
    </xdr:from>
    <xdr:to>
      <xdr:col>81</xdr:col>
      <xdr:colOff>50800</xdr:colOff>
      <xdr:row>106</xdr:row>
      <xdr:rowOff>105592</xdr:rowOff>
    </xdr:to>
    <xdr:cxnSp macro="">
      <xdr:nvCxnSpPr>
        <xdr:cNvPr id="692" name="直線コネクタ 691"/>
        <xdr:cNvCxnSpPr/>
      </xdr:nvCxnSpPr>
      <xdr:spPr>
        <a:xfrm>
          <a:off x="12854940" y="17839509"/>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693" name="楕円 692"/>
        <xdr:cNvSpPr/>
      </xdr:nvSpPr>
      <xdr:spPr>
        <a:xfrm>
          <a:off x="12029440" y="177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45176</xdr:rowOff>
    </xdr:from>
    <xdr:to>
      <xdr:col>76</xdr:col>
      <xdr:colOff>114300</xdr:colOff>
      <xdr:row>106</xdr:row>
      <xdr:rowOff>69669</xdr:rowOff>
    </xdr:to>
    <xdr:cxnSp macro="">
      <xdr:nvCxnSpPr>
        <xdr:cNvPr id="694" name="直線コネクタ 693"/>
        <xdr:cNvCxnSpPr/>
      </xdr:nvCxnSpPr>
      <xdr:spPr>
        <a:xfrm>
          <a:off x="12072620" y="17815016"/>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695" name="楕円 694"/>
        <xdr:cNvSpPr/>
      </xdr:nvSpPr>
      <xdr:spPr>
        <a:xfrm>
          <a:off x="1123188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45176</xdr:rowOff>
    </xdr:to>
    <xdr:cxnSp macro="">
      <xdr:nvCxnSpPr>
        <xdr:cNvPr id="696" name="直線コネクタ 695"/>
        <xdr:cNvCxnSpPr/>
      </xdr:nvCxnSpPr>
      <xdr:spPr>
        <a:xfrm>
          <a:off x="11282680" y="1778235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7" name="n_1aveValue【庁舎】&#10;有形固定資産減価償却率"/>
        <xdr:cNvSpPr txBox="1"/>
      </xdr:nvSpPr>
      <xdr:spPr>
        <a:xfrm>
          <a:off x="13437244" y="1726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8" name="n_2aveValue【庁舎】&#10;有形固定資産減価償却率"/>
        <xdr:cNvSpPr txBox="1"/>
      </xdr:nvSpPr>
      <xdr:spPr>
        <a:xfrm>
          <a:off x="126752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9" name="n_3aveValue【庁舎】&#10;有形固定資産減価償却率"/>
        <xdr:cNvSpPr txBox="1"/>
      </xdr:nvSpPr>
      <xdr:spPr>
        <a:xfrm>
          <a:off x="11900544" y="1729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00" name="n_4aveValue【庁舎】&#10;有形固定資産減価償却率"/>
        <xdr:cNvSpPr txBox="1"/>
      </xdr:nvSpPr>
      <xdr:spPr>
        <a:xfrm>
          <a:off x="11102984" y="1733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701" name="n_1mainValue【庁舎】&#10;有形固定資産減価償却率"/>
        <xdr:cNvSpPr txBox="1"/>
      </xdr:nvSpPr>
      <xdr:spPr>
        <a:xfrm>
          <a:off x="13437244" y="1791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111596</xdr:rowOff>
    </xdr:from>
    <xdr:ext cx="405111" cy="259045"/>
    <xdr:sp macro="" textlink="">
      <xdr:nvSpPr>
        <xdr:cNvPr id="702" name="n_2mainValue【庁舎】&#10;有形固定資産減価償却率"/>
        <xdr:cNvSpPr txBox="1"/>
      </xdr:nvSpPr>
      <xdr:spPr>
        <a:xfrm>
          <a:off x="12675244"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703" name="n_3mainValue【庁舎】&#10;有形固定資産減価償却率"/>
        <xdr:cNvSpPr txBox="1"/>
      </xdr:nvSpPr>
      <xdr:spPr>
        <a:xfrm>
          <a:off x="11900544" y="178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704" name="n_4mainValue【庁舎】&#10;有形固定資産減価償却率"/>
        <xdr:cNvSpPr txBox="1"/>
      </xdr:nvSpPr>
      <xdr:spPr>
        <a:xfrm>
          <a:off x="1110298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5" name="テキスト ボックス 714"/>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31" name="直線コネクタ 730"/>
        <xdr:cNvCxnSpPr/>
      </xdr:nvCxnSpPr>
      <xdr:spPr>
        <a:xfrm flipV="1">
          <a:off x="19509104" y="16759102"/>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32" name="【庁舎】&#10;一人当たり面積最小値テキスト"/>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3" name="直線コネクタ 732"/>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4" name="【庁舎】&#10;一人当たり面積最大値テキスト"/>
        <xdr:cNvSpPr txBox="1"/>
      </xdr:nvSpPr>
      <xdr:spPr>
        <a:xfrm>
          <a:off x="19547840" y="165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5" name="直線コネクタ 734"/>
        <xdr:cNvCxnSpPr/>
      </xdr:nvCxnSpPr>
      <xdr:spPr>
        <a:xfrm>
          <a:off x="194437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6" name="【庁舎】&#10;一人当たり面積平均値テキスト"/>
        <xdr:cNvSpPr txBox="1"/>
      </xdr:nvSpPr>
      <xdr:spPr>
        <a:xfrm>
          <a:off x="19547840" y="1773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7" name="フローチャート: 判断 736"/>
        <xdr:cNvSpPr/>
      </xdr:nvSpPr>
      <xdr:spPr>
        <a:xfrm>
          <a:off x="19458940" y="178834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8" name="フローチャート: 判断 737"/>
        <xdr:cNvSpPr/>
      </xdr:nvSpPr>
      <xdr:spPr>
        <a:xfrm>
          <a:off x="18735040" y="17896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9" name="フローチャート: 判断 738"/>
        <xdr:cNvSpPr/>
      </xdr:nvSpPr>
      <xdr:spPr>
        <a:xfrm>
          <a:off x="179374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40" name="フローチャート: 判断 739"/>
        <xdr:cNvSpPr/>
      </xdr:nvSpPr>
      <xdr:spPr>
        <a:xfrm>
          <a:off x="17162780" y="17916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41" name="フローチャート: 判断 740"/>
        <xdr:cNvSpPr/>
      </xdr:nvSpPr>
      <xdr:spPr>
        <a:xfrm>
          <a:off x="16388080" y="17916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47" name="楕円 746"/>
        <xdr:cNvSpPr/>
      </xdr:nvSpPr>
      <xdr:spPr>
        <a:xfrm>
          <a:off x="19458940" y="1792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748" name="【庁舎】&#10;一人当たり面積該当値テキスト"/>
        <xdr:cNvSpPr txBox="1"/>
      </xdr:nvSpPr>
      <xdr:spPr>
        <a:xfrm>
          <a:off x="19547840" y="1790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749" name="楕円 748"/>
        <xdr:cNvSpPr/>
      </xdr:nvSpPr>
      <xdr:spPr>
        <a:xfrm>
          <a:off x="18735040" y="1792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38644</xdr:rowOff>
    </xdr:to>
    <xdr:cxnSp macro="">
      <xdr:nvCxnSpPr>
        <xdr:cNvPr id="750" name="直線コネクタ 749"/>
        <xdr:cNvCxnSpPr/>
      </xdr:nvCxnSpPr>
      <xdr:spPr>
        <a:xfrm>
          <a:off x="18778220" y="1797612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751" name="楕円 750"/>
        <xdr:cNvSpPr/>
      </xdr:nvSpPr>
      <xdr:spPr>
        <a:xfrm>
          <a:off x="179374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752" name="直線コネクタ 751"/>
        <xdr:cNvCxnSpPr/>
      </xdr:nvCxnSpPr>
      <xdr:spPr>
        <a:xfrm flipV="1">
          <a:off x="17988280" y="1797612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53" name="楕円 752"/>
        <xdr:cNvSpPr/>
      </xdr:nvSpPr>
      <xdr:spPr>
        <a:xfrm>
          <a:off x="1716278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754" name="直線コネクタ 753"/>
        <xdr:cNvCxnSpPr/>
      </xdr:nvCxnSpPr>
      <xdr:spPr>
        <a:xfrm>
          <a:off x="17213580" y="1797939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755" name="楕円 754"/>
        <xdr:cNvSpPr/>
      </xdr:nvSpPr>
      <xdr:spPr>
        <a:xfrm>
          <a:off x="16388080" y="1793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756" name="直線コネクタ 755"/>
        <xdr:cNvCxnSpPr/>
      </xdr:nvCxnSpPr>
      <xdr:spPr>
        <a:xfrm>
          <a:off x="16431260" y="179793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7" name="n_1aveValue【庁舎】&#10;一人当たり面積"/>
        <xdr:cNvSpPr txBox="1"/>
      </xdr:nvSpPr>
      <xdr:spPr>
        <a:xfrm>
          <a:off x="18561127" y="1767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8" name="n_2aveValue【庁舎】&#10;一人当たり面積"/>
        <xdr:cNvSpPr txBox="1"/>
      </xdr:nvSpPr>
      <xdr:spPr>
        <a:xfrm>
          <a:off x="177762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9" name="n_3aveValue【庁舎】&#10;一人当たり面積"/>
        <xdr:cNvSpPr txBox="1"/>
      </xdr:nvSpPr>
      <xdr:spPr>
        <a:xfrm>
          <a:off x="170015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60" name="n_4aveValue【庁舎】&#10;一人当たり面積"/>
        <xdr:cNvSpPr txBox="1"/>
      </xdr:nvSpPr>
      <xdr:spPr>
        <a:xfrm>
          <a:off x="1622686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761" name="n_1mainValue【庁舎】&#10;一人当たり面積"/>
        <xdr:cNvSpPr txBox="1"/>
      </xdr:nvSpPr>
      <xdr:spPr>
        <a:xfrm>
          <a:off x="1856112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762" name="n_2mainValue【庁舎】&#10;一人当たり面積"/>
        <xdr:cNvSpPr txBox="1"/>
      </xdr:nvSpPr>
      <xdr:spPr>
        <a:xfrm>
          <a:off x="177762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763" name="n_3mainValue【庁舎】&#10;一人当たり面積"/>
        <xdr:cNvSpPr txBox="1"/>
      </xdr:nvSpPr>
      <xdr:spPr>
        <a:xfrm>
          <a:off x="170015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764" name="n_4mainValue【庁舎】&#10;一人当たり面積"/>
        <xdr:cNvSpPr txBox="1"/>
      </xdr:nvSpPr>
      <xdr:spPr>
        <a:xfrm>
          <a:off x="16226867" y="1802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一般廃棄物施設については、建設時から大幅に年数が経過し老朽化していることで、類似団体よりも減価償却率が高くなっている。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体育館・プールについては、適宜設備改修を行っているものの、建設時から大幅に年数が経過し老朽化していることで、類似団体よりも減価償却率が高くなっている。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今後は施設の長寿命化による利用期間の延伸を図り、計画的に修繕を実施していくとともに、施設の面積については、将来的な町人口の推移を見据えた整備を実施していく必要がある。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おいては、基準財政収入額が個人町民税や固定資産税の増に伴い、増加したものの、単位費用や補正係数の見直し及び算定基礎数値の増加などに伴う基準財政需要額の増加が大きく、財政力指数は前年度と比較して減少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引き続き、事務事業の見直しによる歳出の抑制及び使用料・手数料の最適化や徴収強化に努め、財政の健全化を図る。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148872</xdr:rowOff>
    </xdr:to>
    <xdr:cxnSp macro="">
      <xdr:nvCxnSpPr>
        <xdr:cNvPr id="69" name="直線コネクタ 68"/>
        <xdr:cNvCxnSpPr/>
      </xdr:nvCxnSpPr>
      <xdr:spPr>
        <a:xfrm>
          <a:off x="4114800" y="75078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122061</xdr:rowOff>
    </xdr:to>
    <xdr:cxnSp macro="">
      <xdr:nvCxnSpPr>
        <xdr:cNvPr id="75" name="直線コネクタ 74"/>
        <xdr:cNvCxnSpPr/>
      </xdr:nvCxnSpPr>
      <xdr:spPr>
        <a:xfrm>
          <a:off x="2336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子ども医療費助成や人件費の上昇等に伴い歳出額が増加した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ことから、経常収支比率は昨年度と比較し、</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類似団体と比較しても高い状況にあり、要因としては、衛生処理場での焼却廃止にともなう可燃ごみ処理業務の民間委託などにかかる物件費が高いことが挙げられる。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今後もこうした厳しい状況が続くものと見込まれることから、引き続き徹底した行財政改革への取り組みを推進し、効率的な行政運営に努める。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64</xdr:row>
      <xdr:rowOff>51435</xdr:rowOff>
    </xdr:to>
    <xdr:cxnSp macro="">
      <xdr:nvCxnSpPr>
        <xdr:cNvPr id="128" name="直線コネクタ 127"/>
        <xdr:cNvCxnSpPr/>
      </xdr:nvCxnSpPr>
      <xdr:spPr>
        <a:xfrm>
          <a:off x="4114800" y="1086739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63</xdr:row>
      <xdr:rowOff>66040</xdr:rowOff>
    </xdr:to>
    <xdr:cxnSp macro="">
      <xdr:nvCxnSpPr>
        <xdr:cNvPr id="131" name="直線コネクタ 130"/>
        <xdr:cNvCxnSpPr/>
      </xdr:nvCxnSpPr>
      <xdr:spPr>
        <a:xfrm>
          <a:off x="3225800" y="1076483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15240</xdr:rowOff>
    </xdr:to>
    <xdr:cxnSp macro="">
      <xdr:nvCxnSpPr>
        <xdr:cNvPr id="134" name="直線コネクタ 133"/>
        <xdr:cNvCxnSpPr/>
      </xdr:nvCxnSpPr>
      <xdr:spPr>
        <a:xfrm flipV="1">
          <a:off x="2336800" y="10764838"/>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21272</xdr:rowOff>
    </xdr:to>
    <xdr:cxnSp macro="">
      <xdr:nvCxnSpPr>
        <xdr:cNvPr id="137" name="直線コネクタ 136"/>
        <xdr:cNvCxnSpPr/>
      </xdr:nvCxnSpPr>
      <xdr:spPr>
        <a:xfrm flipV="1">
          <a:off x="1447800" y="109880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49" name="楕円 148"/>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0" name="テキスト ボックス 149"/>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170515</xdr:rowOff>
    </xdr:from>
    <xdr:ext cx="762000" cy="259045"/>
    <xdr:sp macro="" textlink="">
      <xdr:nvSpPr>
        <xdr:cNvPr id="152" name="テキスト ボックス 151"/>
        <xdr:cNvSpPr txBox="1"/>
      </xdr:nvSpPr>
      <xdr:spPr>
        <a:xfrm>
          <a:off x="2844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141922</xdr:rowOff>
    </xdr:from>
    <xdr:to>
      <xdr:col>7</xdr:col>
      <xdr:colOff>31750</xdr:colOff>
      <xdr:row>64</xdr:row>
      <xdr:rowOff>72072</xdr:rowOff>
    </xdr:to>
    <xdr:sp macro="" textlink="">
      <xdr:nvSpPr>
        <xdr:cNvPr id="155" name="楕円 154"/>
        <xdr:cNvSpPr/>
      </xdr:nvSpPr>
      <xdr:spPr>
        <a:xfrm>
          <a:off x="1397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56849</xdr:rowOff>
    </xdr:from>
    <xdr:ext cx="762000" cy="259045"/>
    <xdr:sp macro="" textlink="">
      <xdr:nvSpPr>
        <xdr:cNvPr id="156" name="テキスト ボックス 155"/>
        <xdr:cNvSpPr txBox="1"/>
      </xdr:nvSpPr>
      <xdr:spPr>
        <a:xfrm>
          <a:off x="1066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会計年度任用職員報酬などの増により増加した。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新型コロナウイルスワクチン接種事業費などが減少したものの、観光再始動事業費、溜池耐震調査事業費、派遣保育士配置事業費など</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の増が大きく、</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6,393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今後も、長期継続契約の活用による物件費の抑制や、事務の統廃合の推進などにより定員適正化を図っていく。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151609</xdr:rowOff>
    </xdr:from>
    <xdr:to>
      <xdr:col>23</xdr:col>
      <xdr:colOff>133350</xdr:colOff>
      <xdr:row>82</xdr:row>
      <xdr:rowOff>11012</xdr:rowOff>
    </xdr:to>
    <xdr:cxnSp macro="">
      <xdr:nvCxnSpPr>
        <xdr:cNvPr id="189" name="直線コネクタ 188"/>
        <xdr:cNvCxnSpPr/>
      </xdr:nvCxnSpPr>
      <xdr:spPr>
        <a:xfrm>
          <a:off x="4114800" y="14039059"/>
          <a:ext cx="838200" cy="3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139038</xdr:rowOff>
    </xdr:from>
    <xdr:to>
      <xdr:col>19</xdr:col>
      <xdr:colOff>133350</xdr:colOff>
      <xdr:row>81</xdr:row>
      <xdr:rowOff>151609</xdr:rowOff>
    </xdr:to>
    <xdr:cxnSp macro="">
      <xdr:nvCxnSpPr>
        <xdr:cNvPr id="192" name="直線コネクタ 191"/>
        <xdr:cNvCxnSpPr/>
      </xdr:nvCxnSpPr>
      <xdr:spPr>
        <a:xfrm>
          <a:off x="3225800" y="14026488"/>
          <a:ext cx="889000" cy="1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134820</xdr:rowOff>
    </xdr:from>
    <xdr:to>
      <xdr:col>15</xdr:col>
      <xdr:colOff>82550</xdr:colOff>
      <xdr:row>81</xdr:row>
      <xdr:rowOff>139038</xdr:rowOff>
    </xdr:to>
    <xdr:cxnSp macro="">
      <xdr:nvCxnSpPr>
        <xdr:cNvPr id="195" name="直線コネクタ 194"/>
        <xdr:cNvCxnSpPr/>
      </xdr:nvCxnSpPr>
      <xdr:spPr>
        <a:xfrm>
          <a:off x="2336800" y="14022270"/>
          <a:ext cx="889000" cy="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86251</xdr:rowOff>
    </xdr:from>
    <xdr:to>
      <xdr:col>11</xdr:col>
      <xdr:colOff>31750</xdr:colOff>
      <xdr:row>81</xdr:row>
      <xdr:rowOff>134820</xdr:rowOff>
    </xdr:to>
    <xdr:cxnSp macro="">
      <xdr:nvCxnSpPr>
        <xdr:cNvPr id="198" name="直線コネクタ 197"/>
        <xdr:cNvCxnSpPr/>
      </xdr:nvCxnSpPr>
      <xdr:spPr>
        <a:xfrm>
          <a:off x="1447800" y="13973701"/>
          <a:ext cx="889000" cy="4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131662</xdr:rowOff>
    </xdr:from>
    <xdr:to>
      <xdr:col>23</xdr:col>
      <xdr:colOff>184150</xdr:colOff>
      <xdr:row>82</xdr:row>
      <xdr:rowOff>61812</xdr:rowOff>
    </xdr:to>
    <xdr:sp macro="" textlink="">
      <xdr:nvSpPr>
        <xdr:cNvPr id="208" name="楕円 207"/>
        <xdr:cNvSpPr/>
      </xdr:nvSpPr>
      <xdr:spPr>
        <a:xfrm>
          <a:off x="4902200" y="1401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148189</xdr:rowOff>
    </xdr:from>
    <xdr:ext cx="762000" cy="259045"/>
    <xdr:sp macro="" textlink="">
      <xdr:nvSpPr>
        <xdr:cNvPr id="209" name="人件費・物件費等の状況該当値テキスト"/>
        <xdr:cNvSpPr txBox="1"/>
      </xdr:nvSpPr>
      <xdr:spPr>
        <a:xfrm>
          <a:off x="5041900" y="138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100809</xdr:rowOff>
    </xdr:from>
    <xdr:to>
      <xdr:col>19</xdr:col>
      <xdr:colOff>184150</xdr:colOff>
      <xdr:row>82</xdr:row>
      <xdr:rowOff>30959</xdr:rowOff>
    </xdr:to>
    <xdr:sp macro="" textlink="">
      <xdr:nvSpPr>
        <xdr:cNvPr id="210" name="楕円 209"/>
        <xdr:cNvSpPr/>
      </xdr:nvSpPr>
      <xdr:spPr>
        <a:xfrm>
          <a:off x="4064000" y="139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41136</xdr:rowOff>
    </xdr:from>
    <xdr:ext cx="736600" cy="259045"/>
    <xdr:sp macro="" textlink="">
      <xdr:nvSpPr>
        <xdr:cNvPr id="211" name="テキスト ボックス 210"/>
        <xdr:cNvSpPr txBox="1"/>
      </xdr:nvSpPr>
      <xdr:spPr>
        <a:xfrm>
          <a:off x="3733800" y="13757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88238</xdr:rowOff>
    </xdr:from>
    <xdr:to>
      <xdr:col>15</xdr:col>
      <xdr:colOff>133350</xdr:colOff>
      <xdr:row>82</xdr:row>
      <xdr:rowOff>18388</xdr:rowOff>
    </xdr:to>
    <xdr:sp macro="" textlink="">
      <xdr:nvSpPr>
        <xdr:cNvPr id="212" name="楕円 211"/>
        <xdr:cNvSpPr/>
      </xdr:nvSpPr>
      <xdr:spPr>
        <a:xfrm>
          <a:off x="3175000" y="1397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28565</xdr:rowOff>
    </xdr:from>
    <xdr:ext cx="762000" cy="259045"/>
    <xdr:sp macro="" textlink="">
      <xdr:nvSpPr>
        <xdr:cNvPr id="213" name="テキスト ボックス 212"/>
        <xdr:cNvSpPr txBox="1"/>
      </xdr:nvSpPr>
      <xdr:spPr>
        <a:xfrm>
          <a:off x="2844800" y="1374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84020</xdr:rowOff>
    </xdr:from>
    <xdr:to>
      <xdr:col>11</xdr:col>
      <xdr:colOff>82550</xdr:colOff>
      <xdr:row>82</xdr:row>
      <xdr:rowOff>14170</xdr:rowOff>
    </xdr:to>
    <xdr:sp macro="" textlink="">
      <xdr:nvSpPr>
        <xdr:cNvPr id="214" name="楕円 213"/>
        <xdr:cNvSpPr/>
      </xdr:nvSpPr>
      <xdr:spPr>
        <a:xfrm>
          <a:off x="2286000" y="139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170397</xdr:rowOff>
    </xdr:from>
    <xdr:ext cx="762000" cy="259045"/>
    <xdr:sp macro="" textlink="">
      <xdr:nvSpPr>
        <xdr:cNvPr id="215" name="テキスト ボックス 214"/>
        <xdr:cNvSpPr txBox="1"/>
      </xdr:nvSpPr>
      <xdr:spPr>
        <a:xfrm>
          <a:off x="1955800" y="1405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35451</xdr:rowOff>
    </xdr:from>
    <xdr:to>
      <xdr:col>7</xdr:col>
      <xdr:colOff>31750</xdr:colOff>
      <xdr:row>81</xdr:row>
      <xdr:rowOff>137051</xdr:rowOff>
    </xdr:to>
    <xdr:sp macro="" textlink="">
      <xdr:nvSpPr>
        <xdr:cNvPr id="216" name="楕円 215"/>
        <xdr:cNvSpPr/>
      </xdr:nvSpPr>
      <xdr:spPr>
        <a:xfrm>
          <a:off x="1397000" y="1392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121828</xdr:rowOff>
    </xdr:from>
    <xdr:ext cx="762000" cy="259045"/>
    <xdr:sp macro="" textlink="">
      <xdr:nvSpPr>
        <xdr:cNvPr id="217" name="テキスト ボックス 216"/>
        <xdr:cNvSpPr txBox="1"/>
      </xdr:nvSpPr>
      <xdr:spPr>
        <a:xfrm>
          <a:off x="1066800" y="1400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平均月額より高い職員の退職が多かったことや、職員構成の変動に伴う階層変動が大きかったことから、前年度と比較して０．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給与については、今後とも国準拠を基本に適正化に努める。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50800</xdr:rowOff>
    </xdr:to>
    <xdr:cxnSp macro="">
      <xdr:nvCxnSpPr>
        <xdr:cNvPr id="251" name="直線コネクタ 250"/>
        <xdr:cNvCxnSpPr/>
      </xdr:nvCxnSpPr>
      <xdr:spPr>
        <a:xfrm flipV="1">
          <a:off x="16179800" y="149267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117828</xdr:rowOff>
    </xdr:to>
    <xdr:cxnSp macro="">
      <xdr:nvCxnSpPr>
        <xdr:cNvPr id="254" name="直線コネクタ 253"/>
        <xdr:cNvCxnSpPr/>
      </xdr:nvCxnSpPr>
      <xdr:spPr>
        <a:xfrm flipV="1">
          <a:off x="15290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158045</xdr:rowOff>
    </xdr:to>
    <xdr:cxnSp macro="">
      <xdr:nvCxnSpPr>
        <xdr:cNvPr id="257" name="直線コネクタ 256"/>
        <xdr:cNvCxnSpPr/>
      </xdr:nvCxnSpPr>
      <xdr:spPr>
        <a:xfrm flipV="1">
          <a:off x="14401800" y="150339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158045</xdr:rowOff>
    </xdr:to>
    <xdr:cxnSp macro="">
      <xdr:nvCxnSpPr>
        <xdr:cNvPr id="260" name="直線コネクタ 259"/>
        <xdr:cNvCxnSpPr/>
      </xdr:nvCxnSpPr>
      <xdr:spPr>
        <a:xfrm>
          <a:off x="13512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0" name="楕円 269"/>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1"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74" name="楕円 273"/>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75" name="テキスト ボックス 274"/>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76" name="楕円 275"/>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77" name="テキスト ボックス 276"/>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78" name="楕円 277"/>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79" name="テキスト ボックス 278"/>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人口千人当たりの職員数については、前年度と比較して横ばいとなった。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業務の効率化・職員の資質向上を図ることにより、類似団体平均を下回る水準となっている。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9888</xdr:rowOff>
    </xdr:from>
    <xdr:to>
      <xdr:col>81</xdr:col>
      <xdr:colOff>44450</xdr:colOff>
      <xdr:row>60</xdr:row>
      <xdr:rowOff>21953</xdr:rowOff>
    </xdr:to>
    <xdr:cxnSp macro="">
      <xdr:nvCxnSpPr>
        <xdr:cNvPr id="316" name="直線コネクタ 315"/>
        <xdr:cNvCxnSpPr/>
      </xdr:nvCxnSpPr>
      <xdr:spPr>
        <a:xfrm flipV="1">
          <a:off x="16179800" y="1029688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21953</xdr:rowOff>
    </xdr:to>
    <xdr:cxnSp macro="">
      <xdr:nvCxnSpPr>
        <xdr:cNvPr id="319" name="直線コネクタ 318"/>
        <xdr:cNvCxnSpPr/>
      </xdr:nvCxnSpPr>
      <xdr:spPr>
        <a:xfrm>
          <a:off x="15290800" y="1030550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18506</xdr:rowOff>
    </xdr:to>
    <xdr:cxnSp macro="">
      <xdr:nvCxnSpPr>
        <xdr:cNvPr id="322" name="直線コネクタ 321"/>
        <xdr:cNvCxnSpPr/>
      </xdr:nvCxnSpPr>
      <xdr:spPr>
        <a:xfrm>
          <a:off x="14401800" y="10305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138249</xdr:rowOff>
    </xdr:from>
    <xdr:to>
      <xdr:col>68</xdr:col>
      <xdr:colOff>152400</xdr:colOff>
      <xdr:row>60</xdr:row>
      <xdr:rowOff>18506</xdr:rowOff>
    </xdr:to>
    <xdr:cxnSp macro="">
      <xdr:nvCxnSpPr>
        <xdr:cNvPr id="325" name="直線コネクタ 324"/>
        <xdr:cNvCxnSpPr/>
      </xdr:nvCxnSpPr>
      <xdr:spPr>
        <a:xfrm>
          <a:off x="13512800" y="1025379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130538</xdr:rowOff>
    </xdr:from>
    <xdr:to>
      <xdr:col>81</xdr:col>
      <xdr:colOff>95250</xdr:colOff>
      <xdr:row>60</xdr:row>
      <xdr:rowOff>60688</xdr:rowOff>
    </xdr:to>
    <xdr:sp macro="" textlink="">
      <xdr:nvSpPr>
        <xdr:cNvPr id="335" name="楕円 334"/>
        <xdr:cNvSpPr/>
      </xdr:nvSpPr>
      <xdr:spPr>
        <a:xfrm>
          <a:off x="16967200" y="102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147065</xdr:rowOff>
    </xdr:from>
    <xdr:ext cx="762000" cy="259045"/>
    <xdr:sp macro="" textlink="">
      <xdr:nvSpPr>
        <xdr:cNvPr id="336" name="定員管理の状況該当値テキスト"/>
        <xdr:cNvSpPr txBox="1"/>
      </xdr:nvSpPr>
      <xdr:spPr>
        <a:xfrm>
          <a:off x="17106900" y="1009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37" name="楕円 336"/>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38" name="テキスト ボックス 337"/>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39" name="楕円 338"/>
        <xdr:cNvSpPr/>
      </xdr:nvSpPr>
      <xdr:spPr>
        <a:xfrm>
          <a:off x="15240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0" name="テキスト ボックス 339"/>
        <xdr:cNvSpPr txBox="1"/>
      </xdr:nvSpPr>
      <xdr:spPr>
        <a:xfrm>
          <a:off x="14909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139156</xdr:rowOff>
    </xdr:from>
    <xdr:to>
      <xdr:col>68</xdr:col>
      <xdr:colOff>203200</xdr:colOff>
      <xdr:row>60</xdr:row>
      <xdr:rowOff>69306</xdr:rowOff>
    </xdr:to>
    <xdr:sp macro="" textlink="">
      <xdr:nvSpPr>
        <xdr:cNvPr id="341" name="楕円 340"/>
        <xdr:cNvSpPr/>
      </xdr:nvSpPr>
      <xdr:spPr>
        <a:xfrm>
          <a:off x="14351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79483</xdr:rowOff>
    </xdr:from>
    <xdr:ext cx="762000" cy="259045"/>
    <xdr:sp macro="" textlink="">
      <xdr:nvSpPr>
        <xdr:cNvPr id="342" name="テキスト ボックス 341"/>
        <xdr:cNvSpPr txBox="1"/>
      </xdr:nvSpPr>
      <xdr:spPr>
        <a:xfrm>
          <a:off x="14020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87449</xdr:rowOff>
    </xdr:from>
    <xdr:to>
      <xdr:col>64</xdr:col>
      <xdr:colOff>152400</xdr:colOff>
      <xdr:row>60</xdr:row>
      <xdr:rowOff>17599</xdr:rowOff>
    </xdr:to>
    <xdr:sp macro="" textlink="">
      <xdr:nvSpPr>
        <xdr:cNvPr id="343" name="楕円 342"/>
        <xdr:cNvSpPr/>
      </xdr:nvSpPr>
      <xdr:spPr>
        <a:xfrm>
          <a:off x="13462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27776</xdr:rowOff>
    </xdr:from>
    <xdr:ext cx="762000" cy="259045"/>
    <xdr:sp macro="" textlink="">
      <xdr:nvSpPr>
        <xdr:cNvPr id="344" name="テキスト ボックス 343"/>
        <xdr:cNvSpPr txBox="1"/>
      </xdr:nvSpPr>
      <xdr:spPr>
        <a:xfrm>
          <a:off x="13131800" y="997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BIZ UDゴシック" panose="020B0400000000000000" pitchFamily="49" charset="-128"/>
              <a:ea typeface="BIZ UDゴシック" panose="020B0400000000000000" pitchFamily="49"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交付税における公債費算入終了等に伴い実質公債費が増加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したことから、単年の数値が上昇したため、３か年平均値として、０．</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防災基盤整備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165735</xdr:rowOff>
    </xdr:from>
    <xdr:to>
      <xdr:col>81</xdr:col>
      <xdr:colOff>44450</xdr:colOff>
      <xdr:row>40</xdr:row>
      <xdr:rowOff>12382</xdr:rowOff>
    </xdr:to>
    <xdr:cxnSp macro="">
      <xdr:nvCxnSpPr>
        <xdr:cNvPr id="374" name="直線コネクタ 373"/>
        <xdr:cNvCxnSpPr/>
      </xdr:nvCxnSpPr>
      <xdr:spPr>
        <a:xfrm>
          <a:off x="16179800" y="685228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135572</xdr:rowOff>
    </xdr:from>
    <xdr:to>
      <xdr:col>77</xdr:col>
      <xdr:colOff>44450</xdr:colOff>
      <xdr:row>39</xdr:row>
      <xdr:rowOff>165735</xdr:rowOff>
    </xdr:to>
    <xdr:cxnSp macro="">
      <xdr:nvCxnSpPr>
        <xdr:cNvPr id="377" name="直線コネクタ 376"/>
        <xdr:cNvCxnSpPr/>
      </xdr:nvCxnSpPr>
      <xdr:spPr>
        <a:xfrm>
          <a:off x="15290800" y="682212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39</xdr:row>
      <xdr:rowOff>135572</xdr:rowOff>
    </xdr:to>
    <xdr:cxnSp macro="">
      <xdr:nvCxnSpPr>
        <xdr:cNvPr id="380" name="直線コネクタ 379"/>
        <xdr:cNvCxnSpPr/>
      </xdr:nvCxnSpPr>
      <xdr:spPr>
        <a:xfrm>
          <a:off x="14401800" y="680402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117475</xdr:rowOff>
    </xdr:from>
    <xdr:to>
      <xdr:col>68</xdr:col>
      <xdr:colOff>152400</xdr:colOff>
      <xdr:row>39</xdr:row>
      <xdr:rowOff>123507</xdr:rowOff>
    </xdr:to>
    <xdr:cxnSp macro="">
      <xdr:nvCxnSpPr>
        <xdr:cNvPr id="383" name="直線コネクタ 382"/>
        <xdr:cNvCxnSpPr/>
      </xdr:nvCxnSpPr>
      <xdr:spPr>
        <a:xfrm flipV="1">
          <a:off x="13512800" y="68040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133032</xdr:rowOff>
    </xdr:from>
    <xdr:to>
      <xdr:col>81</xdr:col>
      <xdr:colOff>95250</xdr:colOff>
      <xdr:row>40</xdr:row>
      <xdr:rowOff>63182</xdr:rowOff>
    </xdr:to>
    <xdr:sp macro="" textlink="">
      <xdr:nvSpPr>
        <xdr:cNvPr id="393" name="楕円 392"/>
        <xdr:cNvSpPr/>
      </xdr:nvSpPr>
      <xdr:spPr>
        <a:xfrm>
          <a:off x="169672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105109</xdr:rowOff>
    </xdr:from>
    <xdr:ext cx="762000" cy="259045"/>
    <xdr:sp macro="" textlink="">
      <xdr:nvSpPr>
        <xdr:cNvPr id="394" name="公債費負担の状況該当値テキスト"/>
        <xdr:cNvSpPr txBox="1"/>
      </xdr:nvSpPr>
      <xdr:spPr>
        <a:xfrm>
          <a:off x="17106900" y="67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114935</xdr:rowOff>
    </xdr:from>
    <xdr:to>
      <xdr:col>77</xdr:col>
      <xdr:colOff>95250</xdr:colOff>
      <xdr:row>40</xdr:row>
      <xdr:rowOff>45085</xdr:rowOff>
    </xdr:to>
    <xdr:sp macro="" textlink="">
      <xdr:nvSpPr>
        <xdr:cNvPr id="395" name="楕円 394"/>
        <xdr:cNvSpPr/>
      </xdr:nvSpPr>
      <xdr:spPr>
        <a:xfrm>
          <a:off x="16129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29862</xdr:rowOff>
    </xdr:from>
    <xdr:ext cx="736600" cy="259045"/>
    <xdr:sp macro="" textlink="">
      <xdr:nvSpPr>
        <xdr:cNvPr id="396" name="テキスト ボックス 395"/>
        <xdr:cNvSpPr txBox="1"/>
      </xdr:nvSpPr>
      <xdr:spPr>
        <a:xfrm>
          <a:off x="15798800" y="688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84772</xdr:rowOff>
    </xdr:from>
    <xdr:to>
      <xdr:col>73</xdr:col>
      <xdr:colOff>44450</xdr:colOff>
      <xdr:row>40</xdr:row>
      <xdr:rowOff>14922</xdr:rowOff>
    </xdr:to>
    <xdr:sp macro="" textlink="">
      <xdr:nvSpPr>
        <xdr:cNvPr id="397" name="楕円 396"/>
        <xdr:cNvSpPr/>
      </xdr:nvSpPr>
      <xdr:spPr>
        <a:xfrm>
          <a:off x="15240000" y="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171149</xdr:rowOff>
    </xdr:from>
    <xdr:ext cx="762000" cy="259045"/>
    <xdr:sp macro="" textlink="">
      <xdr:nvSpPr>
        <xdr:cNvPr id="398" name="テキスト ボックス 397"/>
        <xdr:cNvSpPr txBox="1"/>
      </xdr:nvSpPr>
      <xdr:spPr>
        <a:xfrm>
          <a:off x="14909800" y="685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66675</xdr:rowOff>
    </xdr:from>
    <xdr:to>
      <xdr:col>68</xdr:col>
      <xdr:colOff>203200</xdr:colOff>
      <xdr:row>39</xdr:row>
      <xdr:rowOff>168275</xdr:rowOff>
    </xdr:to>
    <xdr:sp macro="" textlink="">
      <xdr:nvSpPr>
        <xdr:cNvPr id="399" name="楕円 398"/>
        <xdr:cNvSpPr/>
      </xdr:nvSpPr>
      <xdr:spPr>
        <a:xfrm>
          <a:off x="14351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153052</xdr:rowOff>
    </xdr:from>
    <xdr:ext cx="762000" cy="259045"/>
    <xdr:sp macro="" textlink="">
      <xdr:nvSpPr>
        <xdr:cNvPr id="400" name="テキスト ボックス 399"/>
        <xdr:cNvSpPr txBox="1"/>
      </xdr:nvSpPr>
      <xdr:spPr>
        <a:xfrm>
          <a:off x="14020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72707</xdr:rowOff>
    </xdr:from>
    <xdr:to>
      <xdr:col>64</xdr:col>
      <xdr:colOff>152400</xdr:colOff>
      <xdr:row>40</xdr:row>
      <xdr:rowOff>2857</xdr:rowOff>
    </xdr:to>
    <xdr:sp macro="" textlink="">
      <xdr:nvSpPr>
        <xdr:cNvPr id="401" name="楕円 400"/>
        <xdr:cNvSpPr/>
      </xdr:nvSpPr>
      <xdr:spPr>
        <a:xfrm>
          <a:off x="13462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159084</xdr:rowOff>
    </xdr:from>
    <xdr:ext cx="762000" cy="259045"/>
    <xdr:sp macro="" textlink="">
      <xdr:nvSpPr>
        <xdr:cNvPr id="402" name="テキスト ボックス 401"/>
        <xdr:cNvSpPr txBox="1"/>
      </xdr:nvSpPr>
      <xdr:spPr>
        <a:xfrm>
          <a:off x="13131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将来負担比率については前年度と比較して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ポイント減少した。これは、一般会計の地方債残高の減や、下水道事業会計に関する公営企業債等繰入見込額の減などが要因である。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税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23223</xdr:rowOff>
    </xdr:from>
    <xdr:to>
      <xdr:col>81</xdr:col>
      <xdr:colOff>44450</xdr:colOff>
      <xdr:row>14</xdr:row>
      <xdr:rowOff>126637</xdr:rowOff>
    </xdr:to>
    <xdr:cxnSp macro="">
      <xdr:nvCxnSpPr>
        <xdr:cNvPr id="438" name="直線コネクタ 437"/>
        <xdr:cNvCxnSpPr/>
      </xdr:nvCxnSpPr>
      <xdr:spPr>
        <a:xfrm flipV="1">
          <a:off x="16179800" y="242352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126637</xdr:rowOff>
    </xdr:from>
    <xdr:to>
      <xdr:col>77</xdr:col>
      <xdr:colOff>44450</xdr:colOff>
      <xdr:row>15</xdr:row>
      <xdr:rowOff>27577</xdr:rowOff>
    </xdr:to>
    <xdr:cxnSp macro="">
      <xdr:nvCxnSpPr>
        <xdr:cNvPr id="441" name="直線コネクタ 440"/>
        <xdr:cNvCxnSpPr/>
      </xdr:nvCxnSpPr>
      <xdr:spPr>
        <a:xfrm flipV="1">
          <a:off x="15290800" y="25269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27577</xdr:rowOff>
    </xdr:from>
    <xdr:to>
      <xdr:col>72</xdr:col>
      <xdr:colOff>203200</xdr:colOff>
      <xdr:row>16</xdr:row>
      <xdr:rowOff>907</xdr:rowOff>
    </xdr:to>
    <xdr:cxnSp macro="">
      <xdr:nvCxnSpPr>
        <xdr:cNvPr id="444" name="直線コネクタ 443"/>
        <xdr:cNvCxnSpPr/>
      </xdr:nvCxnSpPr>
      <xdr:spPr>
        <a:xfrm flipV="1">
          <a:off x="14401800" y="259932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907</xdr:rowOff>
    </xdr:from>
    <xdr:to>
      <xdr:col>68</xdr:col>
      <xdr:colOff>152400</xdr:colOff>
      <xdr:row>16</xdr:row>
      <xdr:rowOff>99725</xdr:rowOff>
    </xdr:to>
    <xdr:cxnSp macro="">
      <xdr:nvCxnSpPr>
        <xdr:cNvPr id="447" name="直線コネクタ 446"/>
        <xdr:cNvCxnSpPr/>
      </xdr:nvCxnSpPr>
      <xdr:spPr>
        <a:xfrm flipV="1">
          <a:off x="13512800" y="2744107"/>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143873</xdr:rowOff>
    </xdr:from>
    <xdr:to>
      <xdr:col>81</xdr:col>
      <xdr:colOff>95250</xdr:colOff>
      <xdr:row>14</xdr:row>
      <xdr:rowOff>74023</xdr:rowOff>
    </xdr:to>
    <xdr:sp macro="" textlink="">
      <xdr:nvSpPr>
        <xdr:cNvPr id="457" name="楕円 456"/>
        <xdr:cNvSpPr/>
      </xdr:nvSpPr>
      <xdr:spPr>
        <a:xfrm>
          <a:off x="169672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115950</xdr:rowOff>
    </xdr:from>
    <xdr:ext cx="762000" cy="259045"/>
    <xdr:sp macro="" textlink="">
      <xdr:nvSpPr>
        <xdr:cNvPr id="458" name="将来負担の状況該当値テキスト"/>
        <xdr:cNvSpPr txBox="1"/>
      </xdr:nvSpPr>
      <xdr:spPr>
        <a:xfrm>
          <a:off x="17106900" y="23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75837</xdr:rowOff>
    </xdr:from>
    <xdr:to>
      <xdr:col>77</xdr:col>
      <xdr:colOff>95250</xdr:colOff>
      <xdr:row>15</xdr:row>
      <xdr:rowOff>5987</xdr:rowOff>
    </xdr:to>
    <xdr:sp macro="" textlink="">
      <xdr:nvSpPr>
        <xdr:cNvPr id="459" name="楕円 458"/>
        <xdr:cNvSpPr/>
      </xdr:nvSpPr>
      <xdr:spPr>
        <a:xfrm>
          <a:off x="16129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162214</xdr:rowOff>
    </xdr:from>
    <xdr:ext cx="736600" cy="259045"/>
    <xdr:sp macro="" textlink="">
      <xdr:nvSpPr>
        <xdr:cNvPr id="460" name="テキスト ボックス 459"/>
        <xdr:cNvSpPr txBox="1"/>
      </xdr:nvSpPr>
      <xdr:spPr>
        <a:xfrm>
          <a:off x="15798800" y="2562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148227</xdr:rowOff>
    </xdr:from>
    <xdr:to>
      <xdr:col>73</xdr:col>
      <xdr:colOff>44450</xdr:colOff>
      <xdr:row>15</xdr:row>
      <xdr:rowOff>78377</xdr:rowOff>
    </xdr:to>
    <xdr:sp macro="" textlink="">
      <xdr:nvSpPr>
        <xdr:cNvPr id="461" name="楕円 460"/>
        <xdr:cNvSpPr/>
      </xdr:nvSpPr>
      <xdr:spPr>
        <a:xfrm>
          <a:off x="15240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63154</xdr:rowOff>
    </xdr:from>
    <xdr:ext cx="762000" cy="259045"/>
    <xdr:sp macro="" textlink="">
      <xdr:nvSpPr>
        <xdr:cNvPr id="462" name="テキスト ボックス 461"/>
        <xdr:cNvSpPr txBox="1"/>
      </xdr:nvSpPr>
      <xdr:spPr>
        <a:xfrm>
          <a:off x="14909800" y="263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121557</xdr:rowOff>
    </xdr:from>
    <xdr:to>
      <xdr:col>68</xdr:col>
      <xdr:colOff>203200</xdr:colOff>
      <xdr:row>16</xdr:row>
      <xdr:rowOff>51707</xdr:rowOff>
    </xdr:to>
    <xdr:sp macro="" textlink="">
      <xdr:nvSpPr>
        <xdr:cNvPr id="463" name="楕円 462"/>
        <xdr:cNvSpPr/>
      </xdr:nvSpPr>
      <xdr:spPr>
        <a:xfrm>
          <a:off x="14351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36484</xdr:rowOff>
    </xdr:from>
    <xdr:ext cx="762000" cy="259045"/>
    <xdr:sp macro="" textlink="">
      <xdr:nvSpPr>
        <xdr:cNvPr id="464" name="テキスト ボックス 463"/>
        <xdr:cNvSpPr txBox="1"/>
      </xdr:nvSpPr>
      <xdr:spPr>
        <a:xfrm>
          <a:off x="14020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48925</xdr:rowOff>
    </xdr:from>
    <xdr:to>
      <xdr:col>64</xdr:col>
      <xdr:colOff>152400</xdr:colOff>
      <xdr:row>16</xdr:row>
      <xdr:rowOff>150525</xdr:rowOff>
    </xdr:to>
    <xdr:sp macro="" textlink="">
      <xdr:nvSpPr>
        <xdr:cNvPr id="465" name="楕円 464"/>
        <xdr:cNvSpPr/>
      </xdr:nvSpPr>
      <xdr:spPr>
        <a:xfrm>
          <a:off x="13462000" y="27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135302</xdr:rowOff>
    </xdr:from>
    <xdr:ext cx="762000" cy="259045"/>
    <xdr:sp macro="" textlink="">
      <xdr:nvSpPr>
        <xdr:cNvPr id="466" name="テキスト ボックス 465"/>
        <xdr:cNvSpPr txBox="1"/>
      </xdr:nvSpPr>
      <xdr:spPr>
        <a:xfrm>
          <a:off x="13131800" y="28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会計年度任用職員報酬の増など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により、前年度と比較して０．４ポイント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した。小・中学校での少人数学級の実施にかかる講師の配置により類似団体平均を上回っている。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事務の統廃合や民間委託の推進を図るとともに、職員の資質向上に一層努めることで、行政サービスが低下しないよう、より効果的な行財政運営に努める。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115570</xdr:rowOff>
    </xdr:to>
    <xdr:cxnSp macro="">
      <xdr:nvCxnSpPr>
        <xdr:cNvPr id="64" name="直線コネクタ 63"/>
        <xdr:cNvCxnSpPr/>
      </xdr:nvCxnSpPr>
      <xdr:spPr>
        <a:xfrm>
          <a:off x="3987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115570</xdr:rowOff>
    </xdr:to>
    <xdr:cxnSp macro="">
      <xdr:nvCxnSpPr>
        <xdr:cNvPr id="67" name="直線コネクタ 66"/>
        <xdr:cNvCxnSpPr/>
      </xdr:nvCxnSpPr>
      <xdr:spPr>
        <a:xfrm flipV="1">
          <a:off x="3098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152146</xdr:rowOff>
    </xdr:to>
    <xdr:cxnSp macro="">
      <xdr:nvCxnSpPr>
        <xdr:cNvPr id="70" name="直線コネクタ 69"/>
        <xdr:cNvCxnSpPr/>
      </xdr:nvCxnSpPr>
      <xdr:spPr>
        <a:xfrm flipV="1">
          <a:off x="2209800" y="6459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152146</xdr:rowOff>
    </xdr:to>
    <xdr:cxnSp macro="">
      <xdr:nvCxnSpPr>
        <xdr:cNvPr id="73" name="直線コネクタ 72"/>
        <xdr:cNvCxnSpPr/>
      </xdr:nvCxnSpPr>
      <xdr:spPr>
        <a:xfrm>
          <a:off x="1320800" y="62306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派遣保育士配置事業費など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の増により、前年度と比較して１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物件費に係る経常収支比率が類似団体平均を大きく上回っている要因については、衛生処理場での焼却廃止にともなう可燃ごみ処理業務の民間委託があげられる。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長期継続契約の活用や民間委託による施設運営による施設運営などを十分検討しながら、効果的な行財政運営に努めていく。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20320</xdr:rowOff>
    </xdr:to>
    <xdr:cxnSp macro="">
      <xdr:nvCxnSpPr>
        <xdr:cNvPr id="125" name="直線コネクタ 124"/>
        <xdr:cNvCxnSpPr/>
      </xdr:nvCxnSpPr>
      <xdr:spPr>
        <a:xfrm>
          <a:off x="15671800" y="3030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115570</xdr:rowOff>
    </xdr:to>
    <xdr:cxnSp macro="">
      <xdr:nvCxnSpPr>
        <xdr:cNvPr id="128" name="直線コネクタ 127"/>
        <xdr:cNvCxnSpPr/>
      </xdr:nvCxnSpPr>
      <xdr:spPr>
        <a:xfrm>
          <a:off x="14782800" y="2938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100330</xdr:rowOff>
    </xdr:to>
    <xdr:cxnSp macro="">
      <xdr:nvCxnSpPr>
        <xdr:cNvPr id="131" name="直線コネクタ 130"/>
        <xdr:cNvCxnSpPr/>
      </xdr:nvCxnSpPr>
      <xdr:spPr>
        <a:xfrm flipV="1">
          <a:off x="13893800" y="2938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20</xdr:row>
      <xdr:rowOff>5080</xdr:rowOff>
    </xdr:to>
    <xdr:cxnSp macro="">
      <xdr:nvCxnSpPr>
        <xdr:cNvPr id="134" name="直線コネクタ 133"/>
        <xdr:cNvCxnSpPr/>
      </xdr:nvCxnSpPr>
      <xdr:spPr>
        <a:xfrm flipV="1">
          <a:off x="13004800" y="30149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8" name="楕円 147"/>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49" name="テキスト ボックス 148"/>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125730</xdr:rowOff>
    </xdr:from>
    <xdr:to>
      <xdr:col>65</xdr:col>
      <xdr:colOff>53975</xdr:colOff>
      <xdr:row>20</xdr:row>
      <xdr:rowOff>55880</xdr:rowOff>
    </xdr:to>
    <xdr:sp macro="" textlink="">
      <xdr:nvSpPr>
        <xdr:cNvPr id="152" name="楕円 151"/>
        <xdr:cNvSpPr/>
      </xdr:nvSpPr>
      <xdr:spPr>
        <a:xfrm>
          <a:off x="12954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40657</xdr:rowOff>
    </xdr:from>
    <xdr:ext cx="762000" cy="259045"/>
    <xdr:sp macro="" textlink="">
      <xdr:nvSpPr>
        <xdr:cNvPr id="153" name="テキスト ボックス 152"/>
        <xdr:cNvSpPr txBox="1"/>
      </xdr:nvSpPr>
      <xdr:spPr>
        <a:xfrm>
          <a:off x="12623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扶助費にかかる経常収支比率は、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近年横ばいとなっていたが、対象年齢の拡大に伴う子ども医療費助成金の増や公定価格の上昇に伴う私立保育所入所委託料の増などにより１．５ポイント上昇した。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健康寿命延伸のための各種健診や医療費通知、ジェネリック医薬品の差額通知などを実施し抑制に努めており、例年類似団体平均を下回っている。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今後、社会保障関係経費の増加が見込まれるなか、町の単独事業の見直しなどを進めていくことで、引き続き適正な給付を行うよう努める。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121557</xdr:rowOff>
    </xdr:to>
    <xdr:cxnSp macro="">
      <xdr:nvCxnSpPr>
        <xdr:cNvPr id="188" name="直線コネクタ 187"/>
        <xdr:cNvCxnSpPr/>
      </xdr:nvCxnSpPr>
      <xdr:spPr>
        <a:xfrm>
          <a:off x="3987800" y="95594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129722</xdr:rowOff>
    </xdr:to>
    <xdr:cxnSp macro="">
      <xdr:nvCxnSpPr>
        <xdr:cNvPr id="191" name="直線コネクタ 190"/>
        <xdr:cNvCxnSpPr/>
      </xdr:nvCxnSpPr>
      <xdr:spPr>
        <a:xfrm>
          <a:off x="3098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118835</xdr:rowOff>
    </xdr:to>
    <xdr:cxnSp macro="">
      <xdr:nvCxnSpPr>
        <xdr:cNvPr id="194" name="直線コネクタ 193"/>
        <xdr:cNvCxnSpPr/>
      </xdr:nvCxnSpPr>
      <xdr:spPr>
        <a:xfrm>
          <a:off x="2209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151493</xdr:rowOff>
    </xdr:to>
    <xdr:cxnSp macro="">
      <xdr:nvCxnSpPr>
        <xdr:cNvPr id="197" name="直線コネクタ 196"/>
        <xdr:cNvCxnSpPr/>
      </xdr:nvCxnSpPr>
      <xdr:spPr>
        <a:xfrm flipV="1">
          <a:off x="1320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7" name="楕円 206"/>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87284</xdr:rowOff>
    </xdr:from>
    <xdr:ext cx="762000" cy="259045"/>
    <xdr:sp macro="" textlink="">
      <xdr:nvSpPr>
        <xdr:cNvPr id="208" name="扶助費該当値テキスト"/>
        <xdr:cNvSpPr txBox="1"/>
      </xdr:nvSpPr>
      <xdr:spPr>
        <a:xfrm>
          <a:off x="4914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9" name="楕円 208"/>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0" name="テキスト ボックス 209"/>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維持補修費において、道路の維持工事やし尿処理施設における修繕料などが増となったことや、繰出金において、介護保険事業特別会計が増となったことから、０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７ポイント上昇した。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今後も引き続き、施設の計画的な維持管理や特別会計における経費の削減や歳入の適正化を図ることなどにより、普通会計における負担額を減らしていくよう努める。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124278</xdr:rowOff>
    </xdr:to>
    <xdr:cxnSp macro="">
      <xdr:nvCxnSpPr>
        <xdr:cNvPr id="251" name="直線コネクタ 250"/>
        <xdr:cNvCxnSpPr/>
      </xdr:nvCxnSpPr>
      <xdr:spPr>
        <a:xfrm>
          <a:off x="15671800" y="98207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48078</xdr:rowOff>
    </xdr:to>
    <xdr:cxnSp macro="">
      <xdr:nvCxnSpPr>
        <xdr:cNvPr id="254" name="直線コネクタ 253"/>
        <xdr:cNvCxnSpPr/>
      </xdr:nvCxnSpPr>
      <xdr:spPr>
        <a:xfrm>
          <a:off x="14782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80735</xdr:rowOff>
    </xdr:to>
    <xdr:cxnSp macro="">
      <xdr:nvCxnSpPr>
        <xdr:cNvPr id="257" name="直線コネクタ 256"/>
        <xdr:cNvCxnSpPr/>
      </xdr:nvCxnSpPr>
      <xdr:spPr>
        <a:xfrm flipV="1">
          <a:off x="13893800" y="97445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80735</xdr:rowOff>
    </xdr:to>
    <xdr:cxnSp macro="">
      <xdr:nvCxnSpPr>
        <xdr:cNvPr id="260" name="直線コネクタ 259"/>
        <xdr:cNvCxnSpPr/>
      </xdr:nvCxnSpPr>
      <xdr:spPr>
        <a:xfrm>
          <a:off x="13004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0" name="楕円 269"/>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71" name="その他該当値テキスト"/>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79" name="テキスト ボックス 278"/>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下水道事業会計補助金などが</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減となったことにより、前年度と比較して、０．２ポイント減少した。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また、団体補助に対する補助金は原則前年度同額の措置を講じており、例年類似団体平均を下回っている。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今後も、原則同額の措置を講じることとしており、その維持・抑制に努めるとともに、補助の額が適正かどうか、見直しや廃止の検討をすすめる。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35560</xdr:rowOff>
    </xdr:to>
    <xdr:cxnSp macro="">
      <xdr:nvCxnSpPr>
        <xdr:cNvPr id="309" name="直線コネクタ 308"/>
        <xdr:cNvCxnSpPr/>
      </xdr:nvCxnSpPr>
      <xdr:spPr>
        <a:xfrm flipV="1">
          <a:off x="15671800" y="61986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44704</xdr:rowOff>
    </xdr:to>
    <xdr:cxnSp macro="">
      <xdr:nvCxnSpPr>
        <xdr:cNvPr id="312" name="直線コネクタ 311"/>
        <xdr:cNvCxnSpPr/>
      </xdr:nvCxnSpPr>
      <xdr:spPr>
        <a:xfrm flipV="1">
          <a:off x="14782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67564</xdr:rowOff>
    </xdr:to>
    <xdr:cxnSp macro="">
      <xdr:nvCxnSpPr>
        <xdr:cNvPr id="315" name="直線コネクタ 314"/>
        <xdr:cNvCxnSpPr/>
      </xdr:nvCxnSpPr>
      <xdr:spPr>
        <a:xfrm flipV="1">
          <a:off x="13893800" y="62169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81280</xdr:rowOff>
    </xdr:to>
    <xdr:cxnSp macro="">
      <xdr:nvCxnSpPr>
        <xdr:cNvPr id="318" name="直線コネクタ 317"/>
        <xdr:cNvCxnSpPr/>
      </xdr:nvCxnSpPr>
      <xdr:spPr>
        <a:xfrm flipV="1">
          <a:off x="13004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8" name="楕円 327"/>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9"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1" name="テキスト ボックス 330"/>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2" name="楕円 331"/>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3" name="テキスト ボックス 332"/>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4" name="楕円 333"/>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5" name="テキスト ボックス 334"/>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6" name="楕円 335"/>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7" name="テキスト ボックス 336"/>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臨時財政対策債等の償還が終了した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ことなどにより、前年度と比較して０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今後も、普通建設事業の抑制に努めるとともに、公債費の縮減に向け地方債発行の適正化を図る。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163576</xdr:rowOff>
    </xdr:to>
    <xdr:cxnSp macro="">
      <xdr:nvCxnSpPr>
        <xdr:cNvPr id="367" name="直線コネクタ 366"/>
        <xdr:cNvCxnSpPr/>
      </xdr:nvCxnSpPr>
      <xdr:spPr>
        <a:xfrm flipV="1">
          <a:off x="3987800" y="13157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163576</xdr:rowOff>
    </xdr:to>
    <xdr:cxnSp macro="">
      <xdr:nvCxnSpPr>
        <xdr:cNvPr id="370" name="直線コネクタ 369"/>
        <xdr:cNvCxnSpPr/>
      </xdr:nvCxnSpPr>
      <xdr:spPr>
        <a:xfrm>
          <a:off x="3098800" y="131800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1270</xdr:rowOff>
    </xdr:to>
    <xdr:cxnSp macro="">
      <xdr:nvCxnSpPr>
        <xdr:cNvPr id="373" name="直線コネクタ 372"/>
        <xdr:cNvCxnSpPr/>
      </xdr:nvCxnSpPr>
      <xdr:spPr>
        <a:xfrm flipV="1">
          <a:off x="2209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1270</xdr:rowOff>
    </xdr:to>
    <xdr:cxnSp macro="">
      <xdr:nvCxnSpPr>
        <xdr:cNvPr id="376" name="直線コネクタ 375"/>
        <xdr:cNvCxnSpPr/>
      </xdr:nvCxnSpPr>
      <xdr:spPr>
        <a:xfrm>
          <a:off x="1320800" y="13189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6" name="楕円 385"/>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7"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8" name="楕円 387"/>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89" name="テキスト ボックス 388"/>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0" name="楕円 389"/>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91" name="テキスト ボックス 390"/>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2" name="楕円 391"/>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3" name="テキスト ボックス 392"/>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4" name="楕円 393"/>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5" name="テキスト ボックス 394"/>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公債費以外にかかる経常収支比率は、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子ども医療費助成や保育士派遣業務委託料の増に伴い歳出額が増加したことから</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、前年度と比較して１</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４ポイント上昇し、類似団体平均を上回っている状況である。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町単独事業の見直しや、徹底した行財政改革の取組みを推進し、適切な財政運営に努めていく。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14987</xdr:rowOff>
    </xdr:to>
    <xdr:cxnSp macro="">
      <xdr:nvCxnSpPr>
        <xdr:cNvPr id="426" name="直線コネクタ 425"/>
        <xdr:cNvCxnSpPr/>
      </xdr:nvCxnSpPr>
      <xdr:spPr>
        <a:xfrm>
          <a:off x="15671800" y="13404087"/>
          <a:ext cx="8382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30987</xdr:rowOff>
    </xdr:to>
    <xdr:cxnSp macro="">
      <xdr:nvCxnSpPr>
        <xdr:cNvPr id="429" name="直線コネクタ 428"/>
        <xdr:cNvCxnSpPr/>
      </xdr:nvCxnSpPr>
      <xdr:spPr>
        <a:xfrm>
          <a:off x="14782800" y="133400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113285</xdr:rowOff>
    </xdr:to>
    <xdr:cxnSp macro="">
      <xdr:nvCxnSpPr>
        <xdr:cNvPr id="432" name="直線コネクタ 431"/>
        <xdr:cNvCxnSpPr/>
      </xdr:nvCxnSpPr>
      <xdr:spPr>
        <a:xfrm flipV="1">
          <a:off x="13893800" y="133400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131572</xdr:rowOff>
    </xdr:to>
    <xdr:cxnSp macro="">
      <xdr:nvCxnSpPr>
        <xdr:cNvPr id="435" name="直線コネクタ 434"/>
        <xdr:cNvCxnSpPr/>
      </xdr:nvCxnSpPr>
      <xdr:spPr>
        <a:xfrm flipV="1">
          <a:off x="13004800" y="13486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5" name="楕円 444"/>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6" name="公債費以外該当値テキスト"/>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7" name="楕円 446"/>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8" name="テキスト ボックス 447"/>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9" name="楕円 448"/>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0" name="テキスト ボックス 449"/>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51" name="楕円 450"/>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52" name="テキスト ボックス 451"/>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53" name="楕円 452"/>
        <xdr:cNvSpPr/>
      </xdr:nvSpPr>
      <xdr:spPr>
        <a:xfrm>
          <a:off x="12954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54" name="テキスト ボックス 453"/>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159652</xdr:rowOff>
    </xdr:from>
    <xdr:to>
      <xdr:col>29</xdr:col>
      <xdr:colOff>127000</xdr:colOff>
      <xdr:row>18</xdr:row>
      <xdr:rowOff>11490</xdr:rowOff>
    </xdr:to>
    <xdr:cxnSp macro="">
      <xdr:nvCxnSpPr>
        <xdr:cNvPr id="54" name="直線コネクタ 53"/>
        <xdr:cNvCxnSpPr/>
      </xdr:nvCxnSpPr>
      <xdr:spPr bwMode="auto">
        <a:xfrm flipV="1">
          <a:off x="5003800" y="3121927"/>
          <a:ext cx="647700" cy="23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144429</xdr:rowOff>
    </xdr:from>
    <xdr:ext cx="762000" cy="259045"/>
    <xdr:sp macro="" textlink="">
      <xdr:nvSpPr>
        <xdr:cNvPr id="55" name="人口1人当たり決算額の推移平均値テキスト130"/>
        <xdr:cNvSpPr txBox="1"/>
      </xdr:nvSpPr>
      <xdr:spPr>
        <a:xfrm>
          <a:off x="5740400" y="310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160080</xdr:rowOff>
    </xdr:from>
    <xdr:to>
      <xdr:col>26</xdr:col>
      <xdr:colOff>50800</xdr:colOff>
      <xdr:row>18</xdr:row>
      <xdr:rowOff>11490</xdr:rowOff>
    </xdr:to>
    <xdr:cxnSp macro="">
      <xdr:nvCxnSpPr>
        <xdr:cNvPr id="57" name="直線コネクタ 56"/>
        <xdr:cNvCxnSpPr/>
      </xdr:nvCxnSpPr>
      <xdr:spPr bwMode="auto">
        <a:xfrm>
          <a:off x="4305300" y="3122355"/>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160080</xdr:rowOff>
    </xdr:from>
    <xdr:to>
      <xdr:col>22</xdr:col>
      <xdr:colOff>114300</xdr:colOff>
      <xdr:row>18</xdr:row>
      <xdr:rowOff>50038</xdr:rowOff>
    </xdr:to>
    <xdr:cxnSp macro="">
      <xdr:nvCxnSpPr>
        <xdr:cNvPr id="60" name="直線コネクタ 59"/>
        <xdr:cNvCxnSpPr/>
      </xdr:nvCxnSpPr>
      <xdr:spPr bwMode="auto">
        <a:xfrm flipV="1">
          <a:off x="3606800" y="3122355"/>
          <a:ext cx="698500" cy="6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50038</xdr:rowOff>
    </xdr:from>
    <xdr:to>
      <xdr:col>18</xdr:col>
      <xdr:colOff>177800</xdr:colOff>
      <xdr:row>18</xdr:row>
      <xdr:rowOff>73570</xdr:rowOff>
    </xdr:to>
    <xdr:cxnSp macro="">
      <xdr:nvCxnSpPr>
        <xdr:cNvPr id="63" name="直線コネクタ 62"/>
        <xdr:cNvCxnSpPr/>
      </xdr:nvCxnSpPr>
      <xdr:spPr bwMode="auto">
        <a:xfrm flipV="1">
          <a:off x="2908300" y="3183763"/>
          <a:ext cx="698500" cy="2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108852</xdr:rowOff>
    </xdr:from>
    <xdr:to>
      <xdr:col>29</xdr:col>
      <xdr:colOff>177800</xdr:colOff>
      <xdr:row>18</xdr:row>
      <xdr:rowOff>39002</xdr:rowOff>
    </xdr:to>
    <xdr:sp macro="" textlink="">
      <xdr:nvSpPr>
        <xdr:cNvPr id="73" name="楕円 72"/>
        <xdr:cNvSpPr/>
      </xdr:nvSpPr>
      <xdr:spPr bwMode="auto">
        <a:xfrm>
          <a:off x="5600700" y="307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125379</xdr:rowOff>
    </xdr:from>
    <xdr:ext cx="762000" cy="259045"/>
    <xdr:sp macro="" textlink="">
      <xdr:nvSpPr>
        <xdr:cNvPr id="74" name="人口1人当たり決算額の推移該当値テキスト130"/>
        <xdr:cNvSpPr txBox="1"/>
      </xdr:nvSpPr>
      <xdr:spPr>
        <a:xfrm>
          <a:off x="5740400" y="291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132140</xdr:rowOff>
    </xdr:from>
    <xdr:to>
      <xdr:col>26</xdr:col>
      <xdr:colOff>101600</xdr:colOff>
      <xdr:row>18</xdr:row>
      <xdr:rowOff>62290</xdr:rowOff>
    </xdr:to>
    <xdr:sp macro="" textlink="">
      <xdr:nvSpPr>
        <xdr:cNvPr id="75" name="楕円 74"/>
        <xdr:cNvSpPr/>
      </xdr:nvSpPr>
      <xdr:spPr bwMode="auto">
        <a:xfrm>
          <a:off x="4953000" y="309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72467</xdr:rowOff>
    </xdr:from>
    <xdr:ext cx="736600" cy="259045"/>
    <xdr:sp macro="" textlink="">
      <xdr:nvSpPr>
        <xdr:cNvPr id="76" name="テキスト ボックス 75"/>
        <xdr:cNvSpPr txBox="1"/>
      </xdr:nvSpPr>
      <xdr:spPr>
        <a:xfrm>
          <a:off x="4622800" y="28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109280</xdr:rowOff>
    </xdr:from>
    <xdr:to>
      <xdr:col>22</xdr:col>
      <xdr:colOff>165100</xdr:colOff>
      <xdr:row>18</xdr:row>
      <xdr:rowOff>39430</xdr:rowOff>
    </xdr:to>
    <xdr:sp macro="" textlink="">
      <xdr:nvSpPr>
        <xdr:cNvPr id="77" name="楕円 76"/>
        <xdr:cNvSpPr/>
      </xdr:nvSpPr>
      <xdr:spPr bwMode="auto">
        <a:xfrm>
          <a:off x="4254500" y="3071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49607</xdr:rowOff>
    </xdr:from>
    <xdr:ext cx="762000" cy="259045"/>
    <xdr:sp macro="" textlink="">
      <xdr:nvSpPr>
        <xdr:cNvPr id="78" name="テキスト ボックス 77"/>
        <xdr:cNvSpPr txBox="1"/>
      </xdr:nvSpPr>
      <xdr:spPr>
        <a:xfrm>
          <a:off x="3924300" y="28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170688</xdr:rowOff>
    </xdr:from>
    <xdr:to>
      <xdr:col>19</xdr:col>
      <xdr:colOff>38100</xdr:colOff>
      <xdr:row>18</xdr:row>
      <xdr:rowOff>100838</xdr:rowOff>
    </xdr:to>
    <xdr:sp macro="" textlink="">
      <xdr:nvSpPr>
        <xdr:cNvPr id="79" name="楕円 78"/>
        <xdr:cNvSpPr/>
      </xdr:nvSpPr>
      <xdr:spPr bwMode="auto">
        <a:xfrm>
          <a:off x="3556000" y="3132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111015</xdr:rowOff>
    </xdr:from>
    <xdr:ext cx="762000" cy="259045"/>
    <xdr:sp macro="" textlink="">
      <xdr:nvSpPr>
        <xdr:cNvPr id="80" name="テキスト ボックス 79"/>
        <xdr:cNvSpPr txBox="1"/>
      </xdr:nvSpPr>
      <xdr:spPr>
        <a:xfrm>
          <a:off x="3225800" y="2901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22770</xdr:rowOff>
    </xdr:from>
    <xdr:to>
      <xdr:col>15</xdr:col>
      <xdr:colOff>101600</xdr:colOff>
      <xdr:row>18</xdr:row>
      <xdr:rowOff>124370</xdr:rowOff>
    </xdr:to>
    <xdr:sp macro="" textlink="">
      <xdr:nvSpPr>
        <xdr:cNvPr id="81" name="楕円 80"/>
        <xdr:cNvSpPr/>
      </xdr:nvSpPr>
      <xdr:spPr bwMode="auto">
        <a:xfrm>
          <a:off x="2857500" y="315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134547</xdr:rowOff>
    </xdr:from>
    <xdr:ext cx="762000" cy="259045"/>
    <xdr:sp macro="" textlink="">
      <xdr:nvSpPr>
        <xdr:cNvPr id="82" name="テキスト ボックス 81"/>
        <xdr:cNvSpPr txBox="1"/>
      </xdr:nvSpPr>
      <xdr:spPr>
        <a:xfrm>
          <a:off x="2527300" y="29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230156</xdr:rowOff>
    </xdr:from>
    <xdr:to>
      <xdr:col>29</xdr:col>
      <xdr:colOff>127000</xdr:colOff>
      <xdr:row>35</xdr:row>
      <xdr:rowOff>245187</xdr:rowOff>
    </xdr:to>
    <xdr:cxnSp macro="">
      <xdr:nvCxnSpPr>
        <xdr:cNvPr id="115" name="直線コネクタ 114"/>
        <xdr:cNvCxnSpPr/>
      </xdr:nvCxnSpPr>
      <xdr:spPr bwMode="auto">
        <a:xfrm flipV="1">
          <a:off x="5003800" y="6840506"/>
          <a:ext cx="647700" cy="15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214933</xdr:rowOff>
    </xdr:from>
    <xdr:ext cx="762000" cy="259045"/>
    <xdr:sp macro="" textlink="">
      <xdr:nvSpPr>
        <xdr:cNvPr id="116" name="人口1人当たり決算額の推移平均値テキスト445"/>
        <xdr:cNvSpPr txBox="1"/>
      </xdr:nvSpPr>
      <xdr:spPr>
        <a:xfrm>
          <a:off x="5740400" y="6825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245187</xdr:rowOff>
    </xdr:from>
    <xdr:to>
      <xdr:col>26</xdr:col>
      <xdr:colOff>50800</xdr:colOff>
      <xdr:row>35</xdr:row>
      <xdr:rowOff>247244</xdr:rowOff>
    </xdr:to>
    <xdr:cxnSp macro="">
      <xdr:nvCxnSpPr>
        <xdr:cNvPr id="118" name="直線コネクタ 117"/>
        <xdr:cNvCxnSpPr/>
      </xdr:nvCxnSpPr>
      <xdr:spPr bwMode="auto">
        <a:xfrm flipV="1">
          <a:off x="4305300" y="6855537"/>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247244</xdr:rowOff>
    </xdr:from>
    <xdr:to>
      <xdr:col>22</xdr:col>
      <xdr:colOff>114300</xdr:colOff>
      <xdr:row>35</xdr:row>
      <xdr:rowOff>287668</xdr:rowOff>
    </xdr:to>
    <xdr:cxnSp macro="">
      <xdr:nvCxnSpPr>
        <xdr:cNvPr id="121" name="直線コネクタ 120"/>
        <xdr:cNvCxnSpPr/>
      </xdr:nvCxnSpPr>
      <xdr:spPr bwMode="auto">
        <a:xfrm flipV="1">
          <a:off x="3606800" y="6857594"/>
          <a:ext cx="6985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287668</xdr:rowOff>
    </xdr:from>
    <xdr:to>
      <xdr:col>18</xdr:col>
      <xdr:colOff>177800</xdr:colOff>
      <xdr:row>35</xdr:row>
      <xdr:rowOff>328435</xdr:rowOff>
    </xdr:to>
    <xdr:cxnSp macro="">
      <xdr:nvCxnSpPr>
        <xdr:cNvPr id="124" name="直線コネクタ 123"/>
        <xdr:cNvCxnSpPr/>
      </xdr:nvCxnSpPr>
      <xdr:spPr bwMode="auto">
        <a:xfrm flipV="1">
          <a:off x="2908300" y="6898018"/>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179356</xdr:rowOff>
    </xdr:from>
    <xdr:to>
      <xdr:col>29</xdr:col>
      <xdr:colOff>177800</xdr:colOff>
      <xdr:row>35</xdr:row>
      <xdr:rowOff>280956</xdr:rowOff>
    </xdr:to>
    <xdr:sp macro="" textlink="">
      <xdr:nvSpPr>
        <xdr:cNvPr id="134" name="楕円 133"/>
        <xdr:cNvSpPr/>
      </xdr:nvSpPr>
      <xdr:spPr bwMode="auto">
        <a:xfrm>
          <a:off x="5600700" y="678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24433</xdr:rowOff>
    </xdr:from>
    <xdr:ext cx="762000" cy="259045"/>
    <xdr:sp macro="" textlink="">
      <xdr:nvSpPr>
        <xdr:cNvPr id="135" name="人口1人当たり決算額の推移該当値テキスト445"/>
        <xdr:cNvSpPr txBox="1"/>
      </xdr:nvSpPr>
      <xdr:spPr>
        <a:xfrm>
          <a:off x="5740400" y="663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194387</xdr:rowOff>
    </xdr:from>
    <xdr:to>
      <xdr:col>26</xdr:col>
      <xdr:colOff>101600</xdr:colOff>
      <xdr:row>35</xdr:row>
      <xdr:rowOff>295987</xdr:rowOff>
    </xdr:to>
    <xdr:sp macro="" textlink="">
      <xdr:nvSpPr>
        <xdr:cNvPr id="136" name="楕円 135"/>
        <xdr:cNvSpPr/>
      </xdr:nvSpPr>
      <xdr:spPr bwMode="auto">
        <a:xfrm>
          <a:off x="4953000" y="680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306164</xdr:rowOff>
    </xdr:from>
    <xdr:ext cx="736600" cy="259045"/>
    <xdr:sp macro="" textlink="">
      <xdr:nvSpPr>
        <xdr:cNvPr id="137" name="テキスト ボックス 136"/>
        <xdr:cNvSpPr txBox="1"/>
      </xdr:nvSpPr>
      <xdr:spPr>
        <a:xfrm>
          <a:off x="4622800" y="6573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196444</xdr:rowOff>
    </xdr:from>
    <xdr:to>
      <xdr:col>22</xdr:col>
      <xdr:colOff>165100</xdr:colOff>
      <xdr:row>35</xdr:row>
      <xdr:rowOff>298044</xdr:rowOff>
    </xdr:to>
    <xdr:sp macro="" textlink="">
      <xdr:nvSpPr>
        <xdr:cNvPr id="138" name="楕円 137"/>
        <xdr:cNvSpPr/>
      </xdr:nvSpPr>
      <xdr:spPr bwMode="auto">
        <a:xfrm>
          <a:off x="4254500" y="6806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308221</xdr:rowOff>
    </xdr:from>
    <xdr:ext cx="762000" cy="259045"/>
    <xdr:sp macro="" textlink="">
      <xdr:nvSpPr>
        <xdr:cNvPr id="139" name="テキスト ボックス 138"/>
        <xdr:cNvSpPr txBox="1"/>
      </xdr:nvSpPr>
      <xdr:spPr>
        <a:xfrm>
          <a:off x="3924300" y="657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236868</xdr:rowOff>
    </xdr:from>
    <xdr:to>
      <xdr:col>19</xdr:col>
      <xdr:colOff>38100</xdr:colOff>
      <xdr:row>35</xdr:row>
      <xdr:rowOff>338468</xdr:rowOff>
    </xdr:to>
    <xdr:sp macro="" textlink="">
      <xdr:nvSpPr>
        <xdr:cNvPr id="140" name="楕円 139"/>
        <xdr:cNvSpPr/>
      </xdr:nvSpPr>
      <xdr:spPr bwMode="auto">
        <a:xfrm>
          <a:off x="3556000" y="684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5745</xdr:rowOff>
    </xdr:from>
    <xdr:ext cx="762000" cy="259045"/>
    <xdr:sp macro="" textlink="">
      <xdr:nvSpPr>
        <xdr:cNvPr id="141" name="テキスト ボックス 140"/>
        <xdr:cNvSpPr txBox="1"/>
      </xdr:nvSpPr>
      <xdr:spPr>
        <a:xfrm>
          <a:off x="3225800" y="661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277635</xdr:rowOff>
    </xdr:from>
    <xdr:to>
      <xdr:col>15</xdr:col>
      <xdr:colOff>101600</xdr:colOff>
      <xdr:row>36</xdr:row>
      <xdr:rowOff>36335</xdr:rowOff>
    </xdr:to>
    <xdr:sp macro="" textlink="">
      <xdr:nvSpPr>
        <xdr:cNvPr id="142" name="楕円 141"/>
        <xdr:cNvSpPr/>
      </xdr:nvSpPr>
      <xdr:spPr bwMode="auto">
        <a:xfrm>
          <a:off x="2857500" y="688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21112</xdr:rowOff>
    </xdr:from>
    <xdr:ext cx="762000" cy="259045"/>
    <xdr:sp macro="" textlink="">
      <xdr:nvSpPr>
        <xdr:cNvPr id="143" name="テキスト ボックス 142"/>
        <xdr:cNvSpPr txBox="1"/>
      </xdr:nvSpPr>
      <xdr:spPr>
        <a:xfrm>
          <a:off x="2527300" y="697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137577</xdr:rowOff>
    </xdr:from>
    <xdr:to>
      <xdr:col>24</xdr:col>
      <xdr:colOff>63500</xdr:colOff>
      <xdr:row>36</xdr:row>
      <xdr:rowOff>162511</xdr:rowOff>
    </xdr:to>
    <xdr:cxnSp macro="">
      <xdr:nvCxnSpPr>
        <xdr:cNvPr id="63" name="直線コネクタ 62"/>
        <xdr:cNvCxnSpPr/>
      </xdr:nvCxnSpPr>
      <xdr:spPr>
        <a:xfrm flipV="1">
          <a:off x="3797300" y="6309777"/>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124384</xdr:rowOff>
    </xdr:from>
    <xdr:to>
      <xdr:col>19</xdr:col>
      <xdr:colOff>177800</xdr:colOff>
      <xdr:row>36</xdr:row>
      <xdr:rowOff>162511</xdr:rowOff>
    </xdr:to>
    <xdr:cxnSp macro="">
      <xdr:nvCxnSpPr>
        <xdr:cNvPr id="66" name="直線コネクタ 65"/>
        <xdr:cNvCxnSpPr/>
      </xdr:nvCxnSpPr>
      <xdr:spPr>
        <a:xfrm>
          <a:off x="2908300" y="6296584"/>
          <a:ext cx="889000" cy="3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124384</xdr:rowOff>
    </xdr:from>
    <xdr:to>
      <xdr:col>15</xdr:col>
      <xdr:colOff>50800</xdr:colOff>
      <xdr:row>37</xdr:row>
      <xdr:rowOff>20550</xdr:rowOff>
    </xdr:to>
    <xdr:cxnSp macro="">
      <xdr:nvCxnSpPr>
        <xdr:cNvPr id="69" name="直線コネクタ 68"/>
        <xdr:cNvCxnSpPr/>
      </xdr:nvCxnSpPr>
      <xdr:spPr>
        <a:xfrm flipV="1">
          <a:off x="2019300" y="6296584"/>
          <a:ext cx="889000" cy="6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20550</xdr:rowOff>
    </xdr:from>
    <xdr:to>
      <xdr:col>10</xdr:col>
      <xdr:colOff>114300</xdr:colOff>
      <xdr:row>38</xdr:row>
      <xdr:rowOff>86812</xdr:rowOff>
    </xdr:to>
    <xdr:cxnSp macro="">
      <xdr:nvCxnSpPr>
        <xdr:cNvPr id="72" name="直線コネクタ 71"/>
        <xdr:cNvCxnSpPr/>
      </xdr:nvCxnSpPr>
      <xdr:spPr>
        <a:xfrm flipV="1">
          <a:off x="1130300" y="6364200"/>
          <a:ext cx="889000" cy="23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86777</xdr:rowOff>
    </xdr:from>
    <xdr:to>
      <xdr:col>24</xdr:col>
      <xdr:colOff>114300</xdr:colOff>
      <xdr:row>37</xdr:row>
      <xdr:rowOff>16927</xdr:rowOff>
    </xdr:to>
    <xdr:sp macro="" textlink="">
      <xdr:nvSpPr>
        <xdr:cNvPr id="82" name="楕円 81"/>
        <xdr:cNvSpPr/>
      </xdr:nvSpPr>
      <xdr:spPr>
        <a:xfrm>
          <a:off x="4584700" y="62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109654</xdr:rowOff>
    </xdr:from>
    <xdr:ext cx="534377" cy="259045"/>
    <xdr:sp macro="" textlink="">
      <xdr:nvSpPr>
        <xdr:cNvPr id="83" name="人件費該当値テキスト"/>
        <xdr:cNvSpPr txBox="1"/>
      </xdr:nvSpPr>
      <xdr:spPr>
        <a:xfrm>
          <a:off x="4686300" y="61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111711</xdr:rowOff>
    </xdr:from>
    <xdr:to>
      <xdr:col>20</xdr:col>
      <xdr:colOff>38100</xdr:colOff>
      <xdr:row>37</xdr:row>
      <xdr:rowOff>41861</xdr:rowOff>
    </xdr:to>
    <xdr:sp macro="" textlink="">
      <xdr:nvSpPr>
        <xdr:cNvPr id="84" name="楕円 83"/>
        <xdr:cNvSpPr/>
      </xdr:nvSpPr>
      <xdr:spPr>
        <a:xfrm>
          <a:off x="3746500" y="62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58388</xdr:rowOff>
    </xdr:from>
    <xdr:ext cx="534377" cy="259045"/>
    <xdr:sp macro="" textlink="">
      <xdr:nvSpPr>
        <xdr:cNvPr id="85" name="テキスト ボックス 84"/>
        <xdr:cNvSpPr txBox="1"/>
      </xdr:nvSpPr>
      <xdr:spPr>
        <a:xfrm>
          <a:off x="3530111" y="605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73584</xdr:rowOff>
    </xdr:from>
    <xdr:to>
      <xdr:col>15</xdr:col>
      <xdr:colOff>101600</xdr:colOff>
      <xdr:row>37</xdr:row>
      <xdr:rowOff>3734</xdr:rowOff>
    </xdr:to>
    <xdr:sp macro="" textlink="">
      <xdr:nvSpPr>
        <xdr:cNvPr id="86" name="楕円 85"/>
        <xdr:cNvSpPr/>
      </xdr:nvSpPr>
      <xdr:spPr>
        <a:xfrm>
          <a:off x="2857500" y="62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20261</xdr:rowOff>
    </xdr:from>
    <xdr:ext cx="534377" cy="259045"/>
    <xdr:sp macro="" textlink="">
      <xdr:nvSpPr>
        <xdr:cNvPr id="87" name="テキスト ボックス 86"/>
        <xdr:cNvSpPr txBox="1"/>
      </xdr:nvSpPr>
      <xdr:spPr>
        <a:xfrm>
          <a:off x="2641111" y="60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141200</xdr:rowOff>
    </xdr:from>
    <xdr:to>
      <xdr:col>10</xdr:col>
      <xdr:colOff>165100</xdr:colOff>
      <xdr:row>37</xdr:row>
      <xdr:rowOff>71350</xdr:rowOff>
    </xdr:to>
    <xdr:sp macro="" textlink="">
      <xdr:nvSpPr>
        <xdr:cNvPr id="88" name="楕円 87"/>
        <xdr:cNvSpPr/>
      </xdr:nvSpPr>
      <xdr:spPr>
        <a:xfrm>
          <a:off x="1968500" y="6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87877</xdr:rowOff>
    </xdr:from>
    <xdr:ext cx="534377" cy="259045"/>
    <xdr:sp macro="" textlink="">
      <xdr:nvSpPr>
        <xdr:cNvPr id="89" name="テキスト ボックス 88"/>
        <xdr:cNvSpPr txBox="1"/>
      </xdr:nvSpPr>
      <xdr:spPr>
        <a:xfrm>
          <a:off x="1752111" y="60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36012</xdr:rowOff>
    </xdr:from>
    <xdr:to>
      <xdr:col>6</xdr:col>
      <xdr:colOff>38100</xdr:colOff>
      <xdr:row>38</xdr:row>
      <xdr:rowOff>137612</xdr:rowOff>
    </xdr:to>
    <xdr:sp macro="" textlink="">
      <xdr:nvSpPr>
        <xdr:cNvPr id="90" name="楕円 89"/>
        <xdr:cNvSpPr/>
      </xdr:nvSpPr>
      <xdr:spPr>
        <a:xfrm>
          <a:off x="1079500" y="65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128739</xdr:rowOff>
    </xdr:from>
    <xdr:ext cx="534377" cy="259045"/>
    <xdr:sp macro="" textlink="">
      <xdr:nvSpPr>
        <xdr:cNvPr id="91" name="テキスト ボックス 90"/>
        <xdr:cNvSpPr txBox="1"/>
      </xdr:nvSpPr>
      <xdr:spPr>
        <a:xfrm>
          <a:off x="863111" y="6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162313</xdr:rowOff>
    </xdr:from>
    <xdr:to>
      <xdr:col>24</xdr:col>
      <xdr:colOff>63500</xdr:colOff>
      <xdr:row>57</xdr:row>
      <xdr:rowOff>7213</xdr:rowOff>
    </xdr:to>
    <xdr:cxnSp macro="">
      <xdr:nvCxnSpPr>
        <xdr:cNvPr id="118" name="直線コネクタ 117"/>
        <xdr:cNvCxnSpPr/>
      </xdr:nvCxnSpPr>
      <xdr:spPr>
        <a:xfrm flipV="1">
          <a:off x="3797300" y="9763513"/>
          <a:ext cx="838200" cy="1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7213</xdr:rowOff>
    </xdr:from>
    <xdr:to>
      <xdr:col>19</xdr:col>
      <xdr:colOff>177800</xdr:colOff>
      <xdr:row>57</xdr:row>
      <xdr:rowOff>20462</xdr:rowOff>
    </xdr:to>
    <xdr:cxnSp macro="">
      <xdr:nvCxnSpPr>
        <xdr:cNvPr id="121" name="直線コネクタ 120"/>
        <xdr:cNvCxnSpPr/>
      </xdr:nvCxnSpPr>
      <xdr:spPr>
        <a:xfrm flipV="1">
          <a:off x="2908300" y="9779863"/>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12155</xdr:rowOff>
    </xdr:from>
    <xdr:to>
      <xdr:col>15</xdr:col>
      <xdr:colOff>50800</xdr:colOff>
      <xdr:row>57</xdr:row>
      <xdr:rowOff>20462</xdr:rowOff>
    </xdr:to>
    <xdr:cxnSp macro="">
      <xdr:nvCxnSpPr>
        <xdr:cNvPr id="124" name="直線コネクタ 123"/>
        <xdr:cNvCxnSpPr/>
      </xdr:nvCxnSpPr>
      <xdr:spPr>
        <a:xfrm>
          <a:off x="2019300" y="9784805"/>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162624</xdr:rowOff>
    </xdr:from>
    <xdr:to>
      <xdr:col>10</xdr:col>
      <xdr:colOff>114300</xdr:colOff>
      <xdr:row>57</xdr:row>
      <xdr:rowOff>12155</xdr:rowOff>
    </xdr:to>
    <xdr:cxnSp macro="">
      <xdr:nvCxnSpPr>
        <xdr:cNvPr id="127" name="直線コネクタ 126"/>
        <xdr:cNvCxnSpPr/>
      </xdr:nvCxnSpPr>
      <xdr:spPr>
        <a:xfrm>
          <a:off x="1130300" y="9763824"/>
          <a:ext cx="8890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111513</xdr:rowOff>
    </xdr:from>
    <xdr:to>
      <xdr:col>24</xdr:col>
      <xdr:colOff>114300</xdr:colOff>
      <xdr:row>57</xdr:row>
      <xdr:rowOff>41663</xdr:rowOff>
    </xdr:to>
    <xdr:sp macro="" textlink="">
      <xdr:nvSpPr>
        <xdr:cNvPr id="137" name="楕円 136"/>
        <xdr:cNvSpPr/>
      </xdr:nvSpPr>
      <xdr:spPr>
        <a:xfrm>
          <a:off x="4584700" y="97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89940</xdr:rowOff>
    </xdr:from>
    <xdr:ext cx="534377" cy="259045"/>
    <xdr:sp macro="" textlink="">
      <xdr:nvSpPr>
        <xdr:cNvPr id="138" name="物件費該当値テキスト"/>
        <xdr:cNvSpPr txBox="1"/>
      </xdr:nvSpPr>
      <xdr:spPr>
        <a:xfrm>
          <a:off x="4686300" y="96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127863</xdr:rowOff>
    </xdr:from>
    <xdr:to>
      <xdr:col>20</xdr:col>
      <xdr:colOff>38100</xdr:colOff>
      <xdr:row>57</xdr:row>
      <xdr:rowOff>58013</xdr:rowOff>
    </xdr:to>
    <xdr:sp macro="" textlink="">
      <xdr:nvSpPr>
        <xdr:cNvPr id="139" name="楕円 138"/>
        <xdr:cNvSpPr/>
      </xdr:nvSpPr>
      <xdr:spPr>
        <a:xfrm>
          <a:off x="3746500" y="97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49140</xdr:rowOff>
    </xdr:from>
    <xdr:ext cx="534377" cy="259045"/>
    <xdr:sp macro="" textlink="">
      <xdr:nvSpPr>
        <xdr:cNvPr id="140" name="テキスト ボックス 139"/>
        <xdr:cNvSpPr txBox="1"/>
      </xdr:nvSpPr>
      <xdr:spPr>
        <a:xfrm>
          <a:off x="3530111" y="98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141112</xdr:rowOff>
    </xdr:from>
    <xdr:to>
      <xdr:col>15</xdr:col>
      <xdr:colOff>101600</xdr:colOff>
      <xdr:row>57</xdr:row>
      <xdr:rowOff>71262</xdr:rowOff>
    </xdr:to>
    <xdr:sp macro="" textlink="">
      <xdr:nvSpPr>
        <xdr:cNvPr id="141" name="楕円 140"/>
        <xdr:cNvSpPr/>
      </xdr:nvSpPr>
      <xdr:spPr>
        <a:xfrm>
          <a:off x="2857500" y="97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62389</xdr:rowOff>
    </xdr:from>
    <xdr:ext cx="534377" cy="259045"/>
    <xdr:sp macro="" textlink="">
      <xdr:nvSpPr>
        <xdr:cNvPr id="142" name="テキスト ボックス 141"/>
        <xdr:cNvSpPr txBox="1"/>
      </xdr:nvSpPr>
      <xdr:spPr>
        <a:xfrm>
          <a:off x="2641111" y="98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132805</xdr:rowOff>
    </xdr:from>
    <xdr:to>
      <xdr:col>10</xdr:col>
      <xdr:colOff>165100</xdr:colOff>
      <xdr:row>57</xdr:row>
      <xdr:rowOff>62955</xdr:rowOff>
    </xdr:to>
    <xdr:sp macro="" textlink="">
      <xdr:nvSpPr>
        <xdr:cNvPr id="143" name="楕円 142"/>
        <xdr:cNvSpPr/>
      </xdr:nvSpPr>
      <xdr:spPr>
        <a:xfrm>
          <a:off x="1968500" y="97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79482</xdr:rowOff>
    </xdr:from>
    <xdr:ext cx="534377" cy="259045"/>
    <xdr:sp macro="" textlink="">
      <xdr:nvSpPr>
        <xdr:cNvPr id="144" name="テキスト ボックス 143"/>
        <xdr:cNvSpPr txBox="1"/>
      </xdr:nvSpPr>
      <xdr:spPr>
        <a:xfrm>
          <a:off x="1752111" y="95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111824</xdr:rowOff>
    </xdr:from>
    <xdr:to>
      <xdr:col>6</xdr:col>
      <xdr:colOff>38100</xdr:colOff>
      <xdr:row>57</xdr:row>
      <xdr:rowOff>41974</xdr:rowOff>
    </xdr:to>
    <xdr:sp macro="" textlink="">
      <xdr:nvSpPr>
        <xdr:cNvPr id="145" name="楕円 144"/>
        <xdr:cNvSpPr/>
      </xdr:nvSpPr>
      <xdr:spPr>
        <a:xfrm>
          <a:off x="1079500" y="97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58501</xdr:rowOff>
    </xdr:from>
    <xdr:ext cx="534377" cy="259045"/>
    <xdr:sp macro="" textlink="">
      <xdr:nvSpPr>
        <xdr:cNvPr id="146" name="テキスト ボックス 145"/>
        <xdr:cNvSpPr txBox="1"/>
      </xdr:nvSpPr>
      <xdr:spPr>
        <a:xfrm>
          <a:off x="863111" y="94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120452</xdr:rowOff>
    </xdr:from>
    <xdr:to>
      <xdr:col>24</xdr:col>
      <xdr:colOff>63500</xdr:colOff>
      <xdr:row>77</xdr:row>
      <xdr:rowOff>157623</xdr:rowOff>
    </xdr:to>
    <xdr:cxnSp macro="">
      <xdr:nvCxnSpPr>
        <xdr:cNvPr id="173" name="直線コネクタ 172"/>
        <xdr:cNvCxnSpPr/>
      </xdr:nvCxnSpPr>
      <xdr:spPr>
        <a:xfrm flipV="1">
          <a:off x="3797300" y="13322102"/>
          <a:ext cx="8382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157623</xdr:rowOff>
    </xdr:from>
    <xdr:to>
      <xdr:col>19</xdr:col>
      <xdr:colOff>177800</xdr:colOff>
      <xdr:row>78</xdr:row>
      <xdr:rowOff>21286</xdr:rowOff>
    </xdr:to>
    <xdr:cxnSp macro="">
      <xdr:nvCxnSpPr>
        <xdr:cNvPr id="176" name="直線コネクタ 175"/>
        <xdr:cNvCxnSpPr/>
      </xdr:nvCxnSpPr>
      <xdr:spPr>
        <a:xfrm flipV="1">
          <a:off x="2908300" y="13359273"/>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168777</xdr:rowOff>
    </xdr:from>
    <xdr:to>
      <xdr:col>15</xdr:col>
      <xdr:colOff>50800</xdr:colOff>
      <xdr:row>78</xdr:row>
      <xdr:rowOff>21286</xdr:rowOff>
    </xdr:to>
    <xdr:cxnSp macro="">
      <xdr:nvCxnSpPr>
        <xdr:cNvPr id="179" name="直線コネクタ 178"/>
        <xdr:cNvCxnSpPr/>
      </xdr:nvCxnSpPr>
      <xdr:spPr>
        <a:xfrm>
          <a:off x="2019300" y="13370427"/>
          <a:ext cx="889000" cy="2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152364</xdr:rowOff>
    </xdr:from>
    <xdr:to>
      <xdr:col>10</xdr:col>
      <xdr:colOff>114300</xdr:colOff>
      <xdr:row>77</xdr:row>
      <xdr:rowOff>168777</xdr:rowOff>
    </xdr:to>
    <xdr:cxnSp macro="">
      <xdr:nvCxnSpPr>
        <xdr:cNvPr id="182" name="直線コネクタ 181"/>
        <xdr:cNvCxnSpPr/>
      </xdr:nvCxnSpPr>
      <xdr:spPr>
        <a:xfrm>
          <a:off x="1130300" y="13354014"/>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69652</xdr:rowOff>
    </xdr:from>
    <xdr:to>
      <xdr:col>24</xdr:col>
      <xdr:colOff>114300</xdr:colOff>
      <xdr:row>77</xdr:row>
      <xdr:rowOff>171252</xdr:rowOff>
    </xdr:to>
    <xdr:sp macro="" textlink="">
      <xdr:nvSpPr>
        <xdr:cNvPr id="192" name="楕円 191"/>
        <xdr:cNvSpPr/>
      </xdr:nvSpPr>
      <xdr:spPr>
        <a:xfrm>
          <a:off x="4584700" y="132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48079</xdr:rowOff>
    </xdr:from>
    <xdr:ext cx="469744" cy="259045"/>
    <xdr:sp macro="" textlink="">
      <xdr:nvSpPr>
        <xdr:cNvPr id="193" name="維持補修費該当値テキスト"/>
        <xdr:cNvSpPr txBox="1"/>
      </xdr:nvSpPr>
      <xdr:spPr>
        <a:xfrm>
          <a:off x="4686300" y="132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106823</xdr:rowOff>
    </xdr:from>
    <xdr:to>
      <xdr:col>20</xdr:col>
      <xdr:colOff>38100</xdr:colOff>
      <xdr:row>78</xdr:row>
      <xdr:rowOff>36973</xdr:rowOff>
    </xdr:to>
    <xdr:sp macro="" textlink="">
      <xdr:nvSpPr>
        <xdr:cNvPr id="194" name="楕円 193"/>
        <xdr:cNvSpPr/>
      </xdr:nvSpPr>
      <xdr:spPr>
        <a:xfrm>
          <a:off x="37465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28100</xdr:rowOff>
    </xdr:from>
    <xdr:ext cx="469744" cy="259045"/>
    <xdr:sp macro="" textlink="">
      <xdr:nvSpPr>
        <xdr:cNvPr id="195" name="テキスト ボックス 194"/>
        <xdr:cNvSpPr txBox="1"/>
      </xdr:nvSpPr>
      <xdr:spPr>
        <a:xfrm>
          <a:off x="3562428" y="13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141936</xdr:rowOff>
    </xdr:from>
    <xdr:to>
      <xdr:col>15</xdr:col>
      <xdr:colOff>101600</xdr:colOff>
      <xdr:row>78</xdr:row>
      <xdr:rowOff>72086</xdr:rowOff>
    </xdr:to>
    <xdr:sp macro="" textlink="">
      <xdr:nvSpPr>
        <xdr:cNvPr id="196" name="楕円 195"/>
        <xdr:cNvSpPr/>
      </xdr:nvSpPr>
      <xdr:spPr>
        <a:xfrm>
          <a:off x="2857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63213</xdr:rowOff>
    </xdr:from>
    <xdr:ext cx="469744" cy="259045"/>
    <xdr:sp macro="" textlink="">
      <xdr:nvSpPr>
        <xdr:cNvPr id="197" name="テキスト ボックス 196"/>
        <xdr:cNvSpPr txBox="1"/>
      </xdr:nvSpPr>
      <xdr:spPr>
        <a:xfrm>
          <a:off x="2673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117977</xdr:rowOff>
    </xdr:from>
    <xdr:to>
      <xdr:col>10</xdr:col>
      <xdr:colOff>165100</xdr:colOff>
      <xdr:row>78</xdr:row>
      <xdr:rowOff>48127</xdr:rowOff>
    </xdr:to>
    <xdr:sp macro="" textlink="">
      <xdr:nvSpPr>
        <xdr:cNvPr id="198" name="楕円 197"/>
        <xdr:cNvSpPr/>
      </xdr:nvSpPr>
      <xdr:spPr>
        <a:xfrm>
          <a:off x="1968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39254</xdr:rowOff>
    </xdr:from>
    <xdr:ext cx="469744" cy="259045"/>
    <xdr:sp macro="" textlink="">
      <xdr:nvSpPr>
        <xdr:cNvPr id="199" name="テキスト ボックス 198"/>
        <xdr:cNvSpPr txBox="1"/>
      </xdr:nvSpPr>
      <xdr:spPr>
        <a:xfrm>
          <a:off x="1784428" y="134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101564</xdr:rowOff>
    </xdr:from>
    <xdr:to>
      <xdr:col>6</xdr:col>
      <xdr:colOff>38100</xdr:colOff>
      <xdr:row>78</xdr:row>
      <xdr:rowOff>31714</xdr:rowOff>
    </xdr:to>
    <xdr:sp macro="" textlink="">
      <xdr:nvSpPr>
        <xdr:cNvPr id="200" name="楕円 199"/>
        <xdr:cNvSpPr/>
      </xdr:nvSpPr>
      <xdr:spPr>
        <a:xfrm>
          <a:off x="1079500" y="133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22841</xdr:rowOff>
    </xdr:from>
    <xdr:ext cx="469744" cy="259045"/>
    <xdr:sp macro="" textlink="">
      <xdr:nvSpPr>
        <xdr:cNvPr id="201" name="テキスト ボックス 200"/>
        <xdr:cNvSpPr txBox="1"/>
      </xdr:nvSpPr>
      <xdr:spPr>
        <a:xfrm>
          <a:off x="895428" y="1339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138277</xdr:rowOff>
    </xdr:from>
    <xdr:to>
      <xdr:col>24</xdr:col>
      <xdr:colOff>63500</xdr:colOff>
      <xdr:row>98</xdr:row>
      <xdr:rowOff>53111</xdr:rowOff>
    </xdr:to>
    <xdr:cxnSp macro="">
      <xdr:nvCxnSpPr>
        <xdr:cNvPr id="231" name="直線コネクタ 230"/>
        <xdr:cNvCxnSpPr/>
      </xdr:nvCxnSpPr>
      <xdr:spPr>
        <a:xfrm flipV="1">
          <a:off x="3797300" y="16768927"/>
          <a:ext cx="838200" cy="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25045</xdr:rowOff>
    </xdr:from>
    <xdr:to>
      <xdr:col>19</xdr:col>
      <xdr:colOff>177800</xdr:colOff>
      <xdr:row>98</xdr:row>
      <xdr:rowOff>53111</xdr:rowOff>
    </xdr:to>
    <xdr:cxnSp macro="">
      <xdr:nvCxnSpPr>
        <xdr:cNvPr id="234" name="直線コネクタ 233"/>
        <xdr:cNvCxnSpPr/>
      </xdr:nvCxnSpPr>
      <xdr:spPr>
        <a:xfrm>
          <a:off x="2908300" y="16655695"/>
          <a:ext cx="889000" cy="1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25045</xdr:rowOff>
    </xdr:from>
    <xdr:to>
      <xdr:col>15</xdr:col>
      <xdr:colOff>50800</xdr:colOff>
      <xdr:row>98</xdr:row>
      <xdr:rowOff>170231</xdr:rowOff>
    </xdr:to>
    <xdr:cxnSp macro="">
      <xdr:nvCxnSpPr>
        <xdr:cNvPr id="237" name="直線コネクタ 236"/>
        <xdr:cNvCxnSpPr/>
      </xdr:nvCxnSpPr>
      <xdr:spPr>
        <a:xfrm flipV="1">
          <a:off x="2019300" y="16655695"/>
          <a:ext cx="889000" cy="3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170231</xdr:rowOff>
    </xdr:from>
    <xdr:to>
      <xdr:col>10</xdr:col>
      <xdr:colOff>114300</xdr:colOff>
      <xdr:row>99</xdr:row>
      <xdr:rowOff>68351</xdr:rowOff>
    </xdr:to>
    <xdr:cxnSp macro="">
      <xdr:nvCxnSpPr>
        <xdr:cNvPr id="240" name="直線コネクタ 239"/>
        <xdr:cNvCxnSpPr/>
      </xdr:nvCxnSpPr>
      <xdr:spPr>
        <a:xfrm flipV="1">
          <a:off x="1130300" y="16972331"/>
          <a:ext cx="889000" cy="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87477</xdr:rowOff>
    </xdr:from>
    <xdr:to>
      <xdr:col>24</xdr:col>
      <xdr:colOff>114300</xdr:colOff>
      <xdr:row>98</xdr:row>
      <xdr:rowOff>17627</xdr:rowOff>
    </xdr:to>
    <xdr:sp macro="" textlink="">
      <xdr:nvSpPr>
        <xdr:cNvPr id="250" name="楕円 249"/>
        <xdr:cNvSpPr/>
      </xdr:nvSpPr>
      <xdr:spPr>
        <a:xfrm>
          <a:off x="4584700" y="1671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65904</xdr:rowOff>
    </xdr:from>
    <xdr:ext cx="534377" cy="259045"/>
    <xdr:sp macro="" textlink="">
      <xdr:nvSpPr>
        <xdr:cNvPr id="251" name="扶助費該当値テキスト"/>
        <xdr:cNvSpPr txBox="1"/>
      </xdr:nvSpPr>
      <xdr:spPr>
        <a:xfrm>
          <a:off x="4686300" y="166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2311</xdr:rowOff>
    </xdr:from>
    <xdr:to>
      <xdr:col>20</xdr:col>
      <xdr:colOff>38100</xdr:colOff>
      <xdr:row>98</xdr:row>
      <xdr:rowOff>103911</xdr:rowOff>
    </xdr:to>
    <xdr:sp macro="" textlink="">
      <xdr:nvSpPr>
        <xdr:cNvPr id="252" name="楕円 251"/>
        <xdr:cNvSpPr/>
      </xdr:nvSpPr>
      <xdr:spPr>
        <a:xfrm>
          <a:off x="3746500" y="1680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95038</xdr:rowOff>
    </xdr:from>
    <xdr:ext cx="534377" cy="259045"/>
    <xdr:sp macro="" textlink="">
      <xdr:nvSpPr>
        <xdr:cNvPr id="253" name="テキスト ボックス 252"/>
        <xdr:cNvSpPr txBox="1"/>
      </xdr:nvSpPr>
      <xdr:spPr>
        <a:xfrm>
          <a:off x="3530111" y="168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145695</xdr:rowOff>
    </xdr:from>
    <xdr:to>
      <xdr:col>15</xdr:col>
      <xdr:colOff>101600</xdr:colOff>
      <xdr:row>97</xdr:row>
      <xdr:rowOff>75845</xdr:rowOff>
    </xdr:to>
    <xdr:sp macro="" textlink="">
      <xdr:nvSpPr>
        <xdr:cNvPr id="254" name="楕円 253"/>
        <xdr:cNvSpPr/>
      </xdr:nvSpPr>
      <xdr:spPr>
        <a:xfrm>
          <a:off x="2857500" y="166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66972</xdr:rowOff>
    </xdr:from>
    <xdr:ext cx="534377" cy="259045"/>
    <xdr:sp macro="" textlink="">
      <xdr:nvSpPr>
        <xdr:cNvPr id="255" name="テキスト ボックス 254"/>
        <xdr:cNvSpPr txBox="1"/>
      </xdr:nvSpPr>
      <xdr:spPr>
        <a:xfrm>
          <a:off x="2641111" y="166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119431</xdr:rowOff>
    </xdr:from>
    <xdr:to>
      <xdr:col>10</xdr:col>
      <xdr:colOff>165100</xdr:colOff>
      <xdr:row>99</xdr:row>
      <xdr:rowOff>49581</xdr:rowOff>
    </xdr:to>
    <xdr:sp macro="" textlink="">
      <xdr:nvSpPr>
        <xdr:cNvPr id="256" name="楕円 255"/>
        <xdr:cNvSpPr/>
      </xdr:nvSpPr>
      <xdr:spPr>
        <a:xfrm>
          <a:off x="1968500" y="169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40708</xdr:rowOff>
    </xdr:from>
    <xdr:ext cx="534377" cy="259045"/>
    <xdr:sp macro="" textlink="">
      <xdr:nvSpPr>
        <xdr:cNvPr id="257" name="テキスト ボックス 256"/>
        <xdr:cNvSpPr txBox="1"/>
      </xdr:nvSpPr>
      <xdr:spPr>
        <a:xfrm>
          <a:off x="1752111" y="170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17551</xdr:rowOff>
    </xdr:from>
    <xdr:to>
      <xdr:col>6</xdr:col>
      <xdr:colOff>38100</xdr:colOff>
      <xdr:row>99</xdr:row>
      <xdr:rowOff>119151</xdr:rowOff>
    </xdr:to>
    <xdr:sp macro="" textlink="">
      <xdr:nvSpPr>
        <xdr:cNvPr id="258" name="楕円 257"/>
        <xdr:cNvSpPr/>
      </xdr:nvSpPr>
      <xdr:spPr>
        <a:xfrm>
          <a:off x="1079500" y="169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110278</xdr:rowOff>
    </xdr:from>
    <xdr:ext cx="534377" cy="259045"/>
    <xdr:sp macro="" textlink="">
      <xdr:nvSpPr>
        <xdr:cNvPr id="259" name="テキスト ボックス 258"/>
        <xdr:cNvSpPr txBox="1"/>
      </xdr:nvSpPr>
      <xdr:spPr>
        <a:xfrm>
          <a:off x="863111" y="1708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109296</xdr:rowOff>
    </xdr:from>
    <xdr:to>
      <xdr:col>55</xdr:col>
      <xdr:colOff>0</xdr:colOff>
      <xdr:row>37</xdr:row>
      <xdr:rowOff>138895</xdr:rowOff>
    </xdr:to>
    <xdr:cxnSp macro="">
      <xdr:nvCxnSpPr>
        <xdr:cNvPr id="291" name="直線コネクタ 290"/>
        <xdr:cNvCxnSpPr/>
      </xdr:nvCxnSpPr>
      <xdr:spPr>
        <a:xfrm>
          <a:off x="9639300" y="6452946"/>
          <a:ext cx="838200" cy="2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109296</xdr:rowOff>
    </xdr:from>
    <xdr:to>
      <xdr:col>50</xdr:col>
      <xdr:colOff>114300</xdr:colOff>
      <xdr:row>38</xdr:row>
      <xdr:rowOff>33096</xdr:rowOff>
    </xdr:to>
    <xdr:cxnSp macro="">
      <xdr:nvCxnSpPr>
        <xdr:cNvPr id="294" name="直線コネクタ 293"/>
        <xdr:cNvCxnSpPr/>
      </xdr:nvCxnSpPr>
      <xdr:spPr>
        <a:xfrm flipV="1">
          <a:off x="8750300" y="645294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37320</xdr:rowOff>
    </xdr:from>
    <xdr:to>
      <xdr:col>45</xdr:col>
      <xdr:colOff>177800</xdr:colOff>
      <xdr:row>38</xdr:row>
      <xdr:rowOff>33096</xdr:rowOff>
    </xdr:to>
    <xdr:cxnSp macro="">
      <xdr:nvCxnSpPr>
        <xdr:cNvPr id="297" name="直線コネクタ 296"/>
        <xdr:cNvCxnSpPr/>
      </xdr:nvCxnSpPr>
      <xdr:spPr>
        <a:xfrm>
          <a:off x="7861300" y="5352270"/>
          <a:ext cx="889000" cy="11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37320</xdr:rowOff>
    </xdr:from>
    <xdr:to>
      <xdr:col>41</xdr:col>
      <xdr:colOff>50800</xdr:colOff>
      <xdr:row>38</xdr:row>
      <xdr:rowOff>113650</xdr:rowOff>
    </xdr:to>
    <xdr:cxnSp macro="">
      <xdr:nvCxnSpPr>
        <xdr:cNvPr id="300" name="直線コネクタ 299"/>
        <xdr:cNvCxnSpPr/>
      </xdr:nvCxnSpPr>
      <xdr:spPr>
        <a:xfrm flipV="1">
          <a:off x="6972300" y="5352270"/>
          <a:ext cx="889000" cy="12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88095</xdr:rowOff>
    </xdr:from>
    <xdr:to>
      <xdr:col>55</xdr:col>
      <xdr:colOff>50800</xdr:colOff>
      <xdr:row>38</xdr:row>
      <xdr:rowOff>18245</xdr:rowOff>
    </xdr:to>
    <xdr:sp macro="" textlink="">
      <xdr:nvSpPr>
        <xdr:cNvPr id="310" name="楕円 309"/>
        <xdr:cNvSpPr/>
      </xdr:nvSpPr>
      <xdr:spPr>
        <a:xfrm>
          <a:off x="10426700" y="64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66522</xdr:rowOff>
    </xdr:from>
    <xdr:ext cx="534377" cy="259045"/>
    <xdr:sp macro="" textlink="">
      <xdr:nvSpPr>
        <xdr:cNvPr id="311" name="補助費等該当値テキスト"/>
        <xdr:cNvSpPr txBox="1"/>
      </xdr:nvSpPr>
      <xdr:spPr>
        <a:xfrm>
          <a:off x="10528300" y="641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58496</xdr:rowOff>
    </xdr:from>
    <xdr:to>
      <xdr:col>50</xdr:col>
      <xdr:colOff>165100</xdr:colOff>
      <xdr:row>37</xdr:row>
      <xdr:rowOff>160096</xdr:rowOff>
    </xdr:to>
    <xdr:sp macro="" textlink="">
      <xdr:nvSpPr>
        <xdr:cNvPr id="312" name="楕円 311"/>
        <xdr:cNvSpPr/>
      </xdr:nvSpPr>
      <xdr:spPr>
        <a:xfrm>
          <a:off x="9588500" y="6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5173</xdr:rowOff>
    </xdr:from>
    <xdr:ext cx="534377" cy="259045"/>
    <xdr:sp macro="" textlink="">
      <xdr:nvSpPr>
        <xdr:cNvPr id="313" name="テキスト ボックス 312"/>
        <xdr:cNvSpPr txBox="1"/>
      </xdr:nvSpPr>
      <xdr:spPr>
        <a:xfrm>
          <a:off x="9372111" y="61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153746</xdr:rowOff>
    </xdr:from>
    <xdr:to>
      <xdr:col>46</xdr:col>
      <xdr:colOff>38100</xdr:colOff>
      <xdr:row>38</xdr:row>
      <xdr:rowOff>83896</xdr:rowOff>
    </xdr:to>
    <xdr:sp macro="" textlink="">
      <xdr:nvSpPr>
        <xdr:cNvPr id="314" name="楕円 313"/>
        <xdr:cNvSpPr/>
      </xdr:nvSpPr>
      <xdr:spPr>
        <a:xfrm>
          <a:off x="8699500" y="64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75023</xdr:rowOff>
    </xdr:from>
    <xdr:ext cx="534377" cy="259045"/>
    <xdr:sp macro="" textlink="">
      <xdr:nvSpPr>
        <xdr:cNvPr id="315" name="テキスト ボックス 314"/>
        <xdr:cNvSpPr txBox="1"/>
      </xdr:nvSpPr>
      <xdr:spPr>
        <a:xfrm>
          <a:off x="8483111" y="65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157970</xdr:rowOff>
    </xdr:from>
    <xdr:to>
      <xdr:col>41</xdr:col>
      <xdr:colOff>101600</xdr:colOff>
      <xdr:row>31</xdr:row>
      <xdr:rowOff>88120</xdr:rowOff>
    </xdr:to>
    <xdr:sp macro="" textlink="">
      <xdr:nvSpPr>
        <xdr:cNvPr id="316" name="楕円 315"/>
        <xdr:cNvSpPr/>
      </xdr:nvSpPr>
      <xdr:spPr>
        <a:xfrm>
          <a:off x="7810500" y="5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104647</xdr:rowOff>
    </xdr:from>
    <xdr:ext cx="599010" cy="259045"/>
    <xdr:sp macro="" textlink="">
      <xdr:nvSpPr>
        <xdr:cNvPr id="317" name="テキスト ボックス 316"/>
        <xdr:cNvSpPr txBox="1"/>
      </xdr:nvSpPr>
      <xdr:spPr>
        <a:xfrm>
          <a:off x="7561795" y="507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62850</xdr:rowOff>
    </xdr:from>
    <xdr:to>
      <xdr:col>36</xdr:col>
      <xdr:colOff>165100</xdr:colOff>
      <xdr:row>38</xdr:row>
      <xdr:rowOff>164450</xdr:rowOff>
    </xdr:to>
    <xdr:sp macro="" textlink="">
      <xdr:nvSpPr>
        <xdr:cNvPr id="318" name="楕円 317"/>
        <xdr:cNvSpPr/>
      </xdr:nvSpPr>
      <xdr:spPr>
        <a:xfrm>
          <a:off x="6921500" y="65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155577</xdr:rowOff>
    </xdr:from>
    <xdr:ext cx="534377" cy="259045"/>
    <xdr:sp macro="" textlink="">
      <xdr:nvSpPr>
        <xdr:cNvPr id="319" name="テキスト ボックス 318"/>
        <xdr:cNvSpPr txBox="1"/>
      </xdr:nvSpPr>
      <xdr:spPr>
        <a:xfrm>
          <a:off x="6705111" y="667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88783</xdr:rowOff>
    </xdr:from>
    <xdr:to>
      <xdr:col>55</xdr:col>
      <xdr:colOff>0</xdr:colOff>
      <xdr:row>57</xdr:row>
      <xdr:rowOff>168740</xdr:rowOff>
    </xdr:to>
    <xdr:cxnSp macro="">
      <xdr:nvCxnSpPr>
        <xdr:cNvPr id="348" name="直線コネクタ 347"/>
        <xdr:cNvCxnSpPr/>
      </xdr:nvCxnSpPr>
      <xdr:spPr>
        <a:xfrm flipV="1">
          <a:off x="9639300" y="9861433"/>
          <a:ext cx="838200" cy="7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168740</xdr:rowOff>
    </xdr:from>
    <xdr:to>
      <xdr:col>50</xdr:col>
      <xdr:colOff>114300</xdr:colOff>
      <xdr:row>58</xdr:row>
      <xdr:rowOff>122707</xdr:rowOff>
    </xdr:to>
    <xdr:cxnSp macro="">
      <xdr:nvCxnSpPr>
        <xdr:cNvPr id="351" name="直線コネクタ 350"/>
        <xdr:cNvCxnSpPr/>
      </xdr:nvCxnSpPr>
      <xdr:spPr>
        <a:xfrm flipV="1">
          <a:off x="8750300" y="9941390"/>
          <a:ext cx="889000" cy="1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119583</xdr:rowOff>
    </xdr:from>
    <xdr:to>
      <xdr:col>45</xdr:col>
      <xdr:colOff>177800</xdr:colOff>
      <xdr:row>58</xdr:row>
      <xdr:rowOff>122707</xdr:rowOff>
    </xdr:to>
    <xdr:cxnSp macro="">
      <xdr:nvCxnSpPr>
        <xdr:cNvPr id="354" name="直線コネクタ 353"/>
        <xdr:cNvCxnSpPr/>
      </xdr:nvCxnSpPr>
      <xdr:spPr>
        <a:xfrm>
          <a:off x="7861300" y="1006368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23388</xdr:rowOff>
    </xdr:from>
    <xdr:to>
      <xdr:col>41</xdr:col>
      <xdr:colOff>50800</xdr:colOff>
      <xdr:row>58</xdr:row>
      <xdr:rowOff>119583</xdr:rowOff>
    </xdr:to>
    <xdr:cxnSp macro="">
      <xdr:nvCxnSpPr>
        <xdr:cNvPr id="357" name="直線コネクタ 356"/>
        <xdr:cNvCxnSpPr/>
      </xdr:nvCxnSpPr>
      <xdr:spPr>
        <a:xfrm>
          <a:off x="6972300" y="9967488"/>
          <a:ext cx="889000" cy="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37983</xdr:rowOff>
    </xdr:from>
    <xdr:to>
      <xdr:col>55</xdr:col>
      <xdr:colOff>50800</xdr:colOff>
      <xdr:row>57</xdr:row>
      <xdr:rowOff>139583</xdr:rowOff>
    </xdr:to>
    <xdr:sp macro="" textlink="">
      <xdr:nvSpPr>
        <xdr:cNvPr id="367" name="楕円 366"/>
        <xdr:cNvSpPr/>
      </xdr:nvSpPr>
      <xdr:spPr>
        <a:xfrm>
          <a:off x="10426700" y="98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16410</xdr:rowOff>
    </xdr:from>
    <xdr:ext cx="534377" cy="259045"/>
    <xdr:sp macro="" textlink="">
      <xdr:nvSpPr>
        <xdr:cNvPr id="368" name="普通建設事業費該当値テキスト"/>
        <xdr:cNvSpPr txBox="1"/>
      </xdr:nvSpPr>
      <xdr:spPr>
        <a:xfrm>
          <a:off x="10528300" y="978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117940</xdr:rowOff>
    </xdr:from>
    <xdr:to>
      <xdr:col>50</xdr:col>
      <xdr:colOff>165100</xdr:colOff>
      <xdr:row>58</xdr:row>
      <xdr:rowOff>48090</xdr:rowOff>
    </xdr:to>
    <xdr:sp macro="" textlink="">
      <xdr:nvSpPr>
        <xdr:cNvPr id="369" name="楕円 368"/>
        <xdr:cNvSpPr/>
      </xdr:nvSpPr>
      <xdr:spPr>
        <a:xfrm>
          <a:off x="9588500" y="98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39217</xdr:rowOff>
    </xdr:from>
    <xdr:ext cx="534377" cy="259045"/>
    <xdr:sp macro="" textlink="">
      <xdr:nvSpPr>
        <xdr:cNvPr id="370" name="テキスト ボックス 369"/>
        <xdr:cNvSpPr txBox="1"/>
      </xdr:nvSpPr>
      <xdr:spPr>
        <a:xfrm>
          <a:off x="9372111" y="99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71907</xdr:rowOff>
    </xdr:from>
    <xdr:to>
      <xdr:col>46</xdr:col>
      <xdr:colOff>38100</xdr:colOff>
      <xdr:row>59</xdr:row>
      <xdr:rowOff>2057</xdr:rowOff>
    </xdr:to>
    <xdr:sp macro="" textlink="">
      <xdr:nvSpPr>
        <xdr:cNvPr id="371" name="楕円 370"/>
        <xdr:cNvSpPr/>
      </xdr:nvSpPr>
      <xdr:spPr>
        <a:xfrm>
          <a:off x="8699500" y="100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164634</xdr:rowOff>
    </xdr:from>
    <xdr:ext cx="534377" cy="259045"/>
    <xdr:sp macro="" textlink="">
      <xdr:nvSpPr>
        <xdr:cNvPr id="372" name="テキスト ボックス 371"/>
        <xdr:cNvSpPr txBox="1"/>
      </xdr:nvSpPr>
      <xdr:spPr>
        <a:xfrm>
          <a:off x="8483111" y="101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68783</xdr:rowOff>
    </xdr:from>
    <xdr:to>
      <xdr:col>41</xdr:col>
      <xdr:colOff>101600</xdr:colOff>
      <xdr:row>58</xdr:row>
      <xdr:rowOff>170383</xdr:rowOff>
    </xdr:to>
    <xdr:sp macro="" textlink="">
      <xdr:nvSpPr>
        <xdr:cNvPr id="373" name="楕円 372"/>
        <xdr:cNvSpPr/>
      </xdr:nvSpPr>
      <xdr:spPr>
        <a:xfrm>
          <a:off x="7810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161510</xdr:rowOff>
    </xdr:from>
    <xdr:ext cx="534377" cy="259045"/>
    <xdr:sp macro="" textlink="">
      <xdr:nvSpPr>
        <xdr:cNvPr id="374" name="テキスト ボックス 373"/>
        <xdr:cNvSpPr txBox="1"/>
      </xdr:nvSpPr>
      <xdr:spPr>
        <a:xfrm>
          <a:off x="7594111" y="1010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144038</xdr:rowOff>
    </xdr:from>
    <xdr:to>
      <xdr:col>36</xdr:col>
      <xdr:colOff>165100</xdr:colOff>
      <xdr:row>58</xdr:row>
      <xdr:rowOff>74188</xdr:rowOff>
    </xdr:to>
    <xdr:sp macro="" textlink="">
      <xdr:nvSpPr>
        <xdr:cNvPr id="375" name="楕円 374"/>
        <xdr:cNvSpPr/>
      </xdr:nvSpPr>
      <xdr:spPr>
        <a:xfrm>
          <a:off x="6921500" y="99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65315</xdr:rowOff>
    </xdr:from>
    <xdr:ext cx="534377" cy="259045"/>
    <xdr:sp macro="" textlink="">
      <xdr:nvSpPr>
        <xdr:cNvPr id="376" name="テキスト ボックス 375"/>
        <xdr:cNvSpPr txBox="1"/>
      </xdr:nvSpPr>
      <xdr:spPr>
        <a:xfrm>
          <a:off x="6705111" y="100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26163</xdr:rowOff>
    </xdr:from>
    <xdr:to>
      <xdr:col>55</xdr:col>
      <xdr:colOff>0</xdr:colOff>
      <xdr:row>78</xdr:row>
      <xdr:rowOff>103505</xdr:rowOff>
    </xdr:to>
    <xdr:cxnSp macro="">
      <xdr:nvCxnSpPr>
        <xdr:cNvPr id="405" name="直線コネクタ 404"/>
        <xdr:cNvCxnSpPr/>
      </xdr:nvCxnSpPr>
      <xdr:spPr>
        <a:xfrm>
          <a:off x="9639300" y="13399263"/>
          <a:ext cx="8382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26163</xdr:rowOff>
    </xdr:from>
    <xdr:to>
      <xdr:col>50</xdr:col>
      <xdr:colOff>114300</xdr:colOff>
      <xdr:row>79</xdr:row>
      <xdr:rowOff>26009</xdr:rowOff>
    </xdr:to>
    <xdr:cxnSp macro="">
      <xdr:nvCxnSpPr>
        <xdr:cNvPr id="408" name="直線コネクタ 407"/>
        <xdr:cNvCxnSpPr/>
      </xdr:nvCxnSpPr>
      <xdr:spPr>
        <a:xfrm flipV="1">
          <a:off x="8750300" y="13399263"/>
          <a:ext cx="889000" cy="1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4674</xdr:rowOff>
    </xdr:from>
    <xdr:to>
      <xdr:col>45</xdr:col>
      <xdr:colOff>177800</xdr:colOff>
      <xdr:row>79</xdr:row>
      <xdr:rowOff>26009</xdr:rowOff>
    </xdr:to>
    <xdr:cxnSp macro="">
      <xdr:nvCxnSpPr>
        <xdr:cNvPr id="411" name="直線コネクタ 410"/>
        <xdr:cNvCxnSpPr/>
      </xdr:nvCxnSpPr>
      <xdr:spPr>
        <a:xfrm>
          <a:off x="7861300" y="13549224"/>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108268</xdr:rowOff>
    </xdr:from>
    <xdr:to>
      <xdr:col>41</xdr:col>
      <xdr:colOff>50800</xdr:colOff>
      <xdr:row>79</xdr:row>
      <xdr:rowOff>4674</xdr:rowOff>
    </xdr:to>
    <xdr:cxnSp macro="">
      <xdr:nvCxnSpPr>
        <xdr:cNvPr id="414" name="直線コネクタ 413"/>
        <xdr:cNvCxnSpPr/>
      </xdr:nvCxnSpPr>
      <xdr:spPr>
        <a:xfrm>
          <a:off x="6972300" y="13309918"/>
          <a:ext cx="889000" cy="2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52705</xdr:rowOff>
    </xdr:from>
    <xdr:to>
      <xdr:col>55</xdr:col>
      <xdr:colOff>50800</xdr:colOff>
      <xdr:row>78</xdr:row>
      <xdr:rowOff>154305</xdr:rowOff>
    </xdr:to>
    <xdr:sp macro="" textlink="">
      <xdr:nvSpPr>
        <xdr:cNvPr id="424" name="楕円 423"/>
        <xdr:cNvSpPr/>
      </xdr:nvSpPr>
      <xdr:spPr>
        <a:xfrm>
          <a:off x="104267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151509</xdr:rowOff>
    </xdr:from>
    <xdr:ext cx="469744" cy="259045"/>
    <xdr:sp macro="" textlink="">
      <xdr:nvSpPr>
        <xdr:cNvPr id="425" name="普通建設事業費 （ うち新規整備　）該当値テキスト"/>
        <xdr:cNvSpPr txBox="1"/>
      </xdr:nvSpPr>
      <xdr:spPr>
        <a:xfrm>
          <a:off x="10528300" y="133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146813</xdr:rowOff>
    </xdr:from>
    <xdr:to>
      <xdr:col>50</xdr:col>
      <xdr:colOff>165100</xdr:colOff>
      <xdr:row>78</xdr:row>
      <xdr:rowOff>76963</xdr:rowOff>
    </xdr:to>
    <xdr:sp macro="" textlink="">
      <xdr:nvSpPr>
        <xdr:cNvPr id="426" name="楕円 425"/>
        <xdr:cNvSpPr/>
      </xdr:nvSpPr>
      <xdr:spPr>
        <a:xfrm>
          <a:off x="9588500" y="133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68090</xdr:rowOff>
    </xdr:from>
    <xdr:ext cx="469744" cy="259045"/>
    <xdr:sp macro="" textlink="">
      <xdr:nvSpPr>
        <xdr:cNvPr id="427" name="テキスト ボックス 426"/>
        <xdr:cNvSpPr txBox="1"/>
      </xdr:nvSpPr>
      <xdr:spPr>
        <a:xfrm>
          <a:off x="9404428" y="134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146659</xdr:rowOff>
    </xdr:from>
    <xdr:to>
      <xdr:col>46</xdr:col>
      <xdr:colOff>38100</xdr:colOff>
      <xdr:row>79</xdr:row>
      <xdr:rowOff>76809</xdr:rowOff>
    </xdr:to>
    <xdr:sp macro="" textlink="">
      <xdr:nvSpPr>
        <xdr:cNvPr id="428" name="楕円 427"/>
        <xdr:cNvSpPr/>
      </xdr:nvSpPr>
      <xdr:spPr>
        <a:xfrm>
          <a:off x="8699500" y="135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67936</xdr:rowOff>
    </xdr:from>
    <xdr:ext cx="378565" cy="259045"/>
    <xdr:sp macro="" textlink="">
      <xdr:nvSpPr>
        <xdr:cNvPr id="429" name="テキスト ボックス 428"/>
        <xdr:cNvSpPr txBox="1"/>
      </xdr:nvSpPr>
      <xdr:spPr>
        <a:xfrm>
          <a:off x="8561017" y="13612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125324</xdr:rowOff>
    </xdr:from>
    <xdr:to>
      <xdr:col>41</xdr:col>
      <xdr:colOff>101600</xdr:colOff>
      <xdr:row>79</xdr:row>
      <xdr:rowOff>55474</xdr:rowOff>
    </xdr:to>
    <xdr:sp macro="" textlink="">
      <xdr:nvSpPr>
        <xdr:cNvPr id="430" name="楕円 429"/>
        <xdr:cNvSpPr/>
      </xdr:nvSpPr>
      <xdr:spPr>
        <a:xfrm>
          <a:off x="7810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46601</xdr:rowOff>
    </xdr:from>
    <xdr:ext cx="469744" cy="259045"/>
    <xdr:sp macro="" textlink="">
      <xdr:nvSpPr>
        <xdr:cNvPr id="431" name="テキスト ボックス 430"/>
        <xdr:cNvSpPr txBox="1"/>
      </xdr:nvSpPr>
      <xdr:spPr>
        <a:xfrm>
          <a:off x="7626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57468</xdr:rowOff>
    </xdr:from>
    <xdr:to>
      <xdr:col>36</xdr:col>
      <xdr:colOff>165100</xdr:colOff>
      <xdr:row>77</xdr:row>
      <xdr:rowOff>159068</xdr:rowOff>
    </xdr:to>
    <xdr:sp macro="" textlink="">
      <xdr:nvSpPr>
        <xdr:cNvPr id="432" name="楕円 431"/>
        <xdr:cNvSpPr/>
      </xdr:nvSpPr>
      <xdr:spPr>
        <a:xfrm>
          <a:off x="6921500" y="132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4145</xdr:rowOff>
    </xdr:from>
    <xdr:ext cx="534377" cy="259045"/>
    <xdr:sp macro="" textlink="">
      <xdr:nvSpPr>
        <xdr:cNvPr id="433" name="テキスト ボックス 432"/>
        <xdr:cNvSpPr txBox="1"/>
      </xdr:nvSpPr>
      <xdr:spPr>
        <a:xfrm>
          <a:off x="6705111" y="130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135694</xdr:rowOff>
    </xdr:from>
    <xdr:to>
      <xdr:col>55</xdr:col>
      <xdr:colOff>0</xdr:colOff>
      <xdr:row>98</xdr:row>
      <xdr:rowOff>156149</xdr:rowOff>
    </xdr:to>
    <xdr:cxnSp macro="">
      <xdr:nvCxnSpPr>
        <xdr:cNvPr id="464" name="直線コネクタ 463"/>
        <xdr:cNvCxnSpPr/>
      </xdr:nvCxnSpPr>
      <xdr:spPr>
        <a:xfrm flipV="1">
          <a:off x="9639300" y="16937794"/>
          <a:ext cx="838200" cy="2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156149</xdr:rowOff>
    </xdr:from>
    <xdr:to>
      <xdr:col>50</xdr:col>
      <xdr:colOff>114300</xdr:colOff>
      <xdr:row>99</xdr:row>
      <xdr:rowOff>3987</xdr:rowOff>
    </xdr:to>
    <xdr:cxnSp macro="">
      <xdr:nvCxnSpPr>
        <xdr:cNvPr id="467" name="直線コネクタ 466"/>
        <xdr:cNvCxnSpPr/>
      </xdr:nvCxnSpPr>
      <xdr:spPr>
        <a:xfrm flipV="1">
          <a:off x="8750300" y="16958249"/>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3987</xdr:rowOff>
    </xdr:from>
    <xdr:to>
      <xdr:col>45</xdr:col>
      <xdr:colOff>177800</xdr:colOff>
      <xdr:row>99</xdr:row>
      <xdr:rowOff>4390</xdr:rowOff>
    </xdr:to>
    <xdr:cxnSp macro="">
      <xdr:nvCxnSpPr>
        <xdr:cNvPr id="470" name="直線コネクタ 469"/>
        <xdr:cNvCxnSpPr/>
      </xdr:nvCxnSpPr>
      <xdr:spPr>
        <a:xfrm flipV="1">
          <a:off x="7861300" y="16977537"/>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4390</xdr:rowOff>
    </xdr:from>
    <xdr:to>
      <xdr:col>41</xdr:col>
      <xdr:colOff>50800</xdr:colOff>
      <xdr:row>99</xdr:row>
      <xdr:rowOff>19380</xdr:rowOff>
    </xdr:to>
    <xdr:cxnSp macro="">
      <xdr:nvCxnSpPr>
        <xdr:cNvPr id="473" name="直線コネクタ 472"/>
        <xdr:cNvCxnSpPr/>
      </xdr:nvCxnSpPr>
      <xdr:spPr>
        <a:xfrm flipV="1">
          <a:off x="6972300" y="16977940"/>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84894</xdr:rowOff>
    </xdr:from>
    <xdr:to>
      <xdr:col>55</xdr:col>
      <xdr:colOff>50800</xdr:colOff>
      <xdr:row>99</xdr:row>
      <xdr:rowOff>15044</xdr:rowOff>
    </xdr:to>
    <xdr:sp macro="" textlink="">
      <xdr:nvSpPr>
        <xdr:cNvPr id="483" name="楕円 482"/>
        <xdr:cNvSpPr/>
      </xdr:nvSpPr>
      <xdr:spPr>
        <a:xfrm>
          <a:off x="10426700" y="168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171271</xdr:rowOff>
    </xdr:from>
    <xdr:ext cx="534377" cy="259045"/>
    <xdr:sp macro="" textlink="">
      <xdr:nvSpPr>
        <xdr:cNvPr id="484" name="普通建設事業費 （ うち更新整備　）該当値テキスト"/>
        <xdr:cNvSpPr txBox="1"/>
      </xdr:nvSpPr>
      <xdr:spPr>
        <a:xfrm>
          <a:off x="10528300" y="168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105349</xdr:rowOff>
    </xdr:from>
    <xdr:to>
      <xdr:col>50</xdr:col>
      <xdr:colOff>165100</xdr:colOff>
      <xdr:row>99</xdr:row>
      <xdr:rowOff>35499</xdr:rowOff>
    </xdr:to>
    <xdr:sp macro="" textlink="">
      <xdr:nvSpPr>
        <xdr:cNvPr id="485" name="楕円 484"/>
        <xdr:cNvSpPr/>
      </xdr:nvSpPr>
      <xdr:spPr>
        <a:xfrm>
          <a:off x="9588500" y="1690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26626</xdr:rowOff>
    </xdr:from>
    <xdr:ext cx="534377" cy="259045"/>
    <xdr:sp macro="" textlink="">
      <xdr:nvSpPr>
        <xdr:cNvPr id="486" name="テキスト ボックス 485"/>
        <xdr:cNvSpPr txBox="1"/>
      </xdr:nvSpPr>
      <xdr:spPr>
        <a:xfrm>
          <a:off x="9372111" y="170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124637</xdr:rowOff>
    </xdr:from>
    <xdr:to>
      <xdr:col>46</xdr:col>
      <xdr:colOff>38100</xdr:colOff>
      <xdr:row>99</xdr:row>
      <xdr:rowOff>54787</xdr:rowOff>
    </xdr:to>
    <xdr:sp macro="" textlink="">
      <xdr:nvSpPr>
        <xdr:cNvPr id="487" name="楕円 486"/>
        <xdr:cNvSpPr/>
      </xdr:nvSpPr>
      <xdr:spPr>
        <a:xfrm>
          <a:off x="8699500" y="169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45914</xdr:rowOff>
    </xdr:from>
    <xdr:ext cx="469744" cy="259045"/>
    <xdr:sp macro="" textlink="">
      <xdr:nvSpPr>
        <xdr:cNvPr id="488" name="テキスト ボックス 487"/>
        <xdr:cNvSpPr txBox="1"/>
      </xdr:nvSpPr>
      <xdr:spPr>
        <a:xfrm>
          <a:off x="8515428" y="170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125040</xdr:rowOff>
    </xdr:from>
    <xdr:to>
      <xdr:col>41</xdr:col>
      <xdr:colOff>101600</xdr:colOff>
      <xdr:row>99</xdr:row>
      <xdr:rowOff>55190</xdr:rowOff>
    </xdr:to>
    <xdr:sp macro="" textlink="">
      <xdr:nvSpPr>
        <xdr:cNvPr id="489" name="楕円 488"/>
        <xdr:cNvSpPr/>
      </xdr:nvSpPr>
      <xdr:spPr>
        <a:xfrm>
          <a:off x="7810500" y="169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46317</xdr:rowOff>
    </xdr:from>
    <xdr:ext cx="469744" cy="259045"/>
    <xdr:sp macro="" textlink="">
      <xdr:nvSpPr>
        <xdr:cNvPr id="490" name="テキスト ボックス 489"/>
        <xdr:cNvSpPr txBox="1"/>
      </xdr:nvSpPr>
      <xdr:spPr>
        <a:xfrm>
          <a:off x="7626428" y="170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140030</xdr:rowOff>
    </xdr:from>
    <xdr:to>
      <xdr:col>36</xdr:col>
      <xdr:colOff>165100</xdr:colOff>
      <xdr:row>99</xdr:row>
      <xdr:rowOff>70180</xdr:rowOff>
    </xdr:to>
    <xdr:sp macro="" textlink="">
      <xdr:nvSpPr>
        <xdr:cNvPr id="491" name="楕円 490"/>
        <xdr:cNvSpPr/>
      </xdr:nvSpPr>
      <xdr:spPr>
        <a:xfrm>
          <a:off x="6921500" y="169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61307</xdr:rowOff>
    </xdr:from>
    <xdr:ext cx="469744" cy="259045"/>
    <xdr:sp macro="" textlink="">
      <xdr:nvSpPr>
        <xdr:cNvPr id="492" name="テキスト ボックス 491"/>
        <xdr:cNvSpPr txBox="1"/>
      </xdr:nvSpPr>
      <xdr:spPr>
        <a:xfrm>
          <a:off x="6737428" y="1703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97670</xdr:rowOff>
    </xdr:from>
    <xdr:to>
      <xdr:col>85</xdr:col>
      <xdr:colOff>127000</xdr:colOff>
      <xdr:row>39</xdr:row>
      <xdr:rowOff>98878</xdr:rowOff>
    </xdr:to>
    <xdr:cxnSp macro="">
      <xdr:nvCxnSpPr>
        <xdr:cNvPr id="523" name="直線コネクタ 522"/>
        <xdr:cNvCxnSpPr/>
      </xdr:nvCxnSpPr>
      <xdr:spPr>
        <a:xfrm flipV="1">
          <a:off x="15481300" y="6784220"/>
          <a:ext cx="8382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46870</xdr:rowOff>
    </xdr:from>
    <xdr:to>
      <xdr:col>85</xdr:col>
      <xdr:colOff>177800</xdr:colOff>
      <xdr:row>39</xdr:row>
      <xdr:rowOff>148470</xdr:rowOff>
    </xdr:to>
    <xdr:sp macro="" textlink="">
      <xdr:nvSpPr>
        <xdr:cNvPr id="542" name="楕円 541"/>
        <xdr:cNvSpPr/>
      </xdr:nvSpPr>
      <xdr:spPr>
        <a:xfrm>
          <a:off x="16268700" y="67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13932" cy="259045"/>
    <xdr:sp macro="" textlink="">
      <xdr:nvSpPr>
        <xdr:cNvPr id="543" name="災害復旧事業費該当値テキスト"/>
        <xdr:cNvSpPr txBox="1"/>
      </xdr:nvSpPr>
      <xdr:spPr>
        <a:xfrm>
          <a:off x="16370300" y="6678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83432</xdr:rowOff>
    </xdr:from>
    <xdr:to>
      <xdr:col>85</xdr:col>
      <xdr:colOff>127000</xdr:colOff>
      <xdr:row>76</xdr:row>
      <xdr:rowOff>113557</xdr:rowOff>
    </xdr:to>
    <xdr:cxnSp macro="">
      <xdr:nvCxnSpPr>
        <xdr:cNvPr id="631" name="直線コネクタ 630"/>
        <xdr:cNvCxnSpPr/>
      </xdr:nvCxnSpPr>
      <xdr:spPr>
        <a:xfrm>
          <a:off x="15481300" y="13113632"/>
          <a:ext cx="8382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83007</xdr:rowOff>
    </xdr:from>
    <xdr:to>
      <xdr:col>81</xdr:col>
      <xdr:colOff>50800</xdr:colOff>
      <xdr:row>76</xdr:row>
      <xdr:rowOff>83432</xdr:rowOff>
    </xdr:to>
    <xdr:cxnSp macro="">
      <xdr:nvCxnSpPr>
        <xdr:cNvPr id="634" name="直線コネクタ 633"/>
        <xdr:cNvCxnSpPr/>
      </xdr:nvCxnSpPr>
      <xdr:spPr>
        <a:xfrm>
          <a:off x="14592300" y="1311320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83007</xdr:rowOff>
    </xdr:from>
    <xdr:to>
      <xdr:col>76</xdr:col>
      <xdr:colOff>114300</xdr:colOff>
      <xdr:row>76</xdr:row>
      <xdr:rowOff>106423</xdr:rowOff>
    </xdr:to>
    <xdr:cxnSp macro="">
      <xdr:nvCxnSpPr>
        <xdr:cNvPr id="637" name="直線コネクタ 636"/>
        <xdr:cNvCxnSpPr/>
      </xdr:nvCxnSpPr>
      <xdr:spPr>
        <a:xfrm flipV="1">
          <a:off x="13703300" y="13113207"/>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106423</xdr:rowOff>
    </xdr:from>
    <xdr:to>
      <xdr:col>71</xdr:col>
      <xdr:colOff>177800</xdr:colOff>
      <xdr:row>76</xdr:row>
      <xdr:rowOff>129299</xdr:rowOff>
    </xdr:to>
    <xdr:cxnSp macro="">
      <xdr:nvCxnSpPr>
        <xdr:cNvPr id="640" name="直線コネクタ 639"/>
        <xdr:cNvCxnSpPr/>
      </xdr:nvCxnSpPr>
      <xdr:spPr>
        <a:xfrm flipV="1">
          <a:off x="12814300" y="13136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62757</xdr:rowOff>
    </xdr:from>
    <xdr:to>
      <xdr:col>85</xdr:col>
      <xdr:colOff>177800</xdr:colOff>
      <xdr:row>76</xdr:row>
      <xdr:rowOff>164357</xdr:rowOff>
    </xdr:to>
    <xdr:sp macro="" textlink="">
      <xdr:nvSpPr>
        <xdr:cNvPr id="650" name="楕円 649"/>
        <xdr:cNvSpPr/>
      </xdr:nvSpPr>
      <xdr:spPr>
        <a:xfrm>
          <a:off x="16268700" y="130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41184</xdr:rowOff>
    </xdr:from>
    <xdr:ext cx="534377" cy="259045"/>
    <xdr:sp macro="" textlink="">
      <xdr:nvSpPr>
        <xdr:cNvPr id="651" name="公債費該当値テキスト"/>
        <xdr:cNvSpPr txBox="1"/>
      </xdr:nvSpPr>
      <xdr:spPr>
        <a:xfrm>
          <a:off x="16370300" y="1307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32632</xdr:rowOff>
    </xdr:from>
    <xdr:to>
      <xdr:col>81</xdr:col>
      <xdr:colOff>101600</xdr:colOff>
      <xdr:row>76</xdr:row>
      <xdr:rowOff>134232</xdr:rowOff>
    </xdr:to>
    <xdr:sp macro="" textlink="">
      <xdr:nvSpPr>
        <xdr:cNvPr id="652" name="楕円 651"/>
        <xdr:cNvSpPr/>
      </xdr:nvSpPr>
      <xdr:spPr>
        <a:xfrm>
          <a:off x="15430500" y="130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125359</xdr:rowOff>
    </xdr:from>
    <xdr:ext cx="534377" cy="259045"/>
    <xdr:sp macro="" textlink="">
      <xdr:nvSpPr>
        <xdr:cNvPr id="653" name="テキスト ボックス 652"/>
        <xdr:cNvSpPr txBox="1"/>
      </xdr:nvSpPr>
      <xdr:spPr>
        <a:xfrm>
          <a:off x="15214111" y="131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32207</xdr:rowOff>
    </xdr:from>
    <xdr:to>
      <xdr:col>76</xdr:col>
      <xdr:colOff>165100</xdr:colOff>
      <xdr:row>76</xdr:row>
      <xdr:rowOff>133807</xdr:rowOff>
    </xdr:to>
    <xdr:sp macro="" textlink="">
      <xdr:nvSpPr>
        <xdr:cNvPr id="654" name="楕円 653"/>
        <xdr:cNvSpPr/>
      </xdr:nvSpPr>
      <xdr:spPr>
        <a:xfrm>
          <a:off x="14541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124934</xdr:rowOff>
    </xdr:from>
    <xdr:ext cx="534377" cy="259045"/>
    <xdr:sp macro="" textlink="">
      <xdr:nvSpPr>
        <xdr:cNvPr id="655" name="テキスト ボックス 654"/>
        <xdr:cNvSpPr txBox="1"/>
      </xdr:nvSpPr>
      <xdr:spPr>
        <a:xfrm>
          <a:off x="14325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55623</xdr:rowOff>
    </xdr:from>
    <xdr:to>
      <xdr:col>72</xdr:col>
      <xdr:colOff>38100</xdr:colOff>
      <xdr:row>76</xdr:row>
      <xdr:rowOff>157223</xdr:rowOff>
    </xdr:to>
    <xdr:sp macro="" textlink="">
      <xdr:nvSpPr>
        <xdr:cNvPr id="656" name="楕円 655"/>
        <xdr:cNvSpPr/>
      </xdr:nvSpPr>
      <xdr:spPr>
        <a:xfrm>
          <a:off x="13652500" y="130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148350</xdr:rowOff>
    </xdr:from>
    <xdr:ext cx="534377" cy="259045"/>
    <xdr:sp macro="" textlink="">
      <xdr:nvSpPr>
        <xdr:cNvPr id="657" name="テキスト ボックス 656"/>
        <xdr:cNvSpPr txBox="1"/>
      </xdr:nvSpPr>
      <xdr:spPr>
        <a:xfrm>
          <a:off x="13436111" y="1317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78499</xdr:rowOff>
    </xdr:from>
    <xdr:to>
      <xdr:col>67</xdr:col>
      <xdr:colOff>101600</xdr:colOff>
      <xdr:row>77</xdr:row>
      <xdr:rowOff>8649</xdr:rowOff>
    </xdr:to>
    <xdr:sp macro="" textlink="">
      <xdr:nvSpPr>
        <xdr:cNvPr id="658" name="楕円 657"/>
        <xdr:cNvSpPr/>
      </xdr:nvSpPr>
      <xdr:spPr>
        <a:xfrm>
          <a:off x="127635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171226</xdr:rowOff>
    </xdr:from>
    <xdr:ext cx="534377" cy="259045"/>
    <xdr:sp macro="" textlink="">
      <xdr:nvSpPr>
        <xdr:cNvPr id="659" name="テキスト ボックス 658"/>
        <xdr:cNvSpPr txBox="1"/>
      </xdr:nvSpPr>
      <xdr:spPr>
        <a:xfrm>
          <a:off x="12547111" y="132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99737</xdr:rowOff>
    </xdr:from>
    <xdr:to>
      <xdr:col>85</xdr:col>
      <xdr:colOff>127000</xdr:colOff>
      <xdr:row>98</xdr:row>
      <xdr:rowOff>115112</xdr:rowOff>
    </xdr:to>
    <xdr:cxnSp macro="">
      <xdr:nvCxnSpPr>
        <xdr:cNvPr id="686" name="直線コネクタ 685"/>
        <xdr:cNvCxnSpPr/>
      </xdr:nvCxnSpPr>
      <xdr:spPr>
        <a:xfrm>
          <a:off x="15481300" y="16901837"/>
          <a:ext cx="8382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86843</xdr:rowOff>
    </xdr:from>
    <xdr:to>
      <xdr:col>81</xdr:col>
      <xdr:colOff>50800</xdr:colOff>
      <xdr:row>98</xdr:row>
      <xdr:rowOff>99737</xdr:rowOff>
    </xdr:to>
    <xdr:cxnSp macro="">
      <xdr:nvCxnSpPr>
        <xdr:cNvPr id="689" name="直線コネクタ 688"/>
        <xdr:cNvCxnSpPr/>
      </xdr:nvCxnSpPr>
      <xdr:spPr>
        <a:xfrm>
          <a:off x="14592300" y="16888943"/>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86843</xdr:rowOff>
    </xdr:from>
    <xdr:to>
      <xdr:col>76</xdr:col>
      <xdr:colOff>114300</xdr:colOff>
      <xdr:row>98</xdr:row>
      <xdr:rowOff>133538</xdr:rowOff>
    </xdr:to>
    <xdr:cxnSp macro="">
      <xdr:nvCxnSpPr>
        <xdr:cNvPr id="692" name="直線コネクタ 691"/>
        <xdr:cNvCxnSpPr/>
      </xdr:nvCxnSpPr>
      <xdr:spPr>
        <a:xfrm flipV="1">
          <a:off x="13703300" y="16888943"/>
          <a:ext cx="8890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133538</xdr:rowOff>
    </xdr:from>
    <xdr:to>
      <xdr:col>71</xdr:col>
      <xdr:colOff>177800</xdr:colOff>
      <xdr:row>98</xdr:row>
      <xdr:rowOff>135581</xdr:rowOff>
    </xdr:to>
    <xdr:cxnSp macro="">
      <xdr:nvCxnSpPr>
        <xdr:cNvPr id="695" name="直線コネクタ 694"/>
        <xdr:cNvCxnSpPr/>
      </xdr:nvCxnSpPr>
      <xdr:spPr>
        <a:xfrm flipV="1">
          <a:off x="12814300" y="16935638"/>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64312</xdr:rowOff>
    </xdr:from>
    <xdr:to>
      <xdr:col>85</xdr:col>
      <xdr:colOff>177800</xdr:colOff>
      <xdr:row>98</xdr:row>
      <xdr:rowOff>165912</xdr:rowOff>
    </xdr:to>
    <xdr:sp macro="" textlink="">
      <xdr:nvSpPr>
        <xdr:cNvPr id="705" name="楕円 704"/>
        <xdr:cNvSpPr/>
      </xdr:nvSpPr>
      <xdr:spPr>
        <a:xfrm>
          <a:off x="16268700" y="168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150689</xdr:rowOff>
    </xdr:from>
    <xdr:ext cx="469744" cy="259045"/>
    <xdr:sp macro="" textlink="">
      <xdr:nvSpPr>
        <xdr:cNvPr id="706" name="積立金該当値テキスト"/>
        <xdr:cNvSpPr txBox="1"/>
      </xdr:nvSpPr>
      <xdr:spPr>
        <a:xfrm>
          <a:off x="16370300" y="167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48937</xdr:rowOff>
    </xdr:from>
    <xdr:to>
      <xdr:col>81</xdr:col>
      <xdr:colOff>101600</xdr:colOff>
      <xdr:row>98</xdr:row>
      <xdr:rowOff>150537</xdr:rowOff>
    </xdr:to>
    <xdr:sp macro="" textlink="">
      <xdr:nvSpPr>
        <xdr:cNvPr id="707" name="楕円 706"/>
        <xdr:cNvSpPr/>
      </xdr:nvSpPr>
      <xdr:spPr>
        <a:xfrm>
          <a:off x="15430500" y="168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141664</xdr:rowOff>
    </xdr:from>
    <xdr:ext cx="469744" cy="259045"/>
    <xdr:sp macro="" textlink="">
      <xdr:nvSpPr>
        <xdr:cNvPr id="708" name="テキスト ボックス 707"/>
        <xdr:cNvSpPr txBox="1"/>
      </xdr:nvSpPr>
      <xdr:spPr>
        <a:xfrm>
          <a:off x="15246428" y="1694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36043</xdr:rowOff>
    </xdr:from>
    <xdr:to>
      <xdr:col>76</xdr:col>
      <xdr:colOff>165100</xdr:colOff>
      <xdr:row>98</xdr:row>
      <xdr:rowOff>137643</xdr:rowOff>
    </xdr:to>
    <xdr:sp macro="" textlink="">
      <xdr:nvSpPr>
        <xdr:cNvPr id="709" name="楕円 708"/>
        <xdr:cNvSpPr/>
      </xdr:nvSpPr>
      <xdr:spPr>
        <a:xfrm>
          <a:off x="14541500" y="168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128770</xdr:rowOff>
    </xdr:from>
    <xdr:ext cx="534377" cy="259045"/>
    <xdr:sp macro="" textlink="">
      <xdr:nvSpPr>
        <xdr:cNvPr id="710" name="テキスト ボックス 709"/>
        <xdr:cNvSpPr txBox="1"/>
      </xdr:nvSpPr>
      <xdr:spPr>
        <a:xfrm>
          <a:off x="14325111" y="169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82738</xdr:rowOff>
    </xdr:from>
    <xdr:to>
      <xdr:col>72</xdr:col>
      <xdr:colOff>38100</xdr:colOff>
      <xdr:row>99</xdr:row>
      <xdr:rowOff>12888</xdr:rowOff>
    </xdr:to>
    <xdr:sp macro="" textlink="">
      <xdr:nvSpPr>
        <xdr:cNvPr id="711" name="楕円 710"/>
        <xdr:cNvSpPr/>
      </xdr:nvSpPr>
      <xdr:spPr>
        <a:xfrm>
          <a:off x="13652500" y="168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4015</xdr:rowOff>
    </xdr:from>
    <xdr:ext cx="469744" cy="259045"/>
    <xdr:sp macro="" textlink="">
      <xdr:nvSpPr>
        <xdr:cNvPr id="712" name="テキスト ボックス 711"/>
        <xdr:cNvSpPr txBox="1"/>
      </xdr:nvSpPr>
      <xdr:spPr>
        <a:xfrm>
          <a:off x="13468428" y="1697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84781</xdr:rowOff>
    </xdr:from>
    <xdr:to>
      <xdr:col>67</xdr:col>
      <xdr:colOff>101600</xdr:colOff>
      <xdr:row>99</xdr:row>
      <xdr:rowOff>14931</xdr:rowOff>
    </xdr:to>
    <xdr:sp macro="" textlink="">
      <xdr:nvSpPr>
        <xdr:cNvPr id="713" name="楕円 712"/>
        <xdr:cNvSpPr/>
      </xdr:nvSpPr>
      <xdr:spPr>
        <a:xfrm>
          <a:off x="12763500" y="168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6058</xdr:rowOff>
    </xdr:from>
    <xdr:ext cx="378565" cy="259045"/>
    <xdr:sp macro="" textlink="">
      <xdr:nvSpPr>
        <xdr:cNvPr id="714" name="テキスト ボックス 713"/>
        <xdr:cNvSpPr txBox="1"/>
      </xdr:nvSpPr>
      <xdr:spPr>
        <a:xfrm>
          <a:off x="12625017" y="1697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139243</xdr:rowOff>
    </xdr:from>
    <xdr:to>
      <xdr:col>116</xdr:col>
      <xdr:colOff>63500</xdr:colOff>
      <xdr:row>58</xdr:row>
      <xdr:rowOff>139334</xdr:rowOff>
    </xdr:to>
    <xdr:cxnSp macro="">
      <xdr:nvCxnSpPr>
        <xdr:cNvPr id="796" name="直線コネクタ 795"/>
        <xdr:cNvCxnSpPr/>
      </xdr:nvCxnSpPr>
      <xdr:spPr>
        <a:xfrm>
          <a:off x="21323300" y="1008334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139243</xdr:rowOff>
    </xdr:from>
    <xdr:to>
      <xdr:col>111</xdr:col>
      <xdr:colOff>177800</xdr:colOff>
      <xdr:row>58</xdr:row>
      <xdr:rowOff>139334</xdr:rowOff>
    </xdr:to>
    <xdr:cxnSp macro="">
      <xdr:nvCxnSpPr>
        <xdr:cNvPr id="799" name="直線コネクタ 798"/>
        <xdr:cNvCxnSpPr/>
      </xdr:nvCxnSpPr>
      <xdr:spPr>
        <a:xfrm flipV="1">
          <a:off x="20434300" y="100833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139243</xdr:rowOff>
    </xdr:from>
    <xdr:to>
      <xdr:col>107</xdr:col>
      <xdr:colOff>50800</xdr:colOff>
      <xdr:row>58</xdr:row>
      <xdr:rowOff>139334</xdr:rowOff>
    </xdr:to>
    <xdr:cxnSp macro="">
      <xdr:nvCxnSpPr>
        <xdr:cNvPr id="802" name="直線コネクタ 801"/>
        <xdr:cNvCxnSpPr/>
      </xdr:nvCxnSpPr>
      <xdr:spPr>
        <a:xfrm>
          <a:off x="19545300" y="100833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139243</xdr:rowOff>
    </xdr:to>
    <xdr:cxnSp macro="">
      <xdr:nvCxnSpPr>
        <xdr:cNvPr id="805" name="直線コネクタ 804"/>
        <xdr:cNvCxnSpPr/>
      </xdr:nvCxnSpPr>
      <xdr:spPr>
        <a:xfrm>
          <a:off x="18656300" y="1008306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815" name="楕円 814"/>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3461</xdr:rowOff>
    </xdr:from>
    <xdr:ext cx="249299" cy="259045"/>
    <xdr:sp macro="" textlink="">
      <xdr:nvSpPr>
        <xdr:cNvPr id="816" name="貸付金該当値テキスト"/>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88443</xdr:rowOff>
    </xdr:from>
    <xdr:to>
      <xdr:col>112</xdr:col>
      <xdr:colOff>38100</xdr:colOff>
      <xdr:row>59</xdr:row>
      <xdr:rowOff>18593</xdr:rowOff>
    </xdr:to>
    <xdr:sp macro="" textlink="">
      <xdr:nvSpPr>
        <xdr:cNvPr id="817" name="楕円 816"/>
        <xdr:cNvSpPr/>
      </xdr:nvSpPr>
      <xdr:spPr>
        <a:xfrm>
          <a:off x="21272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9720</xdr:rowOff>
    </xdr:from>
    <xdr:ext cx="249299" cy="259045"/>
    <xdr:sp macro="" textlink="">
      <xdr:nvSpPr>
        <xdr:cNvPr id="818" name="テキスト ボックス 817"/>
        <xdr:cNvSpPr txBox="1"/>
      </xdr:nvSpPr>
      <xdr:spPr>
        <a:xfrm>
          <a:off x="21198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88534</xdr:rowOff>
    </xdr:from>
    <xdr:to>
      <xdr:col>107</xdr:col>
      <xdr:colOff>101600</xdr:colOff>
      <xdr:row>59</xdr:row>
      <xdr:rowOff>18684</xdr:rowOff>
    </xdr:to>
    <xdr:sp macro="" textlink="">
      <xdr:nvSpPr>
        <xdr:cNvPr id="819" name="楕円 818"/>
        <xdr:cNvSpPr/>
      </xdr:nvSpPr>
      <xdr:spPr>
        <a:xfrm>
          <a:off x="2038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9811</xdr:rowOff>
    </xdr:from>
    <xdr:ext cx="249299" cy="259045"/>
    <xdr:sp macro="" textlink="">
      <xdr:nvSpPr>
        <xdr:cNvPr id="820" name="テキスト ボックス 819"/>
        <xdr:cNvSpPr txBox="1"/>
      </xdr:nvSpPr>
      <xdr:spPr>
        <a:xfrm>
          <a:off x="20309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88443</xdr:rowOff>
    </xdr:from>
    <xdr:to>
      <xdr:col>102</xdr:col>
      <xdr:colOff>165100</xdr:colOff>
      <xdr:row>59</xdr:row>
      <xdr:rowOff>18593</xdr:rowOff>
    </xdr:to>
    <xdr:sp macro="" textlink="">
      <xdr:nvSpPr>
        <xdr:cNvPr id="821" name="楕円 820"/>
        <xdr:cNvSpPr/>
      </xdr:nvSpPr>
      <xdr:spPr>
        <a:xfrm>
          <a:off x="19494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9720</xdr:rowOff>
    </xdr:from>
    <xdr:ext cx="249299" cy="259045"/>
    <xdr:sp macro="" textlink="">
      <xdr:nvSpPr>
        <xdr:cNvPr id="822" name="テキスト ボックス 821"/>
        <xdr:cNvSpPr txBox="1"/>
      </xdr:nvSpPr>
      <xdr:spPr>
        <a:xfrm>
          <a:off x="19420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88168</xdr:rowOff>
    </xdr:from>
    <xdr:to>
      <xdr:col>98</xdr:col>
      <xdr:colOff>38100</xdr:colOff>
      <xdr:row>59</xdr:row>
      <xdr:rowOff>18318</xdr:rowOff>
    </xdr:to>
    <xdr:sp macro="" textlink="">
      <xdr:nvSpPr>
        <xdr:cNvPr id="823" name="楕円 822"/>
        <xdr:cNvSpPr/>
      </xdr:nvSpPr>
      <xdr:spPr>
        <a:xfrm>
          <a:off x="18605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9445</xdr:rowOff>
    </xdr:from>
    <xdr:ext cx="249299" cy="259045"/>
    <xdr:sp macro="" textlink="">
      <xdr:nvSpPr>
        <xdr:cNvPr id="824" name="テキスト ボックス 823"/>
        <xdr:cNvSpPr txBox="1"/>
      </xdr:nvSpPr>
      <xdr:spPr>
        <a:xfrm>
          <a:off x="18531650" y="1012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24619</xdr:rowOff>
    </xdr:from>
    <xdr:to>
      <xdr:col>116</xdr:col>
      <xdr:colOff>63500</xdr:colOff>
      <xdr:row>77</xdr:row>
      <xdr:rowOff>50031</xdr:rowOff>
    </xdr:to>
    <xdr:cxnSp macro="">
      <xdr:nvCxnSpPr>
        <xdr:cNvPr id="854" name="直線コネクタ 853"/>
        <xdr:cNvCxnSpPr/>
      </xdr:nvCxnSpPr>
      <xdr:spPr>
        <a:xfrm flipV="1">
          <a:off x="21323300" y="13226269"/>
          <a:ext cx="8382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50031</xdr:rowOff>
    </xdr:from>
    <xdr:to>
      <xdr:col>111</xdr:col>
      <xdr:colOff>177800</xdr:colOff>
      <xdr:row>77</xdr:row>
      <xdr:rowOff>70492</xdr:rowOff>
    </xdr:to>
    <xdr:cxnSp macro="">
      <xdr:nvCxnSpPr>
        <xdr:cNvPr id="857" name="直線コネクタ 856"/>
        <xdr:cNvCxnSpPr/>
      </xdr:nvCxnSpPr>
      <xdr:spPr>
        <a:xfrm flipV="1">
          <a:off x="20434300" y="13251681"/>
          <a:ext cx="8890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70492</xdr:rowOff>
    </xdr:from>
    <xdr:to>
      <xdr:col>107</xdr:col>
      <xdr:colOff>50800</xdr:colOff>
      <xdr:row>77</xdr:row>
      <xdr:rowOff>75749</xdr:rowOff>
    </xdr:to>
    <xdr:cxnSp macro="">
      <xdr:nvCxnSpPr>
        <xdr:cNvPr id="860" name="直線コネクタ 859"/>
        <xdr:cNvCxnSpPr/>
      </xdr:nvCxnSpPr>
      <xdr:spPr>
        <a:xfrm flipV="1">
          <a:off x="19545300" y="1327214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75749</xdr:rowOff>
    </xdr:from>
    <xdr:to>
      <xdr:col>102</xdr:col>
      <xdr:colOff>114300</xdr:colOff>
      <xdr:row>77</xdr:row>
      <xdr:rowOff>108172</xdr:rowOff>
    </xdr:to>
    <xdr:cxnSp macro="">
      <xdr:nvCxnSpPr>
        <xdr:cNvPr id="863" name="直線コネクタ 862"/>
        <xdr:cNvCxnSpPr/>
      </xdr:nvCxnSpPr>
      <xdr:spPr>
        <a:xfrm flipV="1">
          <a:off x="18656300" y="132773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145269</xdr:rowOff>
    </xdr:from>
    <xdr:to>
      <xdr:col>116</xdr:col>
      <xdr:colOff>114300</xdr:colOff>
      <xdr:row>77</xdr:row>
      <xdr:rowOff>75419</xdr:rowOff>
    </xdr:to>
    <xdr:sp macro="" textlink="">
      <xdr:nvSpPr>
        <xdr:cNvPr id="873" name="楕円 872"/>
        <xdr:cNvSpPr/>
      </xdr:nvSpPr>
      <xdr:spPr>
        <a:xfrm>
          <a:off x="22110700" y="131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123696</xdr:rowOff>
    </xdr:from>
    <xdr:ext cx="534377" cy="259045"/>
    <xdr:sp macro="" textlink="">
      <xdr:nvSpPr>
        <xdr:cNvPr id="874" name="繰出金該当値テキスト"/>
        <xdr:cNvSpPr txBox="1"/>
      </xdr:nvSpPr>
      <xdr:spPr>
        <a:xfrm>
          <a:off x="22212300" y="131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170681</xdr:rowOff>
    </xdr:from>
    <xdr:to>
      <xdr:col>112</xdr:col>
      <xdr:colOff>38100</xdr:colOff>
      <xdr:row>77</xdr:row>
      <xdr:rowOff>100831</xdr:rowOff>
    </xdr:to>
    <xdr:sp macro="" textlink="">
      <xdr:nvSpPr>
        <xdr:cNvPr id="875" name="楕円 874"/>
        <xdr:cNvSpPr/>
      </xdr:nvSpPr>
      <xdr:spPr>
        <a:xfrm>
          <a:off x="21272500" y="132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91958</xdr:rowOff>
    </xdr:from>
    <xdr:ext cx="534377" cy="259045"/>
    <xdr:sp macro="" textlink="">
      <xdr:nvSpPr>
        <xdr:cNvPr id="876" name="テキスト ボックス 875"/>
        <xdr:cNvSpPr txBox="1"/>
      </xdr:nvSpPr>
      <xdr:spPr>
        <a:xfrm>
          <a:off x="21056111" y="132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19692</xdr:rowOff>
    </xdr:from>
    <xdr:to>
      <xdr:col>107</xdr:col>
      <xdr:colOff>101600</xdr:colOff>
      <xdr:row>77</xdr:row>
      <xdr:rowOff>121292</xdr:rowOff>
    </xdr:to>
    <xdr:sp macro="" textlink="">
      <xdr:nvSpPr>
        <xdr:cNvPr id="877" name="楕円 876"/>
        <xdr:cNvSpPr/>
      </xdr:nvSpPr>
      <xdr:spPr>
        <a:xfrm>
          <a:off x="20383500" y="132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112419</xdr:rowOff>
    </xdr:from>
    <xdr:ext cx="534377" cy="259045"/>
    <xdr:sp macro="" textlink="">
      <xdr:nvSpPr>
        <xdr:cNvPr id="878" name="テキスト ボックス 877"/>
        <xdr:cNvSpPr txBox="1"/>
      </xdr:nvSpPr>
      <xdr:spPr>
        <a:xfrm>
          <a:off x="20167111" y="133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24949</xdr:rowOff>
    </xdr:from>
    <xdr:to>
      <xdr:col>102</xdr:col>
      <xdr:colOff>165100</xdr:colOff>
      <xdr:row>77</xdr:row>
      <xdr:rowOff>126549</xdr:rowOff>
    </xdr:to>
    <xdr:sp macro="" textlink="">
      <xdr:nvSpPr>
        <xdr:cNvPr id="879" name="楕円 878"/>
        <xdr:cNvSpPr/>
      </xdr:nvSpPr>
      <xdr:spPr>
        <a:xfrm>
          <a:off x="19494500" y="132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117676</xdr:rowOff>
    </xdr:from>
    <xdr:ext cx="534377" cy="259045"/>
    <xdr:sp macro="" textlink="">
      <xdr:nvSpPr>
        <xdr:cNvPr id="880" name="テキスト ボックス 879"/>
        <xdr:cNvSpPr txBox="1"/>
      </xdr:nvSpPr>
      <xdr:spPr>
        <a:xfrm>
          <a:off x="19278111" y="133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57372</xdr:rowOff>
    </xdr:from>
    <xdr:to>
      <xdr:col>98</xdr:col>
      <xdr:colOff>38100</xdr:colOff>
      <xdr:row>77</xdr:row>
      <xdr:rowOff>158972</xdr:rowOff>
    </xdr:to>
    <xdr:sp macro="" textlink="">
      <xdr:nvSpPr>
        <xdr:cNvPr id="881" name="楕円 880"/>
        <xdr:cNvSpPr/>
      </xdr:nvSpPr>
      <xdr:spPr>
        <a:xfrm>
          <a:off x="18605500" y="132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150099</xdr:rowOff>
    </xdr:from>
    <xdr:ext cx="534377" cy="259045"/>
    <xdr:sp macro="" textlink="">
      <xdr:nvSpPr>
        <xdr:cNvPr id="882" name="テキスト ボックス 881"/>
        <xdr:cNvSpPr txBox="1"/>
      </xdr:nvSpPr>
      <xdr:spPr>
        <a:xfrm>
          <a:off x="18389111" y="133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人件費においては、小・中学校での少人数学級の実施にかかる講師の配置により類似団体平均を上回っている。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扶助費においては、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対象年齢の拡大に伴う子ども医療費や物価高騰対策関連</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給付金の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に伴い、令和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年度では住民１人あたり７</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６１２</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９４</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となった。子ども医療費助成金や障害者総合支援法に基づく給付費などの社会保障経費は、今後も確実に増加が見込まれることから、引き続き厳しい財政構造となることが予想できる。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公債費においては、臨時財政対策債や</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緊急防災・減災事業債</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に関する町債の元金償還が順次開始しているものの、町債の新規発行の縮減</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や償還終了</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などにより前年度と比較して減少している。引き続き新規発行を元金償還以内に抑制し、町債残高の縮減と将来負担の軽減を図る。</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物件費については、溜池耐震性調査や派遣保育士配置などにおける増に伴い、増加している。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普通建設事業費においては、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認定こども園整備や公共施設等照明設備のＬＥＤ化に伴い</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28,134
27,905
14.27
11,624,403
11,113,905
392,530
6,698,295
6,929,057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61976</xdr:rowOff>
    </xdr:from>
    <xdr:to>
      <xdr:col>24</xdr:col>
      <xdr:colOff>63500</xdr:colOff>
      <xdr:row>36</xdr:row>
      <xdr:rowOff>99695</xdr:rowOff>
    </xdr:to>
    <xdr:cxnSp macro="">
      <xdr:nvCxnSpPr>
        <xdr:cNvPr id="61" name="直線コネクタ 60"/>
        <xdr:cNvCxnSpPr/>
      </xdr:nvCxnSpPr>
      <xdr:spPr>
        <a:xfrm flipV="1">
          <a:off x="3797300" y="6234176"/>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36068</xdr:rowOff>
    </xdr:from>
    <xdr:to>
      <xdr:col>19</xdr:col>
      <xdr:colOff>177800</xdr:colOff>
      <xdr:row>36</xdr:row>
      <xdr:rowOff>99695</xdr:rowOff>
    </xdr:to>
    <xdr:cxnSp macro="">
      <xdr:nvCxnSpPr>
        <xdr:cNvPr id="64" name="直線コネクタ 63"/>
        <xdr:cNvCxnSpPr/>
      </xdr:nvCxnSpPr>
      <xdr:spPr>
        <a:xfrm>
          <a:off x="2908300" y="6208268"/>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5588</xdr:rowOff>
    </xdr:from>
    <xdr:to>
      <xdr:col>15</xdr:col>
      <xdr:colOff>50800</xdr:colOff>
      <xdr:row>36</xdr:row>
      <xdr:rowOff>36068</xdr:rowOff>
    </xdr:to>
    <xdr:cxnSp macro="">
      <xdr:nvCxnSpPr>
        <xdr:cNvPr id="67" name="直線コネクタ 66"/>
        <xdr:cNvCxnSpPr/>
      </xdr:nvCxnSpPr>
      <xdr:spPr>
        <a:xfrm>
          <a:off x="2019300" y="617778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xdr:rowOff>
    </xdr:from>
    <xdr:to>
      <xdr:col>10</xdr:col>
      <xdr:colOff>114300</xdr:colOff>
      <xdr:row>36</xdr:row>
      <xdr:rowOff>76454</xdr:rowOff>
    </xdr:to>
    <xdr:cxnSp macro="">
      <xdr:nvCxnSpPr>
        <xdr:cNvPr id="70" name="直線コネクタ 69"/>
        <xdr:cNvCxnSpPr/>
      </xdr:nvCxnSpPr>
      <xdr:spPr>
        <a:xfrm flipV="1">
          <a:off x="1130300" y="617778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11176</xdr:rowOff>
    </xdr:from>
    <xdr:to>
      <xdr:col>24</xdr:col>
      <xdr:colOff>114300</xdr:colOff>
      <xdr:row>36</xdr:row>
      <xdr:rowOff>112776</xdr:rowOff>
    </xdr:to>
    <xdr:sp macro="" textlink="">
      <xdr:nvSpPr>
        <xdr:cNvPr id="80" name="楕円 79"/>
        <xdr:cNvSpPr/>
      </xdr:nvSpPr>
      <xdr:spPr>
        <a:xfrm>
          <a:off x="45847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161053</xdr:rowOff>
    </xdr:from>
    <xdr:ext cx="469744" cy="259045"/>
    <xdr:sp macro="" textlink="">
      <xdr:nvSpPr>
        <xdr:cNvPr id="81" name="議会費該当値テキスト"/>
        <xdr:cNvSpPr txBox="1"/>
      </xdr:nvSpPr>
      <xdr:spPr>
        <a:xfrm>
          <a:off x="4686300"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48895</xdr:rowOff>
    </xdr:from>
    <xdr:to>
      <xdr:col>20</xdr:col>
      <xdr:colOff>38100</xdr:colOff>
      <xdr:row>36</xdr:row>
      <xdr:rowOff>150495</xdr:rowOff>
    </xdr:to>
    <xdr:sp macro="" textlink="">
      <xdr:nvSpPr>
        <xdr:cNvPr id="82" name="楕円 81"/>
        <xdr:cNvSpPr/>
      </xdr:nvSpPr>
      <xdr:spPr>
        <a:xfrm>
          <a:off x="3746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141622</xdr:rowOff>
    </xdr:from>
    <xdr:ext cx="469744" cy="259045"/>
    <xdr:sp macro="" textlink="">
      <xdr:nvSpPr>
        <xdr:cNvPr id="83" name="テキスト ボックス 82"/>
        <xdr:cNvSpPr txBox="1"/>
      </xdr:nvSpPr>
      <xdr:spPr>
        <a:xfrm>
          <a:off x="3562428"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156718</xdr:rowOff>
    </xdr:from>
    <xdr:to>
      <xdr:col>15</xdr:col>
      <xdr:colOff>101600</xdr:colOff>
      <xdr:row>36</xdr:row>
      <xdr:rowOff>86868</xdr:rowOff>
    </xdr:to>
    <xdr:sp macro="" textlink="">
      <xdr:nvSpPr>
        <xdr:cNvPr id="84" name="楕円 83"/>
        <xdr:cNvSpPr/>
      </xdr:nvSpPr>
      <xdr:spPr>
        <a:xfrm>
          <a:off x="2857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77995</xdr:rowOff>
    </xdr:from>
    <xdr:ext cx="469744" cy="259045"/>
    <xdr:sp macro="" textlink="">
      <xdr:nvSpPr>
        <xdr:cNvPr id="85" name="テキスト ボックス 84"/>
        <xdr:cNvSpPr txBox="1"/>
      </xdr:nvSpPr>
      <xdr:spPr>
        <a:xfrm>
          <a:off x="2673428"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126238</xdr:rowOff>
    </xdr:from>
    <xdr:to>
      <xdr:col>10</xdr:col>
      <xdr:colOff>165100</xdr:colOff>
      <xdr:row>36</xdr:row>
      <xdr:rowOff>56388</xdr:rowOff>
    </xdr:to>
    <xdr:sp macro="" textlink="">
      <xdr:nvSpPr>
        <xdr:cNvPr id="86" name="楕円 85"/>
        <xdr:cNvSpPr/>
      </xdr:nvSpPr>
      <xdr:spPr>
        <a:xfrm>
          <a:off x="1968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47515</xdr:rowOff>
    </xdr:from>
    <xdr:ext cx="469744" cy="259045"/>
    <xdr:sp macro="" textlink="">
      <xdr:nvSpPr>
        <xdr:cNvPr id="87" name="テキスト ボックス 86"/>
        <xdr:cNvSpPr txBox="1"/>
      </xdr:nvSpPr>
      <xdr:spPr>
        <a:xfrm>
          <a:off x="1784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88" name="楕円 87"/>
        <xdr:cNvSpPr/>
      </xdr:nvSpPr>
      <xdr:spPr>
        <a:xfrm>
          <a:off x="1079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89" name="テキスト ボックス 88"/>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112255</xdr:rowOff>
    </xdr:from>
    <xdr:to>
      <xdr:col>24</xdr:col>
      <xdr:colOff>63500</xdr:colOff>
      <xdr:row>58</xdr:row>
      <xdr:rowOff>123391</xdr:rowOff>
    </xdr:to>
    <xdr:cxnSp macro="">
      <xdr:nvCxnSpPr>
        <xdr:cNvPr id="120" name="直線コネクタ 119"/>
        <xdr:cNvCxnSpPr/>
      </xdr:nvCxnSpPr>
      <xdr:spPr>
        <a:xfrm>
          <a:off x="3797300" y="10056355"/>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105916</xdr:rowOff>
    </xdr:from>
    <xdr:to>
      <xdr:col>19</xdr:col>
      <xdr:colOff>177800</xdr:colOff>
      <xdr:row>58</xdr:row>
      <xdr:rowOff>112255</xdr:rowOff>
    </xdr:to>
    <xdr:cxnSp macro="">
      <xdr:nvCxnSpPr>
        <xdr:cNvPr id="123" name="直線コネクタ 122"/>
        <xdr:cNvCxnSpPr/>
      </xdr:nvCxnSpPr>
      <xdr:spPr>
        <a:xfrm>
          <a:off x="2908300" y="10050016"/>
          <a:ext cx="889000" cy="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154667</xdr:rowOff>
    </xdr:from>
    <xdr:to>
      <xdr:col>15</xdr:col>
      <xdr:colOff>50800</xdr:colOff>
      <xdr:row>58</xdr:row>
      <xdr:rowOff>105916</xdr:rowOff>
    </xdr:to>
    <xdr:cxnSp macro="">
      <xdr:nvCxnSpPr>
        <xdr:cNvPr id="126" name="直線コネクタ 125"/>
        <xdr:cNvCxnSpPr/>
      </xdr:nvCxnSpPr>
      <xdr:spPr>
        <a:xfrm>
          <a:off x="2019300" y="9755867"/>
          <a:ext cx="889000" cy="29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154667</xdr:rowOff>
    </xdr:from>
    <xdr:to>
      <xdr:col>10</xdr:col>
      <xdr:colOff>114300</xdr:colOff>
      <xdr:row>58</xdr:row>
      <xdr:rowOff>148805</xdr:rowOff>
    </xdr:to>
    <xdr:cxnSp macro="">
      <xdr:nvCxnSpPr>
        <xdr:cNvPr id="129" name="直線コネクタ 128"/>
        <xdr:cNvCxnSpPr/>
      </xdr:nvCxnSpPr>
      <xdr:spPr>
        <a:xfrm flipV="1">
          <a:off x="1130300" y="9755867"/>
          <a:ext cx="889000" cy="33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72591</xdr:rowOff>
    </xdr:from>
    <xdr:to>
      <xdr:col>24</xdr:col>
      <xdr:colOff>114300</xdr:colOff>
      <xdr:row>59</xdr:row>
      <xdr:rowOff>2741</xdr:rowOff>
    </xdr:to>
    <xdr:sp macro="" textlink="">
      <xdr:nvSpPr>
        <xdr:cNvPr id="139" name="楕円 138"/>
        <xdr:cNvSpPr/>
      </xdr:nvSpPr>
      <xdr:spPr>
        <a:xfrm>
          <a:off x="4584700" y="10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158968</xdr:rowOff>
    </xdr:from>
    <xdr:ext cx="534377" cy="259045"/>
    <xdr:sp macro="" textlink="">
      <xdr:nvSpPr>
        <xdr:cNvPr id="140" name="総務費該当値テキスト"/>
        <xdr:cNvSpPr txBox="1"/>
      </xdr:nvSpPr>
      <xdr:spPr>
        <a:xfrm>
          <a:off x="4686300" y="99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61455</xdr:rowOff>
    </xdr:from>
    <xdr:to>
      <xdr:col>20</xdr:col>
      <xdr:colOff>38100</xdr:colOff>
      <xdr:row>58</xdr:row>
      <xdr:rowOff>163055</xdr:rowOff>
    </xdr:to>
    <xdr:sp macro="" textlink="">
      <xdr:nvSpPr>
        <xdr:cNvPr id="141" name="楕円 140"/>
        <xdr:cNvSpPr/>
      </xdr:nvSpPr>
      <xdr:spPr>
        <a:xfrm>
          <a:off x="3746500" y="100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154182</xdr:rowOff>
    </xdr:from>
    <xdr:ext cx="534377" cy="259045"/>
    <xdr:sp macro="" textlink="">
      <xdr:nvSpPr>
        <xdr:cNvPr id="142" name="テキスト ボックス 141"/>
        <xdr:cNvSpPr txBox="1"/>
      </xdr:nvSpPr>
      <xdr:spPr>
        <a:xfrm>
          <a:off x="3530111" y="100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55116</xdr:rowOff>
    </xdr:from>
    <xdr:to>
      <xdr:col>15</xdr:col>
      <xdr:colOff>101600</xdr:colOff>
      <xdr:row>58</xdr:row>
      <xdr:rowOff>156716</xdr:rowOff>
    </xdr:to>
    <xdr:sp macro="" textlink="">
      <xdr:nvSpPr>
        <xdr:cNvPr id="143" name="楕円 142"/>
        <xdr:cNvSpPr/>
      </xdr:nvSpPr>
      <xdr:spPr>
        <a:xfrm>
          <a:off x="2857500" y="99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147843</xdr:rowOff>
    </xdr:from>
    <xdr:ext cx="534377" cy="259045"/>
    <xdr:sp macro="" textlink="">
      <xdr:nvSpPr>
        <xdr:cNvPr id="144" name="テキスト ボックス 143"/>
        <xdr:cNvSpPr txBox="1"/>
      </xdr:nvSpPr>
      <xdr:spPr>
        <a:xfrm>
          <a:off x="2641111" y="100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103867</xdr:rowOff>
    </xdr:from>
    <xdr:to>
      <xdr:col>10</xdr:col>
      <xdr:colOff>165100</xdr:colOff>
      <xdr:row>57</xdr:row>
      <xdr:rowOff>34017</xdr:rowOff>
    </xdr:to>
    <xdr:sp macro="" textlink="">
      <xdr:nvSpPr>
        <xdr:cNvPr id="145" name="楕円 144"/>
        <xdr:cNvSpPr/>
      </xdr:nvSpPr>
      <xdr:spPr>
        <a:xfrm>
          <a:off x="1968500" y="97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25144</xdr:rowOff>
    </xdr:from>
    <xdr:ext cx="599010" cy="259045"/>
    <xdr:sp macro="" textlink="">
      <xdr:nvSpPr>
        <xdr:cNvPr id="146" name="テキスト ボックス 145"/>
        <xdr:cNvSpPr txBox="1"/>
      </xdr:nvSpPr>
      <xdr:spPr>
        <a:xfrm>
          <a:off x="1719795" y="979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98005</xdr:rowOff>
    </xdr:from>
    <xdr:to>
      <xdr:col>6</xdr:col>
      <xdr:colOff>38100</xdr:colOff>
      <xdr:row>59</xdr:row>
      <xdr:rowOff>28155</xdr:rowOff>
    </xdr:to>
    <xdr:sp macro="" textlink="">
      <xdr:nvSpPr>
        <xdr:cNvPr id="147" name="楕円 146"/>
        <xdr:cNvSpPr/>
      </xdr:nvSpPr>
      <xdr:spPr>
        <a:xfrm>
          <a:off x="1079500" y="100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19282</xdr:rowOff>
    </xdr:from>
    <xdr:ext cx="534377" cy="259045"/>
    <xdr:sp macro="" textlink="">
      <xdr:nvSpPr>
        <xdr:cNvPr id="148" name="テキスト ボックス 147"/>
        <xdr:cNvSpPr txBox="1"/>
      </xdr:nvSpPr>
      <xdr:spPr>
        <a:xfrm>
          <a:off x="863111" y="101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40511</xdr:rowOff>
    </xdr:from>
    <xdr:to>
      <xdr:col>24</xdr:col>
      <xdr:colOff>63500</xdr:colOff>
      <xdr:row>77</xdr:row>
      <xdr:rowOff>54432</xdr:rowOff>
    </xdr:to>
    <xdr:cxnSp macro="">
      <xdr:nvCxnSpPr>
        <xdr:cNvPr id="178" name="直線コネクタ 177"/>
        <xdr:cNvCxnSpPr/>
      </xdr:nvCxnSpPr>
      <xdr:spPr>
        <a:xfrm flipV="1">
          <a:off x="3797300" y="13070711"/>
          <a:ext cx="838200" cy="18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141726</xdr:rowOff>
    </xdr:from>
    <xdr:to>
      <xdr:col>19</xdr:col>
      <xdr:colOff>177800</xdr:colOff>
      <xdr:row>77</xdr:row>
      <xdr:rowOff>54432</xdr:rowOff>
    </xdr:to>
    <xdr:cxnSp macro="">
      <xdr:nvCxnSpPr>
        <xdr:cNvPr id="181" name="直線コネクタ 180"/>
        <xdr:cNvCxnSpPr/>
      </xdr:nvCxnSpPr>
      <xdr:spPr>
        <a:xfrm>
          <a:off x="2908300" y="13171926"/>
          <a:ext cx="889000" cy="8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141726</xdr:rowOff>
    </xdr:from>
    <xdr:to>
      <xdr:col>15</xdr:col>
      <xdr:colOff>50800</xdr:colOff>
      <xdr:row>77</xdr:row>
      <xdr:rowOff>161539</xdr:rowOff>
    </xdr:to>
    <xdr:cxnSp macro="">
      <xdr:nvCxnSpPr>
        <xdr:cNvPr id="184" name="直線コネクタ 183"/>
        <xdr:cNvCxnSpPr/>
      </xdr:nvCxnSpPr>
      <xdr:spPr>
        <a:xfrm flipV="1">
          <a:off x="2019300" y="13171926"/>
          <a:ext cx="8890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161539</xdr:rowOff>
    </xdr:from>
    <xdr:to>
      <xdr:col>10</xdr:col>
      <xdr:colOff>114300</xdr:colOff>
      <xdr:row>78</xdr:row>
      <xdr:rowOff>64650</xdr:rowOff>
    </xdr:to>
    <xdr:cxnSp macro="">
      <xdr:nvCxnSpPr>
        <xdr:cNvPr id="187" name="直線コネクタ 186"/>
        <xdr:cNvCxnSpPr/>
      </xdr:nvCxnSpPr>
      <xdr:spPr>
        <a:xfrm flipV="1">
          <a:off x="1130300" y="13363189"/>
          <a:ext cx="8890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161161</xdr:rowOff>
    </xdr:from>
    <xdr:to>
      <xdr:col>24</xdr:col>
      <xdr:colOff>114300</xdr:colOff>
      <xdr:row>76</xdr:row>
      <xdr:rowOff>91311</xdr:rowOff>
    </xdr:to>
    <xdr:sp macro="" textlink="">
      <xdr:nvSpPr>
        <xdr:cNvPr id="197" name="楕円 196"/>
        <xdr:cNvSpPr/>
      </xdr:nvSpPr>
      <xdr:spPr>
        <a:xfrm>
          <a:off x="4584700" y="130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12588</xdr:rowOff>
    </xdr:from>
    <xdr:ext cx="599010" cy="259045"/>
    <xdr:sp macro="" textlink="">
      <xdr:nvSpPr>
        <xdr:cNvPr id="198" name="民生費該当値テキスト"/>
        <xdr:cNvSpPr txBox="1"/>
      </xdr:nvSpPr>
      <xdr:spPr>
        <a:xfrm>
          <a:off x="4686300" y="1287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3632</xdr:rowOff>
    </xdr:from>
    <xdr:to>
      <xdr:col>20</xdr:col>
      <xdr:colOff>38100</xdr:colOff>
      <xdr:row>77</xdr:row>
      <xdr:rowOff>105232</xdr:rowOff>
    </xdr:to>
    <xdr:sp macro="" textlink="">
      <xdr:nvSpPr>
        <xdr:cNvPr id="199" name="楕円 198"/>
        <xdr:cNvSpPr/>
      </xdr:nvSpPr>
      <xdr:spPr>
        <a:xfrm>
          <a:off x="3746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96359</xdr:rowOff>
    </xdr:from>
    <xdr:ext cx="599010" cy="259045"/>
    <xdr:sp macro="" textlink="">
      <xdr:nvSpPr>
        <xdr:cNvPr id="200" name="テキスト ボックス 199"/>
        <xdr:cNvSpPr txBox="1"/>
      </xdr:nvSpPr>
      <xdr:spPr>
        <a:xfrm>
          <a:off x="3497795" y="1329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90926</xdr:rowOff>
    </xdr:from>
    <xdr:to>
      <xdr:col>15</xdr:col>
      <xdr:colOff>101600</xdr:colOff>
      <xdr:row>77</xdr:row>
      <xdr:rowOff>21076</xdr:rowOff>
    </xdr:to>
    <xdr:sp macro="" textlink="">
      <xdr:nvSpPr>
        <xdr:cNvPr id="201" name="楕円 200"/>
        <xdr:cNvSpPr/>
      </xdr:nvSpPr>
      <xdr:spPr>
        <a:xfrm>
          <a:off x="28575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12203</xdr:rowOff>
    </xdr:from>
    <xdr:ext cx="599010" cy="259045"/>
    <xdr:sp macro="" textlink="">
      <xdr:nvSpPr>
        <xdr:cNvPr id="202" name="テキスト ボックス 201"/>
        <xdr:cNvSpPr txBox="1"/>
      </xdr:nvSpPr>
      <xdr:spPr>
        <a:xfrm>
          <a:off x="2608795" y="1321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110739</xdr:rowOff>
    </xdr:from>
    <xdr:to>
      <xdr:col>10</xdr:col>
      <xdr:colOff>165100</xdr:colOff>
      <xdr:row>78</xdr:row>
      <xdr:rowOff>40889</xdr:rowOff>
    </xdr:to>
    <xdr:sp macro="" textlink="">
      <xdr:nvSpPr>
        <xdr:cNvPr id="203" name="楕円 202"/>
        <xdr:cNvSpPr/>
      </xdr:nvSpPr>
      <xdr:spPr>
        <a:xfrm>
          <a:off x="1968500" y="13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32016</xdr:rowOff>
    </xdr:from>
    <xdr:ext cx="599010" cy="259045"/>
    <xdr:sp macro="" textlink="">
      <xdr:nvSpPr>
        <xdr:cNvPr id="204" name="テキスト ボックス 203"/>
        <xdr:cNvSpPr txBox="1"/>
      </xdr:nvSpPr>
      <xdr:spPr>
        <a:xfrm>
          <a:off x="1719795" y="1340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13850</xdr:rowOff>
    </xdr:from>
    <xdr:to>
      <xdr:col>6</xdr:col>
      <xdr:colOff>38100</xdr:colOff>
      <xdr:row>78</xdr:row>
      <xdr:rowOff>115450</xdr:rowOff>
    </xdr:to>
    <xdr:sp macro="" textlink="">
      <xdr:nvSpPr>
        <xdr:cNvPr id="205" name="楕円 204"/>
        <xdr:cNvSpPr/>
      </xdr:nvSpPr>
      <xdr:spPr>
        <a:xfrm>
          <a:off x="1079500" y="133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106577</xdr:rowOff>
    </xdr:from>
    <xdr:ext cx="599010" cy="259045"/>
    <xdr:sp macro="" textlink="">
      <xdr:nvSpPr>
        <xdr:cNvPr id="206" name="テキスト ボックス 205"/>
        <xdr:cNvSpPr txBox="1"/>
      </xdr:nvSpPr>
      <xdr:spPr>
        <a:xfrm>
          <a:off x="830795" y="134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75741</xdr:rowOff>
    </xdr:from>
    <xdr:to>
      <xdr:col>24</xdr:col>
      <xdr:colOff>63500</xdr:colOff>
      <xdr:row>97</xdr:row>
      <xdr:rowOff>136271</xdr:rowOff>
    </xdr:to>
    <xdr:cxnSp macro="">
      <xdr:nvCxnSpPr>
        <xdr:cNvPr id="238" name="直線コネクタ 237"/>
        <xdr:cNvCxnSpPr/>
      </xdr:nvCxnSpPr>
      <xdr:spPr>
        <a:xfrm>
          <a:off x="3797300" y="16706391"/>
          <a:ext cx="838200" cy="6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75741</xdr:rowOff>
    </xdr:from>
    <xdr:to>
      <xdr:col>19</xdr:col>
      <xdr:colOff>177800</xdr:colOff>
      <xdr:row>97</xdr:row>
      <xdr:rowOff>115827</xdr:rowOff>
    </xdr:to>
    <xdr:cxnSp macro="">
      <xdr:nvCxnSpPr>
        <xdr:cNvPr id="241" name="直線コネクタ 240"/>
        <xdr:cNvCxnSpPr/>
      </xdr:nvCxnSpPr>
      <xdr:spPr>
        <a:xfrm flipV="1">
          <a:off x="2908300" y="16706391"/>
          <a:ext cx="889000" cy="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115827</xdr:rowOff>
    </xdr:from>
    <xdr:to>
      <xdr:col>15</xdr:col>
      <xdr:colOff>50800</xdr:colOff>
      <xdr:row>97</xdr:row>
      <xdr:rowOff>149073</xdr:rowOff>
    </xdr:to>
    <xdr:cxnSp macro="">
      <xdr:nvCxnSpPr>
        <xdr:cNvPr id="244" name="直線コネクタ 243"/>
        <xdr:cNvCxnSpPr/>
      </xdr:nvCxnSpPr>
      <xdr:spPr>
        <a:xfrm flipV="1">
          <a:off x="2019300" y="16746477"/>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149073</xdr:rowOff>
    </xdr:from>
    <xdr:to>
      <xdr:col>10</xdr:col>
      <xdr:colOff>114300</xdr:colOff>
      <xdr:row>98</xdr:row>
      <xdr:rowOff>82632</xdr:rowOff>
    </xdr:to>
    <xdr:cxnSp macro="">
      <xdr:nvCxnSpPr>
        <xdr:cNvPr id="247" name="直線コネクタ 246"/>
        <xdr:cNvCxnSpPr/>
      </xdr:nvCxnSpPr>
      <xdr:spPr>
        <a:xfrm flipV="1">
          <a:off x="1130300" y="16779723"/>
          <a:ext cx="889000" cy="1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85471</xdr:rowOff>
    </xdr:from>
    <xdr:to>
      <xdr:col>24</xdr:col>
      <xdr:colOff>114300</xdr:colOff>
      <xdr:row>98</xdr:row>
      <xdr:rowOff>15621</xdr:rowOff>
    </xdr:to>
    <xdr:sp macro="" textlink="">
      <xdr:nvSpPr>
        <xdr:cNvPr id="257" name="楕円 256"/>
        <xdr:cNvSpPr/>
      </xdr:nvSpPr>
      <xdr:spPr>
        <a:xfrm>
          <a:off x="4584700" y="167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63898</xdr:rowOff>
    </xdr:from>
    <xdr:ext cx="534377" cy="259045"/>
    <xdr:sp macro="" textlink="">
      <xdr:nvSpPr>
        <xdr:cNvPr id="258" name="衛生費該当値テキスト"/>
        <xdr:cNvSpPr txBox="1"/>
      </xdr:nvSpPr>
      <xdr:spPr>
        <a:xfrm>
          <a:off x="4686300" y="1669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24941</xdr:rowOff>
    </xdr:from>
    <xdr:to>
      <xdr:col>20</xdr:col>
      <xdr:colOff>38100</xdr:colOff>
      <xdr:row>97</xdr:row>
      <xdr:rowOff>126541</xdr:rowOff>
    </xdr:to>
    <xdr:sp macro="" textlink="">
      <xdr:nvSpPr>
        <xdr:cNvPr id="259" name="楕円 258"/>
        <xdr:cNvSpPr/>
      </xdr:nvSpPr>
      <xdr:spPr>
        <a:xfrm>
          <a:off x="3746500" y="166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117668</xdr:rowOff>
    </xdr:from>
    <xdr:ext cx="534377" cy="259045"/>
    <xdr:sp macro="" textlink="">
      <xdr:nvSpPr>
        <xdr:cNvPr id="260" name="テキスト ボックス 259"/>
        <xdr:cNvSpPr txBox="1"/>
      </xdr:nvSpPr>
      <xdr:spPr>
        <a:xfrm>
          <a:off x="3530111" y="1674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65027</xdr:rowOff>
    </xdr:from>
    <xdr:to>
      <xdr:col>15</xdr:col>
      <xdr:colOff>101600</xdr:colOff>
      <xdr:row>97</xdr:row>
      <xdr:rowOff>166627</xdr:rowOff>
    </xdr:to>
    <xdr:sp macro="" textlink="">
      <xdr:nvSpPr>
        <xdr:cNvPr id="261" name="楕円 260"/>
        <xdr:cNvSpPr/>
      </xdr:nvSpPr>
      <xdr:spPr>
        <a:xfrm>
          <a:off x="2857500" y="166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157754</xdr:rowOff>
    </xdr:from>
    <xdr:ext cx="534377" cy="259045"/>
    <xdr:sp macro="" textlink="">
      <xdr:nvSpPr>
        <xdr:cNvPr id="262" name="テキスト ボックス 261"/>
        <xdr:cNvSpPr txBox="1"/>
      </xdr:nvSpPr>
      <xdr:spPr>
        <a:xfrm>
          <a:off x="2641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98273</xdr:rowOff>
    </xdr:from>
    <xdr:to>
      <xdr:col>10</xdr:col>
      <xdr:colOff>165100</xdr:colOff>
      <xdr:row>98</xdr:row>
      <xdr:rowOff>28423</xdr:rowOff>
    </xdr:to>
    <xdr:sp macro="" textlink="">
      <xdr:nvSpPr>
        <xdr:cNvPr id="263" name="楕円 262"/>
        <xdr:cNvSpPr/>
      </xdr:nvSpPr>
      <xdr:spPr>
        <a:xfrm>
          <a:off x="1968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44950</xdr:rowOff>
    </xdr:from>
    <xdr:ext cx="534377" cy="259045"/>
    <xdr:sp macro="" textlink="">
      <xdr:nvSpPr>
        <xdr:cNvPr id="264" name="テキスト ボックス 263"/>
        <xdr:cNvSpPr txBox="1"/>
      </xdr:nvSpPr>
      <xdr:spPr>
        <a:xfrm>
          <a:off x="1752111" y="165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31832</xdr:rowOff>
    </xdr:from>
    <xdr:to>
      <xdr:col>6</xdr:col>
      <xdr:colOff>38100</xdr:colOff>
      <xdr:row>98</xdr:row>
      <xdr:rowOff>133432</xdr:rowOff>
    </xdr:to>
    <xdr:sp macro="" textlink="">
      <xdr:nvSpPr>
        <xdr:cNvPr id="265" name="楕円 264"/>
        <xdr:cNvSpPr/>
      </xdr:nvSpPr>
      <xdr:spPr>
        <a:xfrm>
          <a:off x="1079500" y="168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124559</xdr:rowOff>
    </xdr:from>
    <xdr:ext cx="534377" cy="259045"/>
    <xdr:sp macro="" textlink="">
      <xdr:nvSpPr>
        <xdr:cNvPr id="266" name="テキスト ボックス 265"/>
        <xdr:cNvSpPr txBox="1"/>
      </xdr:nvSpPr>
      <xdr:spPr>
        <a:xfrm>
          <a:off x="863111" y="169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130937</xdr:rowOff>
    </xdr:from>
    <xdr:to>
      <xdr:col>55</xdr:col>
      <xdr:colOff>0</xdr:colOff>
      <xdr:row>38</xdr:row>
      <xdr:rowOff>130937</xdr:rowOff>
    </xdr:to>
    <xdr:cxnSp macro="">
      <xdr:nvCxnSpPr>
        <xdr:cNvPr id="295" name="直線コネクタ 294"/>
        <xdr:cNvCxnSpPr/>
      </xdr:nvCxnSpPr>
      <xdr:spPr>
        <a:xfrm>
          <a:off x="9639300" y="66460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130937</xdr:rowOff>
    </xdr:from>
    <xdr:to>
      <xdr:col>50</xdr:col>
      <xdr:colOff>114300</xdr:colOff>
      <xdr:row>38</xdr:row>
      <xdr:rowOff>131318</xdr:rowOff>
    </xdr:to>
    <xdr:cxnSp macro="">
      <xdr:nvCxnSpPr>
        <xdr:cNvPr id="298" name="直線コネクタ 297"/>
        <xdr:cNvCxnSpPr/>
      </xdr:nvCxnSpPr>
      <xdr:spPr>
        <a:xfrm flipV="1">
          <a:off x="8750300" y="66460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131318</xdr:rowOff>
    </xdr:from>
    <xdr:to>
      <xdr:col>45</xdr:col>
      <xdr:colOff>177800</xdr:colOff>
      <xdr:row>38</xdr:row>
      <xdr:rowOff>131318</xdr:rowOff>
    </xdr:to>
    <xdr:cxnSp macro="">
      <xdr:nvCxnSpPr>
        <xdr:cNvPr id="301" name="直線コネクタ 300"/>
        <xdr:cNvCxnSpPr/>
      </xdr:nvCxnSpPr>
      <xdr:spPr>
        <a:xfrm>
          <a:off x="7861300" y="6646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131318</xdr:rowOff>
    </xdr:from>
    <xdr:to>
      <xdr:col>41</xdr:col>
      <xdr:colOff>50800</xdr:colOff>
      <xdr:row>38</xdr:row>
      <xdr:rowOff>131508</xdr:rowOff>
    </xdr:to>
    <xdr:cxnSp macro="">
      <xdr:nvCxnSpPr>
        <xdr:cNvPr id="304" name="直線コネクタ 303"/>
        <xdr:cNvCxnSpPr/>
      </xdr:nvCxnSpPr>
      <xdr:spPr>
        <a:xfrm flipV="1">
          <a:off x="6972300" y="6646418"/>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80137</xdr:rowOff>
    </xdr:from>
    <xdr:to>
      <xdr:col>55</xdr:col>
      <xdr:colOff>50800</xdr:colOff>
      <xdr:row>39</xdr:row>
      <xdr:rowOff>10287</xdr:rowOff>
    </xdr:to>
    <xdr:sp macro="" textlink="">
      <xdr:nvSpPr>
        <xdr:cNvPr id="314" name="楕円 313"/>
        <xdr:cNvSpPr/>
      </xdr:nvSpPr>
      <xdr:spPr>
        <a:xfrm>
          <a:off x="104267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80137</xdr:rowOff>
    </xdr:from>
    <xdr:to>
      <xdr:col>50</xdr:col>
      <xdr:colOff>165100</xdr:colOff>
      <xdr:row>39</xdr:row>
      <xdr:rowOff>10287</xdr:rowOff>
    </xdr:to>
    <xdr:sp macro="" textlink="">
      <xdr:nvSpPr>
        <xdr:cNvPr id="316" name="楕円 315"/>
        <xdr:cNvSpPr/>
      </xdr:nvSpPr>
      <xdr:spPr>
        <a:xfrm>
          <a:off x="9588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26814</xdr:rowOff>
    </xdr:from>
    <xdr:ext cx="378565" cy="259045"/>
    <xdr:sp macro="" textlink="">
      <xdr:nvSpPr>
        <xdr:cNvPr id="317" name="テキスト ボックス 316"/>
        <xdr:cNvSpPr txBox="1"/>
      </xdr:nvSpPr>
      <xdr:spPr>
        <a:xfrm>
          <a:off x="9450017" y="637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80518</xdr:rowOff>
    </xdr:from>
    <xdr:to>
      <xdr:col>46</xdr:col>
      <xdr:colOff>38100</xdr:colOff>
      <xdr:row>39</xdr:row>
      <xdr:rowOff>10668</xdr:rowOff>
    </xdr:to>
    <xdr:sp macro="" textlink="">
      <xdr:nvSpPr>
        <xdr:cNvPr id="318" name="楕円 317"/>
        <xdr:cNvSpPr/>
      </xdr:nvSpPr>
      <xdr:spPr>
        <a:xfrm>
          <a:off x="8699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27195</xdr:rowOff>
    </xdr:from>
    <xdr:ext cx="378565" cy="259045"/>
    <xdr:sp macro="" textlink="">
      <xdr:nvSpPr>
        <xdr:cNvPr id="319" name="テキスト ボックス 318"/>
        <xdr:cNvSpPr txBox="1"/>
      </xdr:nvSpPr>
      <xdr:spPr>
        <a:xfrm>
          <a:off x="8561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80518</xdr:rowOff>
    </xdr:from>
    <xdr:to>
      <xdr:col>41</xdr:col>
      <xdr:colOff>101600</xdr:colOff>
      <xdr:row>39</xdr:row>
      <xdr:rowOff>10668</xdr:rowOff>
    </xdr:to>
    <xdr:sp macro="" textlink="">
      <xdr:nvSpPr>
        <xdr:cNvPr id="320" name="楕円 319"/>
        <xdr:cNvSpPr/>
      </xdr:nvSpPr>
      <xdr:spPr>
        <a:xfrm>
          <a:off x="7810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27195</xdr:rowOff>
    </xdr:from>
    <xdr:ext cx="378565" cy="259045"/>
    <xdr:sp macro="" textlink="">
      <xdr:nvSpPr>
        <xdr:cNvPr id="321" name="テキスト ボックス 320"/>
        <xdr:cNvSpPr txBox="1"/>
      </xdr:nvSpPr>
      <xdr:spPr>
        <a:xfrm>
          <a:off x="7672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80708</xdr:rowOff>
    </xdr:from>
    <xdr:to>
      <xdr:col>36</xdr:col>
      <xdr:colOff>165100</xdr:colOff>
      <xdr:row>39</xdr:row>
      <xdr:rowOff>10858</xdr:rowOff>
    </xdr:to>
    <xdr:sp macro="" textlink="">
      <xdr:nvSpPr>
        <xdr:cNvPr id="322" name="楕円 321"/>
        <xdr:cNvSpPr/>
      </xdr:nvSpPr>
      <xdr:spPr>
        <a:xfrm>
          <a:off x="6921500" y="65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27386</xdr:rowOff>
    </xdr:from>
    <xdr:ext cx="378565" cy="259045"/>
    <xdr:sp macro="" textlink="">
      <xdr:nvSpPr>
        <xdr:cNvPr id="323" name="テキスト ボックス 322"/>
        <xdr:cNvSpPr txBox="1"/>
      </xdr:nvSpPr>
      <xdr:spPr>
        <a:xfrm>
          <a:off x="6783017" y="637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152133</xdr:rowOff>
    </xdr:from>
    <xdr:to>
      <xdr:col>55</xdr:col>
      <xdr:colOff>0</xdr:colOff>
      <xdr:row>58</xdr:row>
      <xdr:rowOff>158991</xdr:rowOff>
    </xdr:to>
    <xdr:cxnSp macro="">
      <xdr:nvCxnSpPr>
        <xdr:cNvPr id="352" name="直線コネクタ 351"/>
        <xdr:cNvCxnSpPr/>
      </xdr:nvCxnSpPr>
      <xdr:spPr>
        <a:xfrm flipV="1">
          <a:off x="9639300" y="1009623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158991</xdr:rowOff>
    </xdr:from>
    <xdr:to>
      <xdr:col>50</xdr:col>
      <xdr:colOff>114300</xdr:colOff>
      <xdr:row>58</xdr:row>
      <xdr:rowOff>171285</xdr:rowOff>
    </xdr:to>
    <xdr:cxnSp macro="">
      <xdr:nvCxnSpPr>
        <xdr:cNvPr id="355" name="直線コネクタ 354"/>
        <xdr:cNvCxnSpPr/>
      </xdr:nvCxnSpPr>
      <xdr:spPr>
        <a:xfrm flipV="1">
          <a:off x="8750300" y="10103091"/>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171285</xdr:rowOff>
    </xdr:from>
    <xdr:to>
      <xdr:col>45</xdr:col>
      <xdr:colOff>177800</xdr:colOff>
      <xdr:row>59</xdr:row>
      <xdr:rowOff>7239</xdr:rowOff>
    </xdr:to>
    <xdr:cxnSp macro="">
      <xdr:nvCxnSpPr>
        <xdr:cNvPr id="358" name="直線コネクタ 357"/>
        <xdr:cNvCxnSpPr/>
      </xdr:nvCxnSpPr>
      <xdr:spPr>
        <a:xfrm flipV="1">
          <a:off x="7861300" y="10115385"/>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165494</xdr:rowOff>
    </xdr:from>
    <xdr:to>
      <xdr:col>41</xdr:col>
      <xdr:colOff>50800</xdr:colOff>
      <xdr:row>59</xdr:row>
      <xdr:rowOff>7239</xdr:rowOff>
    </xdr:to>
    <xdr:cxnSp macro="">
      <xdr:nvCxnSpPr>
        <xdr:cNvPr id="361" name="直線コネクタ 360"/>
        <xdr:cNvCxnSpPr/>
      </xdr:nvCxnSpPr>
      <xdr:spPr>
        <a:xfrm>
          <a:off x="6972300" y="10109594"/>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101333</xdr:rowOff>
    </xdr:from>
    <xdr:to>
      <xdr:col>55</xdr:col>
      <xdr:colOff>50800</xdr:colOff>
      <xdr:row>59</xdr:row>
      <xdr:rowOff>31483</xdr:rowOff>
    </xdr:to>
    <xdr:sp macro="" textlink="">
      <xdr:nvSpPr>
        <xdr:cNvPr id="371" name="楕円 370"/>
        <xdr:cNvSpPr/>
      </xdr:nvSpPr>
      <xdr:spPr>
        <a:xfrm>
          <a:off x="10426700" y="100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16260</xdr:rowOff>
    </xdr:from>
    <xdr:ext cx="469744" cy="259045"/>
    <xdr:sp macro="" textlink="">
      <xdr:nvSpPr>
        <xdr:cNvPr id="372" name="農林水産業費該当値テキスト"/>
        <xdr:cNvSpPr txBox="1"/>
      </xdr:nvSpPr>
      <xdr:spPr>
        <a:xfrm>
          <a:off x="10528300" y="99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108191</xdr:rowOff>
    </xdr:from>
    <xdr:to>
      <xdr:col>50</xdr:col>
      <xdr:colOff>165100</xdr:colOff>
      <xdr:row>59</xdr:row>
      <xdr:rowOff>38341</xdr:rowOff>
    </xdr:to>
    <xdr:sp macro="" textlink="">
      <xdr:nvSpPr>
        <xdr:cNvPr id="373" name="楕円 372"/>
        <xdr:cNvSpPr/>
      </xdr:nvSpPr>
      <xdr:spPr>
        <a:xfrm>
          <a:off x="9588500" y="1005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29468</xdr:rowOff>
    </xdr:from>
    <xdr:ext cx="469744" cy="259045"/>
    <xdr:sp macro="" textlink="">
      <xdr:nvSpPr>
        <xdr:cNvPr id="374" name="テキスト ボックス 373"/>
        <xdr:cNvSpPr txBox="1"/>
      </xdr:nvSpPr>
      <xdr:spPr>
        <a:xfrm>
          <a:off x="9404428" y="1014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120485</xdr:rowOff>
    </xdr:from>
    <xdr:to>
      <xdr:col>46</xdr:col>
      <xdr:colOff>38100</xdr:colOff>
      <xdr:row>59</xdr:row>
      <xdr:rowOff>50635</xdr:rowOff>
    </xdr:to>
    <xdr:sp macro="" textlink="">
      <xdr:nvSpPr>
        <xdr:cNvPr id="375" name="楕円 374"/>
        <xdr:cNvSpPr/>
      </xdr:nvSpPr>
      <xdr:spPr>
        <a:xfrm>
          <a:off x="8699500" y="100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41762</xdr:rowOff>
    </xdr:from>
    <xdr:ext cx="469744" cy="259045"/>
    <xdr:sp macro="" textlink="">
      <xdr:nvSpPr>
        <xdr:cNvPr id="376" name="テキスト ボックス 375"/>
        <xdr:cNvSpPr txBox="1"/>
      </xdr:nvSpPr>
      <xdr:spPr>
        <a:xfrm>
          <a:off x="8515428" y="1015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127889</xdr:rowOff>
    </xdr:from>
    <xdr:to>
      <xdr:col>41</xdr:col>
      <xdr:colOff>101600</xdr:colOff>
      <xdr:row>59</xdr:row>
      <xdr:rowOff>58039</xdr:rowOff>
    </xdr:to>
    <xdr:sp macro="" textlink="">
      <xdr:nvSpPr>
        <xdr:cNvPr id="377" name="楕円 376"/>
        <xdr:cNvSpPr/>
      </xdr:nvSpPr>
      <xdr:spPr>
        <a:xfrm>
          <a:off x="7810500" y="100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49166</xdr:rowOff>
    </xdr:from>
    <xdr:ext cx="469744" cy="259045"/>
    <xdr:sp macro="" textlink="">
      <xdr:nvSpPr>
        <xdr:cNvPr id="378" name="テキスト ボックス 377"/>
        <xdr:cNvSpPr txBox="1"/>
      </xdr:nvSpPr>
      <xdr:spPr>
        <a:xfrm>
          <a:off x="7626428" y="1016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114694</xdr:rowOff>
    </xdr:from>
    <xdr:to>
      <xdr:col>36</xdr:col>
      <xdr:colOff>165100</xdr:colOff>
      <xdr:row>59</xdr:row>
      <xdr:rowOff>44844</xdr:rowOff>
    </xdr:to>
    <xdr:sp macro="" textlink="">
      <xdr:nvSpPr>
        <xdr:cNvPr id="379" name="楕円 378"/>
        <xdr:cNvSpPr/>
      </xdr:nvSpPr>
      <xdr:spPr>
        <a:xfrm>
          <a:off x="69215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35971</xdr:rowOff>
    </xdr:from>
    <xdr:ext cx="469744" cy="259045"/>
    <xdr:sp macro="" textlink="">
      <xdr:nvSpPr>
        <xdr:cNvPr id="380" name="テキスト ボックス 379"/>
        <xdr:cNvSpPr txBox="1"/>
      </xdr:nvSpPr>
      <xdr:spPr>
        <a:xfrm>
          <a:off x="6737428" y="1015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84837</xdr:rowOff>
    </xdr:from>
    <xdr:to>
      <xdr:col>55</xdr:col>
      <xdr:colOff>0</xdr:colOff>
      <xdr:row>77</xdr:row>
      <xdr:rowOff>26619</xdr:rowOff>
    </xdr:to>
    <xdr:cxnSp macro="">
      <xdr:nvCxnSpPr>
        <xdr:cNvPr id="409" name="直線コネクタ 408"/>
        <xdr:cNvCxnSpPr/>
      </xdr:nvCxnSpPr>
      <xdr:spPr>
        <a:xfrm flipV="1">
          <a:off x="9639300" y="13115037"/>
          <a:ext cx="838200" cy="1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26619</xdr:rowOff>
    </xdr:from>
    <xdr:to>
      <xdr:col>50</xdr:col>
      <xdr:colOff>114300</xdr:colOff>
      <xdr:row>77</xdr:row>
      <xdr:rowOff>152121</xdr:rowOff>
    </xdr:to>
    <xdr:cxnSp macro="">
      <xdr:nvCxnSpPr>
        <xdr:cNvPr id="412" name="直線コネクタ 411"/>
        <xdr:cNvCxnSpPr/>
      </xdr:nvCxnSpPr>
      <xdr:spPr>
        <a:xfrm flipV="1">
          <a:off x="8750300" y="13228269"/>
          <a:ext cx="889000" cy="1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65024</xdr:rowOff>
    </xdr:from>
    <xdr:to>
      <xdr:col>45</xdr:col>
      <xdr:colOff>177800</xdr:colOff>
      <xdr:row>77</xdr:row>
      <xdr:rowOff>152121</xdr:rowOff>
    </xdr:to>
    <xdr:cxnSp macro="">
      <xdr:nvCxnSpPr>
        <xdr:cNvPr id="415" name="直線コネクタ 414"/>
        <xdr:cNvCxnSpPr/>
      </xdr:nvCxnSpPr>
      <xdr:spPr>
        <a:xfrm>
          <a:off x="7861300" y="13095224"/>
          <a:ext cx="889000" cy="2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65024</xdr:rowOff>
    </xdr:from>
    <xdr:to>
      <xdr:col>41</xdr:col>
      <xdr:colOff>50800</xdr:colOff>
      <xdr:row>78</xdr:row>
      <xdr:rowOff>77749</xdr:rowOff>
    </xdr:to>
    <xdr:cxnSp macro="">
      <xdr:nvCxnSpPr>
        <xdr:cNvPr id="418" name="直線コネクタ 417"/>
        <xdr:cNvCxnSpPr/>
      </xdr:nvCxnSpPr>
      <xdr:spPr>
        <a:xfrm flipV="1">
          <a:off x="6972300" y="13095224"/>
          <a:ext cx="889000" cy="3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34037</xdr:rowOff>
    </xdr:from>
    <xdr:to>
      <xdr:col>55</xdr:col>
      <xdr:colOff>50800</xdr:colOff>
      <xdr:row>76</xdr:row>
      <xdr:rowOff>135637</xdr:rowOff>
    </xdr:to>
    <xdr:sp macro="" textlink="">
      <xdr:nvSpPr>
        <xdr:cNvPr id="428" name="楕円 427"/>
        <xdr:cNvSpPr/>
      </xdr:nvSpPr>
      <xdr:spPr>
        <a:xfrm>
          <a:off x="104267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56913</xdr:rowOff>
    </xdr:from>
    <xdr:ext cx="534377" cy="259045"/>
    <xdr:sp macro="" textlink="">
      <xdr:nvSpPr>
        <xdr:cNvPr id="429" name="商工費該当値テキスト"/>
        <xdr:cNvSpPr txBox="1"/>
      </xdr:nvSpPr>
      <xdr:spPr>
        <a:xfrm>
          <a:off x="10528300" y="129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147269</xdr:rowOff>
    </xdr:from>
    <xdr:to>
      <xdr:col>50</xdr:col>
      <xdr:colOff>165100</xdr:colOff>
      <xdr:row>77</xdr:row>
      <xdr:rowOff>77419</xdr:rowOff>
    </xdr:to>
    <xdr:sp macro="" textlink="">
      <xdr:nvSpPr>
        <xdr:cNvPr id="430" name="楕円 429"/>
        <xdr:cNvSpPr/>
      </xdr:nvSpPr>
      <xdr:spPr>
        <a:xfrm>
          <a:off x="9588500" y="131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93946</xdr:rowOff>
    </xdr:from>
    <xdr:ext cx="469744" cy="259045"/>
    <xdr:sp macro="" textlink="">
      <xdr:nvSpPr>
        <xdr:cNvPr id="431" name="テキスト ボックス 430"/>
        <xdr:cNvSpPr txBox="1"/>
      </xdr:nvSpPr>
      <xdr:spPr>
        <a:xfrm>
          <a:off x="9404428" y="129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101321</xdr:rowOff>
    </xdr:from>
    <xdr:to>
      <xdr:col>46</xdr:col>
      <xdr:colOff>38100</xdr:colOff>
      <xdr:row>78</xdr:row>
      <xdr:rowOff>31471</xdr:rowOff>
    </xdr:to>
    <xdr:sp macro="" textlink="">
      <xdr:nvSpPr>
        <xdr:cNvPr id="432" name="楕円 431"/>
        <xdr:cNvSpPr/>
      </xdr:nvSpPr>
      <xdr:spPr>
        <a:xfrm>
          <a:off x="8699500" y="133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22598</xdr:rowOff>
    </xdr:from>
    <xdr:ext cx="469744" cy="259045"/>
    <xdr:sp macro="" textlink="">
      <xdr:nvSpPr>
        <xdr:cNvPr id="433" name="テキスト ボックス 432"/>
        <xdr:cNvSpPr txBox="1"/>
      </xdr:nvSpPr>
      <xdr:spPr>
        <a:xfrm>
          <a:off x="8515428" y="133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14224</xdr:rowOff>
    </xdr:from>
    <xdr:to>
      <xdr:col>41</xdr:col>
      <xdr:colOff>101600</xdr:colOff>
      <xdr:row>76</xdr:row>
      <xdr:rowOff>115824</xdr:rowOff>
    </xdr:to>
    <xdr:sp macro="" textlink="">
      <xdr:nvSpPr>
        <xdr:cNvPr id="434" name="楕円 433"/>
        <xdr:cNvSpPr/>
      </xdr:nvSpPr>
      <xdr:spPr>
        <a:xfrm>
          <a:off x="7810500" y="130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132351</xdr:rowOff>
    </xdr:from>
    <xdr:ext cx="534377" cy="259045"/>
    <xdr:sp macro="" textlink="">
      <xdr:nvSpPr>
        <xdr:cNvPr id="435" name="テキスト ボックス 434"/>
        <xdr:cNvSpPr txBox="1"/>
      </xdr:nvSpPr>
      <xdr:spPr>
        <a:xfrm>
          <a:off x="7594111" y="128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26949</xdr:rowOff>
    </xdr:from>
    <xdr:to>
      <xdr:col>36</xdr:col>
      <xdr:colOff>165100</xdr:colOff>
      <xdr:row>78</xdr:row>
      <xdr:rowOff>128549</xdr:rowOff>
    </xdr:to>
    <xdr:sp macro="" textlink="">
      <xdr:nvSpPr>
        <xdr:cNvPr id="436" name="楕円 435"/>
        <xdr:cNvSpPr/>
      </xdr:nvSpPr>
      <xdr:spPr>
        <a:xfrm>
          <a:off x="6921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119676</xdr:rowOff>
    </xdr:from>
    <xdr:ext cx="469744" cy="259045"/>
    <xdr:sp macro="" textlink="">
      <xdr:nvSpPr>
        <xdr:cNvPr id="437" name="テキスト ボックス 436"/>
        <xdr:cNvSpPr txBox="1"/>
      </xdr:nvSpPr>
      <xdr:spPr>
        <a:xfrm>
          <a:off x="6737428"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132778</xdr:rowOff>
    </xdr:from>
    <xdr:to>
      <xdr:col>55</xdr:col>
      <xdr:colOff>0</xdr:colOff>
      <xdr:row>96</xdr:row>
      <xdr:rowOff>134671</xdr:rowOff>
    </xdr:to>
    <xdr:cxnSp macro="">
      <xdr:nvCxnSpPr>
        <xdr:cNvPr id="466" name="直線コネクタ 465"/>
        <xdr:cNvCxnSpPr/>
      </xdr:nvCxnSpPr>
      <xdr:spPr>
        <a:xfrm>
          <a:off x="9639300" y="16591978"/>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132778</xdr:rowOff>
    </xdr:from>
    <xdr:to>
      <xdr:col>50</xdr:col>
      <xdr:colOff>114300</xdr:colOff>
      <xdr:row>97</xdr:row>
      <xdr:rowOff>21082</xdr:rowOff>
    </xdr:to>
    <xdr:cxnSp macro="">
      <xdr:nvCxnSpPr>
        <xdr:cNvPr id="469" name="直線コネクタ 468"/>
        <xdr:cNvCxnSpPr/>
      </xdr:nvCxnSpPr>
      <xdr:spPr>
        <a:xfrm flipV="1">
          <a:off x="8750300" y="16591978"/>
          <a:ext cx="889000" cy="5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21082</xdr:rowOff>
    </xdr:from>
    <xdr:to>
      <xdr:col>45</xdr:col>
      <xdr:colOff>177800</xdr:colOff>
      <xdr:row>97</xdr:row>
      <xdr:rowOff>41859</xdr:rowOff>
    </xdr:to>
    <xdr:cxnSp macro="">
      <xdr:nvCxnSpPr>
        <xdr:cNvPr id="472" name="直線コネクタ 471"/>
        <xdr:cNvCxnSpPr/>
      </xdr:nvCxnSpPr>
      <xdr:spPr>
        <a:xfrm flipV="1">
          <a:off x="7861300" y="16651732"/>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4927</xdr:rowOff>
    </xdr:from>
    <xdr:to>
      <xdr:col>41</xdr:col>
      <xdr:colOff>50800</xdr:colOff>
      <xdr:row>97</xdr:row>
      <xdr:rowOff>41859</xdr:rowOff>
    </xdr:to>
    <xdr:cxnSp macro="">
      <xdr:nvCxnSpPr>
        <xdr:cNvPr id="475" name="直線コネクタ 474"/>
        <xdr:cNvCxnSpPr/>
      </xdr:nvCxnSpPr>
      <xdr:spPr>
        <a:xfrm>
          <a:off x="6972300" y="16635577"/>
          <a:ext cx="889000" cy="3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83871</xdr:rowOff>
    </xdr:from>
    <xdr:to>
      <xdr:col>55</xdr:col>
      <xdr:colOff>50800</xdr:colOff>
      <xdr:row>97</xdr:row>
      <xdr:rowOff>14021</xdr:rowOff>
    </xdr:to>
    <xdr:sp macro="" textlink="">
      <xdr:nvSpPr>
        <xdr:cNvPr id="485" name="楕円 484"/>
        <xdr:cNvSpPr/>
      </xdr:nvSpPr>
      <xdr:spPr>
        <a:xfrm>
          <a:off x="10426700" y="16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62298</xdr:rowOff>
    </xdr:from>
    <xdr:ext cx="534377" cy="259045"/>
    <xdr:sp macro="" textlink="">
      <xdr:nvSpPr>
        <xdr:cNvPr id="486" name="土木費該当値テキスト"/>
        <xdr:cNvSpPr txBox="1"/>
      </xdr:nvSpPr>
      <xdr:spPr>
        <a:xfrm>
          <a:off x="10528300" y="165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81978</xdr:rowOff>
    </xdr:from>
    <xdr:to>
      <xdr:col>50</xdr:col>
      <xdr:colOff>165100</xdr:colOff>
      <xdr:row>97</xdr:row>
      <xdr:rowOff>12128</xdr:rowOff>
    </xdr:to>
    <xdr:sp macro="" textlink="">
      <xdr:nvSpPr>
        <xdr:cNvPr id="487" name="楕円 486"/>
        <xdr:cNvSpPr/>
      </xdr:nvSpPr>
      <xdr:spPr>
        <a:xfrm>
          <a:off x="9588500" y="165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3255</xdr:rowOff>
    </xdr:from>
    <xdr:ext cx="534377" cy="259045"/>
    <xdr:sp macro="" textlink="">
      <xdr:nvSpPr>
        <xdr:cNvPr id="488" name="テキスト ボックス 487"/>
        <xdr:cNvSpPr txBox="1"/>
      </xdr:nvSpPr>
      <xdr:spPr>
        <a:xfrm>
          <a:off x="9372111" y="166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141732</xdr:rowOff>
    </xdr:from>
    <xdr:to>
      <xdr:col>46</xdr:col>
      <xdr:colOff>38100</xdr:colOff>
      <xdr:row>97</xdr:row>
      <xdr:rowOff>71882</xdr:rowOff>
    </xdr:to>
    <xdr:sp macro="" textlink="">
      <xdr:nvSpPr>
        <xdr:cNvPr id="489" name="楕円 488"/>
        <xdr:cNvSpPr/>
      </xdr:nvSpPr>
      <xdr:spPr>
        <a:xfrm>
          <a:off x="8699500" y="166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63009</xdr:rowOff>
    </xdr:from>
    <xdr:ext cx="534377" cy="259045"/>
    <xdr:sp macro="" textlink="">
      <xdr:nvSpPr>
        <xdr:cNvPr id="490" name="テキスト ボックス 489"/>
        <xdr:cNvSpPr txBox="1"/>
      </xdr:nvSpPr>
      <xdr:spPr>
        <a:xfrm>
          <a:off x="8483111" y="166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162509</xdr:rowOff>
    </xdr:from>
    <xdr:to>
      <xdr:col>41</xdr:col>
      <xdr:colOff>101600</xdr:colOff>
      <xdr:row>97</xdr:row>
      <xdr:rowOff>92659</xdr:rowOff>
    </xdr:to>
    <xdr:sp macro="" textlink="">
      <xdr:nvSpPr>
        <xdr:cNvPr id="491" name="楕円 490"/>
        <xdr:cNvSpPr/>
      </xdr:nvSpPr>
      <xdr:spPr>
        <a:xfrm>
          <a:off x="7810500" y="166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83786</xdr:rowOff>
    </xdr:from>
    <xdr:ext cx="534377" cy="259045"/>
    <xdr:sp macro="" textlink="">
      <xdr:nvSpPr>
        <xdr:cNvPr id="492" name="テキスト ボックス 491"/>
        <xdr:cNvSpPr txBox="1"/>
      </xdr:nvSpPr>
      <xdr:spPr>
        <a:xfrm>
          <a:off x="7594111" y="167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125577</xdr:rowOff>
    </xdr:from>
    <xdr:to>
      <xdr:col>36</xdr:col>
      <xdr:colOff>165100</xdr:colOff>
      <xdr:row>97</xdr:row>
      <xdr:rowOff>55727</xdr:rowOff>
    </xdr:to>
    <xdr:sp macro="" textlink="">
      <xdr:nvSpPr>
        <xdr:cNvPr id="493" name="楕円 492"/>
        <xdr:cNvSpPr/>
      </xdr:nvSpPr>
      <xdr:spPr>
        <a:xfrm>
          <a:off x="6921500" y="1658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46854</xdr:rowOff>
    </xdr:from>
    <xdr:ext cx="534377" cy="259045"/>
    <xdr:sp macro="" textlink="">
      <xdr:nvSpPr>
        <xdr:cNvPr id="494" name="テキスト ボックス 493"/>
        <xdr:cNvSpPr txBox="1"/>
      </xdr:nvSpPr>
      <xdr:spPr>
        <a:xfrm>
          <a:off x="6705111" y="166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163513</xdr:rowOff>
    </xdr:from>
    <xdr:to>
      <xdr:col>85</xdr:col>
      <xdr:colOff>127000</xdr:colOff>
      <xdr:row>37</xdr:row>
      <xdr:rowOff>170752</xdr:rowOff>
    </xdr:to>
    <xdr:cxnSp macro="">
      <xdr:nvCxnSpPr>
        <xdr:cNvPr id="524" name="直線コネクタ 523"/>
        <xdr:cNvCxnSpPr/>
      </xdr:nvCxnSpPr>
      <xdr:spPr>
        <a:xfrm>
          <a:off x="15481300" y="6335713"/>
          <a:ext cx="8382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163513</xdr:rowOff>
    </xdr:from>
    <xdr:to>
      <xdr:col>81</xdr:col>
      <xdr:colOff>50800</xdr:colOff>
      <xdr:row>38</xdr:row>
      <xdr:rowOff>104191</xdr:rowOff>
    </xdr:to>
    <xdr:cxnSp macro="">
      <xdr:nvCxnSpPr>
        <xdr:cNvPr id="527" name="直線コネクタ 526"/>
        <xdr:cNvCxnSpPr/>
      </xdr:nvCxnSpPr>
      <xdr:spPr>
        <a:xfrm flipV="1">
          <a:off x="14592300" y="6335713"/>
          <a:ext cx="889000" cy="28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104191</xdr:rowOff>
    </xdr:from>
    <xdr:to>
      <xdr:col>76</xdr:col>
      <xdr:colOff>114300</xdr:colOff>
      <xdr:row>38</xdr:row>
      <xdr:rowOff>104305</xdr:rowOff>
    </xdr:to>
    <xdr:cxnSp macro="">
      <xdr:nvCxnSpPr>
        <xdr:cNvPr id="530" name="直線コネクタ 529"/>
        <xdr:cNvCxnSpPr/>
      </xdr:nvCxnSpPr>
      <xdr:spPr>
        <a:xfrm flipV="1">
          <a:off x="13703300" y="661929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104305</xdr:rowOff>
    </xdr:from>
    <xdr:to>
      <xdr:col>71</xdr:col>
      <xdr:colOff>177800</xdr:colOff>
      <xdr:row>38</xdr:row>
      <xdr:rowOff>124879</xdr:rowOff>
    </xdr:to>
    <xdr:cxnSp macro="">
      <xdr:nvCxnSpPr>
        <xdr:cNvPr id="533" name="直線コネクタ 532"/>
        <xdr:cNvCxnSpPr/>
      </xdr:nvCxnSpPr>
      <xdr:spPr>
        <a:xfrm flipV="1">
          <a:off x="12814300" y="66194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119952</xdr:rowOff>
    </xdr:from>
    <xdr:to>
      <xdr:col>85</xdr:col>
      <xdr:colOff>177800</xdr:colOff>
      <xdr:row>38</xdr:row>
      <xdr:rowOff>50102</xdr:rowOff>
    </xdr:to>
    <xdr:sp macro="" textlink="">
      <xdr:nvSpPr>
        <xdr:cNvPr id="543" name="楕円 542"/>
        <xdr:cNvSpPr/>
      </xdr:nvSpPr>
      <xdr:spPr>
        <a:xfrm>
          <a:off x="162687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98379</xdr:rowOff>
    </xdr:from>
    <xdr:ext cx="534377" cy="259045"/>
    <xdr:sp macro="" textlink="">
      <xdr:nvSpPr>
        <xdr:cNvPr id="544" name="消防費該当値テキスト"/>
        <xdr:cNvSpPr txBox="1"/>
      </xdr:nvSpPr>
      <xdr:spPr>
        <a:xfrm>
          <a:off x="16370300" y="644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112713</xdr:rowOff>
    </xdr:from>
    <xdr:to>
      <xdr:col>81</xdr:col>
      <xdr:colOff>101600</xdr:colOff>
      <xdr:row>37</xdr:row>
      <xdr:rowOff>42863</xdr:rowOff>
    </xdr:to>
    <xdr:sp macro="" textlink="">
      <xdr:nvSpPr>
        <xdr:cNvPr id="545" name="楕円 544"/>
        <xdr:cNvSpPr/>
      </xdr:nvSpPr>
      <xdr:spPr>
        <a:xfrm>
          <a:off x="15430500" y="62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59390</xdr:rowOff>
    </xdr:from>
    <xdr:ext cx="534377" cy="259045"/>
    <xdr:sp macro="" textlink="">
      <xdr:nvSpPr>
        <xdr:cNvPr id="546" name="テキスト ボックス 545"/>
        <xdr:cNvSpPr txBox="1"/>
      </xdr:nvSpPr>
      <xdr:spPr>
        <a:xfrm>
          <a:off x="15214111" y="60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53391</xdr:rowOff>
    </xdr:from>
    <xdr:to>
      <xdr:col>76</xdr:col>
      <xdr:colOff>165100</xdr:colOff>
      <xdr:row>38</xdr:row>
      <xdr:rowOff>154991</xdr:rowOff>
    </xdr:to>
    <xdr:sp macro="" textlink="">
      <xdr:nvSpPr>
        <xdr:cNvPr id="547" name="楕円 546"/>
        <xdr:cNvSpPr/>
      </xdr:nvSpPr>
      <xdr:spPr>
        <a:xfrm>
          <a:off x="14541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146118</xdr:rowOff>
    </xdr:from>
    <xdr:ext cx="534377" cy="259045"/>
    <xdr:sp macro="" textlink="">
      <xdr:nvSpPr>
        <xdr:cNvPr id="548" name="テキスト ボックス 547"/>
        <xdr:cNvSpPr txBox="1"/>
      </xdr:nvSpPr>
      <xdr:spPr>
        <a:xfrm>
          <a:off x="14325111" y="66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53505</xdr:rowOff>
    </xdr:from>
    <xdr:to>
      <xdr:col>72</xdr:col>
      <xdr:colOff>38100</xdr:colOff>
      <xdr:row>38</xdr:row>
      <xdr:rowOff>155105</xdr:rowOff>
    </xdr:to>
    <xdr:sp macro="" textlink="">
      <xdr:nvSpPr>
        <xdr:cNvPr id="549" name="楕円 548"/>
        <xdr:cNvSpPr/>
      </xdr:nvSpPr>
      <xdr:spPr>
        <a:xfrm>
          <a:off x="13652500" y="65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146232</xdr:rowOff>
    </xdr:from>
    <xdr:ext cx="534377" cy="259045"/>
    <xdr:sp macro="" textlink="">
      <xdr:nvSpPr>
        <xdr:cNvPr id="550" name="テキスト ボックス 549"/>
        <xdr:cNvSpPr txBox="1"/>
      </xdr:nvSpPr>
      <xdr:spPr>
        <a:xfrm>
          <a:off x="13436111" y="66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74079</xdr:rowOff>
    </xdr:from>
    <xdr:to>
      <xdr:col>67</xdr:col>
      <xdr:colOff>101600</xdr:colOff>
      <xdr:row>39</xdr:row>
      <xdr:rowOff>4229</xdr:rowOff>
    </xdr:to>
    <xdr:sp macro="" textlink="">
      <xdr:nvSpPr>
        <xdr:cNvPr id="551" name="楕円 550"/>
        <xdr:cNvSpPr/>
      </xdr:nvSpPr>
      <xdr:spPr>
        <a:xfrm>
          <a:off x="12763500" y="65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166806</xdr:rowOff>
    </xdr:from>
    <xdr:ext cx="534377" cy="259045"/>
    <xdr:sp macro="" textlink="">
      <xdr:nvSpPr>
        <xdr:cNvPr id="552" name="テキスト ボックス 551"/>
        <xdr:cNvSpPr txBox="1"/>
      </xdr:nvSpPr>
      <xdr:spPr>
        <a:xfrm>
          <a:off x="12547111" y="66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64384</xdr:rowOff>
    </xdr:from>
    <xdr:to>
      <xdr:col>85</xdr:col>
      <xdr:colOff>127000</xdr:colOff>
      <xdr:row>57</xdr:row>
      <xdr:rowOff>83221</xdr:rowOff>
    </xdr:to>
    <xdr:cxnSp macro="">
      <xdr:nvCxnSpPr>
        <xdr:cNvPr id="581" name="直線コネクタ 580"/>
        <xdr:cNvCxnSpPr/>
      </xdr:nvCxnSpPr>
      <xdr:spPr>
        <a:xfrm flipV="1">
          <a:off x="15481300" y="9837034"/>
          <a:ext cx="8382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83221</xdr:rowOff>
    </xdr:from>
    <xdr:to>
      <xdr:col>81</xdr:col>
      <xdr:colOff>50800</xdr:colOff>
      <xdr:row>57</xdr:row>
      <xdr:rowOff>108915</xdr:rowOff>
    </xdr:to>
    <xdr:cxnSp macro="">
      <xdr:nvCxnSpPr>
        <xdr:cNvPr id="584" name="直線コネクタ 583"/>
        <xdr:cNvCxnSpPr/>
      </xdr:nvCxnSpPr>
      <xdr:spPr>
        <a:xfrm flipV="1">
          <a:off x="14592300" y="9855871"/>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67211</xdr:rowOff>
    </xdr:from>
    <xdr:to>
      <xdr:col>76</xdr:col>
      <xdr:colOff>114300</xdr:colOff>
      <xdr:row>57</xdr:row>
      <xdr:rowOff>108915</xdr:rowOff>
    </xdr:to>
    <xdr:cxnSp macro="">
      <xdr:nvCxnSpPr>
        <xdr:cNvPr id="587" name="直線コネクタ 586"/>
        <xdr:cNvCxnSpPr/>
      </xdr:nvCxnSpPr>
      <xdr:spPr>
        <a:xfrm>
          <a:off x="13703300" y="9839861"/>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39299</xdr:rowOff>
    </xdr:from>
    <xdr:to>
      <xdr:col>71</xdr:col>
      <xdr:colOff>177800</xdr:colOff>
      <xdr:row>57</xdr:row>
      <xdr:rowOff>67211</xdr:rowOff>
    </xdr:to>
    <xdr:cxnSp macro="">
      <xdr:nvCxnSpPr>
        <xdr:cNvPr id="590" name="直線コネクタ 589"/>
        <xdr:cNvCxnSpPr/>
      </xdr:nvCxnSpPr>
      <xdr:spPr>
        <a:xfrm>
          <a:off x="12814300" y="9811949"/>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13584</xdr:rowOff>
    </xdr:from>
    <xdr:to>
      <xdr:col>85</xdr:col>
      <xdr:colOff>177800</xdr:colOff>
      <xdr:row>57</xdr:row>
      <xdr:rowOff>115184</xdr:rowOff>
    </xdr:to>
    <xdr:sp macro="" textlink="">
      <xdr:nvSpPr>
        <xdr:cNvPr id="600" name="楕円 599"/>
        <xdr:cNvSpPr/>
      </xdr:nvSpPr>
      <xdr:spPr>
        <a:xfrm>
          <a:off x="16268700" y="97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163461</xdr:rowOff>
    </xdr:from>
    <xdr:ext cx="534377" cy="259045"/>
    <xdr:sp macro="" textlink="">
      <xdr:nvSpPr>
        <xdr:cNvPr id="601" name="教育費該当値テキスト"/>
        <xdr:cNvSpPr txBox="1"/>
      </xdr:nvSpPr>
      <xdr:spPr>
        <a:xfrm>
          <a:off x="16370300" y="976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32421</xdr:rowOff>
    </xdr:from>
    <xdr:to>
      <xdr:col>81</xdr:col>
      <xdr:colOff>101600</xdr:colOff>
      <xdr:row>57</xdr:row>
      <xdr:rowOff>134021</xdr:rowOff>
    </xdr:to>
    <xdr:sp macro="" textlink="">
      <xdr:nvSpPr>
        <xdr:cNvPr id="602" name="楕円 601"/>
        <xdr:cNvSpPr/>
      </xdr:nvSpPr>
      <xdr:spPr>
        <a:xfrm>
          <a:off x="15430500" y="98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125148</xdr:rowOff>
    </xdr:from>
    <xdr:ext cx="534377" cy="259045"/>
    <xdr:sp macro="" textlink="">
      <xdr:nvSpPr>
        <xdr:cNvPr id="603" name="テキスト ボックス 602"/>
        <xdr:cNvSpPr txBox="1"/>
      </xdr:nvSpPr>
      <xdr:spPr>
        <a:xfrm>
          <a:off x="15214111" y="989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58115</xdr:rowOff>
    </xdr:from>
    <xdr:to>
      <xdr:col>76</xdr:col>
      <xdr:colOff>165100</xdr:colOff>
      <xdr:row>57</xdr:row>
      <xdr:rowOff>159715</xdr:rowOff>
    </xdr:to>
    <xdr:sp macro="" textlink="">
      <xdr:nvSpPr>
        <xdr:cNvPr id="604" name="楕円 603"/>
        <xdr:cNvSpPr/>
      </xdr:nvSpPr>
      <xdr:spPr>
        <a:xfrm>
          <a:off x="14541500" y="98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150842</xdr:rowOff>
    </xdr:from>
    <xdr:ext cx="534377" cy="259045"/>
    <xdr:sp macro="" textlink="">
      <xdr:nvSpPr>
        <xdr:cNvPr id="605" name="テキスト ボックス 604"/>
        <xdr:cNvSpPr txBox="1"/>
      </xdr:nvSpPr>
      <xdr:spPr>
        <a:xfrm>
          <a:off x="14325111" y="992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16411</xdr:rowOff>
    </xdr:from>
    <xdr:to>
      <xdr:col>72</xdr:col>
      <xdr:colOff>38100</xdr:colOff>
      <xdr:row>57</xdr:row>
      <xdr:rowOff>118011</xdr:rowOff>
    </xdr:to>
    <xdr:sp macro="" textlink="">
      <xdr:nvSpPr>
        <xdr:cNvPr id="606" name="楕円 605"/>
        <xdr:cNvSpPr/>
      </xdr:nvSpPr>
      <xdr:spPr>
        <a:xfrm>
          <a:off x="13652500" y="9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109138</xdr:rowOff>
    </xdr:from>
    <xdr:ext cx="534377" cy="259045"/>
    <xdr:sp macro="" textlink="">
      <xdr:nvSpPr>
        <xdr:cNvPr id="607" name="テキスト ボックス 606"/>
        <xdr:cNvSpPr txBox="1"/>
      </xdr:nvSpPr>
      <xdr:spPr>
        <a:xfrm>
          <a:off x="13436111" y="988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159949</xdr:rowOff>
    </xdr:from>
    <xdr:to>
      <xdr:col>67</xdr:col>
      <xdr:colOff>101600</xdr:colOff>
      <xdr:row>57</xdr:row>
      <xdr:rowOff>90099</xdr:rowOff>
    </xdr:to>
    <xdr:sp macro="" textlink="">
      <xdr:nvSpPr>
        <xdr:cNvPr id="608" name="楕円 607"/>
        <xdr:cNvSpPr/>
      </xdr:nvSpPr>
      <xdr:spPr>
        <a:xfrm>
          <a:off x="12763500" y="97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81226</xdr:rowOff>
    </xdr:from>
    <xdr:ext cx="534377" cy="259045"/>
    <xdr:sp macro="" textlink="">
      <xdr:nvSpPr>
        <xdr:cNvPr id="609" name="テキスト ボックス 608"/>
        <xdr:cNvSpPr txBox="1"/>
      </xdr:nvSpPr>
      <xdr:spPr>
        <a:xfrm>
          <a:off x="12547111" y="985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97670</xdr:rowOff>
    </xdr:from>
    <xdr:to>
      <xdr:col>85</xdr:col>
      <xdr:colOff>127000</xdr:colOff>
      <xdr:row>79</xdr:row>
      <xdr:rowOff>98879</xdr:rowOff>
    </xdr:to>
    <xdr:cxnSp macro="">
      <xdr:nvCxnSpPr>
        <xdr:cNvPr id="640" name="直線コネクタ 639"/>
        <xdr:cNvCxnSpPr/>
      </xdr:nvCxnSpPr>
      <xdr:spPr>
        <a:xfrm flipV="1">
          <a:off x="15481300" y="13642220"/>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46870</xdr:rowOff>
    </xdr:from>
    <xdr:to>
      <xdr:col>85</xdr:col>
      <xdr:colOff>177800</xdr:colOff>
      <xdr:row>79</xdr:row>
      <xdr:rowOff>148470</xdr:rowOff>
    </xdr:to>
    <xdr:sp macro="" textlink="">
      <xdr:nvSpPr>
        <xdr:cNvPr id="659" name="楕円 658"/>
        <xdr:cNvSpPr/>
      </xdr:nvSpPr>
      <xdr:spPr>
        <a:xfrm>
          <a:off x="16268700" y="135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13932" cy="259045"/>
    <xdr:sp macro="" textlink="">
      <xdr:nvSpPr>
        <xdr:cNvPr id="660" name="災害復旧費該当値テキスト"/>
        <xdr:cNvSpPr txBox="1"/>
      </xdr:nvSpPr>
      <xdr:spPr>
        <a:xfrm>
          <a:off x="16370300" y="13536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83432</xdr:rowOff>
    </xdr:from>
    <xdr:to>
      <xdr:col>85</xdr:col>
      <xdr:colOff>127000</xdr:colOff>
      <xdr:row>96</xdr:row>
      <xdr:rowOff>113557</xdr:rowOff>
    </xdr:to>
    <xdr:cxnSp macro="">
      <xdr:nvCxnSpPr>
        <xdr:cNvPr id="699" name="直線コネクタ 698"/>
        <xdr:cNvCxnSpPr/>
      </xdr:nvCxnSpPr>
      <xdr:spPr>
        <a:xfrm>
          <a:off x="15481300" y="16542632"/>
          <a:ext cx="838200" cy="3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83007</xdr:rowOff>
    </xdr:from>
    <xdr:to>
      <xdr:col>81</xdr:col>
      <xdr:colOff>50800</xdr:colOff>
      <xdr:row>96</xdr:row>
      <xdr:rowOff>83432</xdr:rowOff>
    </xdr:to>
    <xdr:cxnSp macro="">
      <xdr:nvCxnSpPr>
        <xdr:cNvPr id="702" name="直線コネクタ 701"/>
        <xdr:cNvCxnSpPr/>
      </xdr:nvCxnSpPr>
      <xdr:spPr>
        <a:xfrm>
          <a:off x="14592300" y="16542207"/>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83007</xdr:rowOff>
    </xdr:from>
    <xdr:to>
      <xdr:col>76</xdr:col>
      <xdr:colOff>114300</xdr:colOff>
      <xdr:row>96</xdr:row>
      <xdr:rowOff>106423</xdr:rowOff>
    </xdr:to>
    <xdr:cxnSp macro="">
      <xdr:nvCxnSpPr>
        <xdr:cNvPr id="705" name="直線コネクタ 704"/>
        <xdr:cNvCxnSpPr/>
      </xdr:nvCxnSpPr>
      <xdr:spPr>
        <a:xfrm flipV="1">
          <a:off x="13703300" y="16542207"/>
          <a:ext cx="889000" cy="2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106423</xdr:rowOff>
    </xdr:from>
    <xdr:to>
      <xdr:col>71</xdr:col>
      <xdr:colOff>177800</xdr:colOff>
      <xdr:row>96</xdr:row>
      <xdr:rowOff>129299</xdr:rowOff>
    </xdr:to>
    <xdr:cxnSp macro="">
      <xdr:nvCxnSpPr>
        <xdr:cNvPr id="708" name="直線コネクタ 707"/>
        <xdr:cNvCxnSpPr/>
      </xdr:nvCxnSpPr>
      <xdr:spPr>
        <a:xfrm flipV="1">
          <a:off x="12814300" y="16565623"/>
          <a:ext cx="889000" cy="2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62757</xdr:rowOff>
    </xdr:from>
    <xdr:to>
      <xdr:col>85</xdr:col>
      <xdr:colOff>177800</xdr:colOff>
      <xdr:row>96</xdr:row>
      <xdr:rowOff>164357</xdr:rowOff>
    </xdr:to>
    <xdr:sp macro="" textlink="">
      <xdr:nvSpPr>
        <xdr:cNvPr id="718" name="楕円 717"/>
        <xdr:cNvSpPr/>
      </xdr:nvSpPr>
      <xdr:spPr>
        <a:xfrm>
          <a:off x="16268700" y="165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41184</xdr:rowOff>
    </xdr:from>
    <xdr:ext cx="534377" cy="259045"/>
    <xdr:sp macro="" textlink="">
      <xdr:nvSpPr>
        <xdr:cNvPr id="719" name="公債費該当値テキスト"/>
        <xdr:cNvSpPr txBox="1"/>
      </xdr:nvSpPr>
      <xdr:spPr>
        <a:xfrm>
          <a:off x="16370300" y="1650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32632</xdr:rowOff>
    </xdr:from>
    <xdr:to>
      <xdr:col>81</xdr:col>
      <xdr:colOff>101600</xdr:colOff>
      <xdr:row>96</xdr:row>
      <xdr:rowOff>134232</xdr:rowOff>
    </xdr:to>
    <xdr:sp macro="" textlink="">
      <xdr:nvSpPr>
        <xdr:cNvPr id="720" name="楕円 719"/>
        <xdr:cNvSpPr/>
      </xdr:nvSpPr>
      <xdr:spPr>
        <a:xfrm>
          <a:off x="15430500" y="16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125359</xdr:rowOff>
    </xdr:from>
    <xdr:ext cx="534377" cy="259045"/>
    <xdr:sp macro="" textlink="">
      <xdr:nvSpPr>
        <xdr:cNvPr id="721" name="テキスト ボックス 720"/>
        <xdr:cNvSpPr txBox="1"/>
      </xdr:nvSpPr>
      <xdr:spPr>
        <a:xfrm>
          <a:off x="15214111" y="165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32207</xdr:rowOff>
    </xdr:from>
    <xdr:to>
      <xdr:col>76</xdr:col>
      <xdr:colOff>165100</xdr:colOff>
      <xdr:row>96</xdr:row>
      <xdr:rowOff>133807</xdr:rowOff>
    </xdr:to>
    <xdr:sp macro="" textlink="">
      <xdr:nvSpPr>
        <xdr:cNvPr id="722" name="楕円 721"/>
        <xdr:cNvSpPr/>
      </xdr:nvSpPr>
      <xdr:spPr>
        <a:xfrm>
          <a:off x="14541500" y="1649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124934</xdr:rowOff>
    </xdr:from>
    <xdr:ext cx="534377" cy="259045"/>
    <xdr:sp macro="" textlink="">
      <xdr:nvSpPr>
        <xdr:cNvPr id="723" name="テキスト ボックス 722"/>
        <xdr:cNvSpPr txBox="1"/>
      </xdr:nvSpPr>
      <xdr:spPr>
        <a:xfrm>
          <a:off x="14325111" y="165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55623</xdr:rowOff>
    </xdr:from>
    <xdr:to>
      <xdr:col>72</xdr:col>
      <xdr:colOff>38100</xdr:colOff>
      <xdr:row>96</xdr:row>
      <xdr:rowOff>157223</xdr:rowOff>
    </xdr:to>
    <xdr:sp macro="" textlink="">
      <xdr:nvSpPr>
        <xdr:cNvPr id="724" name="楕円 723"/>
        <xdr:cNvSpPr/>
      </xdr:nvSpPr>
      <xdr:spPr>
        <a:xfrm>
          <a:off x="13652500" y="1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148350</xdr:rowOff>
    </xdr:from>
    <xdr:ext cx="534377" cy="259045"/>
    <xdr:sp macro="" textlink="">
      <xdr:nvSpPr>
        <xdr:cNvPr id="725" name="テキスト ボックス 724"/>
        <xdr:cNvSpPr txBox="1"/>
      </xdr:nvSpPr>
      <xdr:spPr>
        <a:xfrm>
          <a:off x="13436111" y="166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78499</xdr:rowOff>
    </xdr:from>
    <xdr:to>
      <xdr:col>67</xdr:col>
      <xdr:colOff>101600</xdr:colOff>
      <xdr:row>97</xdr:row>
      <xdr:rowOff>8649</xdr:rowOff>
    </xdr:to>
    <xdr:sp macro="" textlink="">
      <xdr:nvSpPr>
        <xdr:cNvPr id="726" name="楕円 725"/>
        <xdr:cNvSpPr/>
      </xdr:nvSpPr>
      <xdr:spPr>
        <a:xfrm>
          <a:off x="12763500" y="165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171226</xdr:rowOff>
    </xdr:from>
    <xdr:ext cx="534377" cy="259045"/>
    <xdr:sp macro="" textlink="">
      <xdr:nvSpPr>
        <xdr:cNvPr id="727" name="テキスト ボックス 726"/>
        <xdr:cNvSpPr txBox="1"/>
      </xdr:nvSpPr>
      <xdr:spPr>
        <a:xfrm>
          <a:off x="12547111" y="166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民生費では、認定こども園整備費補助金、電力・ガス・食料品等価格高騰重点支援給付金給付事業費などの増により、大きく増加している。商工費では、観光再始動事業費などの増により増加している。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教育費では、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公民館、中央体育館等の照明設備</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LED</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化事業費などの増により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増加している。また、農林水産業費では、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溜池耐震性調査事業費や井堰改修事業費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などの増により増加している。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消防費では、デジタル行政無線システム整備事業費などの減により大きく減少している。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衛生費では、新型コロナウイルスワクチン接種事業費、鳩水園公共下水道接続事業費などの減により減少している。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総務費では、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減災</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基金積立金、</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地域交流館整備事業費</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などの減により減少した。</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また、土木費では、町営住宅改修等事業費、いかるがパークウェイ整備促進事業費などの減により減少している。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今後も、地域資源を最大限に活用し、限られた財源の中、選択と集中により重点的・効率的な配分を行いながら、より一層の健全化に向けた財政運営に努める。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財政調整基金では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決算剰余金の積立などによる残高の増により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、前年度と比較して、標準財政規模比で</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０９</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実質収支額について</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物価高騰対策や</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財政調整基金への積立等の事業を実施したことから実質収支額が大幅に減少したことにより、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前年度と比較して、標準財政規模比で</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０８</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また、実質単年度収支については、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実質収支額が令和４年度と比較して大幅に減少したことから実質単年度収支額が減少したことにより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標準財政規模比でマイナス</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３．６８</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今後も、選択と集中により、限られた財源の重点的・効率的な配分を行いながら、より一層の健全化に向けた財政運営に努める。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一般会計においては、物価高騰対策事業を充実させたことなどにより、黒字額が大幅に減少した。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国民健康保険事業</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においては、累積赤字額により令和５年度も赤字となったが、徐々に減少している</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一般会計の実質収支が黒字であったこと、水道事業会計が引き続き健全財政であったことなどにより</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赤字比率は減少しているものの、全体では引き続き黒字であった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国民健康保険事業特別会計の赤字が大きく影響しているところであるが、赤字額の増大を抑えるため、</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税</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率の改定を行うなど、適切な財政運営に取り組む。</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3440_&#26001;&#4016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46.1</v>
          </cell>
          <cell r="BX51">
            <v>37.5</v>
          </cell>
          <cell r="CF51">
            <v>24.9</v>
          </cell>
          <cell r="CN51">
            <v>18.600000000000001</v>
          </cell>
          <cell r="CV51">
            <v>9.6</v>
          </cell>
        </row>
        <row r="53">
          <cell r="BP53">
            <v>66.2</v>
          </cell>
          <cell r="BX53">
            <v>67.900000000000006</v>
          </cell>
          <cell r="CF53">
            <v>69.3</v>
          </cell>
          <cell r="CN53">
            <v>70.3</v>
          </cell>
          <cell r="CV53">
            <v>71.599999999999994</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46.1</v>
          </cell>
          <cell r="BX73">
            <v>37.5</v>
          </cell>
          <cell r="CF73">
            <v>24.9</v>
          </cell>
          <cell r="CN73">
            <v>18.600000000000001</v>
          </cell>
          <cell r="CV73">
            <v>9.6</v>
          </cell>
        </row>
        <row r="75">
          <cell r="BP75">
            <v>7.1</v>
          </cell>
          <cell r="BX75">
            <v>7</v>
          </cell>
          <cell r="CF75">
            <v>7.3</v>
          </cell>
          <cell r="CN75">
            <v>7.8</v>
          </cell>
          <cell r="CV75">
            <v>8.1</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11624403</v>
      </c>
      <c r="BO4" s="371"/>
      <c r="BP4" s="371"/>
      <c r="BQ4" s="371"/>
      <c r="BR4" s="371"/>
      <c r="BS4" s="371"/>
      <c r="BT4" s="371"/>
      <c r="BU4" s="372"/>
      <c r="BV4" s="370">
        <v>11410343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10.9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11113905</v>
      </c>
      <c r="BO5" s="408"/>
      <c r="BP5" s="408"/>
      <c r="BQ5" s="408"/>
      <c r="BR5" s="408"/>
      <c r="BS5" s="408"/>
      <c r="BT5" s="408"/>
      <c r="BU5" s="409"/>
      <c r="BV5" s="407">
        <v>10655409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91.2</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510498</v>
      </c>
      <c r="BO6" s="408"/>
      <c r="BP6" s="408"/>
      <c r="BQ6" s="408"/>
      <c r="BR6" s="408"/>
      <c r="BS6" s="408"/>
      <c r="BT6" s="408"/>
      <c r="BU6" s="409"/>
      <c r="BV6" s="407">
        <v>754934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94.5</v>
      </c>
      <c r="CU6" s="445"/>
      <c r="CV6" s="445"/>
      <c r="CW6" s="445"/>
      <c r="CX6" s="445"/>
      <c r="CY6" s="445"/>
      <c r="CZ6" s="445"/>
      <c r="DA6" s="446"/>
      <c r="DB6" s="444">
        <v>92.7</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117968</v>
      </c>
      <c r="BO7" s="408"/>
      <c r="BP7" s="408"/>
      <c r="BQ7" s="408"/>
      <c r="BR7" s="408"/>
      <c r="BS7" s="408"/>
      <c r="BT7" s="408"/>
      <c r="BU7" s="409"/>
      <c r="BV7" s="407">
        <v>27682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6698295</v>
      </c>
      <c r="CU7" s="408"/>
      <c r="CV7" s="408"/>
      <c r="CW7" s="408"/>
      <c r="CX7" s="408"/>
      <c r="CY7" s="408"/>
      <c r="CZ7" s="408"/>
      <c r="DA7" s="409"/>
      <c r="DB7" s="407">
        <v>6648050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392530</v>
      </c>
      <c r="BO8" s="408"/>
      <c r="BP8" s="408"/>
      <c r="BQ8" s="408"/>
      <c r="BR8" s="408"/>
      <c r="BS8" s="408"/>
      <c r="BT8" s="408"/>
      <c r="BU8" s="409"/>
      <c r="BV8" s="407">
        <v>727252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0.51</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27587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-334722</v>
      </c>
      <c r="BO9" s="408"/>
      <c r="BP9" s="408"/>
      <c r="BQ9" s="408"/>
      <c r="BR9" s="408"/>
      <c r="BS9" s="408"/>
      <c r="BT9" s="408"/>
      <c r="BU9" s="409"/>
      <c r="BV9" s="407">
        <v>-68351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9.9</v>
      </c>
      <c r="CU9" s="405"/>
      <c r="CV9" s="405"/>
      <c r="CW9" s="405"/>
      <c r="CX9" s="405"/>
      <c r="CY9" s="405"/>
      <c r="CZ9" s="405"/>
      <c r="DA9" s="406"/>
      <c r="DB9" s="404">
        <v>10.7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27303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102446</v>
      </c>
      <c r="BO10" s="408"/>
      <c r="BP10" s="408"/>
      <c r="BQ10" s="408"/>
      <c r="BR10" s="408"/>
      <c r="BS10" s="408"/>
      <c r="BT10" s="408"/>
      <c r="BU10" s="409"/>
      <c r="BV10" s="407">
        <v>1806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28134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27905</v>
      </c>
      <c r="S13" s="492"/>
      <c r="T13" s="492"/>
      <c r="U13" s="492"/>
      <c r="V13" s="493"/>
      <c r="W13" s="423" t="s">
        <v>131</v>
      </c>
      <c r="X13" s="424"/>
      <c r="Y13" s="424"/>
      <c r="Z13" s="424"/>
      <c r="AA13" s="424"/>
      <c r="AB13" s="414"/>
      <c r="AC13" s="458">
        <v>224</v>
      </c>
      <c r="AD13" s="459"/>
      <c r="AE13" s="459"/>
      <c r="AF13" s="459"/>
      <c r="AG13" s="501"/>
      <c r="AH13" s="458">
        <v>225</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-246276</v>
      </c>
      <c r="BO13" s="408"/>
      <c r="BP13" s="408"/>
      <c r="BQ13" s="408"/>
      <c r="BR13" s="408"/>
      <c r="BS13" s="408"/>
      <c r="BT13" s="408"/>
      <c r="BU13" s="409"/>
      <c r="BV13" s="407">
        <v>-66545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v>
      </c>
      <c r="CU13" s="405"/>
      <c r="CV13" s="405"/>
      <c r="CW13" s="405"/>
      <c r="CX13" s="405"/>
      <c r="CY13" s="405"/>
      <c r="CZ13" s="405"/>
      <c r="DA13" s="406"/>
      <c r="DB13" s="404">
        <v>7.8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28160</v>
      </c>
      <c r="S14" s="492"/>
      <c r="T14" s="492"/>
      <c r="U14" s="492"/>
      <c r="V14" s="493"/>
      <c r="W14" s="397"/>
      <c r="X14" s="398"/>
      <c r="Y14" s="398"/>
      <c r="Z14" s="398"/>
      <c r="AA14" s="398"/>
      <c r="AB14" s="387"/>
      <c r="AC14" s="494">
        <v>1.9</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9.6</v>
      </c>
      <c r="CU14" s="506"/>
      <c r="CV14" s="506"/>
      <c r="CW14" s="506"/>
      <c r="CX14" s="506"/>
      <c r="CY14" s="506"/>
      <c r="CZ14" s="506"/>
      <c r="DA14" s="507"/>
      <c r="DB14" s="505">
        <v>18.600000000000001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27943</v>
      </c>
      <c r="S15" s="492"/>
      <c r="T15" s="492"/>
      <c r="U15" s="492"/>
      <c r="V15" s="493"/>
      <c r="W15" s="423" t="s">
        <v>137</v>
      </c>
      <c r="X15" s="424"/>
      <c r="Y15" s="424"/>
      <c r="Z15" s="424"/>
      <c r="AA15" s="424"/>
      <c r="AB15" s="414"/>
      <c r="AC15" s="458">
        <v>2760</v>
      </c>
      <c r="AD15" s="459"/>
      <c r="AE15" s="459"/>
      <c r="AF15" s="459"/>
      <c r="AG15" s="501"/>
      <c r="AH15" s="458">
        <v>2789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2975935</v>
      </c>
      <c r="BO15" s="371"/>
      <c r="BP15" s="371"/>
      <c r="BQ15" s="371"/>
      <c r="BR15" s="371"/>
      <c r="BS15" s="371"/>
      <c r="BT15" s="371"/>
      <c r="BU15" s="372"/>
      <c r="BV15" s="370">
        <v>2898934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5864378</v>
      </c>
      <c r="BO16" s="408"/>
      <c r="BP16" s="408"/>
      <c r="BQ16" s="408"/>
      <c r="BR16" s="408"/>
      <c r="BS16" s="408"/>
      <c r="BT16" s="408"/>
      <c r="BU16" s="409"/>
      <c r="BV16" s="407">
        <v>5775037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8848</v>
      </c>
      <c r="AD17" s="459"/>
      <c r="AE17" s="459"/>
      <c r="AF17" s="459"/>
      <c r="AG17" s="501"/>
      <c r="AH17" s="458">
        <v>8311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3755937</v>
      </c>
      <c r="BO17" s="408"/>
      <c r="BP17" s="408"/>
      <c r="BQ17" s="408"/>
      <c r="BR17" s="408"/>
      <c r="BS17" s="408"/>
      <c r="BT17" s="408"/>
      <c r="BU17" s="409"/>
      <c r="BV17" s="407">
        <v>3659643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14.27</v>
      </c>
      <c r="M18" s="531"/>
      <c r="N18" s="531"/>
      <c r="O18" s="531"/>
      <c r="P18" s="531"/>
      <c r="Q18" s="531"/>
      <c r="R18" s="532"/>
      <c r="S18" s="532"/>
      <c r="T18" s="532"/>
      <c r="U18" s="532"/>
      <c r="V18" s="533"/>
      <c r="W18" s="425"/>
      <c r="X18" s="426"/>
      <c r="Y18" s="426"/>
      <c r="Z18" s="426"/>
      <c r="AA18" s="426"/>
      <c r="AB18" s="417"/>
      <c r="AC18" s="534">
        <v>74.8</v>
      </c>
      <c r="AD18" s="535"/>
      <c r="AE18" s="535"/>
      <c r="AF18" s="535"/>
      <c r="AG18" s="536"/>
      <c r="AH18" s="534">
        <v>73.400000000000006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6370709</v>
      </c>
      <c r="BO18" s="408"/>
      <c r="BP18" s="408"/>
      <c r="BQ18" s="408"/>
      <c r="BR18" s="408"/>
      <c r="BS18" s="408"/>
      <c r="BT18" s="408"/>
      <c r="BU18" s="409"/>
      <c r="BV18" s="407">
        <v>6178583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1933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8595064</v>
      </c>
      <c r="BO19" s="408"/>
      <c r="BP19" s="408"/>
      <c r="BQ19" s="408"/>
      <c r="BR19" s="408"/>
      <c r="BS19" s="408"/>
      <c r="BT19" s="408"/>
      <c r="BU19" s="409"/>
      <c r="BV19" s="407">
        <v>8444170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10902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6929057</v>
      </c>
      <c r="BO22" s="371"/>
      <c r="BP22" s="371"/>
      <c r="BQ22" s="371"/>
      <c r="BR22" s="371"/>
      <c r="BS22" s="371"/>
      <c r="BT22" s="371"/>
      <c r="BU22" s="372"/>
      <c r="BV22" s="370">
        <v>7409061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5949806</v>
      </c>
      <c r="BO23" s="408"/>
      <c r="BP23" s="408"/>
      <c r="BQ23" s="408"/>
      <c r="BR23" s="408"/>
      <c r="BS23" s="408"/>
      <c r="BT23" s="408"/>
      <c r="BU23" s="409"/>
      <c r="BV23" s="407">
        <v>6231445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8180</v>
      </c>
      <c r="R24" s="459"/>
      <c r="S24" s="459"/>
      <c r="T24" s="459"/>
      <c r="U24" s="459"/>
      <c r="V24" s="501"/>
      <c r="W24" s="553"/>
      <c r="X24" s="554"/>
      <c r="Y24" s="555"/>
      <c r="Z24" s="457" t="s">
        <v>161</v>
      </c>
      <c r="AA24" s="437"/>
      <c r="AB24" s="437"/>
      <c r="AC24" s="437"/>
      <c r="AD24" s="437"/>
      <c r="AE24" s="437"/>
      <c r="AF24" s="437"/>
      <c r="AG24" s="438"/>
      <c r="AH24" s="458">
        <v>161</v>
      </c>
      <c r="AI24" s="459"/>
      <c r="AJ24" s="459"/>
      <c r="AK24" s="459"/>
      <c r="AL24" s="501"/>
      <c r="AM24" s="458">
        <v>475755</v>
      </c>
      <c r="AN24" s="459"/>
      <c r="AO24" s="459"/>
      <c r="AP24" s="459"/>
      <c r="AQ24" s="459"/>
      <c r="AR24" s="501"/>
      <c r="AS24" s="458">
        <v>2955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2942429</v>
      </c>
      <c r="BO24" s="408"/>
      <c r="BP24" s="408"/>
      <c r="BQ24" s="408"/>
      <c r="BR24" s="408"/>
      <c r="BS24" s="408"/>
      <c r="BT24" s="408"/>
      <c r="BU24" s="409"/>
      <c r="BV24" s="407">
        <v>3060607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1</v>
      </c>
      <c r="M25" s="459"/>
      <c r="N25" s="459"/>
      <c r="O25" s="459"/>
      <c r="P25" s="501"/>
      <c r="Q25" s="458">
        <v>6850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178872</v>
      </c>
      <c r="BO25" s="371"/>
      <c r="BP25" s="371"/>
      <c r="BQ25" s="371"/>
      <c r="BR25" s="371"/>
      <c r="BS25" s="371"/>
      <c r="BT25" s="371"/>
      <c r="BU25" s="372"/>
      <c r="BV25" s="370">
        <v>531260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5980</v>
      </c>
      <c r="R26" s="459"/>
      <c r="S26" s="459"/>
      <c r="T26" s="459"/>
      <c r="U26" s="459"/>
      <c r="V26" s="501"/>
      <c r="W26" s="553"/>
      <c r="X26" s="554"/>
      <c r="Y26" s="555"/>
      <c r="Z26" s="457" t="s">
        <v>167</v>
      </c>
      <c r="AA26" s="559"/>
      <c r="AB26" s="559"/>
      <c r="AC26" s="559"/>
      <c r="AD26" s="559"/>
      <c r="AE26" s="559"/>
      <c r="AF26" s="559"/>
      <c r="AG26" s="560"/>
      <c r="AH26" s="458">
        <v>11</v>
      </c>
      <c r="AI26" s="459"/>
      <c r="AJ26" s="459"/>
      <c r="AK26" s="459"/>
      <c r="AL26" s="501"/>
      <c r="AM26" s="458">
        <v>32846</v>
      </c>
      <c r="AN26" s="459"/>
      <c r="AO26" s="459"/>
      <c r="AP26" s="459"/>
      <c r="AQ26" s="459"/>
      <c r="AR26" s="501"/>
      <c r="AS26" s="458">
        <v>2986</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3600</v>
      </c>
      <c r="R27" s="459"/>
      <c r="S27" s="459"/>
      <c r="T27" s="459"/>
      <c r="U27" s="459"/>
      <c r="V27" s="501"/>
      <c r="W27" s="553"/>
      <c r="X27" s="554"/>
      <c r="Y27" s="555"/>
      <c r="Z27" s="457" t="s">
        <v>170</v>
      </c>
      <c r="AA27" s="437"/>
      <c r="AB27" s="437"/>
      <c r="AC27" s="437"/>
      <c r="AD27" s="437"/>
      <c r="AE27" s="437"/>
      <c r="AF27" s="437"/>
      <c r="AG27" s="438"/>
      <c r="AH27" s="458">
        <v>11</v>
      </c>
      <c r="AI27" s="459"/>
      <c r="AJ27" s="459"/>
      <c r="AK27" s="459"/>
      <c r="AL27" s="501"/>
      <c r="AM27" s="458">
        <v>28270</v>
      </c>
      <c r="AN27" s="459"/>
      <c r="AO27" s="459"/>
      <c r="AP27" s="459"/>
      <c r="AQ27" s="459"/>
      <c r="AR27" s="501"/>
      <c r="AS27" s="458">
        <v>2570</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752405</v>
      </c>
      <c r="BO27" s="527"/>
      <c r="BP27" s="527"/>
      <c r="BQ27" s="527"/>
      <c r="BR27" s="527"/>
      <c r="BS27" s="527"/>
      <c r="BT27" s="527"/>
      <c r="BU27" s="528"/>
      <c r="BV27" s="526">
        <v>752300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3020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2166739</v>
      </c>
      <c r="BO28" s="371"/>
      <c r="BP28" s="371"/>
      <c r="BQ28" s="371"/>
      <c r="BR28" s="371"/>
      <c r="BS28" s="371"/>
      <c r="BT28" s="371"/>
      <c r="BU28" s="372"/>
      <c r="BV28" s="370">
        <v>2078293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11</v>
      </c>
      <c r="M29" s="459"/>
      <c r="N29" s="459"/>
      <c r="O29" s="459"/>
      <c r="P29" s="501"/>
      <c r="Q29" s="458">
        <v>2840</v>
      </c>
      <c r="R29" s="459"/>
      <c r="S29" s="459"/>
      <c r="T29" s="459"/>
      <c r="U29" s="459"/>
      <c r="V29" s="501"/>
      <c r="W29" s="556"/>
      <c r="X29" s="557"/>
      <c r="Y29" s="558"/>
      <c r="Z29" s="457" t="s">
        <v>176</v>
      </c>
      <c r="AA29" s="437"/>
      <c r="AB29" s="437"/>
      <c r="AC29" s="437"/>
      <c r="AD29" s="437"/>
      <c r="AE29" s="437"/>
      <c r="AF29" s="437"/>
      <c r="AG29" s="438"/>
      <c r="AH29" s="458">
        <v>172</v>
      </c>
      <c r="AI29" s="459"/>
      <c r="AJ29" s="459"/>
      <c r="AK29" s="459"/>
      <c r="AL29" s="501"/>
      <c r="AM29" s="458">
        <v>504025</v>
      </c>
      <c r="AN29" s="459"/>
      <c r="AO29" s="459"/>
      <c r="AP29" s="459"/>
      <c r="AQ29" s="459"/>
      <c r="AR29" s="501"/>
      <c r="AS29" s="458">
        <v>2930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453749</v>
      </c>
      <c r="BO29" s="408"/>
      <c r="BP29" s="408"/>
      <c r="BQ29" s="408"/>
      <c r="BR29" s="408"/>
      <c r="BS29" s="408"/>
      <c r="BT29" s="408"/>
      <c r="BU29" s="409"/>
      <c r="BV29" s="407">
        <v>483236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534541</v>
      </c>
      <c r="BO30" s="527"/>
      <c r="BP30" s="527"/>
      <c r="BQ30" s="527"/>
      <c r="BR30" s="527"/>
      <c r="BS30" s="527"/>
      <c r="BT30" s="527"/>
      <c r="BU30" s="528"/>
      <c r="BV30" s="526">
        <v>521315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斑鳩町文化振興財団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介護保険事業（保険事業勘定）</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斑鳩町観光協会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介護保険事業（介護サービス事業勘定）</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奈良広域水質検査センター組合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王寺周辺広域休日応急診療施設組合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dYLRiBUokv3V+kovDWGeEmOajnsMw6nui4djSSPfMUFp0ldlzXWGphQf3rPy7VoyJfj/dXylnpNUN9n6/ay8A==" saltValue="70v0ZYxFFZmLDQTI+8uh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t="s">
        <v>532</v>
      </c>
      <c r="G34" s="33" t="s">
        <v>533</v>
      </c>
      <c r="H34" s="33" t="s">
        <v>534</v>
      </c>
      <c r="I34" s="33" t="s">
        <v>535</v>
      </c>
      <c r="J34" s="34" t="s">
        <v>536</v>
      </c>
      <c r="K34" s="22"/>
      <c r="L34" s="22"/>
      <c r="M34" s="22"/>
      <c r="N34" s="22"/>
      <c r="O34" s="22"/>
      <c r="P34" s="22"/>
    </row>
    <row r="35" spans="1:16" ht="39" customHeight="1" x14ac:dyDescent="0.2">
      <c r="A35" s="22"/>
      <c r="B35" s="35"/>
      <c r="C35" s="1145" t="s">
        <v>537</v>
      </c>
      <c r="D35" s="1146"/>
      <c r="E35" s="1147"/>
      <c r="F35" s="36">
        <v>0.03</v>
      </c>
      <c r="G35" s="37">
        <v>0.08</v>
      </c>
      <c r="H35" s="37">
        <v>0.18</v>
      </c>
      <c r="I35" s="37">
        <v>0</v>
      </c>
      <c r="J35" s="38" t="s">
        <v>538</v>
      </c>
      <c r="K35" s="22"/>
      <c r="L35" s="22"/>
      <c r="M35" s="22"/>
      <c r="N35" s="22"/>
      <c r="O35" s="22"/>
      <c r="P35" s="22"/>
    </row>
    <row r="36" spans="1:16" ht="39" customHeight="1" x14ac:dyDescent="0.2">
      <c r="A36" s="22"/>
      <c r="B36" s="35"/>
      <c r="C36" s="1145" t="s">
        <v>539</v>
      </c>
      <c r="D36" s="1146"/>
      <c r="E36" s="1147"/>
      <c r="F36" s="36">
        <v>6.57</v>
      </c>
      <c r="G36" s="37">
        <v>8.18</v>
      </c>
      <c r="H36" s="37">
        <v>11.74</v>
      </c>
      <c r="I36" s="37">
        <v>10.93</v>
      </c>
      <c r="J36" s="38">
        <v>5.86</v>
      </c>
      <c r="K36" s="22"/>
      <c r="L36" s="22"/>
      <c r="M36" s="22"/>
      <c r="N36" s="22"/>
      <c r="O36" s="22"/>
      <c r="P36" s="22"/>
    </row>
    <row r="37" spans="1:16" ht="39" customHeight="1" x14ac:dyDescent="0.2">
      <c r="A37" s="22"/>
      <c r="B37" s="35"/>
      <c r="C37" s="1145" t="s">
        <v>540</v>
      </c>
      <c r="D37" s="1146"/>
      <c r="E37" s="1147"/>
      <c r="F37" s="36">
        <v>7.69</v>
      </c>
      <c r="G37" s="37">
        <v>7.88</v>
      </c>
      <c r="H37" s="37">
        <v>7.97</v>
      </c>
      <c r="I37" s="37">
        <v>7.33</v>
      </c>
      <c r="J37" s="38">
        <v>5.66</v>
      </c>
      <c r="K37" s="22"/>
      <c r="L37" s="22"/>
      <c r="M37" s="22"/>
      <c r="N37" s="22"/>
      <c r="O37" s="22"/>
      <c r="P37" s="22"/>
    </row>
    <row r="38" spans="1:16" ht="39" customHeight="1" x14ac:dyDescent="0.2">
      <c r="A38" s="22"/>
      <c r="B38" s="35"/>
      <c r="C38" s="1145" t="s">
        <v>541</v>
      </c>
      <c r="D38" s="1146"/>
      <c r="E38" s="1147"/>
      <c r="F38" s="36">
        <v>0.7</v>
      </c>
      <c r="G38" s="37">
        <v>1.1100000000000001</v>
      </c>
      <c r="H38" s="37">
        <v>1.28</v>
      </c>
      <c r="I38" s="37">
        <v>1.71</v>
      </c>
      <c r="J38" s="38">
        <v>1.57</v>
      </c>
      <c r="K38" s="22"/>
      <c r="L38" s="22"/>
      <c r="M38" s="22"/>
      <c r="N38" s="22"/>
      <c r="O38" s="22"/>
      <c r="P38" s="22"/>
    </row>
    <row r="39" spans="1:16" ht="39" customHeight="1" x14ac:dyDescent="0.2">
      <c r="A39" s="22"/>
      <c r="B39" s="35"/>
      <c r="C39" s="1145" t="s">
        <v>542</v>
      </c>
      <c r="D39" s="1146"/>
      <c r="E39" s="1147"/>
      <c r="F39" s="36">
        <v>1.33</v>
      </c>
      <c r="G39" s="37">
        <v>1.34</v>
      </c>
      <c r="H39" s="37">
        <v>0.91</v>
      </c>
      <c r="I39" s="37">
        <v>1.58</v>
      </c>
      <c r="J39" s="38">
        <v>0.23</v>
      </c>
      <c r="K39" s="22"/>
      <c r="L39" s="22"/>
      <c r="M39" s="22"/>
      <c r="N39" s="22"/>
      <c r="O39" s="22"/>
      <c r="P39" s="22"/>
    </row>
    <row r="40" spans="1:16" ht="39" customHeight="1" x14ac:dyDescent="0.2">
      <c r="A40" s="22"/>
      <c r="B40" s="35"/>
      <c r="C40" s="1145" t="s">
        <v>543</v>
      </c>
      <c r="D40" s="1146"/>
      <c r="E40" s="1147"/>
      <c r="F40" s="36">
        <v>0.03</v>
      </c>
      <c r="G40" s="37">
        <v>0.02</v>
      </c>
      <c r="H40" s="37">
        <v>0.03</v>
      </c>
      <c r="I40" s="37">
        <v>0.03</v>
      </c>
      <c r="J40" s="38">
        <v>0.05</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544</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545</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MCNKUbWz8ePeJvIS3HAS/uytaVM1GbiXJPiWu5xGYdprfwhqRmCfhsmRslKuv/Mo6BsOfBeuwBgcwO/KOAe3w==" saltValue="lP1E8DWYT+l/7l7wX1Fn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840</v>
      </c>
      <c r="L45" s="60">
        <v>877</v>
      </c>
      <c r="M45" s="60">
        <v>917</v>
      </c>
      <c r="N45" s="60">
        <v>914</v>
      </c>
      <c r="O45" s="61">
        <v>861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460</v>
      </c>
      <c r="L48" s="64">
        <v>475</v>
      </c>
      <c r="M48" s="64">
        <v>489</v>
      </c>
      <c r="N48" s="64">
        <v>481</v>
      </c>
      <c r="O48" s="65">
        <v>468</v>
      </c>
      <c r="P48" s="48"/>
      <c r="Q48" s="48"/>
      <c r="R48" s="48"/>
      <c r="S48" s="48"/>
      <c r="T48" s="48"/>
      <c r="U48" s="48"/>
    </row>
    <row r="49" spans="1:21" ht="30.75" customHeight="1" x14ac:dyDescent="0.2">
      <c r="A49" s="48"/>
      <c r="B49" s="1155"/>
      <c r="C49" s="1156"/>
      <c r="D49" s="62"/>
      <c r="E49" s="1161" t="s">
        <v>14</v>
      </c>
      <c r="F49" s="1161"/>
      <c r="G49" s="1161"/>
      <c r="H49" s="1161"/>
      <c r="I49" s="1161"/>
      <c r="J49" s="1162"/>
      <c r="K49" s="63">
        <v>14</v>
      </c>
      <c r="L49" s="64">
        <v>16</v>
      </c>
      <c r="M49" s="64">
        <v>21</v>
      </c>
      <c r="N49" s="64">
        <v>21</v>
      </c>
      <c r="O49" s="65">
        <v>25</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962</v>
      </c>
      <c r="L52" s="64">
        <v>955</v>
      </c>
      <c r="M52" s="64">
        <v>956</v>
      </c>
      <c r="N52" s="64">
        <v>942</v>
      </c>
      <c r="O52" s="65">
        <v>860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352</v>
      </c>
      <c r="L53" s="69">
        <v>413</v>
      </c>
      <c r="M53" s="69">
        <v>471</v>
      </c>
      <c r="N53" s="69">
        <v>474</v>
      </c>
      <c r="O53" s="70">
        <v>494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fspKKyOro7PfZpXLy0rPg8IpSMFK3NrJYN4xPbsGdXKVJcrR51EfeFx1ZDwI31wpmfkjPF/6RjRXQo1STSg==" saltValue="sF+v0vzCQwIsfUiVY4uH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55">
        <v>8737</v>
      </c>
      <c r="J41" s="356">
        <v>8311</v>
      </c>
      <c r="K41" s="356">
        <v>7839</v>
      </c>
      <c r="L41" s="356">
        <v>7409</v>
      </c>
      <c r="M41" s="357">
        <v>6929</v>
      </c>
    </row>
    <row r="42" spans="2:13" ht="27.75" customHeight="1" x14ac:dyDescent="0.2">
      <c r="B42" s="1186"/>
      <c r="C42" s="1187"/>
      <c r="D42" s="106"/>
      <c r="E42" s="1192" t="s">
        <v>32</v>
      </c>
      <c r="F42" s="1192"/>
      <c r="G42" s="1192"/>
      <c r="H42" s="1193"/>
      <c r="I42" s="358" t="s">
        <v>486</v>
      </c>
      <c r="J42" s="359" t="s">
        <v>486</v>
      </c>
      <c r="K42" s="359" t="s">
        <v>486</v>
      </c>
      <c r="L42" s="359" t="s">
        <v>486</v>
      </c>
      <c r="M42" s="360" t="s">
        <v>486</v>
      </c>
    </row>
    <row r="43" spans="2:13" ht="27.75" customHeight="1" x14ac:dyDescent="0.2">
      <c r="B43" s="1186"/>
      <c r="C43" s="1187"/>
      <c r="D43" s="106"/>
      <c r="E43" s="1192" t="s">
        <v>33</v>
      </c>
      <c r="F43" s="1192"/>
      <c r="G43" s="1192"/>
      <c r="H43" s="1193"/>
      <c r="I43" s="358">
        <v>7397</v>
      </c>
      <c r="J43" s="359">
        <v>7138</v>
      </c>
      <c r="K43" s="359">
        <v>6984</v>
      </c>
      <c r="L43" s="359">
        <v>6898</v>
      </c>
      <c r="M43" s="360">
        <v>6586</v>
      </c>
    </row>
    <row r="44" spans="2:13" ht="27.75" customHeight="1" x14ac:dyDescent="0.2">
      <c r="B44" s="1186"/>
      <c r="C44" s="1187"/>
      <c r="D44" s="106"/>
      <c r="E44" s="1192" t="s">
        <v>34</v>
      </c>
      <c r="F44" s="1192"/>
      <c r="G44" s="1192"/>
      <c r="H44" s="1193"/>
      <c r="I44" s="358">
        <v>176</v>
      </c>
      <c r="J44" s="359">
        <v>158</v>
      </c>
      <c r="K44" s="359">
        <v>182</v>
      </c>
      <c r="L44" s="359">
        <v>182</v>
      </c>
      <c r="M44" s="360">
        <v>170</v>
      </c>
    </row>
    <row r="45" spans="2:13" ht="27.75" customHeight="1" x14ac:dyDescent="0.2">
      <c r="B45" s="1186"/>
      <c r="C45" s="1187"/>
      <c r="D45" s="106"/>
      <c r="E45" s="1192" t="s">
        <v>35</v>
      </c>
      <c r="F45" s="1192"/>
      <c r="G45" s="1192"/>
      <c r="H45" s="1193"/>
      <c r="I45" s="358">
        <v>1399</v>
      </c>
      <c r="J45" s="359">
        <v>1337</v>
      </c>
      <c r="K45" s="359">
        <v>1257</v>
      </c>
      <c r="L45" s="359">
        <v>1185</v>
      </c>
      <c r="M45" s="360">
        <v>1065</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3193</v>
      </c>
      <c r="J50" s="359">
        <v>3201</v>
      </c>
      <c r="K50" s="359">
        <v>3559</v>
      </c>
      <c r="L50" s="359">
        <v>3809</v>
      </c>
      <c r="M50" s="360">
        <v>3879</v>
      </c>
    </row>
    <row r="51" spans="2:13" ht="27.75" customHeight="1" x14ac:dyDescent="0.2">
      <c r="B51" s="1186"/>
      <c r="C51" s="1187"/>
      <c r="D51" s="106"/>
      <c r="E51" s="1192" t="s">
        <v>42</v>
      </c>
      <c r="F51" s="1192"/>
      <c r="G51" s="1192"/>
      <c r="H51" s="1193"/>
      <c r="I51" s="358">
        <v>2877</v>
      </c>
      <c r="J51" s="359">
        <v>2740</v>
      </c>
      <c r="K51" s="359">
        <v>2574</v>
      </c>
      <c r="L51" s="359">
        <v>2460</v>
      </c>
      <c r="M51" s="360">
        <v>2323</v>
      </c>
    </row>
    <row r="52" spans="2:13" ht="27.75" customHeight="1" x14ac:dyDescent="0.2">
      <c r="B52" s="1188"/>
      <c r="C52" s="1189"/>
      <c r="D52" s="106"/>
      <c r="E52" s="1192" t="s">
        <v>43</v>
      </c>
      <c r="F52" s="1192"/>
      <c r="G52" s="1192"/>
      <c r="H52" s="1193"/>
      <c r="I52" s="358">
        <v>9227</v>
      </c>
      <c r="J52" s="359">
        <v>8947</v>
      </c>
      <c r="K52" s="359">
        <v>8643</v>
      </c>
      <c r="L52" s="359">
        <v>8315</v>
      </c>
      <c r="M52" s="360">
        <v>7972</v>
      </c>
    </row>
    <row r="53" spans="2:13" ht="27.75" customHeight="1" thickBot="1" x14ac:dyDescent="0.25">
      <c r="B53" s="1199" t="s">
        <v>19</v>
      </c>
      <c r="C53" s="1200"/>
      <c r="D53" s="110"/>
      <c r="E53" s="1201" t="s">
        <v>44</v>
      </c>
      <c r="F53" s="1201"/>
      <c r="G53" s="1201"/>
      <c r="H53" s="1202"/>
      <c r="I53" s="361">
        <v>2412</v>
      </c>
      <c r="J53" s="362">
        <v>2056</v>
      </c>
      <c r="K53" s="362">
        <v>1486</v>
      </c>
      <c r="L53" s="362">
        <v>1090</v>
      </c>
      <c r="M53" s="363">
        <v>576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zRxJY7iMMd1lZgN76zAeNJ5NIPjg/CMS2k/P7QElABPqCfabPsnfQKS0LjhWy/XE6GZLXzRwGR46XUWqkO/8w==" saltValue="MpDYxSHL082zCQc7VYQa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122">
        <v>2076</v>
      </c>
      <c r="G55" s="122">
        <v>2078</v>
      </c>
      <c r="H55" s="123">
        <v>2167</v>
      </c>
    </row>
    <row r="56" spans="2:8" ht="52.5" customHeight="1" x14ac:dyDescent="0.2">
      <c r="B56" s="124"/>
      <c r="C56" s="1213" t="s">
        <v>47</v>
      </c>
      <c r="D56" s="1213"/>
      <c r="E56" s="1214"/>
      <c r="F56" s="125">
        <v>265</v>
      </c>
      <c r="G56" s="125">
        <v>483</v>
      </c>
      <c r="H56" s="126">
        <v>454</v>
      </c>
    </row>
    <row r="57" spans="2:8" ht="53.25" customHeight="1" x14ac:dyDescent="0.2">
      <c r="B57" s="124"/>
      <c r="C57" s="1215" t="s">
        <v>48</v>
      </c>
      <c r="D57" s="1215"/>
      <c r="E57" s="1216"/>
      <c r="F57" s="127">
        <v>509</v>
      </c>
      <c r="G57" s="127">
        <v>521</v>
      </c>
      <c r="H57" s="128">
        <v>535</v>
      </c>
    </row>
    <row r="58" spans="2:8" ht="45.75" customHeight="1" x14ac:dyDescent="0.2">
      <c r="B58" s="129"/>
      <c r="C58" s="1203" t="s">
        <v>560</v>
      </c>
      <c r="D58" s="1204"/>
      <c r="E58" s="1205"/>
      <c r="F58" s="130">
        <v>340</v>
      </c>
      <c r="G58" s="130">
        <v>341</v>
      </c>
      <c r="H58" s="131">
        <v>342</v>
      </c>
    </row>
    <row r="59" spans="2:8" ht="45.75" customHeight="1" x14ac:dyDescent="0.2">
      <c r="B59" s="129"/>
      <c r="C59" s="1203" t="s">
        <v>561</v>
      </c>
      <c r="D59" s="1204"/>
      <c r="E59" s="1205"/>
      <c r="F59" s="130">
        <v>87</v>
      </c>
      <c r="G59" s="130">
        <v>87</v>
      </c>
      <c r="H59" s="131">
        <v>87</v>
      </c>
    </row>
    <row r="60" spans="2:8" ht="45.75" customHeight="1" x14ac:dyDescent="0.2">
      <c r="B60" s="129"/>
      <c r="C60" s="1203" t="s">
        <v>562</v>
      </c>
      <c r="D60" s="1204"/>
      <c r="E60" s="1205"/>
      <c r="F60" s="130">
        <v>60</v>
      </c>
      <c r="G60" s="130">
        <v>71</v>
      </c>
      <c r="H60" s="131">
        <v>83</v>
      </c>
    </row>
    <row r="61" spans="2:8" ht="45.75" customHeight="1" x14ac:dyDescent="0.2">
      <c r="B61" s="129"/>
      <c r="C61" s="1203" t="s">
        <v>563</v>
      </c>
      <c r="D61" s="1204"/>
      <c r="E61" s="1205"/>
      <c r="F61" s="130">
        <v>21</v>
      </c>
      <c r="G61" s="130">
        <v>21</v>
      </c>
      <c r="H61" s="131">
        <v>21</v>
      </c>
    </row>
    <row r="62" spans="2:8" ht="45.75" customHeight="1" thickBot="1" x14ac:dyDescent="0.25">
      <c r="B62" s="132"/>
      <c r="C62" s="1206" t="s">
        <v>564</v>
      </c>
      <c r="D62" s="1207"/>
      <c r="E62" s="1208"/>
      <c r="F62" s="133">
        <v>1</v>
      </c>
      <c r="G62" s="133">
        <v>2</v>
      </c>
      <c r="H62" s="134">
        <v>2</v>
      </c>
    </row>
    <row r="63" spans="2:8" ht="52.5" customHeight="1" thickBot="1" x14ac:dyDescent="0.25">
      <c r="B63" s="135"/>
      <c r="C63" s="1209" t="s">
        <v>49</v>
      </c>
      <c r="D63" s="1209"/>
      <c r="E63" s="1210"/>
      <c r="F63" s="136">
        <v>2850</v>
      </c>
      <c r="G63" s="136">
        <v>3083</v>
      </c>
      <c r="H63" s="137">
        <v>3155</v>
      </c>
    </row>
    <row r="64" spans="2:8" ht="13.2" x14ac:dyDescent="0.2"/>
  </sheetData>
  <sheetProtection algorithmName="SHA-512" hashValue="5EM98aul6/OZcGXKNBbCxBE1TMfwG7SC/AsmBAq4ZAMxePoBSAO6UGfEiLn1PPMc1HlYH0v5GIhqFRQzfHyDbQ==" saltValue="GFnkODXN8lkMWGx1ygKQ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568</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46.1</v>
      </c>
      <c r="BQ51" s="1255"/>
      <c r="BR51" s="1255"/>
      <c r="BS51" s="1255"/>
      <c r="BT51" s="1255"/>
      <c r="BU51" s="1255"/>
      <c r="BV51" s="1255"/>
      <c r="BW51" s="1255"/>
      <c r="BX51" s="1255">
        <v>37.5</v>
      </c>
      <c r="BY51" s="1255"/>
      <c r="BZ51" s="1255"/>
      <c r="CA51" s="1255"/>
      <c r="CB51" s="1255"/>
      <c r="CC51" s="1255"/>
      <c r="CD51" s="1255"/>
      <c r="CE51" s="1255"/>
      <c r="CF51" s="1255">
        <v>24.9</v>
      </c>
      <c r="CG51" s="1255"/>
      <c r="CH51" s="1255"/>
      <c r="CI51" s="1255"/>
      <c r="CJ51" s="1255"/>
      <c r="CK51" s="1255"/>
      <c r="CL51" s="1255"/>
      <c r="CM51" s="1255"/>
      <c r="CN51" s="1255">
        <v>18.600000000000001</v>
      </c>
      <c r="CO51" s="1255"/>
      <c r="CP51" s="1255"/>
      <c r="CQ51" s="1255"/>
      <c r="CR51" s="1255"/>
      <c r="CS51" s="1255"/>
      <c r="CT51" s="1255"/>
      <c r="CU51" s="1255"/>
      <c r="CV51" s="1255">
        <v>9.6</v>
      </c>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66.2</v>
      </c>
      <c r="BQ53" s="1255"/>
      <c r="BR53" s="1255"/>
      <c r="BS53" s="1255"/>
      <c r="BT53" s="1255"/>
      <c r="BU53" s="1255"/>
      <c r="BV53" s="1255"/>
      <c r="BW53" s="1255"/>
      <c r="BX53" s="1255">
        <v>67.900000000000006</v>
      </c>
      <c r="BY53" s="1255"/>
      <c r="BZ53" s="1255"/>
      <c r="CA53" s="1255"/>
      <c r="CB53" s="1255"/>
      <c r="CC53" s="1255"/>
      <c r="CD53" s="1255"/>
      <c r="CE53" s="1255"/>
      <c r="CF53" s="1255">
        <v>69.3</v>
      </c>
      <c r="CG53" s="1255"/>
      <c r="CH53" s="1255"/>
      <c r="CI53" s="1255"/>
      <c r="CJ53" s="1255"/>
      <c r="CK53" s="1255"/>
      <c r="CL53" s="1255"/>
      <c r="CM53" s="1255"/>
      <c r="CN53" s="1255">
        <v>70.3</v>
      </c>
      <c r="CO53" s="1255"/>
      <c r="CP53" s="1255"/>
      <c r="CQ53" s="1255"/>
      <c r="CR53" s="1255"/>
      <c r="CS53" s="1255"/>
      <c r="CT53" s="1255"/>
      <c r="CU53" s="1255"/>
      <c r="CV53" s="1255">
        <v>71.599999999999994</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573</v>
      </c>
    </row>
    <row r="64" spans="1:109" ht="13.2" x14ac:dyDescent="0.2">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568</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46.1</v>
      </c>
      <c r="BQ73" s="1255"/>
      <c r="BR73" s="1255"/>
      <c r="BS73" s="1255"/>
      <c r="BT73" s="1255"/>
      <c r="BU73" s="1255"/>
      <c r="BV73" s="1255"/>
      <c r="BW73" s="1255"/>
      <c r="BX73" s="1255">
        <v>37.5</v>
      </c>
      <c r="BY73" s="1255"/>
      <c r="BZ73" s="1255"/>
      <c r="CA73" s="1255"/>
      <c r="CB73" s="1255"/>
      <c r="CC73" s="1255"/>
      <c r="CD73" s="1255"/>
      <c r="CE73" s="1255"/>
      <c r="CF73" s="1255">
        <v>24.9</v>
      </c>
      <c r="CG73" s="1255"/>
      <c r="CH73" s="1255"/>
      <c r="CI73" s="1255"/>
      <c r="CJ73" s="1255"/>
      <c r="CK73" s="1255"/>
      <c r="CL73" s="1255"/>
      <c r="CM73" s="1255"/>
      <c r="CN73" s="1255">
        <v>18.600000000000001</v>
      </c>
      <c r="CO73" s="1255"/>
      <c r="CP73" s="1255"/>
      <c r="CQ73" s="1255"/>
      <c r="CR73" s="1255"/>
      <c r="CS73" s="1255"/>
      <c r="CT73" s="1255"/>
      <c r="CU73" s="1255"/>
      <c r="CV73" s="1255">
        <v>9.6</v>
      </c>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7.1</v>
      </c>
      <c r="BQ75" s="1255"/>
      <c r="BR75" s="1255"/>
      <c r="BS75" s="1255"/>
      <c r="BT75" s="1255"/>
      <c r="BU75" s="1255"/>
      <c r="BV75" s="1255"/>
      <c r="BW75" s="1255"/>
      <c r="BX75" s="1255">
        <v>7</v>
      </c>
      <c r="BY75" s="1255"/>
      <c r="BZ75" s="1255"/>
      <c r="CA75" s="1255"/>
      <c r="CB75" s="1255"/>
      <c r="CC75" s="1255"/>
      <c r="CD75" s="1255"/>
      <c r="CE75" s="1255"/>
      <c r="CF75" s="1255">
        <v>7.3</v>
      </c>
      <c r="CG75" s="1255"/>
      <c r="CH75" s="1255"/>
      <c r="CI75" s="1255"/>
      <c r="CJ75" s="1255"/>
      <c r="CK75" s="1255"/>
      <c r="CL75" s="1255"/>
      <c r="CM75" s="1255"/>
      <c r="CN75" s="1255">
        <v>7.8</v>
      </c>
      <c r="CO75" s="1255"/>
      <c r="CP75" s="1255"/>
      <c r="CQ75" s="1255"/>
      <c r="CR75" s="1255"/>
      <c r="CS75" s="1255"/>
      <c r="CT75" s="1255"/>
      <c r="CU75" s="1255"/>
      <c r="CV75" s="1255">
        <v>8.1</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zZ+hcg+c46G06EqUA1TuRBvo+/A1j8UKW8N9yhbRDp+YoDucFnWNuyLLgrZ3tpVtrcwIigJM+Qo033NDONhkpQ==" saltValue="q9SUe8n2U7HltsZ2NR73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LNc3tV5e0+4dxINGE0w6yIeDiKPs0owikzDF0aqHX9XBQihLf0rzHqd+6rskZ1pDkLqGWIT4BYyhQTVOzCr/YQ==" saltValue="nVxe7svo8GjEuLbWVq3WT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6Ia0Dz8qQ7NtFzaSJGx89Z3UjzE5WvNTUPxZUxiVrlcLCEA5R9aEw8Te3OuhsA+oed/ZfGI3zXaV9abSb+X/2w==" saltValue="t9RBrTfuGTzbtAu4fBkFf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25264</v>
      </c>
      <c r="E3" s="156"/>
      <c r="F3" s="157">
        <v>51264</v>
      </c>
      <c r="G3" s="158"/>
      <c r="H3" s="159"/>
    </row>
    <row r="4" spans="1:8" x14ac:dyDescent="0.2">
      <c r="A4" s="160"/>
      <c r="B4" s="161"/>
      <c r="C4" s="162"/>
      <c r="D4" s="163">
        <v>15263</v>
      </c>
      <c r="E4" s="164"/>
      <c r="F4" s="165">
        <v>26040</v>
      </c>
      <c r="G4" s="166"/>
      <c r="H4" s="167"/>
    </row>
    <row r="5" spans="1:8" x14ac:dyDescent="0.2">
      <c r="A5" s="148" t="s">
        <v>518</v>
      </c>
      <c r="B5" s="153"/>
      <c r="C5" s="154"/>
      <c r="D5" s="155">
        <v>12640</v>
      </c>
      <c r="E5" s="156"/>
      <c r="F5" s="157">
        <v>52068</v>
      </c>
      <c r="G5" s="158"/>
      <c r="H5" s="159"/>
    </row>
    <row r="6" spans="1:8" x14ac:dyDescent="0.2">
      <c r="A6" s="160"/>
      <c r="B6" s="161"/>
      <c r="C6" s="162"/>
      <c r="D6" s="163">
        <v>7265</v>
      </c>
      <c r="E6" s="164"/>
      <c r="F6" s="165">
        <v>26936</v>
      </c>
      <c r="G6" s="166"/>
      <c r="H6" s="167"/>
    </row>
    <row r="7" spans="1:8" x14ac:dyDescent="0.2">
      <c r="A7" s="148" t="s">
        <v>519</v>
      </c>
      <c r="B7" s="153"/>
      <c r="C7" s="154"/>
      <c r="D7" s="155">
        <v>12230</v>
      </c>
      <c r="E7" s="156"/>
      <c r="F7" s="157">
        <v>47161</v>
      </c>
      <c r="G7" s="158"/>
      <c r="H7" s="159"/>
    </row>
    <row r="8" spans="1:8" x14ac:dyDescent="0.2">
      <c r="A8" s="160"/>
      <c r="B8" s="161"/>
      <c r="C8" s="162"/>
      <c r="D8" s="163">
        <v>8539</v>
      </c>
      <c r="E8" s="164"/>
      <c r="F8" s="165">
        <v>24595</v>
      </c>
      <c r="G8" s="166"/>
      <c r="H8" s="167"/>
    </row>
    <row r="9" spans="1:8" x14ac:dyDescent="0.2">
      <c r="A9" s="148" t="s">
        <v>520</v>
      </c>
      <c r="B9" s="153"/>
      <c r="C9" s="154"/>
      <c r="D9" s="155">
        <v>28689</v>
      </c>
      <c r="E9" s="156"/>
      <c r="F9" s="157">
        <v>43423</v>
      </c>
      <c r="G9" s="158"/>
      <c r="H9" s="159"/>
    </row>
    <row r="10" spans="1:8" x14ac:dyDescent="0.2">
      <c r="A10" s="160"/>
      <c r="B10" s="161"/>
      <c r="C10" s="162"/>
      <c r="D10" s="163">
        <v>19718</v>
      </c>
      <c r="E10" s="164"/>
      <c r="F10" s="165">
        <v>22207</v>
      </c>
      <c r="G10" s="166"/>
      <c r="H10" s="167"/>
    </row>
    <row r="11" spans="1:8" x14ac:dyDescent="0.2">
      <c r="A11" s="148" t="s">
        <v>521</v>
      </c>
      <c r="B11" s="153"/>
      <c r="C11" s="154"/>
      <c r="D11" s="155">
        <v>39182</v>
      </c>
      <c r="E11" s="156"/>
      <c r="F11" s="157">
        <v>45265</v>
      </c>
      <c r="G11" s="158"/>
      <c r="H11" s="159"/>
    </row>
    <row r="12" spans="1:8" x14ac:dyDescent="0.2">
      <c r="A12" s="160"/>
      <c r="B12" s="161"/>
      <c r="C12" s="168"/>
      <c r="D12" s="163">
        <v>18200</v>
      </c>
      <c r="E12" s="164"/>
      <c r="F12" s="165">
        <v>22600</v>
      </c>
      <c r="G12" s="166"/>
      <c r="H12" s="167"/>
    </row>
    <row r="13" spans="1:8" x14ac:dyDescent="0.2">
      <c r="A13" s="148"/>
      <c r="B13" s="153"/>
      <c r="C13" s="169"/>
      <c r="D13" s="170">
        <v>23601</v>
      </c>
      <c r="E13" s="171"/>
      <c r="F13" s="172">
        <v>47836</v>
      </c>
      <c r="G13" s="173"/>
      <c r="H13" s="159"/>
    </row>
    <row r="14" spans="1:8" x14ac:dyDescent="0.2">
      <c r="A14" s="160"/>
      <c r="B14" s="161"/>
      <c r="C14" s="162"/>
      <c r="D14" s="163">
        <v>13797</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6.57</v>
      </c>
      <c r="C19" s="174">
        <f>ROUND(VALUE(SUBSTITUTE(実質収支比率等に係る経年分析!G$48,"▲","-")),2)</f>
        <v>8.19</v>
      </c>
      <c r="D19" s="174">
        <f>ROUND(VALUE(SUBSTITUTE(実質収支比率等に係る経年分析!H$48,"▲","-")),2)</f>
        <v>11.74</v>
      </c>
      <c r="E19" s="174">
        <f>ROUND(VALUE(SUBSTITUTE(実質収支比率等に係る経年分析!I$48,"▲","-")),2)</f>
        <v>10.94</v>
      </c>
      <c r="F19" s="174">
        <f>ROUND(VALUE(SUBSTITUTE(実質収支比率等に係る経年分析!J$48,"▲","-")),2)</f>
        <v>5.86</v>
      </c>
    </row>
    <row r="20" spans="1:11" x14ac:dyDescent="0.2">
      <c r="A20" s="174" t="s">
        <v>53</v>
      </c>
      <c r="B20" s="174">
        <f>ROUND(VALUE(SUBSTITUTE(実質収支比率等に係る経年分析!F$47,"▲","-")),2)</f>
        <v>29.72</v>
      </c>
      <c r="C20" s="174">
        <f>ROUND(VALUE(SUBSTITUTE(実質収支比率等に係る経年分析!G$47,"▲","-")),2)</f>
        <v>28.13</v>
      </c>
      <c r="D20" s="174">
        <f>ROUND(VALUE(SUBSTITUTE(実質収支比率等に係る経年分析!H$47,"▲","-")),2)</f>
        <v>30.64</v>
      </c>
      <c r="E20" s="174">
        <f>ROUND(VALUE(SUBSTITUTE(実質収支比率等に係る経年分析!I$47,"▲","-")),2)</f>
        <v>31.26</v>
      </c>
      <c r="F20" s="174">
        <f>ROUND(VALUE(SUBSTITUTE(実質収支比率等に係る経年分析!J$47,"▲","-")),2)</f>
        <v>32.35</v>
      </c>
    </row>
    <row r="21" spans="1:11" x14ac:dyDescent="0.2">
      <c r="A21" s="174" t="s">
        <v>54</v>
      </c>
      <c r="B21" s="174">
        <f>IF(ISNUMBER(VALUE(SUBSTITUTE(実質収支比率等に係る経年分析!F$49,"▲","-"))),ROUND(VALUE(SUBSTITUTE(実質収支比率等に係る経年分析!F$49,"▲","-")),2),NA())</f>
        <v>1.44</v>
      </c>
      <c r="C21" s="174">
        <f>IF(ISNUMBER(VALUE(SUBSTITUTE(実質収支比率等に係る経年分析!G$49,"▲","-"))),ROUND(VALUE(SUBSTITUTE(実質収支比率等に係る経年分析!G$49,"▲","-")),2),NA())</f>
        <v>1.44</v>
      </c>
      <c r="D21" s="174">
        <f>IF(ISNUMBER(VALUE(SUBSTITUTE(実質収支比率等に係る経年分析!H$49,"▲","-"))),ROUND(VALUE(SUBSTITUTE(実質収支比率等に係る経年分析!H$49,"▲","-")),2),NA())</f>
        <v>8.6</v>
      </c>
      <c r="E21" s="174">
        <f>IF(ISNUMBER(VALUE(SUBSTITUTE(実質収支比率等に係る経年分析!I$49,"▲","-"))),ROUND(VALUE(SUBSTITUTE(実質収支比率等に係る経年分析!I$49,"▲","-")),2),NA())</f>
        <v>-1</v>
      </c>
      <c r="F21" s="174">
        <f>IF(ISNUMBER(VALUE(SUBSTITUTE(実質収支比率等に係る経年分析!J$49,"▲","-"))),ROUND(VALUE(SUBSTITUTE(実質収支比率等に係る経年分析!J$49,"▲","-")),2),NA())</f>
        <v>-3.68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介護保険事業（介護サービス事業勘定）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介護保険事業（保険事業勘定）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1.58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下水道事業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1.1100000000000001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1.57</v>
      </c>
    </row>
    <row r="33" spans="1:16" x14ac:dyDescent="0.2">
      <c r="A33" s="175" t="str">
        <f>IF(連結実質赤字比率に係る赤字・黒字の構成分析!C$37="",NA(),連結実質赤字比率に係る赤字・黒字の構成分析!C$37)</f>
        <v>水道事業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7.88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8.18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10.93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5.86</v>
      </c>
    </row>
    <row r="35" spans="1:16" x14ac:dyDescent="0.2">
      <c r="A35" s="175" t="str">
        <f>IF(連結実質赤字比率に係る赤字・黒字の構成分析!C$35="",NA(),連結実質赤字比率に係る赤字・黒字の構成分析!C$35)</f>
        <v>後期高齢者医療</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v>
      </c>
    </row>
    <row r="36" spans="1:16" x14ac:dyDescent="0.2">
      <c r="A36" s="175" t="str">
        <f>IF(連結実質赤字比率に係る赤字・黒字の構成分析!C$34="",NA(),連結実質赤字比率に係る赤字・黒字の構成分析!C$34)</f>
        <v>国民健康保険事業</v>
      </c>
      <c r="B36" s="175">
        <f>IF(ROUND(VALUE(SUBSTITUTE(連結実質赤字比率に係る赤字・黒字の構成分析!F$34,"▲", "-")), 2) &lt; 0, ABS(ROUND(VALUE(SUBSTITUTE(連結実質赤字比率に係る赤字・黒字の構成分析!F$34,"▲", "-")), 2)), NA())</f>
        <v>3.13</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2.08</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0.98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0.77</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0.61</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962</v>
      </c>
      <c r="E42" s="176"/>
      <c r="F42" s="176"/>
      <c r="G42" s="176">
        <f>'実質公債費比率（分子）の構造'!L$52</f>
        <v>955</v>
      </c>
      <c r="H42" s="176"/>
      <c r="I42" s="176"/>
      <c r="J42" s="176">
        <f>'実質公債費比率（分子）の構造'!M$52</f>
        <v>956</v>
      </c>
      <c r="K42" s="176"/>
      <c r="L42" s="176"/>
      <c r="M42" s="176">
        <f>'実質公債費比率（分子）の構造'!N$52</f>
        <v>942</v>
      </c>
      <c r="N42" s="176"/>
      <c r="O42" s="176"/>
      <c r="P42" s="176">
        <f>'実質公債費比率（分子）の構造'!O$52</f>
        <v>860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14</v>
      </c>
      <c r="C45" s="176"/>
      <c r="D45" s="176"/>
      <c r="E45" s="176">
        <f>'実質公債費比率（分子）の構造'!L$49</f>
        <v>16</v>
      </c>
      <c r="F45" s="176"/>
      <c r="G45" s="176"/>
      <c r="H45" s="176">
        <f>'実質公債費比率（分子）の構造'!M$49</f>
        <v>21</v>
      </c>
      <c r="I45" s="176"/>
      <c r="J45" s="176"/>
      <c r="K45" s="176">
        <f>'実質公債費比率（分子）の構造'!N$49</f>
        <v>21</v>
      </c>
      <c r="L45" s="176"/>
      <c r="M45" s="176"/>
      <c r="N45" s="176">
        <f>'実質公債費比率（分子）の構造'!O$49</f>
        <v>25</v>
      </c>
      <c r="O45" s="176"/>
      <c r="P45" s="176"/>
    </row>
    <row r="46" spans="1:16" x14ac:dyDescent="0.2">
      <c r="A46" s="176" t="s">
        <v>64</v>
      </c>
      <c r="B46" s="176">
        <f>'実質公債費比率（分子）の構造'!K$48</f>
        <v>460</v>
      </c>
      <c r="C46" s="176"/>
      <c r="D46" s="176"/>
      <c r="E46" s="176">
        <f>'実質公債費比率（分子）の構造'!L$48</f>
        <v>475</v>
      </c>
      <c r="F46" s="176"/>
      <c r="G46" s="176"/>
      <c r="H46" s="176">
        <f>'実質公債費比率（分子）の構造'!M$48</f>
        <v>489</v>
      </c>
      <c r="I46" s="176"/>
      <c r="J46" s="176"/>
      <c r="K46" s="176">
        <f>'実質公債費比率（分子）の構造'!N$48</f>
        <v>481</v>
      </c>
      <c r="L46" s="176"/>
      <c r="M46" s="176"/>
      <c r="N46" s="176">
        <f>'実質公債費比率（分子）の構造'!O$48</f>
        <v>468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840</v>
      </c>
      <c r="C49" s="176"/>
      <c r="D49" s="176"/>
      <c r="E49" s="176">
        <f>'実質公債費比率（分子）の構造'!L$45</f>
        <v>877</v>
      </c>
      <c r="F49" s="176"/>
      <c r="G49" s="176"/>
      <c r="H49" s="176">
        <f>'実質公債費比率（分子）の構造'!M$45</f>
        <v>917</v>
      </c>
      <c r="I49" s="176"/>
      <c r="J49" s="176"/>
      <c r="K49" s="176">
        <f>'実質公債費比率（分子）の構造'!N$45</f>
        <v>914</v>
      </c>
      <c r="L49" s="176"/>
      <c r="M49" s="176"/>
      <c r="N49" s="176">
        <f>'実質公債費比率（分子）の構造'!O$45</f>
        <v>861</v>
      </c>
      <c r="O49" s="176"/>
      <c r="P49" s="176"/>
    </row>
    <row r="50" spans="1:16" x14ac:dyDescent="0.2">
      <c r="A50" s="176" t="s">
        <v>67</v>
      </c>
      <c r="B50" s="176" t="e">
        <f>NA()</f>
        <v>#N/A</v>
      </c>
      <c r="C50" s="176">
        <f>IF(ISNUMBER('実質公債費比率（分子）の構造'!K$53),'実質公債費比率（分子）の構造'!K$53,NA())</f>
        <v>352</v>
      </c>
      <c r="D50" s="176" t="e">
        <f>NA()</f>
        <v>#N/A</v>
      </c>
      <c r="E50" s="176" t="e">
        <f>NA()</f>
        <v>#N/A</v>
      </c>
      <c r="F50" s="176">
        <f>IF(ISNUMBER('実質公債費比率（分子）の構造'!L$53),'実質公債費比率（分子）の構造'!L$53,NA())</f>
        <v>413</v>
      </c>
      <c r="G50" s="176" t="e">
        <f>NA()</f>
        <v>#N/A</v>
      </c>
      <c r="H50" s="176" t="e">
        <f>NA()</f>
        <v>#N/A</v>
      </c>
      <c r="I50" s="176">
        <f>IF(ISNUMBER('実質公債費比率（分子）の構造'!M$53),'実質公債費比率（分子）の構造'!M$53,NA())</f>
        <v>471</v>
      </c>
      <c r="J50" s="176" t="e">
        <f>NA()</f>
        <v>#N/A</v>
      </c>
      <c r="K50" s="176" t="e">
        <f>NA()</f>
        <v>#N/A</v>
      </c>
      <c r="L50" s="176">
        <f>IF(ISNUMBER('実質公債費比率（分子）の構造'!N$53),'実質公債費比率（分子）の構造'!N$53,NA())</f>
        <v>474</v>
      </c>
      <c r="M50" s="176" t="e">
        <f>NA()</f>
        <v>#N/A</v>
      </c>
      <c r="N50" s="176" t="e">
        <f>NA()</f>
        <v>#N/A</v>
      </c>
      <c r="O50" s="176">
        <f>IF(ISNUMBER('実質公債費比率（分子）の構造'!O$53),'実質公債費比率（分子）の構造'!O$53,NA())</f>
        <v>494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9227</v>
      </c>
      <c r="E56" s="175"/>
      <c r="F56" s="175"/>
      <c r="G56" s="175">
        <f>'将来負担比率（分子）の構造'!J$52</f>
        <v>8947</v>
      </c>
      <c r="H56" s="175"/>
      <c r="I56" s="175"/>
      <c r="J56" s="175">
        <f>'将来負担比率（分子）の構造'!K$52</f>
        <v>8643</v>
      </c>
      <c r="K56" s="175"/>
      <c r="L56" s="175"/>
      <c r="M56" s="175">
        <f>'将来負担比率（分子）の構造'!L$52</f>
        <v>8315</v>
      </c>
      <c r="N56" s="175"/>
      <c r="O56" s="175"/>
      <c r="P56" s="175">
        <f>'将来負担比率（分子）の構造'!M$52</f>
        <v>7972</v>
      </c>
    </row>
    <row r="57" spans="1:16" x14ac:dyDescent="0.2">
      <c r="A57" s="175" t="s">
        <v>42</v>
      </c>
      <c r="B57" s="175"/>
      <c r="C57" s="175"/>
      <c r="D57" s="175">
        <f>'将来負担比率（分子）の構造'!I$51</f>
        <v>2877</v>
      </c>
      <c r="E57" s="175"/>
      <c r="F57" s="175"/>
      <c r="G57" s="175">
        <f>'将来負担比率（分子）の構造'!J$51</f>
        <v>2740</v>
      </c>
      <c r="H57" s="175"/>
      <c r="I57" s="175"/>
      <c r="J57" s="175">
        <f>'将来負担比率（分子）の構造'!K$51</f>
        <v>2574</v>
      </c>
      <c r="K57" s="175"/>
      <c r="L57" s="175"/>
      <c r="M57" s="175">
        <f>'将来負担比率（分子）の構造'!L$51</f>
        <v>2460</v>
      </c>
      <c r="N57" s="175"/>
      <c r="O57" s="175"/>
      <c r="P57" s="175">
        <f>'将来負担比率（分子）の構造'!M$51</f>
        <v>2323</v>
      </c>
    </row>
    <row r="58" spans="1:16" x14ac:dyDescent="0.2">
      <c r="A58" s="175" t="s">
        <v>41</v>
      </c>
      <c r="B58" s="175"/>
      <c r="C58" s="175"/>
      <c r="D58" s="175">
        <f>'将来負担比率（分子）の構造'!I$50</f>
        <v>3193</v>
      </c>
      <c r="E58" s="175"/>
      <c r="F58" s="175"/>
      <c r="G58" s="175">
        <f>'将来負担比率（分子）の構造'!J$50</f>
        <v>3201</v>
      </c>
      <c r="H58" s="175"/>
      <c r="I58" s="175"/>
      <c r="J58" s="175">
        <f>'将来負担比率（分子）の構造'!K$50</f>
        <v>3559</v>
      </c>
      <c r="K58" s="175"/>
      <c r="L58" s="175"/>
      <c r="M58" s="175">
        <f>'将来負担比率（分子）の構造'!L$50</f>
        <v>3809</v>
      </c>
      <c r="N58" s="175"/>
      <c r="O58" s="175"/>
      <c r="P58" s="175">
        <f>'将来負担比率（分子）の構造'!M$50</f>
        <v>3879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1399</v>
      </c>
      <c r="C62" s="175"/>
      <c r="D62" s="175"/>
      <c r="E62" s="175">
        <f>'将来負担比率（分子）の構造'!J$45</f>
        <v>1337</v>
      </c>
      <c r="F62" s="175"/>
      <c r="G62" s="175"/>
      <c r="H62" s="175">
        <f>'将来負担比率（分子）の構造'!K$45</f>
        <v>1257</v>
      </c>
      <c r="I62" s="175"/>
      <c r="J62" s="175"/>
      <c r="K62" s="175">
        <f>'将来負担比率（分子）の構造'!L$45</f>
        <v>1185</v>
      </c>
      <c r="L62" s="175"/>
      <c r="M62" s="175"/>
      <c r="N62" s="175">
        <f>'将来負担比率（分子）の構造'!M$45</f>
        <v>1065</v>
      </c>
      <c r="O62" s="175"/>
      <c r="P62" s="175"/>
    </row>
    <row r="63" spans="1:16" x14ac:dyDescent="0.2">
      <c r="A63" s="175" t="s">
        <v>34</v>
      </c>
      <c r="B63" s="175">
        <f>'将来負担比率（分子）の構造'!I$44</f>
        <v>176</v>
      </c>
      <c r="C63" s="175"/>
      <c r="D63" s="175"/>
      <c r="E63" s="175">
        <f>'将来負担比率（分子）の構造'!J$44</f>
        <v>158</v>
      </c>
      <c r="F63" s="175"/>
      <c r="G63" s="175"/>
      <c r="H63" s="175">
        <f>'将来負担比率（分子）の構造'!K$44</f>
        <v>182</v>
      </c>
      <c r="I63" s="175"/>
      <c r="J63" s="175"/>
      <c r="K63" s="175">
        <f>'将来負担比率（分子）の構造'!L$44</f>
        <v>182</v>
      </c>
      <c r="L63" s="175"/>
      <c r="M63" s="175"/>
      <c r="N63" s="175">
        <f>'将来負担比率（分子）の構造'!M$44</f>
        <v>170</v>
      </c>
      <c r="O63" s="175"/>
      <c r="P63" s="175"/>
    </row>
    <row r="64" spans="1:16" x14ac:dyDescent="0.2">
      <c r="A64" s="175" t="s">
        <v>33</v>
      </c>
      <c r="B64" s="175">
        <f>'将来負担比率（分子）の構造'!I$43</f>
        <v>7397</v>
      </c>
      <c r="C64" s="175"/>
      <c r="D64" s="175"/>
      <c r="E64" s="175">
        <f>'将来負担比率（分子）の構造'!J$43</f>
        <v>7138</v>
      </c>
      <c r="F64" s="175"/>
      <c r="G64" s="175"/>
      <c r="H64" s="175">
        <f>'将来負担比率（分子）の構造'!K$43</f>
        <v>6984</v>
      </c>
      <c r="I64" s="175"/>
      <c r="J64" s="175"/>
      <c r="K64" s="175">
        <f>'将来負担比率（分子）の構造'!L$43</f>
        <v>6898</v>
      </c>
      <c r="L64" s="175"/>
      <c r="M64" s="175"/>
      <c r="N64" s="175">
        <f>'将来負担比率（分子）の構造'!M$43</f>
        <v>6586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8737</v>
      </c>
      <c r="C66" s="175"/>
      <c r="D66" s="175"/>
      <c r="E66" s="175">
        <f>'将来負担比率（分子）の構造'!J$41</f>
        <v>8311</v>
      </c>
      <c r="F66" s="175"/>
      <c r="G66" s="175"/>
      <c r="H66" s="175">
        <f>'将来負担比率（分子）の構造'!K$41</f>
        <v>7839</v>
      </c>
      <c r="I66" s="175"/>
      <c r="J66" s="175"/>
      <c r="K66" s="175">
        <f>'将来負担比率（分子）の構造'!L$41</f>
        <v>7409</v>
      </c>
      <c r="L66" s="175"/>
      <c r="M66" s="175"/>
      <c r="N66" s="175">
        <f>'将来負担比率（分子）の構造'!M$41</f>
        <v>6929</v>
      </c>
      <c r="O66" s="175"/>
      <c r="P66" s="175"/>
    </row>
    <row r="67" spans="1:16" x14ac:dyDescent="0.2">
      <c r="A67" s="175" t="s">
        <v>71</v>
      </c>
      <c r="B67" s="175" t="e">
        <f>NA()</f>
        <v>#N/A</v>
      </c>
      <c r="C67" s="175">
        <f>IF(ISNUMBER('将来負担比率（分子）の構造'!I$53), IF('将来負担比率（分子）の構造'!I$53 &lt; 0, 0, '将来負担比率（分子）の構造'!I$53), NA())</f>
        <v>2412</v>
      </c>
      <c r="D67" s="175" t="e">
        <f>NA()</f>
        <v>#N/A</v>
      </c>
      <c r="E67" s="175" t="e">
        <f>NA()</f>
        <v>#N/A</v>
      </c>
      <c r="F67" s="175">
        <f>IF(ISNUMBER('将来負担比率（分子）の構造'!J$53), IF('将来負担比率（分子）の構造'!J$53 &lt; 0, 0, '将来負担比率（分子）の構造'!J$53), NA())</f>
        <v>2056</v>
      </c>
      <c r="G67" s="175" t="e">
        <f>NA()</f>
        <v>#N/A</v>
      </c>
      <c r="H67" s="175" t="e">
        <f>NA()</f>
        <v>#N/A</v>
      </c>
      <c r="I67" s="175">
        <f>IF(ISNUMBER('将来負担比率（分子）の構造'!K$53), IF('将来負担比率（分子）の構造'!K$53 &lt; 0, 0, '将来負担比率（分子）の構造'!K$53), NA())</f>
        <v>1486</v>
      </c>
      <c r="J67" s="175" t="e">
        <f>NA()</f>
        <v>#N/A</v>
      </c>
      <c r="K67" s="175" t="e">
        <f>NA()</f>
        <v>#N/A</v>
      </c>
      <c r="L67" s="175">
        <f>IF(ISNUMBER('将来負担比率（分子）の構造'!L$53), IF('将来負担比率（分子）の構造'!L$53 &lt; 0, 0, '将来負担比率（分子）の構造'!L$53), NA())</f>
        <v>1090</v>
      </c>
      <c r="M67" s="175" t="e">
        <f>NA()</f>
        <v>#N/A</v>
      </c>
      <c r="N67" s="175" t="e">
        <f>NA()</f>
        <v>#N/A</v>
      </c>
      <c r="O67" s="175">
        <f>IF(ISNUMBER('将来負担比率（分子）の構造'!M$53), IF('将来負担比率（分子）の構造'!M$53 &lt; 0, 0, '将来負担比率（分子）の構造'!M$53), NA())</f>
        <v>576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2076</v>
      </c>
      <c r="C72" s="179">
        <f>基金残高に係る経年分析!G55</f>
        <v>2078</v>
      </c>
      <c r="D72" s="179">
        <f>基金残高に係る経年分析!H55</f>
        <v>2167</v>
      </c>
    </row>
    <row r="73" spans="1:16" x14ac:dyDescent="0.2">
      <c r="A73" s="178" t="s">
        <v>74</v>
      </c>
      <c r="B73" s="179">
        <f>基金残高に係る経年分析!F56</f>
        <v>265</v>
      </c>
      <c r="C73" s="179">
        <f>基金残高に係る経年分析!G56</f>
        <v>483</v>
      </c>
      <c r="D73" s="179">
        <f>基金残高に係る経年分析!H56</f>
        <v>454</v>
      </c>
    </row>
    <row r="74" spans="1:16" x14ac:dyDescent="0.2">
      <c r="A74" s="178" t="s">
        <v>75</v>
      </c>
      <c r="B74" s="179">
        <f>基金残高に係る経年分析!F57</f>
        <v>509</v>
      </c>
      <c r="C74" s="179">
        <f>基金残高に係る経年分析!G57</f>
        <v>521</v>
      </c>
      <c r="D74" s="179">
        <f>基金残高に係る経年分析!H57</f>
        <v>535</v>
      </c>
    </row>
  </sheetData>
  <sheetProtection algorithmName="SHA-512" hashValue="EwfpTBDCasYMghu23R0cAR76VxahHUChIjFBdSJTTnqz3q/ElCHF1l17cXg3aIGkjWEpZ85+kcqsuLpkK8Lk7w==" saltValue="4+JDndjVus2iAmPwOHvrt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3121000</v>
      </c>
      <c r="S5" s="613"/>
      <c r="T5" s="613"/>
      <c r="U5" s="613"/>
      <c r="V5" s="613"/>
      <c r="W5" s="613"/>
      <c r="X5" s="613"/>
      <c r="Y5" s="614"/>
      <c r="Z5" s="615">
        <v>26.8</v>
      </c>
      <c r="AA5" s="615"/>
      <c r="AB5" s="615"/>
      <c r="AC5" s="615"/>
      <c r="AD5" s="616">
        <v>2985180</v>
      </c>
      <c r="AE5" s="616"/>
      <c r="AF5" s="616"/>
      <c r="AG5" s="616"/>
      <c r="AH5" s="616"/>
      <c r="AI5" s="616"/>
      <c r="AJ5" s="616"/>
      <c r="AK5" s="616"/>
      <c r="AL5" s="617">
        <v>44.3</v>
      </c>
      <c r="AM5" s="618"/>
      <c r="AN5" s="618"/>
      <c r="AO5" s="619"/>
      <c r="AP5" s="609" t="s">
        <v>215</v>
      </c>
      <c r="AQ5" s="610"/>
      <c r="AR5" s="610"/>
      <c r="AS5" s="610"/>
      <c r="AT5" s="610"/>
      <c r="AU5" s="610"/>
      <c r="AV5" s="610"/>
      <c r="AW5" s="610"/>
      <c r="AX5" s="610"/>
      <c r="AY5" s="610"/>
      <c r="AZ5" s="610"/>
      <c r="BA5" s="610"/>
      <c r="BB5" s="610"/>
      <c r="BC5" s="610"/>
      <c r="BD5" s="610"/>
      <c r="BE5" s="610"/>
      <c r="BF5" s="611"/>
      <c r="BG5" s="623">
        <v>2985180</v>
      </c>
      <c r="BH5" s="624"/>
      <c r="BI5" s="624"/>
      <c r="BJ5" s="624"/>
      <c r="BK5" s="624"/>
      <c r="BL5" s="624"/>
      <c r="BM5" s="624"/>
      <c r="BN5" s="625"/>
      <c r="BO5" s="626">
        <v>95.6</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60695</v>
      </c>
      <c r="S6" s="624"/>
      <c r="T6" s="624"/>
      <c r="U6" s="624"/>
      <c r="V6" s="624"/>
      <c r="W6" s="624"/>
      <c r="X6" s="624"/>
      <c r="Y6" s="625"/>
      <c r="Z6" s="626">
        <v>0.5</v>
      </c>
      <c r="AA6" s="626"/>
      <c r="AB6" s="626"/>
      <c r="AC6" s="626"/>
      <c r="AD6" s="627">
        <v>60695</v>
      </c>
      <c r="AE6" s="627"/>
      <c r="AF6" s="627"/>
      <c r="AG6" s="627"/>
      <c r="AH6" s="627"/>
      <c r="AI6" s="627"/>
      <c r="AJ6" s="627"/>
      <c r="AK6" s="627"/>
      <c r="AL6" s="628">
        <v>0.9</v>
      </c>
      <c r="AM6" s="629"/>
      <c r="AN6" s="629"/>
      <c r="AO6" s="630"/>
      <c r="AP6" s="620" t="s">
        <v>220</v>
      </c>
      <c r="AQ6" s="621"/>
      <c r="AR6" s="621"/>
      <c r="AS6" s="621"/>
      <c r="AT6" s="621"/>
      <c r="AU6" s="621"/>
      <c r="AV6" s="621"/>
      <c r="AW6" s="621"/>
      <c r="AX6" s="621"/>
      <c r="AY6" s="621"/>
      <c r="AZ6" s="621"/>
      <c r="BA6" s="621"/>
      <c r="BB6" s="621"/>
      <c r="BC6" s="621"/>
      <c r="BD6" s="621"/>
      <c r="BE6" s="621"/>
      <c r="BF6" s="622"/>
      <c r="BG6" s="623">
        <v>2985180</v>
      </c>
      <c r="BH6" s="624"/>
      <c r="BI6" s="624"/>
      <c r="BJ6" s="624"/>
      <c r="BK6" s="624"/>
      <c r="BL6" s="624"/>
      <c r="BM6" s="624"/>
      <c r="BN6" s="625"/>
      <c r="BO6" s="626">
        <v>95.6</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92950</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92950</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1660</v>
      </c>
      <c r="S7" s="624"/>
      <c r="T7" s="624"/>
      <c r="U7" s="624"/>
      <c r="V7" s="624"/>
      <c r="W7" s="624"/>
      <c r="X7" s="624"/>
      <c r="Y7" s="625"/>
      <c r="Z7" s="626">
        <v>0</v>
      </c>
      <c r="AA7" s="626"/>
      <c r="AB7" s="626"/>
      <c r="AC7" s="626"/>
      <c r="AD7" s="627">
        <v>1660</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1544421</v>
      </c>
      <c r="BH7" s="624"/>
      <c r="BI7" s="624"/>
      <c r="BJ7" s="624"/>
      <c r="BK7" s="624"/>
      <c r="BL7" s="624"/>
      <c r="BM7" s="624"/>
      <c r="BN7" s="625"/>
      <c r="BO7" s="626">
        <v>49.5</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1265848</v>
      </c>
      <c r="CS7" s="624"/>
      <c r="CT7" s="624"/>
      <c r="CU7" s="624"/>
      <c r="CV7" s="624"/>
      <c r="CW7" s="624"/>
      <c r="CX7" s="624"/>
      <c r="CY7" s="625"/>
      <c r="CZ7" s="626">
        <v>11.4</v>
      </c>
      <c r="DA7" s="626"/>
      <c r="DB7" s="626"/>
      <c r="DC7" s="626"/>
      <c r="DD7" s="632">
        <v>84758</v>
      </c>
      <c r="DE7" s="624"/>
      <c r="DF7" s="624"/>
      <c r="DG7" s="624"/>
      <c r="DH7" s="624"/>
      <c r="DI7" s="624"/>
      <c r="DJ7" s="624"/>
      <c r="DK7" s="624"/>
      <c r="DL7" s="624"/>
      <c r="DM7" s="624"/>
      <c r="DN7" s="624"/>
      <c r="DO7" s="624"/>
      <c r="DP7" s="625"/>
      <c r="DQ7" s="632">
        <v>1125799</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46768</v>
      </c>
      <c r="S8" s="624"/>
      <c r="T8" s="624"/>
      <c r="U8" s="624"/>
      <c r="V8" s="624"/>
      <c r="W8" s="624"/>
      <c r="X8" s="624"/>
      <c r="Y8" s="625"/>
      <c r="Z8" s="626">
        <v>0.4</v>
      </c>
      <c r="AA8" s="626"/>
      <c r="AB8" s="626"/>
      <c r="AC8" s="626"/>
      <c r="AD8" s="627">
        <v>46768</v>
      </c>
      <c r="AE8" s="627"/>
      <c r="AF8" s="627"/>
      <c r="AG8" s="627"/>
      <c r="AH8" s="627"/>
      <c r="AI8" s="627"/>
      <c r="AJ8" s="627"/>
      <c r="AK8" s="627"/>
      <c r="AL8" s="628">
        <v>0.7</v>
      </c>
      <c r="AM8" s="629"/>
      <c r="AN8" s="629"/>
      <c r="AO8" s="630"/>
      <c r="AP8" s="620" t="s">
        <v>226</v>
      </c>
      <c r="AQ8" s="621"/>
      <c r="AR8" s="621"/>
      <c r="AS8" s="621"/>
      <c r="AT8" s="621"/>
      <c r="AU8" s="621"/>
      <c r="AV8" s="621"/>
      <c r="AW8" s="621"/>
      <c r="AX8" s="621"/>
      <c r="AY8" s="621"/>
      <c r="AZ8" s="621"/>
      <c r="BA8" s="621"/>
      <c r="BB8" s="621"/>
      <c r="BC8" s="621"/>
      <c r="BD8" s="621"/>
      <c r="BE8" s="621"/>
      <c r="BF8" s="622"/>
      <c r="BG8" s="623">
        <v>48335</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4726997</v>
      </c>
      <c r="CS8" s="624"/>
      <c r="CT8" s="624"/>
      <c r="CU8" s="624"/>
      <c r="CV8" s="624"/>
      <c r="CW8" s="624"/>
      <c r="CX8" s="624"/>
      <c r="CY8" s="625"/>
      <c r="CZ8" s="626">
        <v>42.5</v>
      </c>
      <c r="DA8" s="626"/>
      <c r="DB8" s="626"/>
      <c r="DC8" s="626"/>
      <c r="DD8" s="632">
        <v>509441</v>
      </c>
      <c r="DE8" s="624"/>
      <c r="DF8" s="624"/>
      <c r="DG8" s="624"/>
      <c r="DH8" s="624"/>
      <c r="DI8" s="624"/>
      <c r="DJ8" s="624"/>
      <c r="DK8" s="624"/>
      <c r="DL8" s="624"/>
      <c r="DM8" s="624"/>
      <c r="DN8" s="624"/>
      <c r="DO8" s="624"/>
      <c r="DP8" s="625"/>
      <c r="DQ8" s="632">
        <v>2650692</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51345</v>
      </c>
      <c r="S9" s="624"/>
      <c r="T9" s="624"/>
      <c r="U9" s="624"/>
      <c r="V9" s="624"/>
      <c r="W9" s="624"/>
      <c r="X9" s="624"/>
      <c r="Y9" s="625"/>
      <c r="Z9" s="626">
        <v>0.4</v>
      </c>
      <c r="AA9" s="626"/>
      <c r="AB9" s="626"/>
      <c r="AC9" s="626"/>
      <c r="AD9" s="627">
        <v>51345</v>
      </c>
      <c r="AE9" s="627"/>
      <c r="AF9" s="627"/>
      <c r="AG9" s="627"/>
      <c r="AH9" s="627"/>
      <c r="AI9" s="627"/>
      <c r="AJ9" s="627"/>
      <c r="AK9" s="627"/>
      <c r="AL9" s="628">
        <v>0.8</v>
      </c>
      <c r="AM9" s="629"/>
      <c r="AN9" s="629"/>
      <c r="AO9" s="630"/>
      <c r="AP9" s="620" t="s">
        <v>229</v>
      </c>
      <c r="AQ9" s="621"/>
      <c r="AR9" s="621"/>
      <c r="AS9" s="621"/>
      <c r="AT9" s="621"/>
      <c r="AU9" s="621"/>
      <c r="AV9" s="621"/>
      <c r="AW9" s="621"/>
      <c r="AX9" s="621"/>
      <c r="AY9" s="621"/>
      <c r="AZ9" s="621"/>
      <c r="BA9" s="621"/>
      <c r="BB9" s="621"/>
      <c r="BC9" s="621"/>
      <c r="BD9" s="621"/>
      <c r="BE9" s="621"/>
      <c r="BF9" s="622"/>
      <c r="BG9" s="623">
        <v>1418646</v>
      </c>
      <c r="BH9" s="624"/>
      <c r="BI9" s="624"/>
      <c r="BJ9" s="624"/>
      <c r="BK9" s="624"/>
      <c r="BL9" s="624"/>
      <c r="BM9" s="624"/>
      <c r="BN9" s="625"/>
      <c r="BO9" s="626">
        <v>45.5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1089071</v>
      </c>
      <c r="CS9" s="624"/>
      <c r="CT9" s="624"/>
      <c r="CU9" s="624"/>
      <c r="CV9" s="624"/>
      <c r="CW9" s="624"/>
      <c r="CX9" s="624"/>
      <c r="CY9" s="625"/>
      <c r="CZ9" s="626">
        <v>9.8000000000000007</v>
      </c>
      <c r="DA9" s="626"/>
      <c r="DB9" s="626"/>
      <c r="DC9" s="626"/>
      <c r="DD9" s="632">
        <v>12920</v>
      </c>
      <c r="DE9" s="624"/>
      <c r="DF9" s="624"/>
      <c r="DG9" s="624"/>
      <c r="DH9" s="624"/>
      <c r="DI9" s="624"/>
      <c r="DJ9" s="624"/>
      <c r="DK9" s="624"/>
      <c r="DL9" s="624"/>
      <c r="DM9" s="624"/>
      <c r="DN9" s="624"/>
      <c r="DO9" s="624"/>
      <c r="DP9" s="625"/>
      <c r="DQ9" s="632">
        <v>888519</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42740</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12552</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12552</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554876</v>
      </c>
      <c r="S11" s="624"/>
      <c r="T11" s="624"/>
      <c r="U11" s="624"/>
      <c r="V11" s="624"/>
      <c r="W11" s="624"/>
      <c r="X11" s="624"/>
      <c r="Y11" s="625"/>
      <c r="Z11" s="628">
        <v>4.8</v>
      </c>
      <c r="AA11" s="629"/>
      <c r="AB11" s="629"/>
      <c r="AC11" s="635"/>
      <c r="AD11" s="632">
        <v>554876</v>
      </c>
      <c r="AE11" s="624"/>
      <c r="AF11" s="624"/>
      <c r="AG11" s="624"/>
      <c r="AH11" s="624"/>
      <c r="AI11" s="624"/>
      <c r="AJ11" s="624"/>
      <c r="AK11" s="625"/>
      <c r="AL11" s="628">
        <v>8.1999999999999993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34700</v>
      </c>
      <c r="BH11" s="624"/>
      <c r="BI11" s="624"/>
      <c r="BJ11" s="624"/>
      <c r="BK11" s="624"/>
      <c r="BL11" s="624"/>
      <c r="BM11" s="624"/>
      <c r="BN11" s="625"/>
      <c r="BO11" s="626">
        <v>1.1000000000000001</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141254</v>
      </c>
      <c r="CS11" s="624"/>
      <c r="CT11" s="624"/>
      <c r="CU11" s="624"/>
      <c r="CV11" s="624"/>
      <c r="CW11" s="624"/>
      <c r="CX11" s="624"/>
      <c r="CY11" s="625"/>
      <c r="CZ11" s="626">
        <v>1.3</v>
      </c>
      <c r="DA11" s="626"/>
      <c r="DB11" s="626"/>
      <c r="DC11" s="626"/>
      <c r="DD11" s="632">
        <v>40367</v>
      </c>
      <c r="DE11" s="624"/>
      <c r="DF11" s="624"/>
      <c r="DG11" s="624"/>
      <c r="DH11" s="624"/>
      <c r="DI11" s="624"/>
      <c r="DJ11" s="624"/>
      <c r="DK11" s="624"/>
      <c r="DL11" s="624"/>
      <c r="DM11" s="624"/>
      <c r="DN11" s="624"/>
      <c r="DO11" s="624"/>
      <c r="DP11" s="625"/>
      <c r="DQ11" s="632">
        <v>71359</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21558</v>
      </c>
      <c r="S12" s="624"/>
      <c r="T12" s="624"/>
      <c r="U12" s="624"/>
      <c r="V12" s="624"/>
      <c r="W12" s="624"/>
      <c r="X12" s="624"/>
      <c r="Y12" s="625"/>
      <c r="Z12" s="626">
        <v>0.2</v>
      </c>
      <c r="AA12" s="626"/>
      <c r="AB12" s="626"/>
      <c r="AC12" s="626"/>
      <c r="AD12" s="627">
        <v>21558</v>
      </c>
      <c r="AE12" s="627"/>
      <c r="AF12" s="627"/>
      <c r="AG12" s="627"/>
      <c r="AH12" s="627"/>
      <c r="AI12" s="627"/>
      <c r="AJ12" s="627"/>
      <c r="AK12" s="627"/>
      <c r="AL12" s="628">
        <v>0.3</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1234856</v>
      </c>
      <c r="BH12" s="624"/>
      <c r="BI12" s="624"/>
      <c r="BJ12" s="624"/>
      <c r="BK12" s="624"/>
      <c r="BL12" s="624"/>
      <c r="BM12" s="624"/>
      <c r="BN12" s="625"/>
      <c r="BO12" s="626">
        <v>39.6</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349978</v>
      </c>
      <c r="CS12" s="624"/>
      <c r="CT12" s="624"/>
      <c r="CU12" s="624"/>
      <c r="CV12" s="624"/>
      <c r="CW12" s="624"/>
      <c r="CX12" s="624"/>
      <c r="CY12" s="625"/>
      <c r="CZ12" s="626">
        <v>3.1</v>
      </c>
      <c r="DA12" s="626"/>
      <c r="DB12" s="626"/>
      <c r="DC12" s="626"/>
      <c r="DD12" s="632">
        <v>1241</v>
      </c>
      <c r="DE12" s="624"/>
      <c r="DF12" s="624"/>
      <c r="DG12" s="624"/>
      <c r="DH12" s="624"/>
      <c r="DI12" s="624"/>
      <c r="DJ12" s="624"/>
      <c r="DK12" s="624"/>
      <c r="DL12" s="624"/>
      <c r="DM12" s="624"/>
      <c r="DN12" s="624"/>
      <c r="DO12" s="624"/>
      <c r="DP12" s="625"/>
      <c r="DQ12" s="632">
        <v>269966</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1234808</v>
      </c>
      <c r="BH13" s="624"/>
      <c r="BI13" s="624"/>
      <c r="BJ13" s="624"/>
      <c r="BK13" s="624"/>
      <c r="BL13" s="624"/>
      <c r="BM13" s="624"/>
      <c r="BN13" s="625"/>
      <c r="BO13" s="626">
        <v>39.6</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939549</v>
      </c>
      <c r="CS13" s="624"/>
      <c r="CT13" s="624"/>
      <c r="CU13" s="624"/>
      <c r="CV13" s="624"/>
      <c r="CW13" s="624"/>
      <c r="CX13" s="624"/>
      <c r="CY13" s="625"/>
      <c r="CZ13" s="626">
        <v>8.5</v>
      </c>
      <c r="DA13" s="626"/>
      <c r="DB13" s="626"/>
      <c r="DC13" s="626"/>
      <c r="DD13" s="632">
        <v>209264</v>
      </c>
      <c r="DE13" s="624"/>
      <c r="DF13" s="624"/>
      <c r="DG13" s="624"/>
      <c r="DH13" s="624"/>
      <c r="DI13" s="624"/>
      <c r="DJ13" s="624"/>
      <c r="DK13" s="624"/>
      <c r="DL13" s="624"/>
      <c r="DM13" s="624"/>
      <c r="DN13" s="624"/>
      <c r="DO13" s="624"/>
      <c r="DP13" s="625"/>
      <c r="DQ13" s="632">
        <v>789252</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1391</v>
      </c>
      <c r="S14" s="624"/>
      <c r="T14" s="624"/>
      <c r="U14" s="624"/>
      <c r="V14" s="624"/>
      <c r="W14" s="624"/>
      <c r="X14" s="624"/>
      <c r="Y14" s="625"/>
      <c r="Z14" s="626">
        <v>0</v>
      </c>
      <c r="AA14" s="626"/>
      <c r="AB14" s="626"/>
      <c r="AC14" s="626"/>
      <c r="AD14" s="627">
        <v>1391</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67917</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441280</v>
      </c>
      <c r="CS14" s="624"/>
      <c r="CT14" s="624"/>
      <c r="CU14" s="624"/>
      <c r="CV14" s="624"/>
      <c r="CW14" s="624"/>
      <c r="CX14" s="624"/>
      <c r="CY14" s="625"/>
      <c r="CZ14" s="626">
        <v>4</v>
      </c>
      <c r="DA14" s="626"/>
      <c r="DB14" s="626"/>
      <c r="DC14" s="626"/>
      <c r="DD14" s="632">
        <v>81043</v>
      </c>
      <c r="DE14" s="624"/>
      <c r="DF14" s="624"/>
      <c r="DG14" s="624"/>
      <c r="DH14" s="624"/>
      <c r="DI14" s="624"/>
      <c r="DJ14" s="624"/>
      <c r="DK14" s="624"/>
      <c r="DL14" s="624"/>
      <c r="DM14" s="624"/>
      <c r="DN14" s="624"/>
      <c r="DO14" s="624"/>
      <c r="DP14" s="625"/>
      <c r="DQ14" s="632">
        <v>361298</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137986</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1192441</v>
      </c>
      <c r="CS15" s="624"/>
      <c r="CT15" s="624"/>
      <c r="CU15" s="624"/>
      <c r="CV15" s="624"/>
      <c r="CW15" s="624"/>
      <c r="CX15" s="624"/>
      <c r="CY15" s="625"/>
      <c r="CZ15" s="626">
        <v>10.7</v>
      </c>
      <c r="DA15" s="626"/>
      <c r="DB15" s="626"/>
      <c r="DC15" s="626"/>
      <c r="DD15" s="632">
        <v>163314</v>
      </c>
      <c r="DE15" s="624"/>
      <c r="DF15" s="624"/>
      <c r="DG15" s="624"/>
      <c r="DH15" s="624"/>
      <c r="DI15" s="624"/>
      <c r="DJ15" s="624"/>
      <c r="DK15" s="624"/>
      <c r="DL15" s="624"/>
      <c r="DM15" s="624"/>
      <c r="DN15" s="624"/>
      <c r="DO15" s="624"/>
      <c r="DP15" s="625"/>
      <c r="DQ15" s="632">
        <v>969483</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10189</v>
      </c>
      <c r="S16" s="624"/>
      <c r="T16" s="624"/>
      <c r="U16" s="624"/>
      <c r="V16" s="624"/>
      <c r="W16" s="624"/>
      <c r="X16" s="624"/>
      <c r="Y16" s="625"/>
      <c r="Z16" s="626">
        <v>0.1</v>
      </c>
      <c r="AA16" s="626"/>
      <c r="AB16" s="626"/>
      <c r="AC16" s="626"/>
      <c r="AD16" s="627">
        <v>10189</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1044</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1044</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21599</v>
      </c>
      <c r="S17" s="624"/>
      <c r="T17" s="624"/>
      <c r="U17" s="624"/>
      <c r="V17" s="624"/>
      <c r="W17" s="624"/>
      <c r="X17" s="624"/>
      <c r="Y17" s="625"/>
      <c r="Z17" s="626">
        <v>0.2</v>
      </c>
      <c r="AA17" s="626"/>
      <c r="AB17" s="626"/>
      <c r="AC17" s="626"/>
      <c r="AD17" s="627">
        <v>21599</v>
      </c>
      <c r="AE17" s="627"/>
      <c r="AF17" s="627"/>
      <c r="AG17" s="627"/>
      <c r="AH17" s="627"/>
      <c r="AI17" s="627"/>
      <c r="AJ17" s="627"/>
      <c r="AK17" s="627"/>
      <c r="AL17" s="628">
        <v>0.3</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860941</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851652</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39215</v>
      </c>
      <c r="S18" s="624"/>
      <c r="T18" s="624"/>
      <c r="U18" s="624"/>
      <c r="V18" s="624"/>
      <c r="W18" s="624"/>
      <c r="X18" s="624"/>
      <c r="Y18" s="625"/>
      <c r="Z18" s="626">
        <v>0.3</v>
      </c>
      <c r="AA18" s="626"/>
      <c r="AB18" s="626"/>
      <c r="AC18" s="626"/>
      <c r="AD18" s="627">
        <v>39215</v>
      </c>
      <c r="AE18" s="627"/>
      <c r="AF18" s="627"/>
      <c r="AG18" s="627"/>
      <c r="AH18" s="627"/>
      <c r="AI18" s="627"/>
      <c r="AJ18" s="627"/>
      <c r="AK18" s="627"/>
      <c r="AL18" s="628">
        <v>0.6</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39153</v>
      </c>
      <c r="S19" s="624"/>
      <c r="T19" s="624"/>
      <c r="U19" s="624"/>
      <c r="V19" s="624"/>
      <c r="W19" s="624"/>
      <c r="X19" s="624"/>
      <c r="Y19" s="625"/>
      <c r="Z19" s="626">
        <v>0.3</v>
      </c>
      <c r="AA19" s="626"/>
      <c r="AB19" s="626"/>
      <c r="AC19" s="626"/>
      <c r="AD19" s="627">
        <v>39153</v>
      </c>
      <c r="AE19" s="627"/>
      <c r="AF19" s="627"/>
      <c r="AG19" s="627"/>
      <c r="AH19" s="627"/>
      <c r="AI19" s="627"/>
      <c r="AJ19" s="627"/>
      <c r="AK19" s="627"/>
      <c r="AL19" s="628">
        <v>0.6</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135820</v>
      </c>
      <c r="BH19" s="624"/>
      <c r="BI19" s="624"/>
      <c r="BJ19" s="624"/>
      <c r="BK19" s="624"/>
      <c r="BL19" s="624"/>
      <c r="BM19" s="624"/>
      <c r="BN19" s="625"/>
      <c r="BO19" s="626">
        <v>4.4000000000000004</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62</v>
      </c>
      <c r="S20" s="624"/>
      <c r="T20" s="624"/>
      <c r="U20" s="624"/>
      <c r="V20" s="624"/>
      <c r="W20" s="624"/>
      <c r="X20" s="624"/>
      <c r="Y20" s="625"/>
      <c r="Z20" s="626">
        <v>0</v>
      </c>
      <c r="AA20" s="626"/>
      <c r="AB20" s="626"/>
      <c r="AC20" s="626"/>
      <c r="AD20" s="627">
        <v>62</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135820</v>
      </c>
      <c r="BH20" s="624"/>
      <c r="BI20" s="624"/>
      <c r="BJ20" s="624"/>
      <c r="BK20" s="624"/>
      <c r="BL20" s="624"/>
      <c r="BM20" s="624"/>
      <c r="BN20" s="625"/>
      <c r="BO20" s="626">
        <v>4.4000000000000004</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11113905</v>
      </c>
      <c r="CS20" s="624"/>
      <c r="CT20" s="624"/>
      <c r="CU20" s="624"/>
      <c r="CV20" s="624"/>
      <c r="CW20" s="624"/>
      <c r="CX20" s="624"/>
      <c r="CY20" s="625"/>
      <c r="CZ20" s="626">
        <v>100</v>
      </c>
      <c r="DA20" s="626"/>
      <c r="DB20" s="626"/>
      <c r="DC20" s="626"/>
      <c r="DD20" s="632">
        <v>1102348</v>
      </c>
      <c r="DE20" s="624"/>
      <c r="DF20" s="624"/>
      <c r="DG20" s="624"/>
      <c r="DH20" s="624"/>
      <c r="DI20" s="624"/>
      <c r="DJ20" s="624"/>
      <c r="DK20" s="624"/>
      <c r="DL20" s="624"/>
      <c r="DM20" s="624"/>
      <c r="DN20" s="624"/>
      <c r="DO20" s="624"/>
      <c r="DP20" s="625"/>
      <c r="DQ20" s="632">
        <v>8084566</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3268255</v>
      </c>
      <c r="S21" s="624"/>
      <c r="T21" s="624"/>
      <c r="U21" s="624"/>
      <c r="V21" s="624"/>
      <c r="W21" s="624"/>
      <c r="X21" s="624"/>
      <c r="Y21" s="625"/>
      <c r="Z21" s="626">
        <v>28.1</v>
      </c>
      <c r="AA21" s="626"/>
      <c r="AB21" s="626"/>
      <c r="AC21" s="626"/>
      <c r="AD21" s="627">
        <v>2892279</v>
      </c>
      <c r="AE21" s="627"/>
      <c r="AF21" s="627"/>
      <c r="AG21" s="627"/>
      <c r="AH21" s="627"/>
      <c r="AI21" s="627"/>
      <c r="AJ21" s="627"/>
      <c r="AK21" s="627"/>
      <c r="AL21" s="628">
        <v>42.9</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2892279</v>
      </c>
      <c r="S22" s="624"/>
      <c r="T22" s="624"/>
      <c r="U22" s="624"/>
      <c r="V22" s="624"/>
      <c r="W22" s="624"/>
      <c r="X22" s="624"/>
      <c r="Y22" s="625"/>
      <c r="Z22" s="626">
        <v>24.9</v>
      </c>
      <c r="AA22" s="626"/>
      <c r="AB22" s="626"/>
      <c r="AC22" s="626"/>
      <c r="AD22" s="627">
        <v>2892279</v>
      </c>
      <c r="AE22" s="627"/>
      <c r="AF22" s="627"/>
      <c r="AG22" s="627"/>
      <c r="AH22" s="627"/>
      <c r="AI22" s="627"/>
      <c r="AJ22" s="627"/>
      <c r="AK22" s="627"/>
      <c r="AL22" s="628">
        <v>42.9</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375976</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135820</v>
      </c>
      <c r="BH23" s="624"/>
      <c r="BI23" s="624"/>
      <c r="BJ23" s="624"/>
      <c r="BK23" s="624"/>
      <c r="BL23" s="624"/>
      <c r="BM23" s="624"/>
      <c r="BN23" s="625"/>
      <c r="BO23" s="626">
        <v>4.4000000000000004</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5045648</v>
      </c>
      <c r="CS24" s="613"/>
      <c r="CT24" s="613"/>
      <c r="CU24" s="613"/>
      <c r="CV24" s="613"/>
      <c r="CW24" s="613"/>
      <c r="CX24" s="613"/>
      <c r="CY24" s="614"/>
      <c r="CZ24" s="617">
        <v>45.4</v>
      </c>
      <c r="DA24" s="618"/>
      <c r="DB24" s="618"/>
      <c r="DC24" s="634"/>
      <c r="DD24" s="658">
        <v>3547148</v>
      </c>
      <c r="DE24" s="613"/>
      <c r="DF24" s="613"/>
      <c r="DG24" s="613"/>
      <c r="DH24" s="613"/>
      <c r="DI24" s="613"/>
      <c r="DJ24" s="613"/>
      <c r="DK24" s="614"/>
      <c r="DL24" s="658">
        <v>3254873</v>
      </c>
      <c r="DM24" s="613"/>
      <c r="DN24" s="613"/>
      <c r="DO24" s="613"/>
      <c r="DP24" s="613"/>
      <c r="DQ24" s="613"/>
      <c r="DR24" s="613"/>
      <c r="DS24" s="613"/>
      <c r="DT24" s="613"/>
      <c r="DU24" s="613"/>
      <c r="DV24" s="614"/>
      <c r="DW24" s="617">
        <v>47.9</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7198551</v>
      </c>
      <c r="S25" s="624"/>
      <c r="T25" s="624"/>
      <c r="U25" s="624"/>
      <c r="V25" s="624"/>
      <c r="W25" s="624"/>
      <c r="X25" s="624"/>
      <c r="Y25" s="625"/>
      <c r="Z25" s="626">
        <v>61.9</v>
      </c>
      <c r="AA25" s="626"/>
      <c r="AB25" s="626"/>
      <c r="AC25" s="626"/>
      <c r="AD25" s="627">
        <v>6686755</v>
      </c>
      <c r="AE25" s="627"/>
      <c r="AF25" s="627"/>
      <c r="AG25" s="627"/>
      <c r="AH25" s="627"/>
      <c r="AI25" s="627"/>
      <c r="AJ25" s="627"/>
      <c r="AK25" s="627"/>
      <c r="AL25" s="628">
        <v>99.2</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1944901</v>
      </c>
      <c r="CS25" s="655"/>
      <c r="CT25" s="655"/>
      <c r="CU25" s="655"/>
      <c r="CV25" s="655"/>
      <c r="CW25" s="655"/>
      <c r="CX25" s="655"/>
      <c r="CY25" s="656"/>
      <c r="CZ25" s="628">
        <v>17.5</v>
      </c>
      <c r="DA25" s="653"/>
      <c r="DB25" s="653"/>
      <c r="DC25" s="657"/>
      <c r="DD25" s="632">
        <v>1808123</v>
      </c>
      <c r="DE25" s="655"/>
      <c r="DF25" s="655"/>
      <c r="DG25" s="655"/>
      <c r="DH25" s="655"/>
      <c r="DI25" s="655"/>
      <c r="DJ25" s="655"/>
      <c r="DK25" s="656"/>
      <c r="DL25" s="632">
        <v>1764448</v>
      </c>
      <c r="DM25" s="655"/>
      <c r="DN25" s="655"/>
      <c r="DO25" s="655"/>
      <c r="DP25" s="655"/>
      <c r="DQ25" s="655"/>
      <c r="DR25" s="655"/>
      <c r="DS25" s="655"/>
      <c r="DT25" s="655"/>
      <c r="DU25" s="655"/>
      <c r="DV25" s="656"/>
      <c r="DW25" s="628">
        <v>26</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2399</v>
      </c>
      <c r="S26" s="624"/>
      <c r="T26" s="624"/>
      <c r="U26" s="624"/>
      <c r="V26" s="624"/>
      <c r="W26" s="624"/>
      <c r="X26" s="624"/>
      <c r="Y26" s="625"/>
      <c r="Z26" s="626">
        <v>0</v>
      </c>
      <c r="AA26" s="626"/>
      <c r="AB26" s="626"/>
      <c r="AC26" s="626"/>
      <c r="AD26" s="627">
        <v>2399</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1085063</v>
      </c>
      <c r="CS26" s="624"/>
      <c r="CT26" s="624"/>
      <c r="CU26" s="624"/>
      <c r="CV26" s="624"/>
      <c r="CW26" s="624"/>
      <c r="CX26" s="624"/>
      <c r="CY26" s="625"/>
      <c r="CZ26" s="628">
        <v>9.8000000000000007</v>
      </c>
      <c r="DA26" s="653"/>
      <c r="DB26" s="653"/>
      <c r="DC26" s="657"/>
      <c r="DD26" s="632">
        <v>1010906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49474</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3121000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2239806</v>
      </c>
      <c r="CS27" s="655"/>
      <c r="CT27" s="655"/>
      <c r="CU27" s="655"/>
      <c r="CV27" s="655"/>
      <c r="CW27" s="655"/>
      <c r="CX27" s="655"/>
      <c r="CY27" s="656"/>
      <c r="CZ27" s="628">
        <v>20.2</v>
      </c>
      <c r="DA27" s="653"/>
      <c r="DB27" s="653"/>
      <c r="DC27" s="657"/>
      <c r="DD27" s="632">
        <v>887373</v>
      </c>
      <c r="DE27" s="655"/>
      <c r="DF27" s="655"/>
      <c r="DG27" s="655"/>
      <c r="DH27" s="655"/>
      <c r="DI27" s="655"/>
      <c r="DJ27" s="655"/>
      <c r="DK27" s="656"/>
      <c r="DL27" s="632">
        <v>638773</v>
      </c>
      <c r="DM27" s="655"/>
      <c r="DN27" s="655"/>
      <c r="DO27" s="655"/>
      <c r="DP27" s="655"/>
      <c r="DQ27" s="655"/>
      <c r="DR27" s="655"/>
      <c r="DS27" s="655"/>
      <c r="DT27" s="655"/>
      <c r="DU27" s="655"/>
      <c r="DV27" s="656"/>
      <c r="DW27" s="628">
        <v>9.4</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113353</v>
      </c>
      <c r="S28" s="624"/>
      <c r="T28" s="624"/>
      <c r="U28" s="624"/>
      <c r="V28" s="624"/>
      <c r="W28" s="624"/>
      <c r="X28" s="624"/>
      <c r="Y28" s="625"/>
      <c r="Z28" s="626">
        <v>1</v>
      </c>
      <c r="AA28" s="626"/>
      <c r="AB28" s="626"/>
      <c r="AC28" s="626"/>
      <c r="AD28" s="627">
        <v>14163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860941</v>
      </c>
      <c r="CS28" s="624"/>
      <c r="CT28" s="624"/>
      <c r="CU28" s="624"/>
      <c r="CV28" s="624"/>
      <c r="CW28" s="624"/>
      <c r="CX28" s="624"/>
      <c r="CY28" s="625"/>
      <c r="CZ28" s="628">
        <v>7.7</v>
      </c>
      <c r="DA28" s="653"/>
      <c r="DB28" s="653"/>
      <c r="DC28" s="657"/>
      <c r="DD28" s="632">
        <v>851652</v>
      </c>
      <c r="DE28" s="624"/>
      <c r="DF28" s="624"/>
      <c r="DG28" s="624"/>
      <c r="DH28" s="624"/>
      <c r="DI28" s="624"/>
      <c r="DJ28" s="624"/>
      <c r="DK28" s="625"/>
      <c r="DL28" s="632">
        <v>851652</v>
      </c>
      <c r="DM28" s="624"/>
      <c r="DN28" s="624"/>
      <c r="DO28" s="624"/>
      <c r="DP28" s="624"/>
      <c r="DQ28" s="624"/>
      <c r="DR28" s="624"/>
      <c r="DS28" s="624"/>
      <c r="DT28" s="624"/>
      <c r="DU28" s="624"/>
      <c r="DV28" s="625"/>
      <c r="DW28" s="628">
        <v>12.5</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79430</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860941</v>
      </c>
      <c r="CS29" s="655"/>
      <c r="CT29" s="655"/>
      <c r="CU29" s="655"/>
      <c r="CV29" s="655"/>
      <c r="CW29" s="655"/>
      <c r="CX29" s="655"/>
      <c r="CY29" s="656"/>
      <c r="CZ29" s="628">
        <v>7.7</v>
      </c>
      <c r="DA29" s="653"/>
      <c r="DB29" s="653"/>
      <c r="DC29" s="657"/>
      <c r="DD29" s="632">
        <v>851652</v>
      </c>
      <c r="DE29" s="655"/>
      <c r="DF29" s="655"/>
      <c r="DG29" s="655"/>
      <c r="DH29" s="655"/>
      <c r="DI29" s="655"/>
      <c r="DJ29" s="655"/>
      <c r="DK29" s="656"/>
      <c r="DL29" s="632">
        <v>851652</v>
      </c>
      <c r="DM29" s="655"/>
      <c r="DN29" s="655"/>
      <c r="DO29" s="655"/>
      <c r="DP29" s="655"/>
      <c r="DQ29" s="655"/>
      <c r="DR29" s="655"/>
      <c r="DS29" s="655"/>
      <c r="DT29" s="655"/>
      <c r="DU29" s="655"/>
      <c r="DV29" s="656"/>
      <c r="DW29" s="628">
        <v>12.5</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1972233</v>
      </c>
      <c r="S30" s="624"/>
      <c r="T30" s="624"/>
      <c r="U30" s="624"/>
      <c r="V30" s="624"/>
      <c r="W30" s="624"/>
      <c r="X30" s="624"/>
      <c r="Y30" s="625"/>
      <c r="Z30" s="626">
        <v>17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837304</v>
      </c>
      <c r="CS30" s="624"/>
      <c r="CT30" s="624"/>
      <c r="CU30" s="624"/>
      <c r="CV30" s="624"/>
      <c r="CW30" s="624"/>
      <c r="CX30" s="624"/>
      <c r="CY30" s="625"/>
      <c r="CZ30" s="628">
        <v>7.5</v>
      </c>
      <c r="DA30" s="653"/>
      <c r="DB30" s="653"/>
      <c r="DC30" s="657"/>
      <c r="DD30" s="632">
        <v>828402</v>
      </c>
      <c r="DE30" s="624"/>
      <c r="DF30" s="624"/>
      <c r="DG30" s="624"/>
      <c r="DH30" s="624"/>
      <c r="DI30" s="624"/>
      <c r="DJ30" s="624"/>
      <c r="DK30" s="625"/>
      <c r="DL30" s="632">
        <v>828402</v>
      </c>
      <c r="DM30" s="624"/>
      <c r="DN30" s="624"/>
      <c r="DO30" s="624"/>
      <c r="DP30" s="624"/>
      <c r="DQ30" s="624"/>
      <c r="DR30" s="624"/>
      <c r="DS30" s="624"/>
      <c r="DT30" s="624"/>
      <c r="DU30" s="624"/>
      <c r="DV30" s="625"/>
      <c r="DW30" s="628">
        <v>12.2</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99.4</v>
      </c>
      <c r="BH31" s="667"/>
      <c r="BI31" s="667"/>
      <c r="BJ31" s="667"/>
      <c r="BK31" s="667"/>
      <c r="BL31" s="667"/>
      <c r="BM31" s="618">
        <v>98.9</v>
      </c>
      <c r="BN31" s="667"/>
      <c r="BO31" s="667"/>
      <c r="BP31" s="667"/>
      <c r="BQ31" s="668"/>
      <c r="BR31" s="679">
        <v>99.5</v>
      </c>
      <c r="BS31" s="667"/>
      <c r="BT31" s="667"/>
      <c r="BU31" s="667"/>
      <c r="BV31" s="667"/>
      <c r="BW31" s="667"/>
      <c r="BX31" s="618">
        <v>99</v>
      </c>
      <c r="BY31" s="667"/>
      <c r="BZ31" s="667"/>
      <c r="CA31" s="667"/>
      <c r="CB31" s="668"/>
      <c r="CD31" s="661"/>
      <c r="CE31" s="662"/>
      <c r="CF31" s="620" t="s">
        <v>299</v>
      </c>
      <c r="CG31" s="621"/>
      <c r="CH31" s="621"/>
      <c r="CI31" s="621"/>
      <c r="CJ31" s="621"/>
      <c r="CK31" s="621"/>
      <c r="CL31" s="621"/>
      <c r="CM31" s="621"/>
      <c r="CN31" s="621"/>
      <c r="CO31" s="621"/>
      <c r="CP31" s="621"/>
      <c r="CQ31" s="622"/>
      <c r="CR31" s="623">
        <v>23637</v>
      </c>
      <c r="CS31" s="655"/>
      <c r="CT31" s="655"/>
      <c r="CU31" s="655"/>
      <c r="CV31" s="655"/>
      <c r="CW31" s="655"/>
      <c r="CX31" s="655"/>
      <c r="CY31" s="656"/>
      <c r="CZ31" s="628">
        <v>0.2</v>
      </c>
      <c r="DA31" s="653"/>
      <c r="DB31" s="653"/>
      <c r="DC31" s="657"/>
      <c r="DD31" s="632">
        <v>23250</v>
      </c>
      <c r="DE31" s="655"/>
      <c r="DF31" s="655"/>
      <c r="DG31" s="655"/>
      <c r="DH31" s="655"/>
      <c r="DI31" s="655"/>
      <c r="DJ31" s="655"/>
      <c r="DK31" s="656"/>
      <c r="DL31" s="632">
        <v>23250</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736822</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99.4</v>
      </c>
      <c r="BH32" s="655"/>
      <c r="BI32" s="655"/>
      <c r="BJ32" s="655"/>
      <c r="BK32" s="655"/>
      <c r="BL32" s="655"/>
      <c r="BM32" s="629">
        <v>99</v>
      </c>
      <c r="BN32" s="655"/>
      <c r="BO32" s="655"/>
      <c r="BP32" s="655"/>
      <c r="BQ32" s="678"/>
      <c r="BR32" s="680">
        <v>99.5</v>
      </c>
      <c r="BS32" s="655"/>
      <c r="BT32" s="655"/>
      <c r="BU32" s="655"/>
      <c r="BV32" s="655"/>
      <c r="BW32" s="655"/>
      <c r="BX32" s="629">
        <v>99.1</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41986</v>
      </c>
      <c r="S33" s="624"/>
      <c r="T33" s="624"/>
      <c r="U33" s="624"/>
      <c r="V33" s="624"/>
      <c r="W33" s="624"/>
      <c r="X33" s="624"/>
      <c r="Y33" s="625"/>
      <c r="Z33" s="626">
        <v>0.4</v>
      </c>
      <c r="AA33" s="626"/>
      <c r="AB33" s="626"/>
      <c r="AC33" s="626"/>
      <c r="AD33" s="627">
        <v>17328</v>
      </c>
      <c r="AE33" s="627"/>
      <c r="AF33" s="627"/>
      <c r="AG33" s="627"/>
      <c r="AH33" s="627"/>
      <c r="AI33" s="627"/>
      <c r="AJ33" s="627"/>
      <c r="AK33" s="627"/>
      <c r="AL33" s="628">
        <v>0.3</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99.4</v>
      </c>
      <c r="BH33" s="682"/>
      <c r="BI33" s="682"/>
      <c r="BJ33" s="682"/>
      <c r="BK33" s="682"/>
      <c r="BL33" s="682"/>
      <c r="BM33" s="683">
        <v>98.7</v>
      </c>
      <c r="BN33" s="682"/>
      <c r="BO33" s="682"/>
      <c r="BP33" s="682"/>
      <c r="BQ33" s="684"/>
      <c r="BR33" s="681">
        <v>99.5</v>
      </c>
      <c r="BS33" s="682"/>
      <c r="BT33" s="682"/>
      <c r="BU33" s="682"/>
      <c r="BV33" s="682"/>
      <c r="BW33" s="682"/>
      <c r="BX33" s="683">
        <v>98.8</v>
      </c>
      <c r="BY33" s="682"/>
      <c r="BZ33" s="682"/>
      <c r="CA33" s="682"/>
      <c r="CB33" s="684"/>
      <c r="CD33" s="620" t="s">
        <v>306</v>
      </c>
      <c r="CE33" s="621"/>
      <c r="CF33" s="621"/>
      <c r="CG33" s="621"/>
      <c r="CH33" s="621"/>
      <c r="CI33" s="621"/>
      <c r="CJ33" s="621"/>
      <c r="CK33" s="621"/>
      <c r="CL33" s="621"/>
      <c r="CM33" s="621"/>
      <c r="CN33" s="621"/>
      <c r="CO33" s="621"/>
      <c r="CP33" s="621"/>
      <c r="CQ33" s="622"/>
      <c r="CR33" s="623">
        <v>4964865</v>
      </c>
      <c r="CS33" s="655"/>
      <c r="CT33" s="655"/>
      <c r="CU33" s="655"/>
      <c r="CV33" s="655"/>
      <c r="CW33" s="655"/>
      <c r="CX33" s="655"/>
      <c r="CY33" s="656"/>
      <c r="CZ33" s="628">
        <v>44.7</v>
      </c>
      <c r="DA33" s="653"/>
      <c r="DB33" s="653"/>
      <c r="DC33" s="657"/>
      <c r="DD33" s="632">
        <v>4197203</v>
      </c>
      <c r="DE33" s="655"/>
      <c r="DF33" s="655"/>
      <c r="DG33" s="655"/>
      <c r="DH33" s="655"/>
      <c r="DI33" s="655"/>
      <c r="DJ33" s="655"/>
      <c r="DK33" s="656"/>
      <c r="DL33" s="632">
        <v>3115836</v>
      </c>
      <c r="DM33" s="655"/>
      <c r="DN33" s="655"/>
      <c r="DO33" s="655"/>
      <c r="DP33" s="655"/>
      <c r="DQ33" s="655"/>
      <c r="DR33" s="655"/>
      <c r="DS33" s="655"/>
      <c r="DT33" s="655"/>
      <c r="DU33" s="655"/>
      <c r="DV33" s="656"/>
      <c r="DW33" s="628">
        <v>45.9</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18973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1970893</v>
      </c>
      <c r="CS34" s="624"/>
      <c r="CT34" s="624"/>
      <c r="CU34" s="624"/>
      <c r="CV34" s="624"/>
      <c r="CW34" s="624"/>
      <c r="CX34" s="624"/>
      <c r="CY34" s="625"/>
      <c r="CZ34" s="628">
        <v>17.7</v>
      </c>
      <c r="DA34" s="653"/>
      <c r="DB34" s="653"/>
      <c r="DC34" s="657"/>
      <c r="DD34" s="632">
        <v>1570825</v>
      </c>
      <c r="DE34" s="624"/>
      <c r="DF34" s="624"/>
      <c r="DG34" s="624"/>
      <c r="DH34" s="624"/>
      <c r="DI34" s="624"/>
      <c r="DJ34" s="624"/>
      <c r="DK34" s="625"/>
      <c r="DL34" s="632">
        <v>1464366</v>
      </c>
      <c r="DM34" s="624"/>
      <c r="DN34" s="624"/>
      <c r="DO34" s="624"/>
      <c r="DP34" s="624"/>
      <c r="DQ34" s="624"/>
      <c r="DR34" s="624"/>
      <c r="DS34" s="624"/>
      <c r="DT34" s="624"/>
      <c r="DU34" s="624"/>
      <c r="DV34" s="625"/>
      <c r="DW34" s="628">
        <v>21.6</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79122</v>
      </c>
      <c r="S35" s="624"/>
      <c r="T35" s="624"/>
      <c r="U35" s="624"/>
      <c r="V35" s="624"/>
      <c r="W35" s="624"/>
      <c r="X35" s="624"/>
      <c r="Y35" s="625"/>
      <c r="Z35" s="626">
        <v>0.7</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117343</v>
      </c>
      <c r="CS35" s="655"/>
      <c r="CT35" s="655"/>
      <c r="CU35" s="655"/>
      <c r="CV35" s="655"/>
      <c r="CW35" s="655"/>
      <c r="CX35" s="655"/>
      <c r="CY35" s="656"/>
      <c r="CZ35" s="628">
        <v>1.1000000000000001</v>
      </c>
      <c r="DA35" s="653"/>
      <c r="DB35" s="653"/>
      <c r="DC35" s="657"/>
      <c r="DD35" s="632">
        <v>93300</v>
      </c>
      <c r="DE35" s="655"/>
      <c r="DF35" s="655"/>
      <c r="DG35" s="655"/>
      <c r="DH35" s="655"/>
      <c r="DI35" s="655"/>
      <c r="DJ35" s="655"/>
      <c r="DK35" s="656"/>
      <c r="DL35" s="632">
        <v>93300</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754934</v>
      </c>
      <c r="S36" s="624"/>
      <c r="T36" s="624"/>
      <c r="U36" s="624"/>
      <c r="V36" s="624"/>
      <c r="W36" s="624"/>
      <c r="X36" s="624"/>
      <c r="Y36" s="625"/>
      <c r="Z36" s="626">
        <v>6.5</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1690613</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-40951</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1626821</v>
      </c>
      <c r="CS36" s="624"/>
      <c r="CT36" s="624"/>
      <c r="CU36" s="624"/>
      <c r="CV36" s="624"/>
      <c r="CW36" s="624"/>
      <c r="CX36" s="624"/>
      <c r="CY36" s="625"/>
      <c r="CZ36" s="628">
        <v>14.6</v>
      </c>
      <c r="DA36" s="653"/>
      <c r="DB36" s="653"/>
      <c r="DC36" s="657"/>
      <c r="DD36" s="632">
        <v>1508212</v>
      </c>
      <c r="DE36" s="624"/>
      <c r="DF36" s="624"/>
      <c r="DG36" s="624"/>
      <c r="DH36" s="624"/>
      <c r="DI36" s="624"/>
      <c r="DJ36" s="624"/>
      <c r="DK36" s="625"/>
      <c r="DL36" s="632">
        <v>699589</v>
      </c>
      <c r="DM36" s="624"/>
      <c r="DN36" s="624"/>
      <c r="DO36" s="624"/>
      <c r="DP36" s="624"/>
      <c r="DQ36" s="624"/>
      <c r="DR36" s="624"/>
      <c r="DS36" s="624"/>
      <c r="DT36" s="624"/>
      <c r="DU36" s="624"/>
      <c r="DV36" s="625"/>
      <c r="DW36" s="628">
        <v>10.3</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219826</v>
      </c>
      <c r="S37" s="624"/>
      <c r="T37" s="624"/>
      <c r="U37" s="624"/>
      <c r="V37" s="624"/>
      <c r="W37" s="624"/>
      <c r="X37" s="624"/>
      <c r="Y37" s="625"/>
      <c r="Z37" s="626">
        <v>1.9</v>
      </c>
      <c r="AA37" s="626"/>
      <c r="AB37" s="626"/>
      <c r="AC37" s="626"/>
      <c r="AD37" s="627">
        <v>19075</v>
      </c>
      <c r="AE37" s="627"/>
      <c r="AF37" s="627"/>
      <c r="AG37" s="627"/>
      <c r="AH37" s="627"/>
      <c r="AI37" s="627"/>
      <c r="AJ37" s="627"/>
      <c r="AK37" s="627"/>
      <c r="AL37" s="628">
        <v>0.3</v>
      </c>
      <c r="AM37" s="629"/>
      <c r="AN37" s="629"/>
      <c r="AO37" s="630"/>
      <c r="AQ37" s="686" t="s">
        <v>318</v>
      </c>
      <c r="AR37" s="687"/>
      <c r="AS37" s="687"/>
      <c r="AT37" s="687"/>
      <c r="AU37" s="687"/>
      <c r="AV37" s="687"/>
      <c r="AW37" s="687"/>
      <c r="AX37" s="687"/>
      <c r="AY37" s="688"/>
      <c r="AZ37" s="623">
        <v>519441</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-67140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376128</v>
      </c>
      <c r="CS37" s="655"/>
      <c r="CT37" s="655"/>
      <c r="CU37" s="655"/>
      <c r="CV37" s="655"/>
      <c r="CW37" s="655"/>
      <c r="CX37" s="655"/>
      <c r="CY37" s="656"/>
      <c r="CZ37" s="628">
        <v>3.4</v>
      </c>
      <c r="DA37" s="653"/>
      <c r="DB37" s="653"/>
      <c r="DC37" s="657"/>
      <c r="DD37" s="632">
        <v>373493</v>
      </c>
      <c r="DE37" s="655"/>
      <c r="DF37" s="655"/>
      <c r="DG37" s="655"/>
      <c r="DH37" s="655"/>
      <c r="DI37" s="655"/>
      <c r="DJ37" s="655"/>
      <c r="DK37" s="656"/>
      <c r="DL37" s="632">
        <v>363317</v>
      </c>
      <c r="DM37" s="655"/>
      <c r="DN37" s="655"/>
      <c r="DO37" s="655"/>
      <c r="DP37" s="655"/>
      <c r="DQ37" s="655"/>
      <c r="DR37" s="655"/>
      <c r="DS37" s="655"/>
      <c r="DT37" s="655"/>
      <c r="DU37" s="655"/>
      <c r="DV37" s="656"/>
      <c r="DW37" s="628">
        <v>5.4</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357300</v>
      </c>
      <c r="S38" s="624"/>
      <c r="T38" s="624"/>
      <c r="U38" s="624"/>
      <c r="V38" s="624"/>
      <c r="W38" s="624"/>
      <c r="X38" s="624"/>
      <c r="Y38" s="625"/>
      <c r="Z38" s="626">
        <v>3.1</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72780</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3230</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1098392</v>
      </c>
      <c r="CS38" s="624"/>
      <c r="CT38" s="624"/>
      <c r="CU38" s="624"/>
      <c r="CV38" s="624"/>
      <c r="CW38" s="624"/>
      <c r="CX38" s="624"/>
      <c r="CY38" s="625"/>
      <c r="CZ38" s="628">
        <v>9.9</v>
      </c>
      <c r="DA38" s="653"/>
      <c r="DB38" s="653"/>
      <c r="DC38" s="657"/>
      <c r="DD38" s="632">
        <v>890970</v>
      </c>
      <c r="DE38" s="624"/>
      <c r="DF38" s="624"/>
      <c r="DG38" s="624"/>
      <c r="DH38" s="624"/>
      <c r="DI38" s="624"/>
      <c r="DJ38" s="624"/>
      <c r="DK38" s="625"/>
      <c r="DL38" s="632">
        <v>858555</v>
      </c>
      <c r="DM38" s="624"/>
      <c r="DN38" s="624"/>
      <c r="DO38" s="624"/>
      <c r="DP38" s="624"/>
      <c r="DQ38" s="624"/>
      <c r="DR38" s="624"/>
      <c r="DS38" s="624"/>
      <c r="DT38" s="624"/>
      <c r="DU38" s="624"/>
      <c r="DV38" s="625"/>
      <c r="DW38" s="628">
        <v>12.6</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t="s">
        <v>122</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4912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151307</v>
      </c>
      <c r="CS39" s="655"/>
      <c r="CT39" s="655"/>
      <c r="CU39" s="655"/>
      <c r="CV39" s="655"/>
      <c r="CW39" s="655"/>
      <c r="CX39" s="655"/>
      <c r="CY39" s="656"/>
      <c r="CZ39" s="628">
        <v>1.4</v>
      </c>
      <c r="DA39" s="653"/>
      <c r="DB39" s="653"/>
      <c r="DC39" s="657"/>
      <c r="DD39" s="632">
        <v>133870</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50000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103</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109</v>
      </c>
      <c r="CS40" s="624"/>
      <c r="CT40" s="624"/>
      <c r="CU40" s="624"/>
      <c r="CV40" s="624"/>
      <c r="CW40" s="624"/>
      <c r="CX40" s="624"/>
      <c r="CY40" s="625"/>
      <c r="CZ40" s="628">
        <v>0</v>
      </c>
      <c r="DA40" s="653"/>
      <c r="DB40" s="653"/>
      <c r="DC40" s="657"/>
      <c r="DD40" s="632">
        <v>26</v>
      </c>
      <c r="DE40" s="624"/>
      <c r="DF40" s="624"/>
      <c r="DG40" s="624"/>
      <c r="DH40" s="624"/>
      <c r="DI40" s="624"/>
      <c r="DJ40" s="624"/>
      <c r="DK40" s="625"/>
      <c r="DL40" s="632">
        <v>26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11624403</v>
      </c>
      <c r="S41" s="696"/>
      <c r="T41" s="696"/>
      <c r="U41" s="696"/>
      <c r="V41" s="696"/>
      <c r="W41" s="696"/>
      <c r="X41" s="696"/>
      <c r="Y41" s="700"/>
      <c r="Z41" s="701">
        <v>100</v>
      </c>
      <c r="AA41" s="701"/>
      <c r="AB41" s="701"/>
      <c r="AC41" s="701"/>
      <c r="AD41" s="702">
        <v>6739720</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216879</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881513</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406</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1103392</v>
      </c>
      <c r="CS42" s="655"/>
      <c r="CT42" s="655"/>
      <c r="CU42" s="655"/>
      <c r="CV42" s="655"/>
      <c r="CW42" s="655"/>
      <c r="CX42" s="655"/>
      <c r="CY42" s="656"/>
      <c r="CZ42" s="628">
        <v>9.9</v>
      </c>
      <c r="DA42" s="653"/>
      <c r="DB42" s="653"/>
      <c r="DC42" s="657"/>
      <c r="DD42" s="632">
        <v>340215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43337</v>
      </c>
      <c r="CS43" s="655"/>
      <c r="CT43" s="655"/>
      <c r="CU43" s="655"/>
      <c r="CV43" s="655"/>
      <c r="CW43" s="655"/>
      <c r="CX43" s="655"/>
      <c r="CY43" s="656"/>
      <c r="CZ43" s="628">
        <v>0.4</v>
      </c>
      <c r="DA43" s="653"/>
      <c r="DB43" s="653"/>
      <c r="DC43" s="657"/>
      <c r="DD43" s="632">
        <v>43337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1102348</v>
      </c>
      <c r="CS44" s="624"/>
      <c r="CT44" s="624"/>
      <c r="CU44" s="624"/>
      <c r="CV44" s="624"/>
      <c r="CW44" s="624"/>
      <c r="CX44" s="624"/>
      <c r="CY44" s="625"/>
      <c r="CZ44" s="628">
        <v>9.9</v>
      </c>
      <c r="DA44" s="629"/>
      <c r="DB44" s="629"/>
      <c r="DC44" s="635"/>
      <c r="DD44" s="632">
        <v>339171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579268</v>
      </c>
      <c r="CS45" s="655"/>
      <c r="CT45" s="655"/>
      <c r="CU45" s="655"/>
      <c r="CV45" s="655"/>
      <c r="CW45" s="655"/>
      <c r="CX45" s="655"/>
      <c r="CY45" s="656"/>
      <c r="CZ45" s="628">
        <v>5.2</v>
      </c>
      <c r="DA45" s="653"/>
      <c r="DB45" s="653"/>
      <c r="DC45" s="657"/>
      <c r="DD45" s="632">
        <v>113208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512050</v>
      </c>
      <c r="CS46" s="624"/>
      <c r="CT46" s="624"/>
      <c r="CU46" s="624"/>
      <c r="CV46" s="624"/>
      <c r="CW46" s="624"/>
      <c r="CX46" s="624"/>
      <c r="CY46" s="625"/>
      <c r="CZ46" s="628">
        <v>4.5999999999999996</v>
      </c>
      <c r="DA46" s="629"/>
      <c r="DB46" s="629"/>
      <c r="DC46" s="635"/>
      <c r="DD46" s="632">
        <v>225433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v>1044</v>
      </c>
      <c r="CS47" s="655"/>
      <c r="CT47" s="655"/>
      <c r="CU47" s="655"/>
      <c r="CV47" s="655"/>
      <c r="CW47" s="655"/>
      <c r="CX47" s="655"/>
      <c r="CY47" s="656"/>
      <c r="CZ47" s="628">
        <v>0</v>
      </c>
      <c r="DA47" s="653"/>
      <c r="DB47" s="653"/>
      <c r="DC47" s="657"/>
      <c r="DD47" s="632">
        <v>1044</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11113905</v>
      </c>
      <c r="CS49" s="682"/>
      <c r="CT49" s="682"/>
      <c r="CU49" s="682"/>
      <c r="CV49" s="682"/>
      <c r="CW49" s="682"/>
      <c r="CX49" s="682"/>
      <c r="CY49" s="711"/>
      <c r="CZ49" s="703">
        <v>100</v>
      </c>
      <c r="DA49" s="712"/>
      <c r="DB49" s="712"/>
      <c r="DC49" s="713"/>
      <c r="DD49" s="714">
        <v>8084566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2bo4j7mNoaM4AlqKa+1vkWyTtjPt+kCbOM7s/BIrAjH91+no4XShLjglxZTZvD0cuwCIVDv22n+ZNjyELgvUw==" saltValue="q5IrepBpsKni94dwO26A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8"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11624</v>
      </c>
      <c r="R7" s="753"/>
      <c r="S7" s="753"/>
      <c r="T7" s="753"/>
      <c r="U7" s="753"/>
      <c r="V7" s="753">
        <v>11114</v>
      </c>
      <c r="W7" s="753"/>
      <c r="X7" s="753"/>
      <c r="Y7" s="753"/>
      <c r="Z7" s="753"/>
      <c r="AA7" s="753">
        <v>510</v>
      </c>
      <c r="AB7" s="753"/>
      <c r="AC7" s="753"/>
      <c r="AD7" s="753"/>
      <c r="AE7" s="754"/>
      <c r="AF7" s="755">
        <v>393</v>
      </c>
      <c r="AG7" s="756"/>
      <c r="AH7" s="756"/>
      <c r="AI7" s="756"/>
      <c r="AJ7" s="757"/>
      <c r="AK7" s="758">
        <v>79</v>
      </c>
      <c r="AL7" s="759"/>
      <c r="AM7" s="759"/>
      <c r="AN7" s="759"/>
      <c r="AO7" s="759"/>
      <c r="AP7" s="759">
        <v>6929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557</v>
      </c>
      <c r="BT7" s="747"/>
      <c r="BU7" s="747"/>
      <c r="BV7" s="747"/>
      <c r="BW7" s="747"/>
      <c r="BX7" s="747"/>
      <c r="BY7" s="747"/>
      <c r="BZ7" s="747"/>
      <c r="CA7" s="747"/>
      <c r="CB7" s="747"/>
      <c r="CC7" s="747"/>
      <c r="CD7" s="747"/>
      <c r="CE7" s="747"/>
      <c r="CF7" s="747"/>
      <c r="CG7" s="762"/>
      <c r="CH7" s="743">
        <v>0</v>
      </c>
      <c r="CI7" s="744"/>
      <c r="CJ7" s="744"/>
      <c r="CK7" s="744"/>
      <c r="CL7" s="745"/>
      <c r="CM7" s="743">
        <v>10</v>
      </c>
      <c r="CN7" s="744"/>
      <c r="CO7" s="744"/>
      <c r="CP7" s="744"/>
      <c r="CQ7" s="745"/>
      <c r="CR7" s="743">
        <v>10</v>
      </c>
      <c r="CS7" s="744"/>
      <c r="CT7" s="744"/>
      <c r="CU7" s="744"/>
      <c r="CV7" s="745"/>
      <c r="CW7" s="743">
        <v>10</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558</v>
      </c>
      <c r="BT8" s="774"/>
      <c r="BU8" s="774"/>
      <c r="BV8" s="774"/>
      <c r="BW8" s="774"/>
      <c r="BX8" s="774"/>
      <c r="BY8" s="774"/>
      <c r="BZ8" s="774"/>
      <c r="CA8" s="774"/>
      <c r="CB8" s="774"/>
      <c r="CC8" s="774"/>
      <c r="CD8" s="774"/>
      <c r="CE8" s="774"/>
      <c r="CF8" s="774"/>
      <c r="CG8" s="775"/>
      <c r="CH8" s="776">
        <v>3</v>
      </c>
      <c r="CI8" s="777"/>
      <c r="CJ8" s="777"/>
      <c r="CK8" s="777"/>
      <c r="CL8" s="778"/>
      <c r="CM8" s="776">
        <v>22</v>
      </c>
      <c r="CN8" s="777"/>
      <c r="CO8" s="777"/>
      <c r="CP8" s="777"/>
      <c r="CQ8" s="778"/>
      <c r="CR8" s="776" t="s">
        <v>559</v>
      </c>
      <c r="CS8" s="777"/>
      <c r="CT8" s="777"/>
      <c r="CU8" s="777"/>
      <c r="CV8" s="778"/>
      <c r="CW8" s="776">
        <v>31</v>
      </c>
      <c r="CX8" s="777"/>
      <c r="CY8" s="777"/>
      <c r="CZ8" s="777"/>
      <c r="DA8" s="778"/>
      <c r="DB8" s="776" t="s">
        <v>559</v>
      </c>
      <c r="DC8" s="777"/>
      <c r="DD8" s="777"/>
      <c r="DE8" s="777"/>
      <c r="DF8" s="778"/>
      <c r="DG8" s="776" t="s">
        <v>559</v>
      </c>
      <c r="DH8" s="777"/>
      <c r="DI8" s="777"/>
      <c r="DJ8" s="777"/>
      <c r="DK8" s="778"/>
      <c r="DL8" s="776" t="s">
        <v>559</v>
      </c>
      <c r="DM8" s="777"/>
      <c r="DN8" s="777"/>
      <c r="DO8" s="777"/>
      <c r="DP8" s="778"/>
      <c r="DQ8" s="776" t="s">
        <v>559</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375</v>
      </c>
      <c r="B23" s="789" t="s">
        <v>376</v>
      </c>
      <c r="C23" s="790"/>
      <c r="D23" s="790"/>
      <c r="E23" s="790"/>
      <c r="F23" s="790"/>
      <c r="G23" s="790"/>
      <c r="H23" s="790"/>
      <c r="I23" s="790"/>
      <c r="J23" s="790"/>
      <c r="K23" s="790"/>
      <c r="L23" s="790"/>
      <c r="M23" s="790"/>
      <c r="N23" s="790"/>
      <c r="O23" s="790"/>
      <c r="P23" s="791"/>
      <c r="Q23" s="792">
        <v>11624</v>
      </c>
      <c r="R23" s="793"/>
      <c r="S23" s="793"/>
      <c r="T23" s="793"/>
      <c r="U23" s="793"/>
      <c r="V23" s="793">
        <v>11114</v>
      </c>
      <c r="W23" s="793"/>
      <c r="X23" s="793"/>
      <c r="Y23" s="793"/>
      <c r="Z23" s="793"/>
      <c r="AA23" s="793">
        <v>510</v>
      </c>
      <c r="AB23" s="793"/>
      <c r="AC23" s="793"/>
      <c r="AD23" s="793"/>
      <c r="AE23" s="794"/>
      <c r="AF23" s="795">
        <v>393</v>
      </c>
      <c r="AG23" s="793"/>
      <c r="AH23" s="793"/>
      <c r="AI23" s="793"/>
      <c r="AJ23" s="796"/>
      <c r="AK23" s="797"/>
      <c r="AL23" s="798"/>
      <c r="AM23" s="798"/>
      <c r="AN23" s="798"/>
      <c r="AO23" s="798"/>
      <c r="AP23" s="793">
        <v>6929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387</v>
      </c>
      <c r="C28" s="750"/>
      <c r="D28" s="750"/>
      <c r="E28" s="750"/>
      <c r="F28" s="750"/>
      <c r="G28" s="750"/>
      <c r="H28" s="750"/>
      <c r="I28" s="750"/>
      <c r="J28" s="750"/>
      <c r="K28" s="750"/>
      <c r="L28" s="750"/>
      <c r="M28" s="750"/>
      <c r="N28" s="750"/>
      <c r="O28" s="750"/>
      <c r="P28" s="751"/>
      <c r="Q28" s="822">
        <v>2858</v>
      </c>
      <c r="R28" s="823"/>
      <c r="S28" s="823"/>
      <c r="T28" s="823"/>
      <c r="U28" s="823"/>
      <c r="V28" s="823">
        <v>2899</v>
      </c>
      <c r="W28" s="823"/>
      <c r="X28" s="823"/>
      <c r="Y28" s="823"/>
      <c r="Z28" s="823"/>
      <c r="AA28" s="823">
        <v>-41</v>
      </c>
      <c r="AB28" s="823"/>
      <c r="AC28" s="823"/>
      <c r="AD28" s="823"/>
      <c r="AE28" s="824"/>
      <c r="AF28" s="825">
        <v>-41</v>
      </c>
      <c r="AG28" s="823"/>
      <c r="AH28" s="823"/>
      <c r="AI28" s="823"/>
      <c r="AJ28" s="826"/>
      <c r="AK28" s="827">
        <v>217</v>
      </c>
      <c r="AL28" s="828"/>
      <c r="AM28" s="828"/>
      <c r="AN28" s="828"/>
      <c r="AO28" s="828"/>
      <c r="AP28" s="828" t="s">
        <v>559</v>
      </c>
      <c r="AQ28" s="828"/>
      <c r="AR28" s="828"/>
      <c r="AS28" s="828"/>
      <c r="AT28" s="828"/>
      <c r="AU28" s="828" t="s">
        <v>559</v>
      </c>
      <c r="AV28" s="828"/>
      <c r="AW28" s="828"/>
      <c r="AX28" s="828"/>
      <c r="AY28" s="828"/>
      <c r="AZ28" s="829" t="s">
        <v>559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388</v>
      </c>
      <c r="C29" s="781"/>
      <c r="D29" s="781"/>
      <c r="E29" s="781"/>
      <c r="F29" s="781"/>
      <c r="G29" s="781"/>
      <c r="H29" s="781"/>
      <c r="I29" s="781"/>
      <c r="J29" s="781"/>
      <c r="K29" s="781"/>
      <c r="L29" s="781"/>
      <c r="M29" s="781"/>
      <c r="N29" s="781"/>
      <c r="O29" s="781"/>
      <c r="P29" s="782"/>
      <c r="Q29" s="783">
        <v>2670</v>
      </c>
      <c r="R29" s="784"/>
      <c r="S29" s="784"/>
      <c r="T29" s="784"/>
      <c r="U29" s="784"/>
      <c r="V29" s="784">
        <v>2654</v>
      </c>
      <c r="W29" s="784"/>
      <c r="X29" s="784"/>
      <c r="Y29" s="784"/>
      <c r="Z29" s="784"/>
      <c r="AA29" s="784">
        <v>16</v>
      </c>
      <c r="AB29" s="784"/>
      <c r="AC29" s="784"/>
      <c r="AD29" s="784"/>
      <c r="AE29" s="785"/>
      <c r="AF29" s="786">
        <v>16</v>
      </c>
      <c r="AG29" s="787"/>
      <c r="AH29" s="787"/>
      <c r="AI29" s="787"/>
      <c r="AJ29" s="788"/>
      <c r="AK29" s="834">
        <v>423</v>
      </c>
      <c r="AL29" s="830"/>
      <c r="AM29" s="830"/>
      <c r="AN29" s="830"/>
      <c r="AO29" s="830"/>
      <c r="AP29" s="830" t="s">
        <v>559</v>
      </c>
      <c r="AQ29" s="830"/>
      <c r="AR29" s="830"/>
      <c r="AS29" s="830"/>
      <c r="AT29" s="830"/>
      <c r="AU29" s="830" t="s">
        <v>559</v>
      </c>
      <c r="AV29" s="830"/>
      <c r="AW29" s="830"/>
      <c r="AX29" s="830"/>
      <c r="AY29" s="830"/>
      <c r="AZ29" s="831" t="s">
        <v>559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389</v>
      </c>
      <c r="C30" s="781"/>
      <c r="D30" s="781"/>
      <c r="E30" s="781"/>
      <c r="F30" s="781"/>
      <c r="G30" s="781"/>
      <c r="H30" s="781"/>
      <c r="I30" s="781"/>
      <c r="J30" s="781"/>
      <c r="K30" s="781"/>
      <c r="L30" s="781"/>
      <c r="M30" s="781"/>
      <c r="N30" s="781"/>
      <c r="O30" s="781"/>
      <c r="P30" s="782"/>
      <c r="Q30" s="783">
        <v>15</v>
      </c>
      <c r="R30" s="784"/>
      <c r="S30" s="784"/>
      <c r="T30" s="784"/>
      <c r="U30" s="784"/>
      <c r="V30" s="784">
        <v>11</v>
      </c>
      <c r="W30" s="784"/>
      <c r="X30" s="784"/>
      <c r="Y30" s="784"/>
      <c r="Z30" s="784"/>
      <c r="AA30" s="784">
        <v>4</v>
      </c>
      <c r="AB30" s="784"/>
      <c r="AC30" s="784"/>
      <c r="AD30" s="784"/>
      <c r="AE30" s="785"/>
      <c r="AF30" s="786">
        <v>4</v>
      </c>
      <c r="AG30" s="787"/>
      <c r="AH30" s="787"/>
      <c r="AI30" s="787"/>
      <c r="AJ30" s="788"/>
      <c r="AK30" s="834">
        <v>0</v>
      </c>
      <c r="AL30" s="830"/>
      <c r="AM30" s="830"/>
      <c r="AN30" s="830"/>
      <c r="AO30" s="830"/>
      <c r="AP30" s="830" t="s">
        <v>559</v>
      </c>
      <c r="AQ30" s="830"/>
      <c r="AR30" s="830"/>
      <c r="AS30" s="830"/>
      <c r="AT30" s="830"/>
      <c r="AU30" s="830" t="s">
        <v>559</v>
      </c>
      <c r="AV30" s="830"/>
      <c r="AW30" s="830"/>
      <c r="AX30" s="830"/>
      <c r="AY30" s="830"/>
      <c r="AZ30" s="831" t="s">
        <v>559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390</v>
      </c>
      <c r="C31" s="781"/>
      <c r="D31" s="781"/>
      <c r="E31" s="781"/>
      <c r="F31" s="781"/>
      <c r="G31" s="781"/>
      <c r="H31" s="781"/>
      <c r="I31" s="781"/>
      <c r="J31" s="781"/>
      <c r="K31" s="781"/>
      <c r="L31" s="781"/>
      <c r="M31" s="781"/>
      <c r="N31" s="781"/>
      <c r="O31" s="781"/>
      <c r="P31" s="782"/>
      <c r="Q31" s="783">
        <v>540</v>
      </c>
      <c r="R31" s="784"/>
      <c r="S31" s="784"/>
      <c r="T31" s="784"/>
      <c r="U31" s="784"/>
      <c r="V31" s="784">
        <v>540</v>
      </c>
      <c r="W31" s="784"/>
      <c r="X31" s="784"/>
      <c r="Y31" s="784"/>
      <c r="Z31" s="784"/>
      <c r="AA31" s="784">
        <v>0</v>
      </c>
      <c r="AB31" s="784"/>
      <c r="AC31" s="784"/>
      <c r="AD31" s="784"/>
      <c r="AE31" s="785"/>
      <c r="AF31" s="786">
        <v>0</v>
      </c>
      <c r="AG31" s="787"/>
      <c r="AH31" s="787"/>
      <c r="AI31" s="787"/>
      <c r="AJ31" s="788"/>
      <c r="AK31" s="834">
        <v>87</v>
      </c>
      <c r="AL31" s="830"/>
      <c r="AM31" s="830"/>
      <c r="AN31" s="830"/>
      <c r="AO31" s="830"/>
      <c r="AP31" s="830" t="s">
        <v>559</v>
      </c>
      <c r="AQ31" s="830"/>
      <c r="AR31" s="830"/>
      <c r="AS31" s="830"/>
      <c r="AT31" s="830"/>
      <c r="AU31" s="830" t="s">
        <v>559</v>
      </c>
      <c r="AV31" s="830"/>
      <c r="AW31" s="830"/>
      <c r="AX31" s="830"/>
      <c r="AY31" s="830"/>
      <c r="AZ31" s="831" t="s">
        <v>559</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391</v>
      </c>
      <c r="C32" s="781"/>
      <c r="D32" s="781"/>
      <c r="E32" s="781"/>
      <c r="F32" s="781"/>
      <c r="G32" s="781"/>
      <c r="H32" s="781"/>
      <c r="I32" s="781"/>
      <c r="J32" s="781"/>
      <c r="K32" s="781"/>
      <c r="L32" s="781"/>
      <c r="M32" s="781"/>
      <c r="N32" s="781"/>
      <c r="O32" s="781"/>
      <c r="P32" s="782"/>
      <c r="Q32" s="783">
        <v>725</v>
      </c>
      <c r="R32" s="784"/>
      <c r="S32" s="784"/>
      <c r="T32" s="784"/>
      <c r="U32" s="784"/>
      <c r="V32" s="784">
        <v>852</v>
      </c>
      <c r="W32" s="784"/>
      <c r="X32" s="784"/>
      <c r="Y32" s="784"/>
      <c r="Z32" s="784"/>
      <c r="AA32" s="784">
        <v>127</v>
      </c>
      <c r="AB32" s="784"/>
      <c r="AC32" s="784"/>
      <c r="AD32" s="784"/>
      <c r="AE32" s="785"/>
      <c r="AF32" s="786">
        <v>380</v>
      </c>
      <c r="AG32" s="787"/>
      <c r="AH32" s="787"/>
      <c r="AI32" s="787"/>
      <c r="AJ32" s="788"/>
      <c r="AK32" s="834">
        <v>10</v>
      </c>
      <c r="AL32" s="830"/>
      <c r="AM32" s="830"/>
      <c r="AN32" s="830"/>
      <c r="AO32" s="830"/>
      <c r="AP32" s="830">
        <v>1175</v>
      </c>
      <c r="AQ32" s="830"/>
      <c r="AR32" s="830"/>
      <c r="AS32" s="830"/>
      <c r="AT32" s="830"/>
      <c r="AU32" s="830" t="s">
        <v>559</v>
      </c>
      <c r="AV32" s="830"/>
      <c r="AW32" s="830"/>
      <c r="AX32" s="830"/>
      <c r="AY32" s="830"/>
      <c r="AZ32" s="831" t="s">
        <v>559</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393</v>
      </c>
      <c r="C33" s="781"/>
      <c r="D33" s="781"/>
      <c r="E33" s="781"/>
      <c r="F33" s="781"/>
      <c r="G33" s="781"/>
      <c r="H33" s="781"/>
      <c r="I33" s="781"/>
      <c r="J33" s="781"/>
      <c r="K33" s="781"/>
      <c r="L33" s="781"/>
      <c r="M33" s="781"/>
      <c r="N33" s="781"/>
      <c r="O33" s="781"/>
      <c r="P33" s="782"/>
      <c r="Q33" s="783">
        <v>720</v>
      </c>
      <c r="R33" s="784"/>
      <c r="S33" s="784"/>
      <c r="T33" s="784"/>
      <c r="U33" s="784"/>
      <c r="V33" s="784">
        <v>710</v>
      </c>
      <c r="W33" s="784"/>
      <c r="X33" s="784"/>
      <c r="Y33" s="784"/>
      <c r="Z33" s="784"/>
      <c r="AA33" s="784">
        <v>10</v>
      </c>
      <c r="AB33" s="784"/>
      <c r="AC33" s="784"/>
      <c r="AD33" s="784"/>
      <c r="AE33" s="785"/>
      <c r="AF33" s="786">
        <v>105</v>
      </c>
      <c r="AG33" s="787"/>
      <c r="AH33" s="787"/>
      <c r="AI33" s="787"/>
      <c r="AJ33" s="788"/>
      <c r="AK33" s="834">
        <v>123</v>
      </c>
      <c r="AL33" s="830"/>
      <c r="AM33" s="830"/>
      <c r="AN33" s="830"/>
      <c r="AO33" s="830"/>
      <c r="AP33" s="830">
        <v>8061</v>
      </c>
      <c r="AQ33" s="830"/>
      <c r="AR33" s="830"/>
      <c r="AS33" s="830"/>
      <c r="AT33" s="830"/>
      <c r="AU33" s="830">
        <v>2395</v>
      </c>
      <c r="AV33" s="830"/>
      <c r="AW33" s="830"/>
      <c r="AX33" s="830"/>
      <c r="AY33" s="830"/>
      <c r="AZ33" s="831" t="s">
        <v>559</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375</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463</v>
      </c>
      <c r="AG63" s="844"/>
      <c r="AH63" s="844"/>
      <c r="AI63" s="844"/>
      <c r="AJ63" s="845"/>
      <c r="AK63" s="846"/>
      <c r="AL63" s="841"/>
      <c r="AM63" s="841"/>
      <c r="AN63" s="841"/>
      <c r="AO63" s="841"/>
      <c r="AP63" s="844">
        <v>9236</v>
      </c>
      <c r="AQ63" s="844"/>
      <c r="AR63" s="844"/>
      <c r="AS63" s="844"/>
      <c r="AT63" s="844"/>
      <c r="AU63" s="844">
        <v>2395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398</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551</v>
      </c>
      <c r="C68" s="870"/>
      <c r="D68" s="870"/>
      <c r="E68" s="870"/>
      <c r="F68" s="870"/>
      <c r="G68" s="870"/>
      <c r="H68" s="870"/>
      <c r="I68" s="870"/>
      <c r="J68" s="870"/>
      <c r="K68" s="870"/>
      <c r="L68" s="870"/>
      <c r="M68" s="870"/>
      <c r="N68" s="870"/>
      <c r="O68" s="870"/>
      <c r="P68" s="871"/>
      <c r="Q68" s="872">
        <v>315</v>
      </c>
      <c r="R68" s="866"/>
      <c r="S68" s="866"/>
      <c r="T68" s="866"/>
      <c r="U68" s="866"/>
      <c r="V68" s="866">
        <v>268</v>
      </c>
      <c r="W68" s="866"/>
      <c r="X68" s="866"/>
      <c r="Y68" s="866"/>
      <c r="Z68" s="866"/>
      <c r="AA68" s="866">
        <v>47</v>
      </c>
      <c r="AB68" s="866"/>
      <c r="AC68" s="866"/>
      <c r="AD68" s="866"/>
      <c r="AE68" s="866"/>
      <c r="AF68" s="866">
        <v>41</v>
      </c>
      <c r="AG68" s="866"/>
      <c r="AH68" s="866"/>
      <c r="AI68" s="866"/>
      <c r="AJ68" s="866"/>
      <c r="AK68" s="866" t="s">
        <v>559</v>
      </c>
      <c r="AL68" s="866"/>
      <c r="AM68" s="866"/>
      <c r="AN68" s="866"/>
      <c r="AO68" s="866"/>
      <c r="AP68" s="866">
        <v>277</v>
      </c>
      <c r="AQ68" s="866"/>
      <c r="AR68" s="866"/>
      <c r="AS68" s="866"/>
      <c r="AT68" s="866"/>
      <c r="AU68" s="866">
        <v>52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552</v>
      </c>
      <c r="C69" s="874"/>
      <c r="D69" s="874"/>
      <c r="E69" s="874"/>
      <c r="F69" s="874"/>
      <c r="G69" s="874"/>
      <c r="H69" s="874"/>
      <c r="I69" s="874"/>
      <c r="J69" s="874"/>
      <c r="K69" s="874"/>
      <c r="L69" s="874"/>
      <c r="M69" s="874"/>
      <c r="N69" s="874"/>
      <c r="O69" s="874"/>
      <c r="P69" s="875"/>
      <c r="Q69" s="876">
        <v>4092</v>
      </c>
      <c r="R69" s="830"/>
      <c r="S69" s="830"/>
      <c r="T69" s="830"/>
      <c r="U69" s="830"/>
      <c r="V69" s="830">
        <v>4075</v>
      </c>
      <c r="W69" s="830"/>
      <c r="X69" s="830"/>
      <c r="Y69" s="830"/>
      <c r="Z69" s="830"/>
      <c r="AA69" s="830">
        <v>16</v>
      </c>
      <c r="AB69" s="830"/>
      <c r="AC69" s="830"/>
      <c r="AD69" s="830"/>
      <c r="AE69" s="830"/>
      <c r="AF69" s="830">
        <v>16</v>
      </c>
      <c r="AG69" s="830"/>
      <c r="AH69" s="830"/>
      <c r="AI69" s="830"/>
      <c r="AJ69" s="830"/>
      <c r="AK69" s="830">
        <v>10</v>
      </c>
      <c r="AL69" s="830"/>
      <c r="AM69" s="830"/>
      <c r="AN69" s="830"/>
      <c r="AO69" s="830"/>
      <c r="AP69" s="830" t="s">
        <v>559</v>
      </c>
      <c r="AQ69" s="830"/>
      <c r="AR69" s="830"/>
      <c r="AS69" s="830"/>
      <c r="AT69" s="830"/>
      <c r="AU69" s="830" t="s">
        <v>559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553</v>
      </c>
      <c r="C70" s="874"/>
      <c r="D70" s="874"/>
      <c r="E70" s="874"/>
      <c r="F70" s="874"/>
      <c r="G70" s="874"/>
      <c r="H70" s="874"/>
      <c r="I70" s="874"/>
      <c r="J70" s="874"/>
      <c r="K70" s="874"/>
      <c r="L70" s="874"/>
      <c r="M70" s="874"/>
      <c r="N70" s="874"/>
      <c r="O70" s="874"/>
      <c r="P70" s="875"/>
      <c r="Q70" s="876">
        <v>113</v>
      </c>
      <c r="R70" s="830"/>
      <c r="S70" s="830"/>
      <c r="T70" s="830"/>
      <c r="U70" s="830"/>
      <c r="V70" s="830">
        <v>106</v>
      </c>
      <c r="W70" s="830"/>
      <c r="X70" s="830"/>
      <c r="Y70" s="830"/>
      <c r="Z70" s="830"/>
      <c r="AA70" s="830">
        <v>7</v>
      </c>
      <c r="AB70" s="830"/>
      <c r="AC70" s="830"/>
      <c r="AD70" s="830"/>
      <c r="AE70" s="830"/>
      <c r="AF70" s="830"/>
      <c r="AG70" s="830"/>
      <c r="AH70" s="830"/>
      <c r="AI70" s="830"/>
      <c r="AJ70" s="830"/>
      <c r="AK70" s="830">
        <v>15</v>
      </c>
      <c r="AL70" s="830"/>
      <c r="AM70" s="830"/>
      <c r="AN70" s="830"/>
      <c r="AO70" s="830"/>
      <c r="AP70" s="830" t="s">
        <v>559</v>
      </c>
      <c r="AQ70" s="830"/>
      <c r="AR70" s="830"/>
      <c r="AS70" s="830"/>
      <c r="AT70" s="830"/>
      <c r="AU70" s="830" t="s">
        <v>559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554</v>
      </c>
      <c r="C71" s="874"/>
      <c r="D71" s="874"/>
      <c r="E71" s="874"/>
      <c r="F71" s="874"/>
      <c r="G71" s="874"/>
      <c r="H71" s="874"/>
      <c r="I71" s="874"/>
      <c r="J71" s="874"/>
      <c r="K71" s="874"/>
      <c r="L71" s="874"/>
      <c r="M71" s="874"/>
      <c r="N71" s="874"/>
      <c r="O71" s="874"/>
      <c r="P71" s="875"/>
      <c r="Q71" s="876">
        <v>238</v>
      </c>
      <c r="R71" s="830"/>
      <c r="S71" s="830"/>
      <c r="T71" s="830"/>
      <c r="U71" s="830"/>
      <c r="V71" s="830">
        <v>188</v>
      </c>
      <c r="W71" s="830"/>
      <c r="X71" s="830"/>
      <c r="Y71" s="830"/>
      <c r="Z71" s="830"/>
      <c r="AA71" s="830">
        <v>51</v>
      </c>
      <c r="AB71" s="830"/>
      <c r="AC71" s="830"/>
      <c r="AD71" s="830"/>
      <c r="AE71" s="830"/>
      <c r="AF71" s="830">
        <v>64</v>
      </c>
      <c r="AG71" s="830"/>
      <c r="AH71" s="830"/>
      <c r="AI71" s="830"/>
      <c r="AJ71" s="830"/>
      <c r="AK71" s="830">
        <v>20</v>
      </c>
      <c r="AL71" s="830"/>
      <c r="AM71" s="830"/>
      <c r="AN71" s="830"/>
      <c r="AO71" s="830"/>
      <c r="AP71" s="830">
        <v>114</v>
      </c>
      <c r="AQ71" s="830"/>
      <c r="AR71" s="830"/>
      <c r="AS71" s="830"/>
      <c r="AT71" s="830"/>
      <c r="AU71" s="830">
        <v>26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555</v>
      </c>
      <c r="C72" s="874"/>
      <c r="D72" s="874"/>
      <c r="E72" s="874"/>
      <c r="F72" s="874"/>
      <c r="G72" s="874"/>
      <c r="H72" s="874"/>
      <c r="I72" s="874"/>
      <c r="J72" s="874"/>
      <c r="K72" s="874"/>
      <c r="L72" s="874"/>
      <c r="M72" s="874"/>
      <c r="N72" s="874"/>
      <c r="O72" s="874"/>
      <c r="P72" s="875"/>
      <c r="Q72" s="876">
        <v>302</v>
      </c>
      <c r="R72" s="830"/>
      <c r="S72" s="830"/>
      <c r="T72" s="830"/>
      <c r="U72" s="830"/>
      <c r="V72" s="830">
        <v>280</v>
      </c>
      <c r="W72" s="830"/>
      <c r="X72" s="830"/>
      <c r="Y72" s="830"/>
      <c r="Z72" s="830"/>
      <c r="AA72" s="830">
        <v>23</v>
      </c>
      <c r="AB72" s="830"/>
      <c r="AC72" s="830"/>
      <c r="AD72" s="830"/>
      <c r="AE72" s="830"/>
      <c r="AF72" s="830">
        <v>23</v>
      </c>
      <c r="AG72" s="830"/>
      <c r="AH72" s="830"/>
      <c r="AI72" s="830"/>
      <c r="AJ72" s="830"/>
      <c r="AK72" s="830">
        <v>193</v>
      </c>
      <c r="AL72" s="830"/>
      <c r="AM72" s="830"/>
      <c r="AN72" s="830"/>
      <c r="AO72" s="830"/>
      <c r="AP72" s="830">
        <v>4474</v>
      </c>
      <c r="AQ72" s="830"/>
      <c r="AR72" s="830"/>
      <c r="AS72" s="830"/>
      <c r="AT72" s="830"/>
      <c r="AU72" s="830">
        <v>92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556</v>
      </c>
      <c r="C73" s="874"/>
      <c r="D73" s="874"/>
      <c r="E73" s="874"/>
      <c r="F73" s="874"/>
      <c r="G73" s="874"/>
      <c r="H73" s="874"/>
      <c r="I73" s="874"/>
      <c r="J73" s="874"/>
      <c r="K73" s="874"/>
      <c r="L73" s="874"/>
      <c r="M73" s="874"/>
      <c r="N73" s="874"/>
      <c r="O73" s="874"/>
      <c r="P73" s="875"/>
      <c r="Q73" s="876">
        <v>14208</v>
      </c>
      <c r="R73" s="830"/>
      <c r="S73" s="830"/>
      <c r="T73" s="830"/>
      <c r="U73" s="830"/>
      <c r="V73" s="830">
        <v>13916</v>
      </c>
      <c r="W73" s="830"/>
      <c r="X73" s="830"/>
      <c r="Y73" s="830"/>
      <c r="Z73" s="830"/>
      <c r="AA73" s="830">
        <v>292</v>
      </c>
      <c r="AB73" s="830"/>
      <c r="AC73" s="830"/>
      <c r="AD73" s="830"/>
      <c r="AE73" s="830"/>
      <c r="AF73" s="830">
        <v>268</v>
      </c>
      <c r="AG73" s="830"/>
      <c r="AH73" s="830"/>
      <c r="AI73" s="830"/>
      <c r="AJ73" s="830"/>
      <c r="AK73" s="830">
        <v>64</v>
      </c>
      <c r="AL73" s="830"/>
      <c r="AM73" s="830"/>
      <c r="AN73" s="830"/>
      <c r="AO73" s="830"/>
      <c r="AP73" s="830" t="s">
        <v>559</v>
      </c>
      <c r="AQ73" s="830"/>
      <c r="AR73" s="830"/>
      <c r="AS73" s="830"/>
      <c r="AT73" s="830"/>
      <c r="AU73" s="830" t="s">
        <v>559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375</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v>4865</v>
      </c>
      <c r="AQ88" s="844"/>
      <c r="AR88" s="844"/>
      <c r="AS88" s="844"/>
      <c r="AT88" s="844"/>
      <c r="AU88" s="844">
        <v>170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41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30"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917308</v>
      </c>
      <c r="AB110" s="900"/>
      <c r="AC110" s="900"/>
      <c r="AD110" s="900"/>
      <c r="AE110" s="901"/>
      <c r="AF110" s="902">
        <v>913691</v>
      </c>
      <c r="AG110" s="900"/>
      <c r="AH110" s="900"/>
      <c r="AI110" s="900"/>
      <c r="AJ110" s="901"/>
      <c r="AK110" s="902">
        <v>860941</v>
      </c>
      <c r="AL110" s="900"/>
      <c r="AM110" s="900"/>
      <c r="AN110" s="900"/>
      <c r="AO110" s="901"/>
      <c r="AP110" s="903">
        <v>14.4</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7838942</v>
      </c>
      <c r="BR110" s="931"/>
      <c r="BS110" s="931"/>
      <c r="BT110" s="931"/>
      <c r="BU110" s="931"/>
      <c r="BV110" s="931">
        <v>7409061</v>
      </c>
      <c r="BW110" s="931"/>
      <c r="BX110" s="931"/>
      <c r="BY110" s="931"/>
      <c r="BZ110" s="931"/>
      <c r="CA110" s="931">
        <v>6929057</v>
      </c>
      <c r="CB110" s="931"/>
      <c r="CC110" s="931"/>
      <c r="CD110" s="931"/>
      <c r="CE110" s="931"/>
      <c r="CF110" s="944">
        <v>116.1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6983801</v>
      </c>
      <c r="BR112" s="926"/>
      <c r="BS112" s="926"/>
      <c r="BT112" s="926"/>
      <c r="BU112" s="926"/>
      <c r="BV112" s="926">
        <v>6898181</v>
      </c>
      <c r="BW112" s="926"/>
      <c r="BX112" s="926"/>
      <c r="BY112" s="926"/>
      <c r="BZ112" s="926"/>
      <c r="CA112" s="926">
        <v>6586100</v>
      </c>
      <c r="CB112" s="926"/>
      <c r="CC112" s="926"/>
      <c r="CD112" s="926"/>
      <c r="CE112" s="926"/>
      <c r="CF112" s="920">
        <v>110.3</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488803</v>
      </c>
      <c r="AB113" s="938"/>
      <c r="AC113" s="938"/>
      <c r="AD113" s="938"/>
      <c r="AE113" s="939"/>
      <c r="AF113" s="940">
        <v>480826</v>
      </c>
      <c r="AG113" s="938"/>
      <c r="AH113" s="938"/>
      <c r="AI113" s="938"/>
      <c r="AJ113" s="939"/>
      <c r="AK113" s="940">
        <v>468450</v>
      </c>
      <c r="AL113" s="938"/>
      <c r="AM113" s="938"/>
      <c r="AN113" s="938"/>
      <c r="AO113" s="939"/>
      <c r="AP113" s="941">
        <v>7.8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182235</v>
      </c>
      <c r="BR113" s="926"/>
      <c r="BS113" s="926"/>
      <c r="BT113" s="926"/>
      <c r="BU113" s="926"/>
      <c r="BV113" s="926">
        <v>181822</v>
      </c>
      <c r="BW113" s="926"/>
      <c r="BX113" s="926"/>
      <c r="BY113" s="926"/>
      <c r="BZ113" s="926"/>
      <c r="CA113" s="926">
        <v>170120</v>
      </c>
      <c r="CB113" s="926"/>
      <c r="CC113" s="926"/>
      <c r="CD113" s="926"/>
      <c r="CE113" s="926"/>
      <c r="CF113" s="920">
        <v>2.9</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21139</v>
      </c>
      <c r="AB114" s="959"/>
      <c r="AC114" s="959"/>
      <c r="AD114" s="959"/>
      <c r="AE114" s="960"/>
      <c r="AF114" s="961">
        <v>21160</v>
      </c>
      <c r="AG114" s="959"/>
      <c r="AH114" s="959"/>
      <c r="AI114" s="959"/>
      <c r="AJ114" s="960"/>
      <c r="AK114" s="961">
        <v>24561</v>
      </c>
      <c r="AL114" s="959"/>
      <c r="AM114" s="959"/>
      <c r="AN114" s="959"/>
      <c r="AO114" s="960"/>
      <c r="AP114" s="962">
        <v>0.4</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1257030</v>
      </c>
      <c r="BR114" s="926"/>
      <c r="BS114" s="926"/>
      <c r="BT114" s="926"/>
      <c r="BU114" s="926"/>
      <c r="BV114" s="926">
        <v>1185160</v>
      </c>
      <c r="BW114" s="926"/>
      <c r="BX114" s="926"/>
      <c r="BY114" s="926"/>
      <c r="BZ114" s="926"/>
      <c r="CA114" s="926">
        <v>1064514</v>
      </c>
      <c r="CB114" s="926"/>
      <c r="CC114" s="926"/>
      <c r="CD114" s="926"/>
      <c r="CE114" s="926"/>
      <c r="CF114" s="920">
        <v>17.8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1427250</v>
      </c>
      <c r="AB117" s="979"/>
      <c r="AC117" s="979"/>
      <c r="AD117" s="979"/>
      <c r="AE117" s="980"/>
      <c r="AF117" s="981">
        <v>1415677</v>
      </c>
      <c r="AG117" s="979"/>
      <c r="AH117" s="979"/>
      <c r="AI117" s="979"/>
      <c r="AJ117" s="980"/>
      <c r="AK117" s="981">
        <v>1353952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440</v>
      </c>
      <c r="BP119" s="1005"/>
      <c r="BQ119" s="999">
        <v>16262008</v>
      </c>
      <c r="BR119" s="1000"/>
      <c r="BS119" s="1000"/>
      <c r="BT119" s="1000"/>
      <c r="BU119" s="1000"/>
      <c r="BV119" s="1000">
        <v>15674224</v>
      </c>
      <c r="BW119" s="1000"/>
      <c r="BX119" s="1000"/>
      <c r="BY119" s="1000"/>
      <c r="BZ119" s="1000"/>
      <c r="CA119" s="1000">
        <v>14749791</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3558998</v>
      </c>
      <c r="BR120" s="931"/>
      <c r="BS120" s="931"/>
      <c r="BT120" s="931"/>
      <c r="BU120" s="931"/>
      <c r="BV120" s="931">
        <v>3809312</v>
      </c>
      <c r="BW120" s="931"/>
      <c r="BX120" s="931"/>
      <c r="BY120" s="931"/>
      <c r="BZ120" s="931"/>
      <c r="CA120" s="931">
        <v>3878829</v>
      </c>
      <c r="CB120" s="931"/>
      <c r="CC120" s="931"/>
      <c r="CD120" s="931"/>
      <c r="CE120" s="931"/>
      <c r="CF120" s="944">
        <v>65</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6983801</v>
      </c>
      <c r="DH120" s="931"/>
      <c r="DI120" s="931"/>
      <c r="DJ120" s="931"/>
      <c r="DK120" s="931"/>
      <c r="DL120" s="931">
        <v>6898181</v>
      </c>
      <c r="DM120" s="931"/>
      <c r="DN120" s="931"/>
      <c r="DO120" s="931"/>
      <c r="DP120" s="931"/>
      <c r="DQ120" s="931">
        <v>6586100</v>
      </c>
      <c r="DR120" s="931"/>
      <c r="DS120" s="931"/>
      <c r="DT120" s="931"/>
      <c r="DU120" s="931"/>
      <c r="DV120" s="932">
        <v>110.3</v>
      </c>
      <c r="DW120" s="932"/>
      <c r="DX120" s="932"/>
      <c r="DY120" s="932"/>
      <c r="DZ120" s="933"/>
    </row>
    <row r="121" spans="1:130" s="230"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2574437</v>
      </c>
      <c r="BR121" s="926"/>
      <c r="BS121" s="926"/>
      <c r="BT121" s="926"/>
      <c r="BU121" s="926"/>
      <c r="BV121" s="926">
        <v>2459948</v>
      </c>
      <c r="BW121" s="926"/>
      <c r="BX121" s="926"/>
      <c r="BY121" s="926"/>
      <c r="BZ121" s="926"/>
      <c r="CA121" s="926">
        <v>2323018</v>
      </c>
      <c r="CB121" s="926"/>
      <c r="CC121" s="926"/>
      <c r="CD121" s="926"/>
      <c r="CE121" s="926"/>
      <c r="CF121" s="920">
        <v>38.9</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8642535</v>
      </c>
      <c r="BR122" s="1000"/>
      <c r="BS122" s="1000"/>
      <c r="BT122" s="1000"/>
      <c r="BU122" s="1000"/>
      <c r="BV122" s="1000">
        <v>8315454</v>
      </c>
      <c r="BW122" s="1000"/>
      <c r="BX122" s="1000"/>
      <c r="BY122" s="1000"/>
      <c r="BZ122" s="1000"/>
      <c r="CA122" s="1000">
        <v>7972133</v>
      </c>
      <c r="CB122" s="1000"/>
      <c r="CC122" s="1000"/>
      <c r="CD122" s="1000"/>
      <c r="CE122" s="1000"/>
      <c r="CF122" s="1017">
        <v>133.6</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448</v>
      </c>
      <c r="BP123" s="1005"/>
      <c r="BQ123" s="1063">
        <v>14775970</v>
      </c>
      <c r="BR123" s="1064"/>
      <c r="BS123" s="1064"/>
      <c r="BT123" s="1064"/>
      <c r="BU123" s="1064"/>
      <c r="BV123" s="1064">
        <v>14584714</v>
      </c>
      <c r="BW123" s="1064"/>
      <c r="BX123" s="1064"/>
      <c r="BY123" s="1064"/>
      <c r="BZ123" s="1064"/>
      <c r="CA123" s="1064">
        <v>14173980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24.9</v>
      </c>
      <c r="BR124" s="1027"/>
      <c r="BS124" s="1027"/>
      <c r="BT124" s="1027"/>
      <c r="BU124" s="1027"/>
      <c r="BV124" s="1027">
        <v>18.600000000000001</v>
      </c>
      <c r="BW124" s="1027"/>
      <c r="BX124" s="1027"/>
      <c r="BY124" s="1027"/>
      <c r="BZ124" s="1027"/>
      <c r="CA124" s="1027">
        <v>9.6</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135165</v>
      </c>
      <c r="AB128" s="1046"/>
      <c r="AC128" s="1046"/>
      <c r="AD128" s="1046"/>
      <c r="AE128" s="1047"/>
      <c r="AF128" s="1048">
        <v>133786</v>
      </c>
      <c r="AG128" s="1046"/>
      <c r="AH128" s="1046"/>
      <c r="AI128" s="1046"/>
      <c r="AJ128" s="1047"/>
      <c r="AK128" s="1048">
        <v>129607</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14.15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6776107</v>
      </c>
      <c r="AB129" s="959"/>
      <c r="AC129" s="959"/>
      <c r="AD129" s="959"/>
      <c r="AE129" s="960"/>
      <c r="AF129" s="961">
        <v>6648050</v>
      </c>
      <c r="AG129" s="959"/>
      <c r="AH129" s="959"/>
      <c r="AI129" s="959"/>
      <c r="AJ129" s="960"/>
      <c r="AK129" s="961">
        <v>6698295</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19.149999999999999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820662</v>
      </c>
      <c r="AB130" s="959"/>
      <c r="AC130" s="959"/>
      <c r="AD130" s="959"/>
      <c r="AE130" s="960"/>
      <c r="AF130" s="961">
        <v>808922</v>
      </c>
      <c r="AG130" s="959"/>
      <c r="AH130" s="959"/>
      <c r="AI130" s="959"/>
      <c r="AJ130" s="960"/>
      <c r="AK130" s="961">
        <v>729612</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8.1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5955445</v>
      </c>
      <c r="AB131" s="986"/>
      <c r="AC131" s="986"/>
      <c r="AD131" s="986"/>
      <c r="AE131" s="987"/>
      <c r="AF131" s="985">
        <v>5839128</v>
      </c>
      <c r="AG131" s="986"/>
      <c r="AH131" s="986"/>
      <c r="AI131" s="986"/>
      <c r="AJ131" s="987"/>
      <c r="AK131" s="985">
        <v>5968683</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9.6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7.9158316470000001</v>
      </c>
      <c r="AB132" s="1097"/>
      <c r="AC132" s="1097"/>
      <c r="AD132" s="1097"/>
      <c r="AE132" s="1098"/>
      <c r="AF132" s="1099">
        <v>8.0999936980000005</v>
      </c>
      <c r="AG132" s="1097"/>
      <c r="AH132" s="1097"/>
      <c r="AI132" s="1097"/>
      <c r="AJ132" s="1098"/>
      <c r="AK132" s="1099">
        <v>8.2888134620000002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7.3</v>
      </c>
      <c r="AB133" s="1080"/>
      <c r="AC133" s="1080"/>
      <c r="AD133" s="1080"/>
      <c r="AE133" s="1081"/>
      <c r="AF133" s="1079">
        <v>7.8</v>
      </c>
      <c r="AG133" s="1080"/>
      <c r="AH133" s="1080"/>
      <c r="AI133" s="1080"/>
      <c r="AJ133" s="1081"/>
      <c r="AK133" s="1079">
        <v>8.1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CYaWcErbKquA4kANzF4Mn3uA9q3AWCwuvKzYlSfhVQUnZ+RvnVx9eRWSo6YCuxylJr65BCY2LuMGqIdvZqK0Q==" saltValue="xXc8yjnLtul4LIdprIpn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vOonPyOtn93xXTraEvaUya8Styrw9fy/Fmt245oPnzM2v5DzrQf8BCO+L4yFGokF3AaOmFikciR2QETMQv3Sg==" saltValue="Ci541HhZeDIFFOJ6DNBiXA==" spinCount="100000" sheet="1" objects="1" scenarios="1"/>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9"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46k7qBwY8p5oGQ2xM4C2ftQ0L4btbGNmwUULxCO3C6fWHaoqykn8O9IT61Sn03zyiIS4QvjnDeJR17FRFZR+Q==" saltValue="gJhZhvC/AYXALPgtKkyUx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1944901</v>
      </c>
      <c r="AP9" s="281">
        <v>69130</v>
      </c>
      <c r="AQ9" s="282">
        <v>67248</v>
      </c>
      <c r="AR9" s="283">
        <v>2.8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284787</v>
      </c>
      <c r="AP10" s="284">
        <v>10123</v>
      </c>
      <c r="AQ10" s="285">
        <v>9038</v>
      </c>
      <c r="AR10" s="286">
        <v>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v>11090</v>
      </c>
      <c r="AP11" s="284">
        <v>394</v>
      </c>
      <c r="AQ11" s="285">
        <v>320</v>
      </c>
      <c r="AR11" s="286">
        <v>23.1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486</v>
      </c>
      <c r="AP12" s="284" t="s">
        <v>486</v>
      </c>
      <c r="AQ12" s="285">
        <v>22</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45909</v>
      </c>
      <c r="AP13" s="284">
        <v>1632</v>
      </c>
      <c r="AQ13" s="285">
        <v>2764</v>
      </c>
      <c r="AR13" s="286">
        <v>-41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43337</v>
      </c>
      <c r="AP14" s="284">
        <v>1540</v>
      </c>
      <c r="AQ14" s="285">
        <v>1165</v>
      </c>
      <c r="AR14" s="286">
        <v>32.200000000000003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-162359</v>
      </c>
      <c r="AP15" s="284">
        <v>-5771</v>
      </c>
      <c r="AQ15" s="285">
        <v>-3941</v>
      </c>
      <c r="AR15" s="286">
        <v>46.4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2167665</v>
      </c>
      <c r="AP16" s="284">
        <v>77048</v>
      </c>
      <c r="AQ16" s="285">
        <v>76616</v>
      </c>
      <c r="AR16" s="286">
        <v>0.6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6.11</v>
      </c>
      <c r="AP21" s="298">
        <v>6.73</v>
      </c>
      <c r="AQ21" s="299">
        <v>-0.62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98.4</v>
      </c>
      <c r="AP22" s="303">
        <v>96.9</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860941</v>
      </c>
      <c r="AP32" s="312">
        <v>30601</v>
      </c>
      <c r="AQ32" s="313">
        <v>33390</v>
      </c>
      <c r="AR32" s="314">
        <v>-8.4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468450</v>
      </c>
      <c r="AP35" s="312">
        <v>16651</v>
      </c>
      <c r="AQ35" s="313">
        <v>8851</v>
      </c>
      <c r="AR35" s="314">
        <v>88.1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24561</v>
      </c>
      <c r="AP36" s="312">
        <v>873</v>
      </c>
      <c r="AQ36" s="313">
        <v>2033</v>
      </c>
      <c r="AR36" s="314">
        <v>-57.1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486</v>
      </c>
      <c r="AP37" s="312" t="s">
        <v>486</v>
      </c>
      <c r="AQ37" s="313">
        <v>640</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-129607</v>
      </c>
      <c r="AP39" s="312">
        <v>-4607</v>
      </c>
      <c r="AQ39" s="313">
        <v>-3025</v>
      </c>
      <c r="AR39" s="314">
        <v>52.3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-729612</v>
      </c>
      <c r="AP40" s="312">
        <v>-25933</v>
      </c>
      <c r="AQ40" s="313">
        <v>-26876</v>
      </c>
      <c r="AR40" s="314">
        <v>-3.5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494733</v>
      </c>
      <c r="AP41" s="312">
        <v>17585</v>
      </c>
      <c r="AQ41" s="313">
        <v>15015</v>
      </c>
      <c r="AR41" s="314">
        <v>17.100000000000001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715930</v>
      </c>
      <c r="AN51" s="334">
        <v>25264</v>
      </c>
      <c r="AO51" s="335">
        <v>16.8</v>
      </c>
      <c r="AP51" s="336">
        <v>51264</v>
      </c>
      <c r="AQ51" s="337">
        <v>8.1999999999999993</v>
      </c>
      <c r="AR51" s="338">
        <v>8.6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432522</v>
      </c>
      <c r="AN52" s="342">
        <v>15263</v>
      </c>
      <c r="AO52" s="343">
        <v>14.8</v>
      </c>
      <c r="AP52" s="344">
        <v>26040</v>
      </c>
      <c r="AQ52" s="345">
        <v>4.5</v>
      </c>
      <c r="AR52" s="346">
        <v>10.3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357075</v>
      </c>
      <c r="AN53" s="334">
        <v>12640</v>
      </c>
      <c r="AO53" s="335">
        <v>-50</v>
      </c>
      <c r="AP53" s="336">
        <v>52068</v>
      </c>
      <c r="AQ53" s="337">
        <v>1.6</v>
      </c>
      <c r="AR53" s="338">
        <v>-51.6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205236</v>
      </c>
      <c r="AN54" s="342">
        <v>7265</v>
      </c>
      <c r="AO54" s="343">
        <v>-52.4</v>
      </c>
      <c r="AP54" s="344">
        <v>26936</v>
      </c>
      <c r="AQ54" s="345">
        <v>3.4</v>
      </c>
      <c r="AR54" s="346">
        <v>-55.8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345479</v>
      </c>
      <c r="AN55" s="334">
        <v>12230</v>
      </c>
      <c r="AO55" s="335">
        <v>-3.2</v>
      </c>
      <c r="AP55" s="336">
        <v>47161</v>
      </c>
      <c r="AQ55" s="337">
        <v>-9.4</v>
      </c>
      <c r="AR55" s="338">
        <v>6.2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241218</v>
      </c>
      <c r="AN56" s="342">
        <v>8539</v>
      </c>
      <c r="AO56" s="343">
        <v>17.5</v>
      </c>
      <c r="AP56" s="344">
        <v>24595</v>
      </c>
      <c r="AQ56" s="345">
        <v>-8.6999999999999993</v>
      </c>
      <c r="AR56" s="346">
        <v>26.2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807893</v>
      </c>
      <c r="AN57" s="334">
        <v>28689</v>
      </c>
      <c r="AO57" s="335">
        <v>134.6</v>
      </c>
      <c r="AP57" s="336">
        <v>43423</v>
      </c>
      <c r="AQ57" s="337">
        <v>-7.9</v>
      </c>
      <c r="AR57" s="338">
        <v>142.5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555263</v>
      </c>
      <c r="AN58" s="342">
        <v>19718</v>
      </c>
      <c r="AO58" s="343">
        <v>130.9</v>
      </c>
      <c r="AP58" s="344">
        <v>22207</v>
      </c>
      <c r="AQ58" s="345">
        <v>-9.6999999999999993</v>
      </c>
      <c r="AR58" s="346">
        <v>140.6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1102348</v>
      </c>
      <c r="AN59" s="334">
        <v>39182</v>
      </c>
      <c r="AO59" s="335">
        <v>36.6</v>
      </c>
      <c r="AP59" s="336">
        <v>45265</v>
      </c>
      <c r="AQ59" s="337">
        <v>4.2</v>
      </c>
      <c r="AR59" s="338">
        <v>32.4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512050</v>
      </c>
      <c r="AN60" s="342">
        <v>18200</v>
      </c>
      <c r="AO60" s="343">
        <v>-7.7</v>
      </c>
      <c r="AP60" s="344">
        <v>22600</v>
      </c>
      <c r="AQ60" s="345">
        <v>1.8</v>
      </c>
      <c r="AR60" s="346">
        <v>-9.5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665745</v>
      </c>
      <c r="AN61" s="349">
        <v>23601</v>
      </c>
      <c r="AO61" s="350">
        <v>27</v>
      </c>
      <c r="AP61" s="351">
        <v>47836</v>
      </c>
      <c r="AQ61" s="352">
        <v>-0.7</v>
      </c>
      <c r="AR61" s="338">
        <v>27.7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389258</v>
      </c>
      <c r="AN62" s="342">
        <v>13797</v>
      </c>
      <c r="AO62" s="343">
        <v>20.6</v>
      </c>
      <c r="AP62" s="344">
        <v>24476</v>
      </c>
      <c r="AQ62" s="345">
        <v>-1.7</v>
      </c>
      <c r="AR62" s="346">
        <v>22.3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H4Z+dwG0iE2b/ncPi1Ax/rrcYxLzV59cuA6wSfMJMzYNM3y6weVusszU2qhYZZEtWF1SdRng7BPxRIp+dc/zQ==" saltValue="iOylOyvywH047lyHW0Aj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PA3N/mBdJpgYhZQCAJg8yyDO8CEmQp3YQrilI9OWFwQ5GvGVA4kC81iSG0Hjuv5nja9XjyAQAbGuRmYHQ7eoIA==" saltValue="wT81S6hxnyxSqh0v+ttL6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Mj1JitXV0i91Xvu9vz3hp18W2nl043S2Eva1ysXajfFArBUpxOQVHn04ynHoYME8NvouBGXZKIOLle8nqMMr6A==" saltValue="GeZAyrKG+c5A2uoVp/i21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29.72</v>
      </c>
      <c r="G47" s="12">
        <v>28.13</v>
      </c>
      <c r="H47" s="12">
        <v>30.64</v>
      </c>
      <c r="I47" s="12">
        <v>31.26</v>
      </c>
      <c r="J47" s="13">
        <v>32.35</v>
      </c>
    </row>
    <row r="48" spans="2:10" ht="57.75" customHeight="1" x14ac:dyDescent="0.2">
      <c r="B48" s="14"/>
      <c r="C48" s="1141" t="s">
        <v>4</v>
      </c>
      <c r="D48" s="1141"/>
      <c r="E48" s="1142"/>
      <c r="F48" s="15">
        <v>6.57</v>
      </c>
      <c r="G48" s="16">
        <v>8.19</v>
      </c>
      <c r="H48" s="16">
        <v>11.74</v>
      </c>
      <c r="I48" s="16">
        <v>10.94</v>
      </c>
      <c r="J48" s="17">
        <v>5.86</v>
      </c>
    </row>
    <row r="49" spans="2:10" ht="57.75" customHeight="1" thickBot="1" x14ac:dyDescent="0.25">
      <c r="B49" s="18"/>
      <c r="C49" s="1143" t="s">
        <v>5</v>
      </c>
      <c r="D49" s="1143"/>
      <c r="E49" s="1144"/>
      <c r="F49" s="19">
        <v>1.44</v>
      </c>
      <c r="G49" s="20">
        <v>1.44</v>
      </c>
      <c r="H49" s="20">
        <v>8.6</v>
      </c>
      <c r="I49" s="20" t="s">
        <v>529</v>
      </c>
      <c r="J49" s="21" t="s">
        <v>530</v>
      </c>
    </row>
    <row r="50" spans="2:10" ht="13.2" x14ac:dyDescent="0.2"/>
  </sheetData>
  <sheetProtection algorithmName="SHA-512" hashValue="LyrzXZMr0BmrruFWVfeN/ze7WZVaHwMYHZF0C3wmBRAbgEET32lUiXj8wSWPqP3dC4tnL72RMYb1Ezr7CrwoNg==" saltValue="NhMjnHnfyautOZyh4eJk2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2025-03-27T05:38:23Z</cp:lastPrinted>
  <dcterms:created xsi:type="dcterms:W3CDTF">2025-02-19T03:46:51Z</dcterms:created>
  <dcterms:modified xsi:type="dcterms:W3CDTF">2025-09-11T10:03:32Z</dcterms:modified>
  <cp:category/>
</cp:coreProperties>
</file>