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<sst xmlns="http://schemas.openxmlformats.org/spreadsheetml/2006/main" xmlns:r="http://schemas.openxmlformats.org/officeDocument/2006/relationships" count="551" uniqueCount="551">
  <si>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</si>
  <si>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</si>
  <si>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</si>
  <si>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</si>
  <si>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区分</t>
    <rPh sb="0" eb="2">
      <t>クブン</t>
    </rPh>
    <phoneticPr fontId="33"/>
  </si>
  <si>
    <t>徴収率
(％)</t>
    <rPh sb="0" eb="2">
      <t>チョウシュウ</t>
    </rPh>
    <rPh sb="2" eb="3">
      <t>リツ</t>
    </rPh>
    <phoneticPr fontId="33"/>
  </si>
  <si>
    <t>（参考）</t>
    <rPh sb="1" eb="3">
      <t>サンコウ</t>
    </rPh>
    <phoneticPr fontId="33"/>
  </si>
  <si>
    <t>第2次</t>
    <rPh sb="0" eb="1">
      <t>ダイ</t>
    </rPh>
    <rPh sb="2" eb="3">
      <t>ジ</t>
    </rPh>
    <phoneticPr fontId="33"/>
  </si>
  <si>
    <t>(Ｂ)</t>
  </si>
  <si>
    <t>奈良県広域消防組合</t>
  </si>
  <si>
    <t>実質収支額</t>
    <rPh sb="0" eb="2">
      <t>ジッシツ</t>
    </rPh>
    <rPh sb="2" eb="4">
      <t>シュウシ</t>
    </rPh>
    <rPh sb="4" eb="5">
      <t>ガク</t>
    </rPh>
    <phoneticPr fontId="33"/>
  </si>
  <si>
    <t>体力づくりセンター整備基金</t>
    <rPh sb="0" eb="2">
      <t>タイリョク</t>
    </rPh>
    <rPh sb="9" eb="11">
      <t>セイビ</t>
    </rPh>
    <rPh sb="11" eb="13">
      <t>キキン</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</si>
  <si>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</si>
  <si>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</si>
  <si>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</si>
  <si>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</si>
  <si>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</si>
  <si>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</si>
  <si>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</si>
  <si>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</si>
  <si>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</si>
  <si>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</si>
  <si>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</si>
  <si>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</si>
  <si>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</si>
  <si>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</si>
  <si>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</si>
  <si>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</si>
  <si>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</si>
  <si>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</si>
  <si>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</si>
  <si>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</si>
  <si>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</si>
  <si>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</si>
  <si>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</si>
  <si>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</si>
  <si>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</si>
  <si>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</si>
  <si>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</si>
  <si>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</si>
  <si>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</si>
  <si>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</si>
  <si>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</si>
  <si>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</si>
  <si>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</si>
  <si>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</si>
  <si>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</si>
  <si>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</si>
  <si>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</si>
  <si>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</si>
  <si>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</si>
  <si>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</si>
  <si>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</si>
  <si>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</si>
  <si>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</si>
  <si>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</si>
  <si>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</si>
  <si>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</si>
  <si>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</si>
  <si>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</si>
  <si>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</si>
  <si>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</si>
  <si>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</si>
  <si>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将来負担比率（分子）の構造</t>
  </si>
  <si>
    <t>　　都市計画税</t>
  </si>
  <si>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</si>
  <si>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</si>
  <si>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</si>
  <si>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</si>
  <si>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</si>
  <si>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</si>
  <si>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</si>
  <si>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</si>
  <si>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</si>
  <si>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</si>
  <si>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</si>
  <si>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</si>
  <si>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</si>
  <si>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</si>
  <si>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</si>
  <si>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</si>
  <si>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</si>
  <si>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</si>
  <si>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</si>
  <si>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</si>
  <si>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</si>
  <si>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</si>
  <si>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</si>
  <si>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</si>
  <si>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</si>
  <si>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</si>
  <si>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</si>
  <si>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</si>
  <si>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</si>
  <si>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</si>
  <si>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</si>
  <si>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</si>
  <si>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</si>
  <si>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</si>
  <si>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</si>
  <si>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</si>
  <si>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</si>
  <si>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</si>
  <si>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</si>
  <si>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</si>
  <si>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</si>
  <si>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</si>
  <si>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</si>
  <si>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</si>
  <si>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</si>
  <si>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</si>
  <si>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</si>
  <si>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</si>
  <si>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3"/>
  </si>
  <si>
    <t>赤字額</t>
    <rPh sb="0" eb="2">
      <t>アカジ</t>
    </rPh>
    <rPh sb="2" eb="3">
      <t>ガク</t>
    </rPh>
    <phoneticPr fontId="38"/>
  </si>
  <si>
    <t>葛城市・広陵町介護認定審査会特別会計</t>
  </si>
  <si>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</si>
  <si>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</si>
  <si>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</si>
  <si>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</si>
  <si>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</si>
  <si>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</si>
  <si>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</si>
  <si>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</si>
  <si>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</si>
  <si>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</si>
  <si>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</si>
  <si>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</si>
  <si>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</si>
  <si>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</si>
  <si>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</si>
  <si>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</si>
  <si>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</si>
  <si>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</si>
  <si>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</si>
  <si>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</si>
  <si>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</si>
  <si>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</si>
  <si>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</si>
  <si>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奈良県</t>
  </si>
  <si>
    <t>類似団体内平均値</t>
  </si>
  <si>
    <t>満期一括償還地方債の一年当たりの元金償還金に相当するもの
（年度割相当額）</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</si>
  <si>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</si>
  <si>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</si>
  <si>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</si>
  <si>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</si>
  <si>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</si>
  <si>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</si>
  <si>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</si>
  <si>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</si>
  <si>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</si>
  <si>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</si>
  <si>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</si>
  <si>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</si>
  <si>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</si>
  <si>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</si>
  <si>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財政健全化等</t>
    <rPh sb="0" eb="2">
      <t>ザイセイ</t>
    </rPh>
    <rPh sb="2" eb="5">
      <t>ケンゼンカ</t>
    </rPh>
    <rPh sb="5" eb="6">
      <t>トウ</t>
    </rPh>
    <phoneticPr fontId="33"/>
  </si>
  <si>
    <t>分担金・負担金</t>
  </si>
  <si>
    <t>葛城市シルバー人材センター</t>
    <rPh sb="0" eb="3">
      <t>カツラギシ</t>
    </rPh>
    <rPh sb="7" eb="9">
      <t>ジンザイ</t>
    </rPh>
    <phoneticPr fontId="33"/>
  </si>
  <si>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</si>
  <si>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</si>
  <si>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</si>
  <si>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</si>
  <si>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葛城市</t>
  </si>
  <si>
    <t>区分</t>
    <rPh sb="0" eb="1">
      <t>ク</t>
    </rPh>
    <rPh sb="1" eb="2">
      <t>ブン</t>
    </rPh>
    <phoneticPr fontId="35"/>
  </si>
  <si>
    <t>地方交付税種地</t>
    <rPh sb="0" eb="2">
      <t>チホウ</t>
    </rPh>
    <rPh sb="2" eb="5">
      <t>コウフゼイ</t>
    </rPh>
    <rPh sb="5" eb="6">
      <t>シュ</t>
    </rPh>
    <rPh sb="6" eb="7">
      <t>チ</t>
    </rPh>
    <phoneticPr fontId="33"/>
  </si>
  <si>
    <t>2-6</t>
  </si>
  <si>
    <t>歳入歳出差引</t>
  </si>
  <si>
    <t>(　参考　）</t>
    <rPh sb="2" eb="4">
      <t>サンコウ</t>
    </rPh>
    <phoneticPr fontId="33"/>
  </si>
  <si>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</si>
  <si>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</si>
  <si>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</si>
  <si>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</si>
  <si>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</si>
  <si>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</si>
  <si>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</si>
  <si>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</si>
  <si>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</si>
  <si>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t>
  </si>
  <si>
    <t>参考</t>
    <rPh sb="0" eb="2">
      <t>サンコウ</t>
    </rPh>
    <phoneticPr fontId="33"/>
  </si>
  <si>
    <t>実質収支</t>
  </si>
  <si>
    <t>財政力指数</t>
    <rPh sb="0" eb="3">
      <t>ザイセイリョク</t>
    </rPh>
    <rPh sb="3" eb="5">
      <t>シスウ</t>
    </rPh>
    <phoneticPr fontId="33"/>
  </si>
  <si>
    <r>
      <t>産業構造</t>
    </r>
    <r>
      <rPr>
        <sz val="9"/>
        <color indexed="8"/>
        <rFont val="ＭＳ ゴシック"/>
      </rPr>
      <t xml:space="preserve"> (※5)</t>
    </r>
    <rPh sb="0" eb="2">
      <t>サンギョウ</t>
    </rPh>
    <rPh sb="2" eb="4">
      <t>コウゾウ</t>
    </rPh>
    <phoneticPr fontId="33"/>
  </si>
  <si>
    <t>歳入</t>
    <rPh sb="0" eb="2">
      <t>サイニュウ</t>
    </rPh>
    <phoneticPr fontId="35"/>
  </si>
  <si>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</si>
  <si>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</si>
  <si>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</si>
  <si>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</si>
  <si>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</si>
  <si>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</si>
  <si>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</si>
  <si>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</si>
  <si>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</si>
  <si>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</si>
  <si>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</si>
  <si>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0.5</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</si>
  <si>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</si>
  <si>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</si>
  <si>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</si>
  <si>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</si>
  <si>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</si>
  <si>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</si>
  <si>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</si>
  <si>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</si>
  <si>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</si>
  <si>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</si>
  <si>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</si>
  <si>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介護保険特別会計（保険事業勘定）</t>
  </si>
  <si>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</si>
  <si>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</si>
  <si>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</si>
  <si>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</si>
  <si>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</si>
  <si>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</si>
  <si>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</si>
  <si>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</si>
  <si>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</si>
  <si>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</si>
  <si>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</si>
  <si>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</si>
  <si>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</si>
  <si>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</si>
  <si>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</si>
  <si>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</si>
  <si>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</si>
  <si>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奈良県葛城市</t>
  </si>
  <si>
    <t>　扶助費</t>
  </si>
  <si>
    <t>　うち、健全化法施行規則附則第三条に係る負担見込額</t>
  </si>
  <si>
    <t>基準財政収入額</t>
  </si>
  <si>
    <t>増減率  (％)</t>
    <rPh sb="0" eb="2">
      <t>ゾウゲン</t>
    </rPh>
    <rPh sb="2" eb="3">
      <t>リツ</t>
    </rPh>
    <phoneticPr fontId="33"/>
  </si>
  <si>
    <t>労働費</t>
  </si>
  <si>
    <t>0.3</t>
  </si>
  <si>
    <t>法適用企業</t>
  </si>
  <si>
    <t>0.1</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</si>
  <si>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</si>
  <si>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</si>
  <si>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</si>
  <si>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</si>
  <si>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</si>
  <si>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</si>
  <si>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</si>
  <si>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</si>
  <si>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</si>
  <si>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</si>
  <si>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</si>
  <si>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</si>
  <si>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</si>
  <si>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</si>
  <si>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</si>
  <si>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</si>
  <si>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</si>
  <si>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</si>
  <si>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</si>
  <si>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</si>
  <si>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</si>
  <si>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</si>
  <si>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</si>
  <si>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</si>
  <si>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</si>
  <si>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</si>
  <si>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</si>
  <si>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</si>
  <si>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</si>
  <si>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</si>
  <si>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</si>
  <si>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</si>
  <si>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</si>
  <si>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</si>
  <si>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</si>
  <si>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</si>
  <si>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</si>
  <si>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</si>
  <si>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</si>
  <si>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 0.43</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</si>
  <si>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</si>
  <si>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</si>
  <si>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</si>
  <si>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</si>
  <si>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</si>
  <si>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</si>
  <si>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</si>
  <si>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</si>
  <si>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</si>
  <si>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</si>
  <si>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</si>
  <si>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</si>
  <si>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</si>
  <si>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</si>
  <si>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</si>
  <si>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</si>
  <si>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</si>
  <si>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</si>
  <si>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</si>
  <si>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</si>
  <si>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</si>
  <si>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</si>
  <si>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</si>
  <si>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</si>
  <si>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</si>
  <si>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</si>
  <si>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</si>
  <si>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</si>
  <si>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</si>
  <si>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</si>
  <si>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</si>
  <si>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</si>
  <si>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</si>
  <si>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</si>
  <si>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</si>
  <si>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</si>
  <si>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</si>
  <si>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</si>
  <si>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</si>
  <si>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</si>
  <si>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</si>
  <si>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</si>
  <si>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</si>
  <si>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</si>
  <si>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</si>
  <si>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</si>
  <si>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</si>
  <si>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</si>
  <si>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</si>
  <si>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</si>
  <si>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</si>
  <si>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</si>
  <si>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</si>
  <si>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</si>
  <si>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</si>
  <si>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</si>
  <si>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</si>
  <si>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</si>
  <si>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</si>
  <si>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</si>
  <si>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</si>
  <si>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</si>
  <si>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</si>
  <si>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</si>
  <si>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</si>
  <si>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</si>
  <si>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</si>
  <si>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</si>
  <si>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</si>
  <si>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</si>
  <si>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</si>
  <si>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</si>
  <si>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土木費</t>
  </si>
  <si>
    <t>自動車取得税交付金</t>
  </si>
  <si>
    <t>公債費に準ずる債務負担行為に係るもの</t>
  </si>
  <si>
    <t>　　市町村たばこ税</t>
  </si>
  <si>
    <t>下水道事業会計</t>
  </si>
  <si>
    <t>教育費</t>
  </si>
  <si>
    <t>自動車税環境性能割交付金</t>
  </si>
  <si>
    <t>▲ 3.10</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</si>
  <si>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</si>
  <si>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</si>
  <si>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</si>
  <si>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</si>
  <si>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</si>
  <si>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</si>
  <si>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</si>
  <si>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</si>
  <si>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</si>
  <si>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</si>
  <si>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</si>
  <si>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</si>
  <si>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</si>
  <si>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</si>
  <si>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</si>
  <si>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</si>
  <si>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</si>
  <si>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</si>
  <si>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</si>
  <si>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</si>
  <si>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</si>
  <si>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</si>
  <si>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</si>
  <si>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</si>
  <si>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</si>
  <si>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</si>
  <si>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</si>
  <si>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</si>
  <si>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</si>
  <si>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</si>
  <si>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</si>
  <si>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</si>
  <si>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</si>
  <si>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</si>
  <si>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</si>
  <si>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</si>
  <si>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</si>
  <si>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</si>
  <si>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</si>
  <si>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</si>
  <si>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</si>
  <si>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</si>
  <si>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</si>
  <si>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</si>
  <si>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</si>
  <si>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</si>
  <si>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</si>
  <si>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</si>
  <si>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</si>
  <si>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</si>
  <si>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</si>
  <si>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</si>
  <si>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</si>
  <si>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</si>
  <si>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</si>
  <si>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</si>
  <si>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</si>
  <si>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実質公債費比率</t>
  </si>
  <si>
    <t>再差引収支</t>
    <rPh sb="0" eb="1">
      <t>サイ</t>
    </rPh>
    <rPh sb="1" eb="3">
      <t>サシヒキ</t>
    </rPh>
    <rPh sb="3" eb="5">
      <t>シュウシ</t>
    </rPh>
    <phoneticPr fontId="33"/>
  </si>
  <si>
    <t>財政再生基準</t>
  </si>
  <si>
    <t>地方債</t>
  </si>
  <si>
    <t>加入世帯数(世帯)</t>
  </si>
  <si>
    <t>　繰出金</t>
  </si>
  <si>
    <t>　うち減収補塡債(特例分)</t>
    <rPh sb="4" eb="5">
      <t>シュウ</t>
    </rPh>
    <rPh sb="9" eb="10">
      <t>トク</t>
    </rPh>
    <rPh sb="10" eb="11">
      <t>レイ</t>
    </rPh>
    <rPh sb="11" eb="12">
      <t>ブン</t>
    </rPh>
    <phoneticPr fontId="38"/>
  </si>
  <si>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</si>
  <si>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</si>
  <si>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</si>
  <si>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</si>
  <si>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</si>
  <si>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</si>
  <si>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</si>
  <si>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</si>
  <si>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</si>
  <si>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</si>
  <si>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</si>
  <si>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</si>
  <si>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</si>
  <si>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</si>
  <si>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</si>
  <si>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</si>
  <si>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</si>
  <si>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</si>
  <si>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</si>
  <si>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</si>
  <si>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</si>
  <si>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</si>
  <si>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</si>
  <si>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</si>
  <si>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</si>
  <si>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</si>
  <si>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</si>
  <si>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</si>
  <si>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</si>
  <si>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</si>
  <si>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</si>
  <si>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</si>
  <si>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</si>
  <si>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</si>
  <si>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</si>
  <si>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</si>
  <si>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</si>
  <si>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</si>
  <si>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</si>
  <si>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学校給食特別会計</t>
  </si>
  <si>
    <t>人口1,000人当たり職員数（人）</t>
    <rPh sb="0" eb="2">
      <t>ジンコウ</t>
    </rPh>
    <rPh sb="7" eb="8">
      <t>ニン</t>
    </rPh>
    <rPh sb="8" eb="9">
      <t>ア</t>
    </rPh>
    <rPh sb="11" eb="14">
      <t>ショクインスウ</t>
    </rPh>
    <rPh sb="15" eb="16">
      <t>ヒト</t>
    </rPh>
    <phoneticPr fontId="33"/>
  </si>
  <si>
    <t>霊苑事業特別会計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</si>
  <si>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</si>
  <si>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</si>
  <si>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</si>
  <si>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</si>
  <si>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</si>
  <si>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</si>
  <si>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</si>
  <si>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</si>
  <si>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介護保険特別会計（介護サービス事業勘定）</t>
  </si>
  <si>
    <t>将来負担比率</t>
  </si>
  <si>
    <t>後期高齢者医療保険特別会計</t>
  </si>
  <si>
    <t>水道事業会計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</si>
  <si>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</si>
  <si>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</si>
  <si>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</si>
  <si>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</si>
  <si>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</si>
  <si>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</si>
  <si>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</si>
  <si>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</si>
  <si>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</si>
  <si>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</si>
  <si>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</si>
  <si>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</si>
  <si>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</si>
  <si>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</si>
  <si>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</si>
  <si>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</si>
  <si>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</si>
  <si>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</si>
  <si>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</si>
  <si>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</si>
  <si>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</si>
  <si>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</si>
  <si>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</si>
  <si>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地域振興基金</t>
    <rPh sb="0" eb="2">
      <t>チイキ</t>
    </rPh>
    <rPh sb="2" eb="4">
      <t>シンコウ</t>
    </rPh>
    <rPh sb="4" eb="6">
      <t>キキン</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</si>
  <si>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</si>
  <si>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</si>
  <si>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</si>
  <si>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</si>
  <si>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</si>
  <si>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</si>
  <si>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</si>
  <si>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</si>
  <si>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</si>
  <si>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</si>
  <si>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</si>
  <si>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</si>
  <si>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</si>
  <si>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</si>
  <si>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</si>
  <si>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</si>
  <si>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</si>
  <si>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</si>
  <si>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</si>
  <si>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</si>
  <si>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</si>
  <si>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</si>
  <si>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</si>
  <si>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</si>
  <si>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</si>
  <si>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</si>
  <si>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</si>
  <si>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</si>
  <si>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</si>
  <si>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</si>
  <si>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</si>
  <si>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</si>
  <si>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</si>
  <si>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</si>
  <si>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</si>
  <si>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</si>
  <si>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1.54</t>
  </si>
  <si>
    <t>その他会計（赤字）</t>
  </si>
  <si>
    <t>▲ 0.51</t>
  </si>
  <si>
    <t>奈良県葛城地区清掃事務組合</t>
  </si>
  <si>
    <t>奈良県市町村総合事務組合</t>
  </si>
  <si>
    <t>奈良広域水質検査センター組合</t>
  </si>
  <si>
    <t>奈良県住宅新築資金等貸付金回収管理組合</t>
  </si>
  <si>
    <t>奈良県後期高齢者医療広域連合</t>
  </si>
  <si>
    <t>葛城市土地開発公社</t>
    <rPh sb="0" eb="3">
      <t>カツラギシ</t>
    </rPh>
    <rPh sb="3" eb="5">
      <t>トチ</t>
    </rPh>
    <rPh sb="5" eb="7">
      <t>カイハツ</t>
    </rPh>
    <rPh sb="7" eb="9">
      <t>コウシャ</t>
    </rPh>
    <phoneticPr fontId="33"/>
  </si>
  <si>
    <t>奈良県信用保証協会</t>
    <rPh sb="0" eb="3">
      <t>ナラケン</t>
    </rPh>
    <rPh sb="3" eb="5">
      <t>シンヨウ</t>
    </rPh>
    <rPh sb="5" eb="7">
      <t>ホショウ</t>
    </rPh>
    <rPh sb="7" eb="9">
      <t>キョウカイ</t>
    </rPh>
    <phoneticPr fontId="33"/>
  </si>
  <si>
    <t>公共施設整備基金</t>
    <rPh sb="0" eb="2">
      <t>コウキョウ</t>
    </rPh>
    <rPh sb="2" eb="4">
      <t>シセツ</t>
    </rPh>
    <rPh sb="4" eb="6">
      <t>セイビ</t>
    </rPh>
    <rPh sb="6" eb="8">
      <t>キキン</t>
    </rPh>
    <phoneticPr fontId="33"/>
  </si>
  <si>
    <t>霊苑整備基金</t>
    <rPh sb="0" eb="4">
      <t>レイエンセイビ</t>
    </rPh>
    <rPh sb="4" eb="6">
      <t>キキン</t>
    </rPh>
    <phoneticPr fontId="33"/>
  </si>
  <si>
    <t>国営十津川紀の川二期工事費償還基金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</si>
  <si>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</si>
  <si>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</si>
  <si>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令和4年度数値は将来負担比率、有形固定資産減価償却率ともに類似団体内平均値を上回っていたが、令和5年度数値において、将来負担比率については「一般会計等の地方債現在高」の減少や「充当可能基金残高」の増加等によって10.7ポイント減少したことにより類似団体内平均値を下回った。有形固定資産減価償却率においては、当該団体値、類似団体内平均値ともに増加しているものの、当該団体値の増加幅は比較的小さく推移している。これは、施設の除却、改修等を進めてきたことが影響していると考えられる。次年度以降においても資産の老朽化に伴い有形固定資産減価償却率が上昇傾向にある中、引き続き財政運営の適正化を図りながら、施設の集約化・複合化や長寿命化を進めていくなど、公共施設等の適正管理に努める。</t>
    <rPh sb="70" eb="72">
      <t>イッパン</t>
    </rPh>
    <rPh sb="72" eb="75">
      <t>カイケイトウ</t>
    </rPh>
    <rPh sb="76" eb="79">
      <t>チホウサイ</t>
    </rPh>
    <rPh sb="79" eb="81">
      <t>ゲンザイ</t>
    </rPh>
    <rPh sb="81" eb="82">
      <t>ダカ</t>
    </rPh>
    <rPh sb="84" eb="86">
      <t>ゲンショウ</t>
    </rPh>
    <rPh sb="88" eb="96">
      <t>ジュウトウカノウキキンザンダカ</t>
    </rPh>
    <rPh sb="98" eb="100">
      <t>ゾウカ</t>
    </rPh>
    <rPh sb="100" eb="101">
      <t>トウ</t>
    </rPh>
    <phoneticPr fontId="33"/>
  </si>
  <si>
    <t>当該団体値</t>
    <rPh sb="0" eb="2">
      <t>トウガイ</t>
    </rPh>
    <rPh sb="2" eb="4">
      <t>ダンタイ</t>
    </rPh>
    <rPh sb="4" eb="5">
      <t>アタイ</t>
    </rPh>
    <phoneticPr fontId="33"/>
  </si>
  <si>
    <t>令和4年度数値は将来負担比率、実質公債費比率ともに類似団体内平均値を上回っていたが、令和5年度数値においては将来負担比率は10.7ポイント減少し、また、実質公債費比率は類似団体内平均値が0.2ポイント増加したのに対し、「公営企業債の償還に充てたと認められる補助金」の減少等が影響したことにより当該団体値が0.5ポイント減少したため、いずれの数値も類似団体内平均値を下回った。
今後も、交付税措置のある地方債の優先活用や平準化による公債費負担の軽減に努める。</t>
    <rPh sb="106" eb="107">
      <t>タイ</t>
    </rPh>
    <rPh sb="135" eb="136">
      <t>トウ</t>
    </rPh>
    <rPh sb="137" eb="139">
      <t>エイキョウ</t>
    </rPh>
    <rPh sb="170" eb="172">
      <t>スウチ</t>
    </rPh>
    <phoneticPr fontId="33"/>
  </si>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</sst>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Border="1" applyAlignment="1" applyProtection="1">
      <alignment horizontal="left" vertical="center" wrapText="1"/>
      <protection locked="0"/>
    </xf>
    <xf numFmtId="0" fontId="30" fillId="0" borderId="33" xfId="7" applyFont="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Border="1" applyAlignment="1" applyProtection="1">
      <alignment horizontal="left" vertical="center" wrapText="1"/>
      <protection locked="0"/>
    </xf>
    <xf numFmtId="0" fontId="30" fillId="0" borderId="36" xfId="7" applyFont="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Border="1" applyAlignment="1" applyProtection="1">
      <alignment horizontal="left" vertical="center" wrapText="1"/>
      <protection locked="0"/>
    </xf>
    <xf numFmtId="0" fontId="30" fillId="0" borderId="52" xfId="7" applyFont="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292117_葛城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292117_葛城市_2023(2回目)" xfId="16"/>
    <cellStyle name="標準_APAHO252300" xfId="17"/>
    <cellStyle name="標準_APAHO252300_【財政状況資料集】_292117_葛城市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292117_葛城市_2023(2回目)" xfId="23"/>
    <cellStyle name="標準_【レイアウト】（県）資料３（Ｐ２）　歳出比較分析表" xfId="24"/>
    <cellStyle name="標準_【レイアウト】（県）資料３（Ｐ２）　歳出比較分析表_【財政状況資料集】_292117_葛城市_2023(2回目)" xfId="25"/>
    <cellStyle name="標準_【財政状況資料集】_292117_葛城市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45842</c:v>
                </c:pt>
                <c:pt idx="1">
                  <c:v>79549</c:v>
                </c:pt>
                <c:pt idx="2">
                  <c:v>52354</c:v>
                </c:pt>
                <c:pt idx="3">
                  <c:v>44398</c:v>
                </c:pt>
                <c:pt idx="4">
                  <c:v>72936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1.88</c:v>
                </c:pt>
                <c:pt idx="1">
                  <c:v>0.95</c:v>
                </c:pt>
                <c:pt idx="2">
                  <c:v>7.12</c:v>
                </c:pt>
                <c:pt idx="3">
                  <c:v>6.78</c:v>
                </c:pt>
                <c:pt idx="4">
                  <c:v>3.55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c:v>
                </c:pt>
                <c:pt idx="1">
                  <c:v>25.12</c:v>
                </c:pt>
                <c:pt idx="2">
                  <c:v>24.25</c:v>
                </c:pt>
                <c:pt idx="3">
                  <c:v>24.6</c:v>
                </c:pt>
                <c:pt idx="4">
                  <c:v>24.13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-1.54</c:v>
                </c:pt>
                <c:pt idx="1">
                  <c:v>3.34</c:v>
                </c:pt>
                <c:pt idx="2">
                  <c:v>6.67</c:v>
                </c:pt>
                <c:pt idx="3">
                  <c:v>-0.43</c:v>
                </c:pt>
                <c:pt idx="4">
                  <c:v>-3.1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0.51</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霊苑事業特別会計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1.e-002</c:v>
                </c:pt>
                <c:pt idx="2">
                  <c:v>#N/A</c:v>
                </c:pt>
                <c:pt idx="3">
                  <c:v>1.e-002</c:v>
                </c:pt>
                <c:pt idx="4">
                  <c:v>#N/A</c:v>
                </c:pt>
                <c:pt idx="5">
                  <c:v>1.e-002</c:v>
                </c:pt>
                <c:pt idx="6">
                  <c:v>#N/A</c:v>
                </c:pt>
                <c:pt idx="7">
                  <c:v>0</c:v>
                </c:pt>
                <c:pt idx="8">
                  <c:v>#N/A</c:v>
                </c:pt>
                <c:pt idx="9">
                  <c:v>0</c:v>
                </c:pt>
              </c:numCache>
            </c:numRef>
          </c:val>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1.e-002</c:v>
                </c:pt>
                <c:pt idx="2">
                  <c:v>#N/A</c:v>
                </c:pt>
                <c:pt idx="3">
                  <c:v>0</c:v>
                </c:pt>
                <c:pt idx="4">
                  <c:v>#N/A</c:v>
                </c:pt>
                <c:pt idx="5">
                  <c:v>0</c:v>
                </c:pt>
                <c:pt idx="6">
                  <c:v>#N/A</c:v>
                </c:pt>
                <c:pt idx="7">
                  <c:v>0</c:v>
                </c:pt>
                <c:pt idx="8">
                  <c:v>#N/A</c:v>
                </c:pt>
                <c:pt idx="9">
                  <c:v>1.e-002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1.67</c:v>
                </c:pt>
                <c:pt idx="2">
                  <c:v>#N/A</c:v>
                </c:pt>
                <c:pt idx="3">
                  <c:v>1.69</c:v>
                </c:pt>
                <c:pt idx="4">
                  <c:v>#N/A</c:v>
                </c:pt>
                <c:pt idx="5">
                  <c:v>0.6</c:v>
                </c:pt>
                <c:pt idx="6">
                  <c:v>#N/A</c:v>
                </c:pt>
                <c:pt idx="7">
                  <c:v>0.23</c:v>
                </c:pt>
                <c:pt idx="8">
                  <c:v>#N/A</c:v>
                </c:pt>
                <c:pt idx="9">
                  <c:v>0.11</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0.28000000000000003</c:v>
                </c:pt>
                <c:pt idx="4">
                  <c:v>#N/A</c:v>
                </c:pt>
                <c:pt idx="5">
                  <c:v>0.44</c:v>
                </c:pt>
                <c:pt idx="6">
                  <c:v>#N/A</c:v>
                </c:pt>
                <c:pt idx="7">
                  <c:v>0.44</c:v>
                </c:pt>
                <c:pt idx="8">
                  <c:v>#N/A</c:v>
                </c:pt>
                <c:pt idx="9">
                  <c:v>0.43</c:v>
                </c:pt>
              </c:numCache>
            </c:numRef>
          </c:val>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1.25</c:v>
                </c:pt>
                <c:pt idx="2">
                  <c:v>#N/A</c:v>
                </c:pt>
                <c:pt idx="3">
                  <c:v>1.02</c:v>
                </c:pt>
                <c:pt idx="4">
                  <c:v>#N/A</c:v>
                </c:pt>
                <c:pt idx="5">
                  <c:v>1.41</c:v>
                </c:pt>
                <c:pt idx="6">
                  <c:v>#N/A</c:v>
                </c:pt>
                <c:pt idx="7">
                  <c:v>1.69</c:v>
                </c:pt>
                <c:pt idx="8">
                  <c:v>#N/A</c:v>
                </c:pt>
                <c:pt idx="9">
                  <c:v>0.47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1.86</c:v>
                </c:pt>
                <c:pt idx="2">
                  <c:v>#N/A</c:v>
                </c:pt>
                <c:pt idx="3">
                  <c:v>0.93</c:v>
                </c:pt>
                <c:pt idx="4">
                  <c:v>#N/A</c:v>
                </c:pt>
                <c:pt idx="5">
                  <c:v>7.1</c:v>
                </c:pt>
                <c:pt idx="6">
                  <c:v>#N/A</c:v>
                </c:pt>
                <c:pt idx="7">
                  <c:v>6.77</c:v>
                </c:pt>
                <c:pt idx="8">
                  <c:v>#N/A</c:v>
                </c:pt>
                <c:pt idx="9">
                  <c:v>3.54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17.63</c:v>
                </c:pt>
                <c:pt idx="2">
                  <c:v>#N/A</c:v>
                </c:pt>
                <c:pt idx="3">
                  <c:v>16.02</c:v>
                </c:pt>
                <c:pt idx="4">
                  <c:v>#N/A</c:v>
                </c:pt>
                <c:pt idx="5">
                  <c:v>14.73</c:v>
                </c:pt>
                <c:pt idx="6">
                  <c:v>#N/A</c:v>
                </c:pt>
                <c:pt idx="7">
                  <c:v>14.45</c:v>
                </c:pt>
                <c:pt idx="8">
                  <c:v>#N/A</c:v>
                </c:pt>
                <c:pt idx="9">
                  <c:v>11.63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1542</c:v>
                </c:pt>
                <c:pt idx="5">
                  <c:v>1626</c:v>
                </c:pt>
                <c:pt idx="8">
                  <c:v>1647</c:v>
                </c:pt>
                <c:pt idx="11">
                  <c:v>1699</c:v>
                </c:pt>
                <c:pt idx="14">
                  <c:v>1632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31</c:v>
                </c:pt>
                <c:pt idx="3">
                  <c:v>33</c:v>
                </c:pt>
                <c:pt idx="6">
                  <c:v>30</c:v>
                </c:pt>
                <c:pt idx="9">
                  <c:v>31</c:v>
                </c:pt>
                <c:pt idx="12">
                  <c:v>36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644</c:v>
                </c:pt>
                <c:pt idx="3">
                  <c:v>628</c:v>
                </c:pt>
                <c:pt idx="6">
                  <c:v>589</c:v>
                </c:pt>
                <c:pt idx="9">
                  <c:v>353</c:v>
                </c:pt>
                <c:pt idx="12">
                  <c:v>333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1493</c:v>
                </c:pt>
                <c:pt idx="3">
                  <c:v>1716</c:v>
                </c:pt>
                <c:pt idx="6">
                  <c:v>1832</c:v>
                </c:pt>
                <c:pt idx="9">
                  <c:v>1929</c:v>
                </c:pt>
                <c:pt idx="12">
                  <c:v>1928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626</c:v>
                </c:pt>
                <c:pt idx="2">
                  <c:v>#N/A</c:v>
                </c:pt>
                <c:pt idx="3">
                  <c:v>#N/A</c:v>
                </c:pt>
                <c:pt idx="4">
                  <c:v>751</c:v>
                </c:pt>
                <c:pt idx="5">
                  <c:v>#N/A</c:v>
                </c:pt>
                <c:pt idx="6">
                  <c:v>#N/A</c:v>
                </c:pt>
                <c:pt idx="7">
                  <c:v>804</c:v>
                </c:pt>
                <c:pt idx="8">
                  <c:v>#N/A</c:v>
                </c:pt>
                <c:pt idx="9">
                  <c:v>#N/A</c:v>
                </c:pt>
                <c:pt idx="10">
                  <c:v>614</c:v>
                </c:pt>
                <c:pt idx="11">
                  <c:v>#N/A</c:v>
                </c:pt>
                <c:pt idx="12">
                  <c:v>#N/A</c:v>
                </c:pt>
                <c:pt idx="13">
                  <c:v>665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20046</c:v>
                </c:pt>
                <c:pt idx="5">
                  <c:v>19747</c:v>
                </c:pt>
                <c:pt idx="8">
                  <c:v>18845</c:v>
                </c:pt>
                <c:pt idx="11">
                  <c:v>18059</c:v>
                </c:pt>
                <c:pt idx="14">
                  <c:v>17334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164</c:v>
                </c:pt>
                <c:pt idx="5">
                  <c:v>149</c:v>
                </c:pt>
                <c:pt idx="8">
                  <c:v>135</c:v>
                </c:pt>
                <c:pt idx="11">
                  <c:v>120</c:v>
                </c:pt>
                <c:pt idx="14">
                  <c:v>105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3262</c:v>
                </c:pt>
                <c:pt idx="5">
                  <c:v>3806</c:v>
                </c:pt>
                <c:pt idx="8">
                  <c:v>4131</c:v>
                </c:pt>
                <c:pt idx="11">
                  <c:v>4564</c:v>
                </c:pt>
                <c:pt idx="14">
                  <c:v>5027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277</c:v>
                </c:pt>
                <c:pt idx="3">
                  <c:v>263</c:v>
                </c:pt>
                <c:pt idx="6">
                  <c:v>82</c:v>
                </c:pt>
                <c:pt idx="9">
                  <c:v>144</c:v>
                </c:pt>
                <c:pt idx="12">
                  <c:v>144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1328</c:v>
                </c:pt>
                <c:pt idx="3">
                  <c:v>1106</c:v>
                </c:pt>
                <c:pt idx="6">
                  <c:v>886</c:v>
                </c:pt>
                <c:pt idx="9">
                  <c:v>806</c:v>
                </c:pt>
                <c:pt idx="12">
                  <c:v>677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147</c:v>
                </c:pt>
                <c:pt idx="3">
                  <c:v>140</c:v>
                </c:pt>
                <c:pt idx="6">
                  <c:v>161</c:v>
                </c:pt>
                <c:pt idx="9">
                  <c:v>163</c:v>
                </c:pt>
                <c:pt idx="12">
                  <c:v>152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5951</c:v>
                </c:pt>
                <c:pt idx="3">
                  <c:v>5647</c:v>
                </c:pt>
                <c:pt idx="6">
                  <c:v>5279</c:v>
                </c:pt>
                <c:pt idx="9">
                  <c:v>4333</c:v>
                </c:pt>
                <c:pt idx="12">
                  <c:v>3500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20101</c:v>
                </c:pt>
                <c:pt idx="3">
                  <c:v>20354</c:v>
                </c:pt>
                <c:pt idx="6">
                  <c:v>19970</c:v>
                </c:pt>
                <c:pt idx="9">
                  <c:v>19158</c:v>
                </c:pt>
                <c:pt idx="12">
                  <c:v>18999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4332</c:v>
                </c:pt>
                <c:pt idx="2">
                  <c:v>#N/A</c:v>
                </c:pt>
                <c:pt idx="3">
                  <c:v>#N/A</c:v>
                </c:pt>
                <c:pt idx="4">
                  <c:v>3807</c:v>
                </c:pt>
                <c:pt idx="5">
                  <c:v>#N/A</c:v>
                </c:pt>
                <c:pt idx="6">
                  <c:v>#N/A</c:v>
                </c:pt>
                <c:pt idx="7">
                  <c:v>3268</c:v>
                </c:pt>
                <c:pt idx="8">
                  <c:v>#N/A</c:v>
                </c:pt>
                <c:pt idx="9">
                  <c:v>#N/A</c:v>
                </c:pt>
                <c:pt idx="10">
                  <c:v>1860</c:v>
                </c:pt>
                <c:pt idx="11">
                  <c:v>#N/A</c:v>
                </c:pt>
                <c:pt idx="12">
                  <c:v>#N/A</c:v>
                </c:pt>
                <c:pt idx="13">
                  <c:v>1007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2446</c:v>
                </c:pt>
                <c:pt idx="1">
                  <c:v>2446</c:v>
                </c:pt>
                <c:pt idx="2">
                  <c:v>2447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159</c:v>
                </c:pt>
                <c:pt idx="2">
                  <c:v>342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1994</c:v>
                </c:pt>
                <c:pt idx="1">
                  <c:v>2140</c:v>
                </c:pt>
                <c:pt idx="2">
                  <c:v>2247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{96E99CAD-B568-431C-AFDE-CC4E451B0D66}</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{136A879A-B0F6-4B6E-8D0A-939DE5B80FDF}</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{0B547C21-8702-4FA8-86C8-03169B35174B}</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{5B48AE52-F8A1-4E6F-BFC8-1ED10AC213CA}</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{D1B4221D-D510-4748-BD2B-E2844F2C3D0C}</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{2877B649-C79A-4DAD-9BDD-F4C362DD74AC}</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{0F06D239-CE31-4386-8CEC-287719D9AD31}</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{0F13DAD1-0999-4787-BB41-FA5ED02F11D2}</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{A395D291-1A17-4A73-9D45-FF40E81213B2}</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67.8</c:v>
                </c:pt>
                <c:pt idx="8">
                  <c:v>68.400000000000006</c:v>
                </c:pt>
                <c:pt idx="16">
                  <c:v>69.599999999999994</c:v>
                </c:pt>
                <c:pt idx="24">
                  <c:v>71</c:v>
                </c:pt>
                <c:pt idx="32">
                  <c:v>71.7</c:v>
                </c:pt>
              </c:numCache>
            </c:numRef>
          </c:xVal>
          <c:yVal>
            <c:numRef>
              <c:f>'公会計指標分析・財政指標組合せ分析表'!$BP$51:$DC$51</c:f>
              <c:numCache>
                <c:formatCode>#,##0.0;"▲ "#,##0.0</c:formatCode>
                <c:ptCount val="40"/>
                <c:pt idx="0">
                  <c:v>57.2</c:v>
                </c:pt>
                <c:pt idx="8">
                  <c:v>47.8</c:v>
                </c:pt>
                <c:pt idx="16">
                  <c:v>38.6</c:v>
                </c:pt>
                <c:pt idx="24">
                  <c:v>22.4</c:v>
                </c:pt>
                <c:pt idx="32">
                  <c:v>11.7</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{82A148A3-80D8-43F7-9226-02FBF3B3FB52}</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{661443DB-4307-400E-AD3B-0B2A0178BB20}</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{A835E50E-4B85-44B6-916C-249E6E5A08EB}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{DAFA26C6-12E8-4846-B4DA-804F8BC5761A}</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{F27803B9-23EF-4056-9FC4-1681335BE719}</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{28EB871B-13B7-4F9C-A83B-386A3C821C38}</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{16ECD198-0A85-4E74-A37B-D7865E899AF0}</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{1654568E-EA7E-426A-A011-70C143BAE22B}</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{12FF9816-34F1-46C7-840E-99F103394473}</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790026246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03587051618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{D4ACE421-EB20-4211-85E3-DDCED4834A88}</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{D41231F3-2671-441A-A48F-DF71FF6A27A0}</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{94EC18BF-0E8D-4CFB-AC13-B5CCFB006969}</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{C17897F7-1338-40FF-ACC5-58DB905C4834}</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{62FAF5D6-2A15-424A-831A-A4BC394BDC31}</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{FBF657FD-F1B7-470E-A53F-C4B88B97ABE3}</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{BD35E9F9-C6A7-4ED4-B700-D779423A8565}</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{50FEA9ED-D037-42EA-B92D-44747B95A5CB}</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{1E3D0293-2B81-4EE5-9F51-AF2FDDBBBCE7}</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7.9</c:v>
                </c:pt>
                <c:pt idx="8">
                  <c:v>8.5</c:v>
                </c:pt>
                <c:pt idx="16">
                  <c:v>9</c:v>
                </c:pt>
                <c:pt idx="24">
                  <c:v>8.6999999999999993</c:v>
                </c:pt>
                <c:pt idx="32">
                  <c:v>8.1999999999999993</c:v>
                </c:pt>
              </c:numCache>
            </c:numRef>
          </c:xVal>
          <c:yVal>
            <c:numRef>
              <c:f>'公会計指標分析・財政指標組合せ分析表'!$BP$73:$DC$73</c:f>
              <c:numCache>
                <c:formatCode>#,##0.0;"▲ "#,##0.0</c:formatCode>
                <c:ptCount val="40"/>
                <c:pt idx="0">
                  <c:v>57.2</c:v>
                </c:pt>
                <c:pt idx="8">
                  <c:v>47.8</c:v>
                </c:pt>
                <c:pt idx="16">
                  <c:v>38.6</c:v>
                </c:pt>
                <c:pt idx="24">
                  <c:v>22.4</c:v>
                </c:pt>
                <c:pt idx="32">
                  <c:v>11.7</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{6D4320CC-B853-434D-ACAE-C7F14200B346}</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{5C98A9AB-4A4E-495E-A78C-0A82326C41DA}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{7682483F-AB23-4FEC-86DC-2F9E1B8DB149}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{DF656AD8-29F1-4345-A854-FF20E0FD58B5}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{61D9536A-2E83-4DC6-A97A-9E4832C9D237}</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{6AA21E8C-3CF5-46C4-A556-E20E234CF7AC}</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{0F6B553B-4AA5-4E3F-9970-A4AA9015BFCD}</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{E24E3454-2D26-45FB-8613-A260FDB684EC}</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{7A6A16E3-7938-4F4A-8EE4-03B7A9C12819}</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0"/>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3431297676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724897759873e-002"/>
              <c:y val="0.251155645678069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公害防止事業債償還費等に係る基準財政需要額算入額が前年度と比較し減額となったこと等により、</a:t>
          </a:r>
          <a:r>
            <a:rPr kumimoji="1" lang="ja-JP" altLang="en-US" sz="1400">
              <a:latin typeface="ＭＳ ゴシック"/>
              <a:ea typeface="ＭＳ ゴシック"/>
            </a:rPr>
            <a:t>実質公債費比率（分子）については微増となった。</a:t>
          </a:r>
          <a:endParaRPr kumimoji="1" lang="ja-JP" altLang="en-US" sz="1400">
            <a:latin typeface="ＭＳ ゴシック"/>
            <a:ea typeface="ＭＳ ゴシック"/>
          </a:endParaRPr>
        </a:p>
        <a:p>
          <a:r>
            <a:rPr kumimoji="1" lang="ja-JP" altLang="en-US" sz="1400">
              <a:latin typeface="ＭＳ ゴシック"/>
              <a:ea typeface="ＭＳ ゴシック"/>
            </a:rPr>
            <a:t>　今後、</a:t>
          </a:r>
          <a:r>
            <a:rPr lang="ja-JP" altLang="ja-JP" sz="1400">
              <a:solidFill>
                <a:schemeClr val="dk1"/>
              </a:solidFill>
              <a:effectLst/>
              <a:latin typeface="ＭＳ ゴシック"/>
              <a:ea typeface="ＭＳ ゴシック"/>
              <a:cs typeface="+mn-cs"/>
            </a:rPr>
            <a:t>公共施設の長寿命化や再編整備等の建設事業に伴う元利償還金の増加が見込まれるため、起債に大きく頼ることのない持続可能な財政運営を行い、比率の増加の抑制に</a:t>
          </a:r>
          <a:r>
            <a:rPr lang="ja-JP" altLang="en-US" sz="1400">
              <a:solidFill>
                <a:schemeClr val="dk1"/>
              </a:solidFill>
              <a:effectLst/>
              <a:latin typeface="ＭＳ ゴシック"/>
              <a:ea typeface="ＭＳ ゴシック"/>
              <a:cs typeface="+mn-cs"/>
            </a:rPr>
            <a:t>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分子）の減少要因としては、減債基金及び公共施設整備基金の積立て等により「充当可能基金」が約4億6,300万円増加したことと、下水道事業会計における企業債現在高が減少したことにより「公営企業債等繰入見込額」が約8億3,300万円の減少、また、「一般会計等に係る地方債の現在高」が約1億5,900万円減少したこと等が挙げられる。</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400">
              <a:latin typeface="ＭＳ ゴシック"/>
              <a:ea typeface="ＭＳ ゴシック"/>
            </a:rPr>
            <a:t>今後、公共施設の長寿命化や再編整備等の建設事業に伴う元利償還金の増加が見込まれており、充当可能基金残高も将来的に減少が見込まれる中で事業実施の適正化を図り、財政の健全化に努める。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奈良県葛城市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公共施設整備基金や減債基金の増額等により、基金全体として約2億9,000万円の増額となった。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　　：いきいきセンター大規模改修事業等で約1,800万円を取崩したが、今後の大型建設事業に備えて約2億円を積</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立てたため、</a:t>
          </a:r>
          <a:r>
            <a:rPr kumimoji="1" lang="ja-JP" altLang="en-US" sz="1300">
              <a:solidFill>
                <a:schemeClr val="dk1"/>
              </a:solidFill>
              <a:effectLst/>
              <a:latin typeface="ＭＳ ゴシック"/>
              <a:ea typeface="ＭＳ ゴシック"/>
              <a:cs typeface="+mn-cs"/>
            </a:rPr>
            <a:t>基金として約1億8,200万円の増額となった。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　　　　　　：約1億8,300万円積立てを行った。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a:t>
          </a:r>
          <a:r>
            <a:rPr lang="ja-JP" altLang="en-US" sz="1300">
              <a:solidFill>
                <a:schemeClr val="dk1"/>
              </a:solidFill>
              <a:effectLst/>
              <a:latin typeface="ＭＳ ゴシック"/>
              <a:ea typeface="ＭＳ ゴシック"/>
              <a:cs typeface="+mn-cs"/>
            </a:rPr>
            <a:t>公共施設の老朽化に伴う長寿命化や再編整備等の建設事業も始まること等により公共施設整備基金及び減債基金を</a:t>
          </a:r>
          <a:r>
            <a:rPr lang="ja-JP" altLang="en-US" sz="1300">
              <a:solidFill>
                <a:schemeClr val="dk1"/>
              </a:solidFill>
              <a:effectLst/>
              <a:latin typeface="ＭＳ ゴシック"/>
              <a:ea typeface="ＭＳ ゴシック"/>
              <a:cs typeface="+mn-cs"/>
            </a:rPr>
            <a:t>積立てたが</a:t>
          </a:r>
          <a:r>
            <a:rPr lang="ja-JP" altLang="ja-JP"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lang="ja-JP" altLang="en-US" sz="1300">
              <a:solidFill>
                <a:schemeClr val="dk1"/>
              </a:solidFill>
              <a:effectLst/>
              <a:latin typeface="ＭＳ ゴシック"/>
              <a:ea typeface="ＭＳ ゴシック"/>
              <a:cs typeface="+mn-cs"/>
            </a:rPr>
            <a:t>引き</a:t>
          </a:r>
          <a:r>
            <a:rPr lang="ja-JP" altLang="en-US" sz="1300">
              <a:solidFill>
                <a:schemeClr val="dk1"/>
              </a:solidFill>
              <a:effectLst/>
              <a:latin typeface="ＭＳ ゴシック"/>
              <a:ea typeface="ＭＳ ゴシック"/>
              <a:cs typeface="+mn-cs"/>
            </a:rPr>
            <a:t>続き、限</a:t>
          </a:r>
          <a:r>
            <a:rPr lang="ja-JP" altLang="ja-JP" sz="1300">
              <a:solidFill>
                <a:schemeClr val="dk1"/>
              </a:solidFill>
              <a:effectLst/>
              <a:latin typeface="ＭＳ ゴシック"/>
              <a:ea typeface="ＭＳ ゴシック"/>
              <a:cs typeface="+mn-cs"/>
            </a:rPr>
            <a:t>りあ</a:t>
          </a:r>
          <a:r>
            <a:rPr lang="ja-JP" altLang="ja-JP" sz="1300">
              <a:solidFill>
                <a:schemeClr val="dk1"/>
              </a:solidFill>
              <a:effectLst/>
              <a:latin typeface="ＭＳ ゴシック"/>
              <a:ea typeface="ＭＳ ゴシック"/>
              <a:cs typeface="+mn-cs"/>
            </a:rPr>
            <a:t>る予算の効率性を高めることで基金に頼らない持続可能な財政運営に努める。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地域振興基金</a:t>
          </a:r>
          <a:r>
            <a:rPr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：市民の連帯の強化、地域の振興等に要する経費の財源に充てる基金</a:t>
          </a:r>
          <a:endParaRPr lang="ja-JP" altLang="ja-JP" sz="1300">
            <a:effectLst/>
            <a:latin typeface="ＭＳ ゴシック"/>
            <a:ea typeface="ＭＳ ゴシック"/>
          </a:endParaRPr>
        </a:p>
        <a:p>
          <a:r>
            <a:rPr lang="ja-JP" altLang="ja-JP" sz="1300">
              <a:solidFill>
                <a:schemeClr val="dk1"/>
              </a:solidFill>
              <a:effectLst/>
              <a:latin typeface="ＭＳ ゴシック"/>
              <a:ea typeface="ＭＳ ゴシック"/>
              <a:cs typeface="+mn-cs"/>
            </a:rPr>
            <a:t>　体力づくりセンター整備基金</a:t>
          </a:r>
          <a:r>
            <a:rPr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：体力づくりセンターの整備に要する資金に充てる基金</a:t>
          </a:r>
          <a:endParaRPr lang="ja-JP" altLang="ja-JP" sz="1300">
            <a:effectLst/>
            <a:latin typeface="ＭＳ ゴシック"/>
            <a:ea typeface="ＭＳ ゴシック"/>
          </a:endParaRPr>
        </a:p>
        <a:p>
          <a:pPr eaLnBrk="1" fontAlgn="auto" latinLnBrk="0" hangingPunct="1"/>
          <a:r>
            <a:rPr lang="ja-JP" altLang="ja-JP" sz="1300">
              <a:solidFill>
                <a:schemeClr val="dk1"/>
              </a:solidFill>
              <a:effectLst/>
              <a:latin typeface="ＭＳ ゴシック"/>
              <a:ea typeface="ＭＳ ゴシック"/>
              <a:cs typeface="+mn-cs"/>
            </a:rPr>
            <a:t>　国営十津川紀</a:t>
          </a:r>
          <a:r>
            <a:rPr lang="ja-JP" altLang="en-US" sz="1300">
              <a:solidFill>
                <a:schemeClr val="dk1"/>
              </a:solidFill>
              <a:effectLst/>
              <a:latin typeface="ＭＳ ゴシック"/>
              <a:ea typeface="ＭＳ ゴシック"/>
              <a:cs typeface="+mn-cs"/>
            </a:rPr>
            <a:t>の</a:t>
          </a:r>
          <a:r>
            <a:rPr lang="ja-JP" altLang="ja-JP" sz="1300">
              <a:solidFill>
                <a:schemeClr val="dk1"/>
              </a:solidFill>
              <a:effectLst/>
              <a:latin typeface="ＭＳ ゴシック"/>
              <a:ea typeface="ＭＳ ゴシック"/>
              <a:cs typeface="+mn-cs"/>
            </a:rPr>
            <a:t>川二期事業費償還基金</a:t>
          </a:r>
          <a:r>
            <a:rPr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：国が行った国営十津川紀の川二期事業の負担金の償還財源の効率的な運用を図るための基金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　　　　　　　　　　：公共施設の整備資金に充てる基金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　　　　　　　　　　　　：小・中学校及び幼稚園英語教育講師派遣事業、小学校教材</a:t>
          </a:r>
          <a:r>
            <a:rPr kumimoji="1" lang="ja-JP" altLang="en-US" sz="1300">
              <a:solidFill>
                <a:schemeClr val="dk1"/>
              </a:solidFill>
              <a:effectLst/>
              <a:latin typeface="ＭＳ ゴシック"/>
              <a:ea typeface="ＭＳ ゴシック"/>
              <a:cs typeface="+mn-cs"/>
            </a:rPr>
            <a:t>備品（電子黒板）</a:t>
          </a:r>
          <a:r>
            <a:rPr kumimoji="1" lang="ja-JP" altLang="en-US" sz="1300">
              <a:solidFill>
                <a:schemeClr val="dk1"/>
              </a:solidFill>
              <a:effectLst/>
              <a:latin typeface="ＭＳ ゴシック"/>
              <a:ea typeface="ＭＳ ゴシック"/>
              <a:cs typeface="+mn-cs"/>
            </a:rPr>
            <a:t>購入事業のため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計約8,900万円を取崩した</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体力づくりセンター整備基金　　　　</a:t>
          </a:r>
          <a:r>
            <a:rPr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：体力づくりセンターの維持補修のため約1,900</a:t>
          </a:r>
          <a:r>
            <a:rPr lang="ja-JP" altLang="ja-JP" sz="1300">
              <a:solidFill>
                <a:schemeClr val="dk1"/>
              </a:solidFill>
              <a:effectLst/>
              <a:latin typeface="ＭＳ ゴシック"/>
              <a:ea typeface="ＭＳ ゴシック"/>
              <a:cs typeface="+mn-cs"/>
            </a:rPr>
            <a:t>万円を取崩し</a:t>
          </a:r>
          <a:r>
            <a:rPr lang="ja-JP" altLang="en-US" sz="1300">
              <a:solidFill>
                <a:schemeClr val="dk1"/>
              </a:solidFill>
              <a:effectLst/>
              <a:latin typeface="ＭＳ ゴシック"/>
              <a:ea typeface="ＭＳ ゴシック"/>
              <a:cs typeface="+mn-cs"/>
            </a:rPr>
            <a:t>た。</a:t>
          </a:r>
          <a:endParaRPr lang="ja-JP" altLang="ja-JP" sz="1300">
            <a:effectLst/>
            <a:latin typeface="ＭＳ ゴシック"/>
            <a:ea typeface="ＭＳ ゴシック"/>
          </a:endParaRPr>
        </a:p>
        <a:p>
          <a:r>
            <a:rPr lang="ja-JP" altLang="ja-JP" sz="1300">
              <a:solidFill>
                <a:schemeClr val="dk1"/>
              </a:solidFill>
              <a:effectLst/>
              <a:latin typeface="ＭＳ ゴシック"/>
              <a:ea typeface="ＭＳ ゴシック"/>
              <a:cs typeface="+mn-cs"/>
            </a:rPr>
            <a:t>　国営十津川紀</a:t>
          </a:r>
          <a:r>
            <a:rPr lang="ja-JP" altLang="en-US" sz="1300">
              <a:solidFill>
                <a:schemeClr val="dk1"/>
              </a:solidFill>
              <a:effectLst/>
              <a:latin typeface="ＭＳ ゴシック"/>
              <a:ea typeface="ＭＳ ゴシック"/>
              <a:cs typeface="+mn-cs"/>
            </a:rPr>
            <a:t>の</a:t>
          </a:r>
          <a:r>
            <a:rPr lang="ja-JP" altLang="ja-JP" sz="1300">
              <a:solidFill>
                <a:schemeClr val="dk1"/>
              </a:solidFill>
              <a:effectLst/>
              <a:latin typeface="ＭＳ ゴシック"/>
              <a:ea typeface="ＭＳ ゴシック"/>
              <a:cs typeface="+mn-cs"/>
            </a:rPr>
            <a:t>川二期工事費償還基金</a:t>
          </a:r>
          <a:r>
            <a:rPr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：国営十津川紀</a:t>
          </a:r>
          <a:r>
            <a:rPr lang="ja-JP" altLang="en-US" sz="1300">
              <a:solidFill>
                <a:schemeClr val="dk1"/>
              </a:solidFill>
              <a:effectLst/>
              <a:latin typeface="ＭＳ ゴシック"/>
              <a:ea typeface="ＭＳ ゴシック"/>
              <a:cs typeface="+mn-cs"/>
            </a:rPr>
            <a:t>の</a:t>
          </a:r>
          <a:r>
            <a:rPr lang="ja-JP" altLang="ja-JP" sz="1300">
              <a:solidFill>
                <a:schemeClr val="dk1"/>
              </a:solidFill>
              <a:effectLst/>
              <a:latin typeface="ＭＳ ゴシック"/>
              <a:ea typeface="ＭＳ ゴシック"/>
              <a:cs typeface="+mn-cs"/>
            </a:rPr>
            <a:t>川二期工事費償還のため約3,5</a:t>
          </a:r>
          <a:r>
            <a:rPr lang="en-US" altLang="ja-JP" sz="1300">
              <a:solidFill>
                <a:schemeClr val="dk1"/>
              </a:solidFill>
              <a:effectLst/>
              <a:latin typeface="ＭＳ ゴシック"/>
              <a:ea typeface="ＭＳ ゴシック"/>
              <a:cs typeface="+mn-cs"/>
            </a:rPr>
            <a:t>00</a:t>
          </a:r>
          <a:r>
            <a:rPr lang="ja-JP" altLang="ja-JP" sz="1300">
              <a:solidFill>
                <a:schemeClr val="dk1"/>
              </a:solidFill>
              <a:effectLst/>
              <a:latin typeface="ＭＳ ゴシック"/>
              <a:ea typeface="ＭＳ ゴシック"/>
              <a:cs typeface="+mn-cs"/>
            </a:rPr>
            <a:t>万円を取崩した。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　　　　　　　　　　：</a:t>
          </a:r>
          <a:r>
            <a:rPr kumimoji="1" lang="ja-JP" altLang="en-US" sz="1300">
              <a:solidFill>
                <a:schemeClr val="dk1"/>
              </a:solidFill>
              <a:effectLst/>
              <a:latin typeface="ＭＳ ゴシック"/>
              <a:ea typeface="ＭＳ ゴシック"/>
              <a:cs typeface="+mn-cs"/>
            </a:rPr>
            <a:t>いきいきセンター大規模改修事業等で約1,800万円を取崩したが、今後の大型建設事業に備え</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て約2億円を積立てたため、</a:t>
          </a:r>
          <a:r>
            <a:rPr kumimoji="1" lang="ja-JP" altLang="en-US" sz="1300">
              <a:solidFill>
                <a:schemeClr val="dk1"/>
              </a:solidFill>
              <a:effectLst/>
              <a:latin typeface="ＭＳ ゴシック"/>
              <a:ea typeface="ＭＳ ゴシック"/>
              <a:cs typeface="+mn-cs"/>
            </a:rPr>
            <a:t>基金としては約1億8,200万円の増額となった。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lang="ja-JP" altLang="en-US" sz="1100">
              <a:solidFill>
                <a:schemeClr val="dk1"/>
              </a:solidFill>
              <a:effectLst/>
              <a:latin typeface="+mn-lt"/>
              <a:ea typeface="+mn-ea"/>
              <a:cs typeface="+mn-cs"/>
            </a:rPr>
            <a:t>　</a:t>
          </a:r>
          <a:r>
            <a:rPr lang="ja-JP" altLang="en-US" sz="1300">
              <a:solidFill>
                <a:schemeClr val="dk1"/>
              </a:solidFill>
              <a:effectLst/>
              <a:latin typeface="ＭＳ ゴシック"/>
              <a:ea typeface="ＭＳ ゴシック"/>
              <a:cs typeface="+mn-cs"/>
            </a:rPr>
            <a:t>今後、公共施設の老朽化に伴う長寿命化や再編整備等の建設事業も始まることから、必要に応じて公共施設整備基金等の積立て・取崩しを</a:t>
          </a:r>
          <a:endParaRPr kumimoji="1" lang="en-US" altLang="ja-JP" sz="1300">
            <a:solidFill>
              <a:schemeClr val="dk1"/>
            </a:solidFill>
            <a:effectLst/>
            <a:latin typeface="ＭＳ ゴシック"/>
            <a:ea typeface="ＭＳ ゴシック"/>
            <a:cs typeface="+mn-cs"/>
          </a:endParaRPr>
        </a:p>
        <a:p>
          <a:r>
            <a:rPr lang="ja-JP" altLang="en-US" sz="1300">
              <a:solidFill>
                <a:schemeClr val="dk1"/>
              </a:solidFill>
              <a:effectLst/>
              <a:latin typeface="ＭＳ ゴシック"/>
              <a:ea typeface="ＭＳ ゴシック"/>
              <a:cs typeface="+mn-cs"/>
            </a:rPr>
            <a:t>行うことが</a:t>
          </a:r>
          <a:r>
            <a:rPr lang="ja-JP" altLang="en-US" sz="1300">
              <a:solidFill>
                <a:schemeClr val="dk1"/>
              </a:solidFill>
              <a:effectLst/>
              <a:latin typeface="ＭＳ ゴシック"/>
              <a:ea typeface="ＭＳ ゴシック"/>
              <a:cs typeface="+mn-cs"/>
            </a:rPr>
            <a:t>見込ま</a:t>
          </a:r>
          <a:r>
            <a:rPr lang="ja-JP" altLang="en-US" sz="1300">
              <a:solidFill>
                <a:schemeClr val="dk1"/>
              </a:solidFill>
              <a:effectLst/>
              <a:latin typeface="ＭＳ ゴシック"/>
              <a:ea typeface="ＭＳ ゴシック"/>
              <a:cs typeface="+mn-cs"/>
            </a:rPr>
            <a:t>れるが、限りある予算の効率性を高めることで</a:t>
          </a:r>
          <a:r>
            <a:rPr lang="ja-JP" altLang="en-US" sz="1300">
              <a:solidFill>
                <a:schemeClr val="dk1"/>
              </a:solidFill>
              <a:effectLst/>
              <a:latin typeface="ＭＳ ゴシック"/>
              <a:ea typeface="ＭＳ ゴシック"/>
              <a:cs typeface="+mn-cs"/>
            </a:rPr>
            <a:t>特定目的</a:t>
          </a:r>
          <a:r>
            <a:rPr lang="ja-JP" altLang="en-US" sz="1300">
              <a:solidFill>
                <a:schemeClr val="dk1"/>
              </a:solidFill>
              <a:effectLst/>
              <a:latin typeface="ＭＳ ゴシック"/>
              <a:ea typeface="ＭＳ ゴシック"/>
              <a:cs typeface="+mn-cs"/>
            </a:rPr>
            <a:t>基金に</a:t>
          </a:r>
          <a:r>
            <a:rPr lang="ja-JP" altLang="en-US" sz="1300">
              <a:solidFill>
                <a:schemeClr val="dk1"/>
              </a:solidFill>
              <a:effectLst/>
              <a:latin typeface="ＭＳ ゴシック"/>
              <a:ea typeface="ＭＳ ゴシック"/>
              <a:cs typeface="+mn-cs"/>
            </a:rPr>
            <a:t>頼らない持続可能な財政運営に努める。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令和5年度は財源不足による取崩しを行わなかった。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利子の積立てのみ行った。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今後も</a:t>
          </a:r>
          <a:r>
            <a:rPr lang="ja-JP" altLang="en-US" sz="1300">
              <a:solidFill>
                <a:schemeClr val="dk1"/>
              </a:solidFill>
              <a:effectLst/>
              <a:latin typeface="ＭＳ ゴシック"/>
              <a:ea typeface="ＭＳ ゴシック"/>
              <a:cs typeface="+mn-cs"/>
            </a:rPr>
            <a:t>現在の基金残高を維持し、</a:t>
          </a:r>
          <a:r>
            <a:rPr lang="ja-JP" altLang="ja-JP" sz="1300">
              <a:solidFill>
                <a:schemeClr val="dk1"/>
              </a:solidFill>
              <a:effectLst/>
              <a:latin typeface="ＭＳ ゴシック"/>
              <a:ea typeface="ＭＳ ゴシック"/>
              <a:cs typeface="+mn-cs"/>
            </a:rPr>
            <a:t>限りある予算の効率性を高めることで</a:t>
          </a:r>
          <a:r>
            <a:rPr lang="ja-JP" altLang="ja-JP" sz="1300">
              <a:solidFill>
                <a:schemeClr val="dk1"/>
              </a:solidFill>
              <a:effectLst/>
              <a:latin typeface="ＭＳ ゴシック"/>
              <a:ea typeface="ＭＳ ゴシック"/>
              <a:cs typeface="+mn-cs"/>
            </a:rPr>
            <a:t>財政調整基金に頼らない持続可能な財政運営に努める。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公共施設の老朽化に伴う長寿命化や再編整備等の建設事業も始まることから充当可能基金としての積立て及び、普通交付税において臨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時財政対策債償還基金費として交付された後年度償還分の積立てを行ったことで、計</a:t>
          </a:r>
          <a:r>
            <a:rPr kumimoji="1" lang="ja-JP" altLang="en-US" sz="1300">
              <a:solidFill>
                <a:schemeClr val="dk1"/>
              </a:solidFill>
              <a:effectLst/>
              <a:latin typeface="ＭＳ ゴシック"/>
              <a:ea typeface="ＭＳ ゴシック"/>
              <a:cs typeface="+mn-cs"/>
            </a:rPr>
            <a:t>約1億8,300万円の積立てを行った。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今後、公共施設の老朽化に伴う長寿命化や再編整備等の建設事業も始まることから、必要に応じて減債基金の取崩しを行うこと</a:t>
          </a:r>
          <a:r>
            <a:rPr kumimoji="1" lang="ja-JP" altLang="en-US" sz="1300">
              <a:solidFill>
                <a:schemeClr val="dk1"/>
              </a:solidFill>
              <a:effectLst/>
              <a:latin typeface="ＭＳ ゴシック"/>
              <a:ea typeface="ＭＳ ゴシック"/>
              <a:cs typeface="+mn-cs"/>
            </a:rPr>
            <a:t>が見込</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まれるが、</a:t>
          </a:r>
          <a:r>
            <a:rPr kumimoji="1" lang="ja-JP" altLang="en-US" sz="1300">
              <a:solidFill>
                <a:schemeClr val="dk1"/>
              </a:solidFill>
              <a:effectLst/>
              <a:latin typeface="ＭＳ ゴシック"/>
              <a:ea typeface="ＭＳ ゴシック"/>
              <a:cs typeface="+mn-cs"/>
            </a:rPr>
            <a:t>限りある予算の効率性を高めることで</a:t>
          </a:r>
          <a:r>
            <a:rPr kumimoji="1" lang="ja-JP" altLang="en-US" sz="1300">
              <a:solidFill>
                <a:schemeClr val="dk1"/>
              </a:solidFill>
              <a:effectLst/>
              <a:latin typeface="ＭＳ ゴシック"/>
              <a:ea typeface="ＭＳ ゴシック"/>
              <a:cs typeface="+mn-cs"/>
            </a:rPr>
            <a:t>減債基金に</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頼らない持続可能な財政運営に努める。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37,905
37,414
33.72
18,957,809
18,574,138
359,547
10,141,795
18,998,664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11.7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6540"/>
    <xdr:sp macro="" textlink="">
      <xdr:nvSpPr>
        <xdr:cNvPr id="35" name="テキスト ボックス 34"/>
        <xdr:cNvSpPr txBox="1"/>
      </xdr:nvSpPr>
      <xdr:spPr>
        <a:xfrm>
          <a:off x="419100" y="3734435"/>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[ 71.7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令和4年度数値より0.7ポイント上昇して71.7％となり、依然として全国平均値、奈良県平均値及び類似団体平均値を上回っている。令和4年度数値と比較すると、「学校施設」、「児童館」及び、「福祉施設」の有形固定資産減価償却率は減少している（詳細は分析表①及び②を参照）が、それ以外の施設については増加したことから全体として増加となった。本市施設については1990年代前半までに整備された施設が多く、今後の更新改修時期が一定時期に集中すると、大きな財政負担となることが予測されることから「葛城市公共施設マネジメント基本計画」や「葛城市公共施設等総合管理計画」等に基づき、施設の集約化・複合化や長寿命化などの老朽化対策を計画的に取り組んでいく。</a:t>
          </a:r>
          <a:endParaRPr kumimoji="1" lang="ja-JP" altLang="en-US" sz="9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8305" cy="222885"/>
    <xdr:sp macro="" textlink="">
      <xdr:nvSpPr>
        <xdr:cNvPr id="51" name="テキスト ボックス 50"/>
        <xdr:cNvSpPr txBox="1"/>
      </xdr:nvSpPr>
      <xdr:spPr>
        <a:xfrm>
          <a:off x="795655" y="701865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2" name="直線コネクタ 5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6870" cy="222885"/>
    <xdr:sp macro="" textlink="">
      <xdr:nvSpPr>
        <xdr:cNvPr id="53" name="テキスト ボックス 52"/>
        <xdr:cNvSpPr txBox="1"/>
      </xdr:nvSpPr>
      <xdr:spPr>
        <a:xfrm>
          <a:off x="847090" y="671004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54" name="直線コネクタ 5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6870" cy="222885"/>
    <xdr:sp macro="" textlink="">
      <xdr:nvSpPr>
        <xdr:cNvPr id="55" name="テキスト ボックス 54"/>
        <xdr:cNvSpPr txBox="1"/>
      </xdr:nvSpPr>
      <xdr:spPr>
        <a:xfrm>
          <a:off x="847090" y="640143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56" name="直線コネクタ 5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6870" cy="222885"/>
    <xdr:sp macro="" textlink="">
      <xdr:nvSpPr>
        <xdr:cNvPr id="57" name="テキスト ボックス 56"/>
        <xdr:cNvSpPr txBox="1"/>
      </xdr:nvSpPr>
      <xdr:spPr>
        <a:xfrm>
          <a:off x="847090" y="609282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58" name="直線コネクタ 5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6870" cy="222885"/>
    <xdr:sp macro="" textlink="">
      <xdr:nvSpPr>
        <xdr:cNvPr id="59" name="テキスト ボックス 58"/>
        <xdr:cNvSpPr txBox="1"/>
      </xdr:nvSpPr>
      <xdr:spPr>
        <a:xfrm>
          <a:off x="847090" y="578421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60" name="直線コネクタ 5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6870" cy="222885"/>
    <xdr:sp macro="" textlink="">
      <xdr:nvSpPr>
        <xdr:cNvPr id="61" name="テキスト ボックス 60"/>
        <xdr:cNvSpPr txBox="1"/>
      </xdr:nvSpPr>
      <xdr:spPr>
        <a:xfrm>
          <a:off x="847090" y="547624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2" name="直線コネクタ 6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6870" cy="222885"/>
    <xdr:sp macro="" textlink="">
      <xdr:nvSpPr>
        <xdr:cNvPr id="63" name="テキスト ボックス 62"/>
        <xdr:cNvSpPr txBox="1"/>
      </xdr:nvSpPr>
      <xdr:spPr>
        <a:xfrm>
          <a:off x="847090" y="516763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870" cy="222885"/>
    <xdr:sp macro="" textlink="">
      <xdr:nvSpPr>
        <xdr:cNvPr id="65" name="テキスト ボックス 64"/>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118745</xdr:rowOff>
    </xdr:from>
    <xdr:to xmlns:xdr="http://schemas.openxmlformats.org/drawingml/2006/spreadsheetDrawing">
      <xdr:col>23</xdr:col>
      <xdr:colOff>85090</xdr:colOff>
      <xdr:row>34</xdr:row>
      <xdr:rowOff>125730</xdr:rowOff>
    </xdr:to>
    <xdr:cxnSp macro="">
      <xdr:nvCxnSpPr>
        <xdr:cNvPr id="67" name="直線コネクタ 66"/>
        <xdr:cNvCxnSpPr/>
      </xdr:nvCxnSpPr>
      <xdr:spPr>
        <a:xfrm flipV="1">
          <a:off x="4760595" y="534797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129540</xdr:rowOff>
    </xdr:from>
    <xdr:ext cx="402590" cy="259080"/>
    <xdr:sp macro="" textlink="">
      <xdr:nvSpPr>
        <xdr:cNvPr id="68" name="有形固定資産減価償却率最小値テキスト"/>
        <xdr:cNvSpPr txBox="1"/>
      </xdr:nvSpPr>
      <xdr:spPr>
        <a:xfrm>
          <a:off x="4813300" y="67303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125730</xdr:rowOff>
    </xdr:from>
    <xdr:to xmlns:xdr="http://schemas.openxmlformats.org/drawingml/2006/spreadsheetDrawing">
      <xdr:col>23</xdr:col>
      <xdr:colOff>174625</xdr:colOff>
      <xdr:row>34</xdr:row>
      <xdr:rowOff>125730</xdr:rowOff>
    </xdr:to>
    <xdr:cxnSp macro="">
      <xdr:nvCxnSpPr>
        <xdr:cNvPr id="69" name="直線コネクタ 68"/>
        <xdr:cNvCxnSpPr/>
      </xdr:nvCxnSpPr>
      <xdr:spPr>
        <a:xfrm>
          <a:off x="4673600" y="672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65405</xdr:rowOff>
    </xdr:from>
    <xdr:ext cx="402590" cy="256540"/>
    <xdr:sp macro="" textlink="">
      <xdr:nvSpPr>
        <xdr:cNvPr id="70" name="有形固定資産減価償却率最大値テキスト"/>
        <xdr:cNvSpPr txBox="1"/>
      </xdr:nvSpPr>
      <xdr:spPr>
        <a:xfrm>
          <a:off x="4813300" y="51231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118745</xdr:rowOff>
    </xdr:from>
    <xdr:to xmlns:xdr="http://schemas.openxmlformats.org/drawingml/2006/spreadsheetDrawing">
      <xdr:col>23</xdr:col>
      <xdr:colOff>174625</xdr:colOff>
      <xdr:row>26</xdr:row>
      <xdr:rowOff>118745</xdr:rowOff>
    </xdr:to>
    <xdr:cxnSp macro="">
      <xdr:nvCxnSpPr>
        <xdr:cNvPr id="71" name="直線コネクタ 70"/>
        <xdr:cNvCxnSpPr/>
      </xdr:nvCxnSpPr>
      <xdr:spPr>
        <a:xfrm>
          <a:off x="4673600" y="534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147955</xdr:rowOff>
    </xdr:from>
    <xdr:ext cx="402590" cy="258445"/>
    <xdr:sp macro="" textlink="">
      <xdr:nvSpPr>
        <xdr:cNvPr id="72" name="有形固定資産減価償却率平均値テキスト"/>
        <xdr:cNvSpPr txBox="1"/>
      </xdr:nvSpPr>
      <xdr:spPr>
        <a:xfrm>
          <a:off x="4813300" y="5891530"/>
          <a:ext cx="4025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125095</xdr:rowOff>
    </xdr:from>
    <xdr:to xmlns:xdr="http://schemas.openxmlformats.org/drawingml/2006/spreadsheetDrawing">
      <xdr:col>23</xdr:col>
      <xdr:colOff>136525</xdr:colOff>
      <xdr:row>31</xdr:row>
      <xdr:rowOff>55245</xdr:rowOff>
    </xdr:to>
    <xdr:sp macro="" textlink="">
      <xdr:nvSpPr>
        <xdr:cNvPr id="73" name="フローチャート: 判断 72"/>
        <xdr:cNvSpPr/>
      </xdr:nvSpPr>
      <xdr:spPr>
        <a:xfrm>
          <a:off x="47117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76200</xdr:rowOff>
    </xdr:from>
    <xdr:to xmlns:xdr="http://schemas.openxmlformats.org/drawingml/2006/spreadsheetDrawing">
      <xdr:col>19</xdr:col>
      <xdr:colOff>187325</xdr:colOff>
      <xdr:row>31</xdr:row>
      <xdr:rowOff>6350</xdr:rowOff>
    </xdr:to>
    <xdr:sp macro="" textlink="">
      <xdr:nvSpPr>
        <xdr:cNvPr id="74" name="フローチャート: 判断 73"/>
        <xdr:cNvSpPr/>
      </xdr:nvSpPr>
      <xdr:spPr>
        <a:xfrm>
          <a:off x="4000500" y="59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11430</xdr:rowOff>
    </xdr:from>
    <xdr:to xmlns:xdr="http://schemas.openxmlformats.org/drawingml/2006/spreadsheetDrawing">
      <xdr:col>15</xdr:col>
      <xdr:colOff>187325</xdr:colOff>
      <xdr:row>30</xdr:row>
      <xdr:rowOff>113030</xdr:rowOff>
    </xdr:to>
    <xdr:sp macro="" textlink="">
      <xdr:nvSpPr>
        <xdr:cNvPr id="75" name="フローチャート: 判断 74"/>
        <xdr:cNvSpPr/>
      </xdr:nvSpPr>
      <xdr:spPr>
        <a:xfrm>
          <a:off x="3238500" y="592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145415</xdr:rowOff>
    </xdr:from>
    <xdr:to xmlns:xdr="http://schemas.openxmlformats.org/drawingml/2006/spreadsheetDrawing">
      <xdr:col>11</xdr:col>
      <xdr:colOff>187325</xdr:colOff>
      <xdr:row>30</xdr:row>
      <xdr:rowOff>75565</xdr:rowOff>
    </xdr:to>
    <xdr:sp macro="" textlink="">
      <xdr:nvSpPr>
        <xdr:cNvPr id="76" name="フローチャート: 判断 75"/>
        <xdr:cNvSpPr/>
      </xdr:nvSpPr>
      <xdr:spPr>
        <a:xfrm>
          <a:off x="2476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90170</xdr:rowOff>
    </xdr:from>
    <xdr:to xmlns:xdr="http://schemas.openxmlformats.org/drawingml/2006/spreadsheetDrawing">
      <xdr:col>7</xdr:col>
      <xdr:colOff>187325</xdr:colOff>
      <xdr:row>30</xdr:row>
      <xdr:rowOff>20320</xdr:rowOff>
    </xdr:to>
    <xdr:sp macro="" textlink="">
      <xdr:nvSpPr>
        <xdr:cNvPr id="77" name="フローチャート: 判断 76"/>
        <xdr:cNvSpPr/>
      </xdr:nvSpPr>
      <xdr:spPr>
        <a:xfrm>
          <a:off x="1714500" y="583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885"/>
    <xdr:sp macro="" textlink="">
      <xdr:nvSpPr>
        <xdr:cNvPr id="78" name="テキスト ボックス 77"/>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2885"/>
    <xdr:sp macro="" textlink="">
      <xdr:nvSpPr>
        <xdr:cNvPr id="79" name="テキスト ボックス 78"/>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2885"/>
    <xdr:sp macro="" textlink="">
      <xdr:nvSpPr>
        <xdr:cNvPr id="80" name="テキスト ボックス 79"/>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2885"/>
    <xdr:sp macro="" textlink="">
      <xdr:nvSpPr>
        <xdr:cNvPr id="81" name="テキスト ボックス 80"/>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2885"/>
    <xdr:sp macro="" textlink="">
      <xdr:nvSpPr>
        <xdr:cNvPr id="82" name="テキスト ボックス 81"/>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101600</xdr:rowOff>
    </xdr:from>
    <xdr:to xmlns:xdr="http://schemas.openxmlformats.org/drawingml/2006/spreadsheetDrawing">
      <xdr:col>23</xdr:col>
      <xdr:colOff>136525</xdr:colOff>
      <xdr:row>32</xdr:row>
      <xdr:rowOff>31750</xdr:rowOff>
    </xdr:to>
    <xdr:sp macro="" textlink="">
      <xdr:nvSpPr>
        <xdr:cNvPr id="83" name="楕円 82"/>
        <xdr:cNvSpPr/>
      </xdr:nvSpPr>
      <xdr:spPr>
        <a:xfrm>
          <a:off x="47117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80010</xdr:rowOff>
    </xdr:from>
    <xdr:ext cx="402590" cy="259080"/>
    <xdr:sp macro="" textlink="">
      <xdr:nvSpPr>
        <xdr:cNvPr id="84" name="有形固定資産減価償却率該当値テキスト"/>
        <xdr:cNvSpPr txBox="1"/>
      </xdr:nvSpPr>
      <xdr:spPr>
        <a:xfrm>
          <a:off x="4813300" y="61664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80010</xdr:rowOff>
    </xdr:from>
    <xdr:to xmlns:xdr="http://schemas.openxmlformats.org/drawingml/2006/spreadsheetDrawing">
      <xdr:col>19</xdr:col>
      <xdr:colOff>187325</xdr:colOff>
      <xdr:row>32</xdr:row>
      <xdr:rowOff>10160</xdr:rowOff>
    </xdr:to>
    <xdr:sp macro="" textlink="">
      <xdr:nvSpPr>
        <xdr:cNvPr id="85" name="楕円 84"/>
        <xdr:cNvSpPr/>
      </xdr:nvSpPr>
      <xdr:spPr>
        <a:xfrm>
          <a:off x="4000500" y="61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130810</xdr:rowOff>
    </xdr:from>
    <xdr:to xmlns:xdr="http://schemas.openxmlformats.org/drawingml/2006/spreadsheetDrawing">
      <xdr:col>23</xdr:col>
      <xdr:colOff>85725</xdr:colOff>
      <xdr:row>31</xdr:row>
      <xdr:rowOff>152400</xdr:rowOff>
    </xdr:to>
    <xdr:cxnSp macro="">
      <xdr:nvCxnSpPr>
        <xdr:cNvPr id="86" name="直線コネクタ 85"/>
        <xdr:cNvCxnSpPr/>
      </xdr:nvCxnSpPr>
      <xdr:spPr>
        <a:xfrm>
          <a:off x="4051300" y="6217285"/>
          <a:ext cx="711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36830</xdr:rowOff>
    </xdr:from>
    <xdr:to xmlns:xdr="http://schemas.openxmlformats.org/drawingml/2006/spreadsheetDrawing">
      <xdr:col>15</xdr:col>
      <xdr:colOff>187325</xdr:colOff>
      <xdr:row>31</xdr:row>
      <xdr:rowOff>138430</xdr:rowOff>
    </xdr:to>
    <xdr:sp macro="" textlink="">
      <xdr:nvSpPr>
        <xdr:cNvPr id="87" name="楕円 86"/>
        <xdr:cNvSpPr/>
      </xdr:nvSpPr>
      <xdr:spPr>
        <a:xfrm>
          <a:off x="3238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87630</xdr:rowOff>
    </xdr:from>
    <xdr:to xmlns:xdr="http://schemas.openxmlformats.org/drawingml/2006/spreadsheetDrawing">
      <xdr:col>19</xdr:col>
      <xdr:colOff>136525</xdr:colOff>
      <xdr:row>31</xdr:row>
      <xdr:rowOff>130810</xdr:rowOff>
    </xdr:to>
    <xdr:cxnSp macro="">
      <xdr:nvCxnSpPr>
        <xdr:cNvPr id="88" name="直線コネクタ 87"/>
        <xdr:cNvCxnSpPr/>
      </xdr:nvCxnSpPr>
      <xdr:spPr>
        <a:xfrm>
          <a:off x="3289300" y="6174105"/>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0</xdr:rowOff>
    </xdr:from>
    <xdr:to xmlns:xdr="http://schemas.openxmlformats.org/drawingml/2006/spreadsheetDrawing">
      <xdr:col>11</xdr:col>
      <xdr:colOff>187325</xdr:colOff>
      <xdr:row>31</xdr:row>
      <xdr:rowOff>101600</xdr:rowOff>
    </xdr:to>
    <xdr:sp macro="" textlink="">
      <xdr:nvSpPr>
        <xdr:cNvPr id="89" name="楕円 88"/>
        <xdr:cNvSpPr/>
      </xdr:nvSpPr>
      <xdr:spPr>
        <a:xfrm>
          <a:off x="2476500" y="608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50800</xdr:rowOff>
    </xdr:from>
    <xdr:to xmlns:xdr="http://schemas.openxmlformats.org/drawingml/2006/spreadsheetDrawing">
      <xdr:col>15</xdr:col>
      <xdr:colOff>136525</xdr:colOff>
      <xdr:row>31</xdr:row>
      <xdr:rowOff>87630</xdr:rowOff>
    </xdr:to>
    <xdr:cxnSp macro="">
      <xdr:nvCxnSpPr>
        <xdr:cNvPr id="90" name="直線コネクタ 89"/>
        <xdr:cNvCxnSpPr/>
      </xdr:nvCxnSpPr>
      <xdr:spPr>
        <a:xfrm>
          <a:off x="2527300" y="6137275"/>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153035</xdr:rowOff>
    </xdr:from>
    <xdr:to xmlns:xdr="http://schemas.openxmlformats.org/drawingml/2006/spreadsheetDrawing">
      <xdr:col>7</xdr:col>
      <xdr:colOff>187325</xdr:colOff>
      <xdr:row>31</xdr:row>
      <xdr:rowOff>83185</xdr:rowOff>
    </xdr:to>
    <xdr:sp macro="" textlink="">
      <xdr:nvSpPr>
        <xdr:cNvPr id="91" name="楕円 90"/>
        <xdr:cNvSpPr/>
      </xdr:nvSpPr>
      <xdr:spPr>
        <a:xfrm>
          <a:off x="1714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32385</xdr:rowOff>
    </xdr:from>
    <xdr:to xmlns:xdr="http://schemas.openxmlformats.org/drawingml/2006/spreadsheetDrawing">
      <xdr:col>11</xdr:col>
      <xdr:colOff>136525</xdr:colOff>
      <xdr:row>31</xdr:row>
      <xdr:rowOff>50800</xdr:rowOff>
    </xdr:to>
    <xdr:cxnSp macro="">
      <xdr:nvCxnSpPr>
        <xdr:cNvPr id="92" name="直線コネクタ 91"/>
        <xdr:cNvCxnSpPr/>
      </xdr:nvCxnSpPr>
      <xdr:spPr>
        <a:xfrm>
          <a:off x="1765300" y="6118860"/>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22860</xdr:rowOff>
    </xdr:from>
    <xdr:ext cx="402590" cy="259080"/>
    <xdr:sp macro="" textlink="">
      <xdr:nvSpPr>
        <xdr:cNvPr id="93" name="n_1aveValue有形固定資産減価償却率"/>
        <xdr:cNvSpPr txBox="1"/>
      </xdr:nvSpPr>
      <xdr:spPr>
        <a:xfrm>
          <a:off x="3836035" y="57664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129540</xdr:rowOff>
    </xdr:from>
    <xdr:ext cx="402590" cy="259080"/>
    <xdr:sp macro="" textlink="">
      <xdr:nvSpPr>
        <xdr:cNvPr id="94" name="n_2aveValue有形固定資産減価償却率"/>
        <xdr:cNvSpPr txBox="1"/>
      </xdr:nvSpPr>
      <xdr:spPr>
        <a:xfrm>
          <a:off x="3086735" y="57016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92075</xdr:rowOff>
    </xdr:from>
    <xdr:ext cx="402590" cy="259080"/>
    <xdr:sp macro="" textlink="">
      <xdr:nvSpPr>
        <xdr:cNvPr id="95" name="n_3aveValue有形固定資産減価償却率"/>
        <xdr:cNvSpPr txBox="1"/>
      </xdr:nvSpPr>
      <xdr:spPr>
        <a:xfrm>
          <a:off x="2324735" y="56642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36830</xdr:rowOff>
    </xdr:from>
    <xdr:ext cx="402590" cy="259080"/>
    <xdr:sp macro="" textlink="">
      <xdr:nvSpPr>
        <xdr:cNvPr id="96" name="n_4aveValue有形固定資産減価償却率"/>
        <xdr:cNvSpPr txBox="1"/>
      </xdr:nvSpPr>
      <xdr:spPr>
        <a:xfrm>
          <a:off x="1562735" y="56089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1270</xdr:rowOff>
    </xdr:from>
    <xdr:ext cx="402590" cy="259080"/>
    <xdr:sp macro="" textlink="">
      <xdr:nvSpPr>
        <xdr:cNvPr id="97" name="n_1mainValue有形固定資産減価償却率"/>
        <xdr:cNvSpPr txBox="1"/>
      </xdr:nvSpPr>
      <xdr:spPr>
        <a:xfrm>
          <a:off x="3836035" y="62591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129540</xdr:rowOff>
    </xdr:from>
    <xdr:ext cx="402590" cy="259080"/>
    <xdr:sp macro="" textlink="">
      <xdr:nvSpPr>
        <xdr:cNvPr id="98" name="n_2mainValue有形固定資産減価償却率"/>
        <xdr:cNvSpPr txBox="1"/>
      </xdr:nvSpPr>
      <xdr:spPr>
        <a:xfrm>
          <a:off x="3086735" y="62160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92710</xdr:rowOff>
    </xdr:from>
    <xdr:ext cx="402590" cy="259080"/>
    <xdr:sp macro="" textlink="">
      <xdr:nvSpPr>
        <xdr:cNvPr id="99" name="n_3mainValue有形固定資産減価償却率"/>
        <xdr:cNvSpPr txBox="1"/>
      </xdr:nvSpPr>
      <xdr:spPr>
        <a:xfrm>
          <a:off x="2324735" y="61791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74930</xdr:rowOff>
    </xdr:from>
    <xdr:ext cx="402590" cy="256540"/>
    <xdr:sp macro="" textlink="">
      <xdr:nvSpPr>
        <xdr:cNvPr id="100" name="n_4mainValue有形固定資産減価償却率"/>
        <xdr:cNvSpPr txBox="1"/>
      </xdr:nvSpPr>
      <xdr:spPr>
        <a:xfrm>
          <a:off x="1562735" y="61614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1" name="正方形/長方形 10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2" name="正方形/長方形 10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3" name="正方形/長方形 10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[ 613.4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4" name="正方形/長方形 10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5" name="正方形/長方形 10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6" name="正方形/長方形 10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7" name="正方形/長方形 10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8" name="正方形/長方形 10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9" name="正方形/長方形 10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全国平均値及び類似団体内平均値を上回っているが、奈良県平均値は下回った</a:t>
          </a:r>
          <a:r>
            <a:rPr kumimoji="1" lang="ja-JP" altLang="en-US" sz="1100">
              <a:latin typeface="ＭＳ Ｐゴシック"/>
              <a:ea typeface="ＭＳ Ｐゴシック"/>
            </a:rPr>
            <a:t>。令和5年度数値について、「臨時財政対策債発行可能額」の減少等、増加の要因となったものもあるが</a:t>
          </a:r>
          <a:r>
            <a:rPr kumimoji="1" lang="ja-JP" altLang="en-US" sz="1100">
              <a:latin typeface="ＭＳ Ｐゴシック"/>
              <a:ea typeface="ＭＳ Ｐゴシック"/>
            </a:rPr>
            <a:t>、「公営企業債の償還に充てる補助見込額」や「一般会計等の地方債残高」の減少等により「将来負担額」が減少したことにより分子が減少したため、令和4年度と比較して37.5ポイント減少となっている。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4" name="テキスト ボックス 11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5" name="直線コネクタ 11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885"/>
    <xdr:sp macro="" textlink="">
      <xdr:nvSpPr>
        <xdr:cNvPr id="116" name="テキスト ボックス 115"/>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7" name="直線コネクタ 116"/>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2885"/>
    <xdr:sp macro="" textlink="">
      <xdr:nvSpPr>
        <xdr:cNvPr id="118" name="テキスト ボックス 117"/>
        <xdr:cNvSpPr txBox="1"/>
      </xdr:nvSpPr>
      <xdr:spPr>
        <a:xfrm>
          <a:off x="10756900" y="671004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9" name="直線コネクタ 118"/>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2885"/>
    <xdr:sp macro="" textlink="">
      <xdr:nvSpPr>
        <xdr:cNvPr id="120" name="テキスト ボックス 119"/>
        <xdr:cNvSpPr txBox="1"/>
      </xdr:nvSpPr>
      <xdr:spPr>
        <a:xfrm>
          <a:off x="10756900" y="640143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1" name="直線コネクタ 120"/>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8305" cy="222885"/>
    <xdr:sp macro="" textlink="">
      <xdr:nvSpPr>
        <xdr:cNvPr id="122" name="テキスト ボックス 121"/>
        <xdr:cNvSpPr txBox="1"/>
      </xdr:nvSpPr>
      <xdr:spPr>
        <a:xfrm>
          <a:off x="10828655" y="609282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3" name="直線コネクタ 122"/>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8305" cy="222885"/>
    <xdr:sp macro="" textlink="">
      <xdr:nvSpPr>
        <xdr:cNvPr id="124" name="テキスト ボックス 123"/>
        <xdr:cNvSpPr txBox="1"/>
      </xdr:nvSpPr>
      <xdr:spPr>
        <a:xfrm>
          <a:off x="10828655" y="578421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5" name="直線コネクタ 124"/>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8305" cy="222885"/>
    <xdr:sp macro="" textlink="">
      <xdr:nvSpPr>
        <xdr:cNvPr id="126" name="テキスト ボックス 125"/>
        <xdr:cNvSpPr txBox="1"/>
      </xdr:nvSpPr>
      <xdr:spPr>
        <a:xfrm>
          <a:off x="10828655" y="547624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7" name="直線コネクタ 126"/>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25</xdr:row>
      <xdr:rowOff>109855</xdr:rowOff>
    </xdr:from>
    <xdr:ext cx="408305" cy="222885"/>
    <xdr:sp macro="" textlink="">
      <xdr:nvSpPr>
        <xdr:cNvPr id="128" name="テキスト ボックス 127"/>
        <xdr:cNvSpPr txBox="1"/>
      </xdr:nvSpPr>
      <xdr:spPr>
        <a:xfrm>
          <a:off x="10828655" y="516763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9" name="直線コネクタ 12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23</xdr:row>
      <xdr:rowOff>144145</xdr:rowOff>
    </xdr:from>
    <xdr:ext cx="307975" cy="222885"/>
    <xdr:sp macro="" textlink="">
      <xdr:nvSpPr>
        <xdr:cNvPr id="130" name="テキスト ボックス 129"/>
        <xdr:cNvSpPr txBox="1"/>
      </xdr:nvSpPr>
      <xdr:spPr>
        <a:xfrm>
          <a:off x="10931525" y="485902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25</xdr:row>
      <xdr:rowOff>116205</xdr:rowOff>
    </xdr:from>
    <xdr:to xmlns:xdr="http://schemas.openxmlformats.org/drawingml/2006/spreadsheetDrawing">
      <xdr:col>76</xdr:col>
      <xdr:colOff>21590</xdr:colOff>
      <xdr:row>34</xdr:row>
      <xdr:rowOff>92710</xdr:rowOff>
    </xdr:to>
    <xdr:cxnSp macro="">
      <xdr:nvCxnSpPr>
        <xdr:cNvPr id="132" name="直線コネクタ 131"/>
        <xdr:cNvCxnSpPr/>
      </xdr:nvCxnSpPr>
      <xdr:spPr>
        <a:xfrm flipV="1">
          <a:off x="14793595" y="5173980"/>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96520</xdr:rowOff>
    </xdr:from>
    <xdr:ext cx="558165" cy="259080"/>
    <xdr:sp macro="" textlink="">
      <xdr:nvSpPr>
        <xdr:cNvPr id="133" name="債務償還比率最小値テキスト"/>
        <xdr:cNvSpPr txBox="1"/>
      </xdr:nvSpPr>
      <xdr:spPr>
        <a:xfrm>
          <a:off x="14846300" y="6697345"/>
          <a:ext cx="558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92710</xdr:rowOff>
    </xdr:from>
    <xdr:to xmlns:xdr="http://schemas.openxmlformats.org/drawingml/2006/spreadsheetDrawing">
      <xdr:col>76</xdr:col>
      <xdr:colOff>111125</xdr:colOff>
      <xdr:row>34</xdr:row>
      <xdr:rowOff>92710</xdr:rowOff>
    </xdr:to>
    <xdr:cxnSp macro="">
      <xdr:nvCxnSpPr>
        <xdr:cNvPr id="134" name="直線コネクタ 133"/>
        <xdr:cNvCxnSpPr/>
      </xdr:nvCxnSpPr>
      <xdr:spPr>
        <a:xfrm>
          <a:off x="14706600" y="6693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63500</xdr:rowOff>
    </xdr:from>
    <xdr:ext cx="467360" cy="256540"/>
    <xdr:sp macro="" textlink="">
      <xdr:nvSpPr>
        <xdr:cNvPr id="135" name="債務償還比率最大値テキスト"/>
        <xdr:cNvSpPr txBox="1"/>
      </xdr:nvSpPr>
      <xdr:spPr>
        <a:xfrm>
          <a:off x="14846300" y="49498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25</xdr:row>
      <xdr:rowOff>116205</xdr:rowOff>
    </xdr:from>
    <xdr:to xmlns:xdr="http://schemas.openxmlformats.org/drawingml/2006/spreadsheetDrawing">
      <xdr:col>76</xdr:col>
      <xdr:colOff>111125</xdr:colOff>
      <xdr:row>25</xdr:row>
      <xdr:rowOff>116205</xdr:rowOff>
    </xdr:to>
    <xdr:cxnSp macro="">
      <xdr:nvCxnSpPr>
        <xdr:cNvPr id="136" name="直線コネクタ 135"/>
        <xdr:cNvCxnSpPr/>
      </xdr:nvCxnSpPr>
      <xdr:spPr>
        <a:xfrm>
          <a:off x="14706600" y="517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39370</xdr:rowOff>
    </xdr:from>
    <xdr:ext cx="467360" cy="259080"/>
    <xdr:sp macro="" textlink="">
      <xdr:nvSpPr>
        <xdr:cNvPr id="137" name="債務償還比率平均値テキスト"/>
        <xdr:cNvSpPr txBox="1"/>
      </xdr:nvSpPr>
      <xdr:spPr>
        <a:xfrm>
          <a:off x="14846300" y="561149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16510</xdr:rowOff>
    </xdr:from>
    <xdr:to xmlns:xdr="http://schemas.openxmlformats.org/drawingml/2006/spreadsheetDrawing">
      <xdr:col>76</xdr:col>
      <xdr:colOff>73025</xdr:colOff>
      <xdr:row>29</xdr:row>
      <xdr:rowOff>118110</xdr:rowOff>
    </xdr:to>
    <xdr:sp macro="" textlink="">
      <xdr:nvSpPr>
        <xdr:cNvPr id="138" name="フローチャート: 判断 137"/>
        <xdr:cNvSpPr/>
      </xdr:nvSpPr>
      <xdr:spPr>
        <a:xfrm>
          <a:off x="14744700" y="57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170180</xdr:rowOff>
    </xdr:from>
    <xdr:to xmlns:xdr="http://schemas.openxmlformats.org/drawingml/2006/spreadsheetDrawing">
      <xdr:col>72</xdr:col>
      <xdr:colOff>123825</xdr:colOff>
      <xdr:row>29</xdr:row>
      <xdr:rowOff>100330</xdr:rowOff>
    </xdr:to>
    <xdr:sp macro="" textlink="">
      <xdr:nvSpPr>
        <xdr:cNvPr id="139" name="フローチャート: 判断 138"/>
        <xdr:cNvSpPr/>
      </xdr:nvSpPr>
      <xdr:spPr>
        <a:xfrm>
          <a:off x="14033500" y="574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123190</xdr:rowOff>
    </xdr:from>
    <xdr:to xmlns:xdr="http://schemas.openxmlformats.org/drawingml/2006/spreadsheetDrawing">
      <xdr:col>68</xdr:col>
      <xdr:colOff>123825</xdr:colOff>
      <xdr:row>29</xdr:row>
      <xdr:rowOff>53340</xdr:rowOff>
    </xdr:to>
    <xdr:sp macro="" textlink="">
      <xdr:nvSpPr>
        <xdr:cNvPr id="140" name="フローチャート: 判断 139"/>
        <xdr:cNvSpPr/>
      </xdr:nvSpPr>
      <xdr:spPr>
        <a:xfrm>
          <a:off x="13271500" y="569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160655</xdr:rowOff>
    </xdr:from>
    <xdr:to xmlns:xdr="http://schemas.openxmlformats.org/drawingml/2006/spreadsheetDrawing">
      <xdr:col>64</xdr:col>
      <xdr:colOff>123825</xdr:colOff>
      <xdr:row>30</xdr:row>
      <xdr:rowOff>90805</xdr:rowOff>
    </xdr:to>
    <xdr:sp macro="" textlink="">
      <xdr:nvSpPr>
        <xdr:cNvPr id="141" name="フローチャート: 判断 140"/>
        <xdr:cNvSpPr/>
      </xdr:nvSpPr>
      <xdr:spPr>
        <a:xfrm>
          <a:off x="12509500" y="590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80645</xdr:rowOff>
    </xdr:from>
    <xdr:to xmlns:xdr="http://schemas.openxmlformats.org/drawingml/2006/spreadsheetDrawing">
      <xdr:col>60</xdr:col>
      <xdr:colOff>123825</xdr:colOff>
      <xdr:row>31</xdr:row>
      <xdr:rowOff>10795</xdr:rowOff>
    </xdr:to>
    <xdr:sp macro="" textlink="">
      <xdr:nvSpPr>
        <xdr:cNvPr id="142" name="フローチャート: 判断 141"/>
        <xdr:cNvSpPr/>
      </xdr:nvSpPr>
      <xdr:spPr>
        <a:xfrm>
          <a:off x="117475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43" name="テキスト ボックス 142"/>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2885"/>
    <xdr:sp macro="" textlink="">
      <xdr:nvSpPr>
        <xdr:cNvPr id="144" name="テキスト ボックス 143"/>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2885"/>
    <xdr:sp macro="" textlink="">
      <xdr:nvSpPr>
        <xdr:cNvPr id="145" name="テキスト ボックス 144"/>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2885"/>
    <xdr:sp macro="" textlink="">
      <xdr:nvSpPr>
        <xdr:cNvPr id="146" name="テキスト ボックス 145"/>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2885"/>
    <xdr:sp macro="" textlink="">
      <xdr:nvSpPr>
        <xdr:cNvPr id="147" name="テキスト ボックス 146"/>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104775</xdr:rowOff>
    </xdr:from>
    <xdr:to xmlns:xdr="http://schemas.openxmlformats.org/drawingml/2006/spreadsheetDrawing">
      <xdr:col>76</xdr:col>
      <xdr:colOff>73025</xdr:colOff>
      <xdr:row>30</xdr:row>
      <xdr:rowOff>34925</xdr:rowOff>
    </xdr:to>
    <xdr:sp macro="" textlink="">
      <xdr:nvSpPr>
        <xdr:cNvPr id="148" name="楕円 147"/>
        <xdr:cNvSpPr/>
      </xdr:nvSpPr>
      <xdr:spPr>
        <a:xfrm>
          <a:off x="147447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83185</xdr:rowOff>
    </xdr:from>
    <xdr:ext cx="467360" cy="259080"/>
    <xdr:sp macro="" textlink="">
      <xdr:nvSpPr>
        <xdr:cNvPr id="149" name="債務償還比率該当値テキスト"/>
        <xdr:cNvSpPr txBox="1"/>
      </xdr:nvSpPr>
      <xdr:spPr>
        <a:xfrm>
          <a:off x="14846300" y="58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162560</xdr:rowOff>
    </xdr:from>
    <xdr:to xmlns:xdr="http://schemas.openxmlformats.org/drawingml/2006/spreadsheetDrawing">
      <xdr:col>72</xdr:col>
      <xdr:colOff>123825</xdr:colOff>
      <xdr:row>30</xdr:row>
      <xdr:rowOff>92710</xdr:rowOff>
    </xdr:to>
    <xdr:sp macro="" textlink="">
      <xdr:nvSpPr>
        <xdr:cNvPr id="150" name="楕円 149"/>
        <xdr:cNvSpPr/>
      </xdr:nvSpPr>
      <xdr:spPr>
        <a:xfrm>
          <a:off x="14033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155575</xdr:rowOff>
    </xdr:from>
    <xdr:to xmlns:xdr="http://schemas.openxmlformats.org/drawingml/2006/spreadsheetDrawing">
      <xdr:col>76</xdr:col>
      <xdr:colOff>22225</xdr:colOff>
      <xdr:row>30</xdr:row>
      <xdr:rowOff>41910</xdr:rowOff>
    </xdr:to>
    <xdr:cxnSp macro="">
      <xdr:nvCxnSpPr>
        <xdr:cNvPr id="151" name="直線コネクタ 150"/>
        <xdr:cNvCxnSpPr/>
      </xdr:nvCxnSpPr>
      <xdr:spPr>
        <a:xfrm flipV="1">
          <a:off x="14084300" y="5899150"/>
          <a:ext cx="711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69850</xdr:rowOff>
    </xdr:from>
    <xdr:to xmlns:xdr="http://schemas.openxmlformats.org/drawingml/2006/spreadsheetDrawing">
      <xdr:col>68</xdr:col>
      <xdr:colOff>123825</xdr:colOff>
      <xdr:row>31</xdr:row>
      <xdr:rowOff>0</xdr:rowOff>
    </xdr:to>
    <xdr:sp macro="" textlink="">
      <xdr:nvSpPr>
        <xdr:cNvPr id="152" name="楕円 151"/>
        <xdr:cNvSpPr/>
      </xdr:nvSpPr>
      <xdr:spPr>
        <a:xfrm>
          <a:off x="13271500" y="59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41910</xdr:rowOff>
    </xdr:from>
    <xdr:to xmlns:xdr="http://schemas.openxmlformats.org/drawingml/2006/spreadsheetDrawing">
      <xdr:col>72</xdr:col>
      <xdr:colOff>73025</xdr:colOff>
      <xdr:row>30</xdr:row>
      <xdr:rowOff>120650</xdr:rowOff>
    </xdr:to>
    <xdr:cxnSp macro="">
      <xdr:nvCxnSpPr>
        <xdr:cNvPr id="153" name="直線コネクタ 152"/>
        <xdr:cNvCxnSpPr/>
      </xdr:nvCxnSpPr>
      <xdr:spPr>
        <a:xfrm flipV="1">
          <a:off x="13322300" y="5956935"/>
          <a:ext cx="762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117475</xdr:rowOff>
    </xdr:from>
    <xdr:to xmlns:xdr="http://schemas.openxmlformats.org/drawingml/2006/spreadsheetDrawing">
      <xdr:col>64</xdr:col>
      <xdr:colOff>123825</xdr:colOff>
      <xdr:row>33</xdr:row>
      <xdr:rowOff>47625</xdr:rowOff>
    </xdr:to>
    <xdr:sp macro="" textlink="">
      <xdr:nvSpPr>
        <xdr:cNvPr id="154" name="楕円 153"/>
        <xdr:cNvSpPr/>
      </xdr:nvSpPr>
      <xdr:spPr>
        <a:xfrm>
          <a:off x="12509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120650</xdr:rowOff>
    </xdr:from>
    <xdr:to xmlns:xdr="http://schemas.openxmlformats.org/drawingml/2006/spreadsheetDrawing">
      <xdr:col>68</xdr:col>
      <xdr:colOff>73025</xdr:colOff>
      <xdr:row>32</xdr:row>
      <xdr:rowOff>168275</xdr:rowOff>
    </xdr:to>
    <xdr:cxnSp macro="">
      <xdr:nvCxnSpPr>
        <xdr:cNvPr id="155" name="直線コネクタ 154"/>
        <xdr:cNvCxnSpPr/>
      </xdr:nvCxnSpPr>
      <xdr:spPr>
        <a:xfrm flipV="1">
          <a:off x="12560300" y="6035675"/>
          <a:ext cx="762000" cy="390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33</xdr:row>
      <xdr:rowOff>158115</xdr:rowOff>
    </xdr:from>
    <xdr:to xmlns:xdr="http://schemas.openxmlformats.org/drawingml/2006/spreadsheetDrawing">
      <xdr:col>60</xdr:col>
      <xdr:colOff>123825</xdr:colOff>
      <xdr:row>34</xdr:row>
      <xdr:rowOff>88265</xdr:rowOff>
    </xdr:to>
    <xdr:sp macro="" textlink="">
      <xdr:nvSpPr>
        <xdr:cNvPr id="156" name="楕円 155"/>
        <xdr:cNvSpPr/>
      </xdr:nvSpPr>
      <xdr:spPr>
        <a:xfrm>
          <a:off x="117475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168275</xdr:rowOff>
    </xdr:from>
    <xdr:to xmlns:xdr="http://schemas.openxmlformats.org/drawingml/2006/spreadsheetDrawing">
      <xdr:col>64</xdr:col>
      <xdr:colOff>73025</xdr:colOff>
      <xdr:row>34</xdr:row>
      <xdr:rowOff>37465</xdr:rowOff>
    </xdr:to>
    <xdr:cxnSp macro="">
      <xdr:nvCxnSpPr>
        <xdr:cNvPr id="157" name="直線コネクタ 156"/>
        <xdr:cNvCxnSpPr/>
      </xdr:nvCxnSpPr>
      <xdr:spPr>
        <a:xfrm flipV="1">
          <a:off x="11798300" y="6426200"/>
          <a:ext cx="762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116840</xdr:rowOff>
    </xdr:from>
    <xdr:ext cx="467360" cy="259080"/>
    <xdr:sp macro="" textlink="">
      <xdr:nvSpPr>
        <xdr:cNvPr id="158" name="n_1aveValue債務償還比率"/>
        <xdr:cNvSpPr txBox="1"/>
      </xdr:nvSpPr>
      <xdr:spPr>
        <a:xfrm>
          <a:off x="13836650" y="55175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69850</xdr:rowOff>
    </xdr:from>
    <xdr:ext cx="467360" cy="259080"/>
    <xdr:sp macro="" textlink="">
      <xdr:nvSpPr>
        <xdr:cNvPr id="159" name="n_2aveValue債務償還比率"/>
        <xdr:cNvSpPr txBox="1"/>
      </xdr:nvSpPr>
      <xdr:spPr>
        <a:xfrm>
          <a:off x="13087350" y="54705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107315</xdr:rowOff>
    </xdr:from>
    <xdr:ext cx="467360" cy="259080"/>
    <xdr:sp macro="" textlink="">
      <xdr:nvSpPr>
        <xdr:cNvPr id="160" name="n_3aveValue債務償還比率"/>
        <xdr:cNvSpPr txBox="1"/>
      </xdr:nvSpPr>
      <xdr:spPr>
        <a:xfrm>
          <a:off x="12325350" y="56794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27305</xdr:rowOff>
    </xdr:from>
    <xdr:ext cx="467360" cy="259080"/>
    <xdr:sp macro="" textlink="">
      <xdr:nvSpPr>
        <xdr:cNvPr id="161" name="n_4aveValue債務償還比率"/>
        <xdr:cNvSpPr txBox="1"/>
      </xdr:nvSpPr>
      <xdr:spPr>
        <a:xfrm>
          <a:off x="11563350" y="57708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83820</xdr:rowOff>
    </xdr:from>
    <xdr:ext cx="467360" cy="259080"/>
    <xdr:sp macro="" textlink="">
      <xdr:nvSpPr>
        <xdr:cNvPr id="162" name="n_1mainValue債務償還比率"/>
        <xdr:cNvSpPr txBox="1"/>
      </xdr:nvSpPr>
      <xdr:spPr>
        <a:xfrm>
          <a:off x="13836650" y="59988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162560</xdr:rowOff>
    </xdr:from>
    <xdr:ext cx="467360" cy="259080"/>
    <xdr:sp macro="" textlink="">
      <xdr:nvSpPr>
        <xdr:cNvPr id="163" name="n_2mainValue債務償還比率"/>
        <xdr:cNvSpPr txBox="1"/>
      </xdr:nvSpPr>
      <xdr:spPr>
        <a:xfrm>
          <a:off x="13087350" y="60775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33</xdr:row>
      <xdr:rowOff>39370</xdr:rowOff>
    </xdr:from>
    <xdr:ext cx="467360" cy="259080"/>
    <xdr:sp macro="" textlink="">
      <xdr:nvSpPr>
        <xdr:cNvPr id="164" name="n_3mainValue債務償還比率"/>
        <xdr:cNvSpPr txBox="1"/>
      </xdr:nvSpPr>
      <xdr:spPr>
        <a:xfrm>
          <a:off x="12325350" y="64687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58</xdr:col>
      <xdr:colOff>173355</xdr:colOff>
      <xdr:row>34</xdr:row>
      <xdr:rowOff>79375</xdr:rowOff>
    </xdr:from>
    <xdr:ext cx="560705" cy="258445"/>
    <xdr:sp macro="" textlink="">
      <xdr:nvSpPr>
        <xdr:cNvPr id="165" name="n_4mainValue債務償還比率"/>
        <xdr:cNvSpPr txBox="1"/>
      </xdr:nvSpPr>
      <xdr:spPr>
        <a:xfrm>
          <a:off x="11517630" y="6680200"/>
          <a:ext cx="5607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7" name="正方形/長方形 166"/>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8" name="テキスト ボックス 167"/>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40030"/>
    <xdr:sp macro="" textlink="">
      <xdr:nvSpPr>
        <xdr:cNvPr id="169" name="テキスト ボックス 168"/>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70" name="テキスト ボックス 169"/>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300"/>
    <xdr:sp macro="" textlink="">
      <xdr:nvSpPr>
        <xdr:cNvPr id="171" name="テキスト ボックス 170"/>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37,905
37,414
33.72
18,957,809
18,574,138
359,547
10,141,795
18,998,664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11.7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6540"/>
    <xdr:sp macro="" textlink="">
      <xdr:nvSpPr>
        <xdr:cNvPr id="53" name="テキスト ボックス 52"/>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6550" cy="259080"/>
    <xdr:sp macro="" textlink="">
      <xdr:nvSpPr>
        <xdr:cNvPr id="55" name="テキスト ボックス 54"/>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121920</xdr:rowOff>
    </xdr:from>
    <xdr:to xmlns:xdr="http://schemas.openxmlformats.org/drawingml/2006/spreadsheetDrawing">
      <xdr:col>24</xdr:col>
      <xdr:colOff>62865</xdr:colOff>
      <xdr:row>42</xdr:row>
      <xdr:rowOff>24765</xdr:rowOff>
    </xdr:to>
    <xdr:cxnSp macro="">
      <xdr:nvCxnSpPr>
        <xdr:cNvPr id="57" name="直線コネクタ 56"/>
        <xdr:cNvCxnSpPr/>
      </xdr:nvCxnSpPr>
      <xdr:spPr>
        <a:xfrm flipV="1">
          <a:off x="4634865" y="5779770"/>
          <a:ext cx="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29210</xdr:rowOff>
    </xdr:from>
    <xdr:ext cx="405130" cy="256540"/>
    <xdr:sp macro="" textlink="">
      <xdr:nvSpPr>
        <xdr:cNvPr id="58" name="【道路】&#10;有形固定資産減価償却率最小値テキスト"/>
        <xdr:cNvSpPr txBox="1"/>
      </xdr:nvSpPr>
      <xdr:spPr>
        <a:xfrm>
          <a:off x="4673600" y="72301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24765</xdr:rowOff>
    </xdr:from>
    <xdr:to xmlns:xdr="http://schemas.openxmlformats.org/drawingml/2006/spreadsheetDrawing">
      <xdr:col>24</xdr:col>
      <xdr:colOff>152400</xdr:colOff>
      <xdr:row>42</xdr:row>
      <xdr:rowOff>24765</xdr:rowOff>
    </xdr:to>
    <xdr:cxnSp macro="">
      <xdr:nvCxnSpPr>
        <xdr:cNvPr id="59" name="直線コネクタ 58"/>
        <xdr:cNvCxnSpPr/>
      </xdr:nvCxnSpPr>
      <xdr:spPr>
        <a:xfrm>
          <a:off x="4546600" y="722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68580</xdr:rowOff>
    </xdr:from>
    <xdr:ext cx="405130" cy="259080"/>
    <xdr:sp macro="" textlink="">
      <xdr:nvSpPr>
        <xdr:cNvPr id="60" name="【道路】&#10;有形固定資産減価償却率最大値テキスト"/>
        <xdr:cNvSpPr txBox="1"/>
      </xdr:nvSpPr>
      <xdr:spPr>
        <a:xfrm>
          <a:off x="4673600" y="555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121920</xdr:rowOff>
    </xdr:from>
    <xdr:to xmlns:xdr="http://schemas.openxmlformats.org/drawingml/2006/spreadsheetDrawing">
      <xdr:col>24</xdr:col>
      <xdr:colOff>152400</xdr:colOff>
      <xdr:row>33</xdr:row>
      <xdr:rowOff>121920</xdr:rowOff>
    </xdr:to>
    <xdr:cxnSp macro="">
      <xdr:nvCxnSpPr>
        <xdr:cNvPr id="61" name="直線コネクタ 60"/>
        <xdr:cNvCxnSpPr/>
      </xdr:nvCxnSpPr>
      <xdr:spPr>
        <a:xfrm>
          <a:off x="4546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74930</xdr:rowOff>
    </xdr:from>
    <xdr:ext cx="405130" cy="256540"/>
    <xdr:sp macro="" textlink="">
      <xdr:nvSpPr>
        <xdr:cNvPr id="62" name="【道路】&#10;有形固定資産減価償却率平均値テキスト"/>
        <xdr:cNvSpPr txBox="1"/>
      </xdr:nvSpPr>
      <xdr:spPr>
        <a:xfrm>
          <a:off x="4673600" y="659003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95885</xdr:rowOff>
    </xdr:from>
    <xdr:to xmlns:xdr="http://schemas.openxmlformats.org/drawingml/2006/spreadsheetDrawing">
      <xdr:col>24</xdr:col>
      <xdr:colOff>114300</xdr:colOff>
      <xdr:row>39</xdr:row>
      <xdr:rowOff>26035</xdr:rowOff>
    </xdr:to>
    <xdr:sp macro="" textlink="">
      <xdr:nvSpPr>
        <xdr:cNvPr id="63" name="フローチャート: 判断 62"/>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50165</xdr:rowOff>
    </xdr:from>
    <xdr:to xmlns:xdr="http://schemas.openxmlformats.org/drawingml/2006/spreadsheetDrawing">
      <xdr:col>20</xdr:col>
      <xdr:colOff>38100</xdr:colOff>
      <xdr:row>38</xdr:row>
      <xdr:rowOff>151765</xdr:rowOff>
    </xdr:to>
    <xdr:sp macro="" textlink="">
      <xdr:nvSpPr>
        <xdr:cNvPr id="64" name="フローチャート: 判断 63"/>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10160</xdr:rowOff>
    </xdr:from>
    <xdr:to xmlns:xdr="http://schemas.openxmlformats.org/drawingml/2006/spreadsheetDrawing">
      <xdr:col>15</xdr:col>
      <xdr:colOff>101600</xdr:colOff>
      <xdr:row>38</xdr:row>
      <xdr:rowOff>111760</xdr:rowOff>
    </xdr:to>
    <xdr:sp macro="" textlink="">
      <xdr:nvSpPr>
        <xdr:cNvPr id="65" name="フローチャート: 判断 64"/>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130175</xdr:rowOff>
    </xdr:from>
    <xdr:to xmlns:xdr="http://schemas.openxmlformats.org/drawingml/2006/spreadsheetDrawing">
      <xdr:col>10</xdr:col>
      <xdr:colOff>165100</xdr:colOff>
      <xdr:row>38</xdr:row>
      <xdr:rowOff>60325</xdr:rowOff>
    </xdr:to>
    <xdr:sp macro="" textlink="">
      <xdr:nvSpPr>
        <xdr:cNvPr id="66" name="フローチャート: 判断 65"/>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92075</xdr:rowOff>
    </xdr:from>
    <xdr:to xmlns:xdr="http://schemas.openxmlformats.org/drawingml/2006/spreadsheetDrawing">
      <xdr:col>6</xdr:col>
      <xdr:colOff>38100</xdr:colOff>
      <xdr:row>38</xdr:row>
      <xdr:rowOff>22225</xdr:rowOff>
    </xdr:to>
    <xdr:sp macro="" textlink="">
      <xdr:nvSpPr>
        <xdr:cNvPr id="67" name="フローチャート: 判断 66"/>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63500</xdr:rowOff>
    </xdr:from>
    <xdr:to xmlns:xdr="http://schemas.openxmlformats.org/drawingml/2006/spreadsheetDrawing">
      <xdr:col>24</xdr:col>
      <xdr:colOff>114300</xdr:colOff>
      <xdr:row>37</xdr:row>
      <xdr:rowOff>165100</xdr:rowOff>
    </xdr:to>
    <xdr:sp macro="" textlink="">
      <xdr:nvSpPr>
        <xdr:cNvPr id="73" name="楕円 72"/>
        <xdr:cNvSpPr/>
      </xdr:nvSpPr>
      <xdr:spPr>
        <a:xfrm>
          <a:off x="4584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86360</xdr:rowOff>
    </xdr:from>
    <xdr:ext cx="405130" cy="256540"/>
    <xdr:sp macro="" textlink="">
      <xdr:nvSpPr>
        <xdr:cNvPr id="74" name="【道路】&#10;有形固定資産減価償却率該当値テキスト"/>
        <xdr:cNvSpPr txBox="1"/>
      </xdr:nvSpPr>
      <xdr:spPr>
        <a:xfrm>
          <a:off x="4673600" y="62585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34925</xdr:rowOff>
    </xdr:from>
    <xdr:to xmlns:xdr="http://schemas.openxmlformats.org/drawingml/2006/spreadsheetDrawing">
      <xdr:col>20</xdr:col>
      <xdr:colOff>38100</xdr:colOff>
      <xdr:row>37</xdr:row>
      <xdr:rowOff>136525</xdr:rowOff>
    </xdr:to>
    <xdr:sp macro="" textlink="">
      <xdr:nvSpPr>
        <xdr:cNvPr id="75" name="楕円 74"/>
        <xdr:cNvSpPr/>
      </xdr:nvSpPr>
      <xdr:spPr>
        <a:xfrm>
          <a:off x="3746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86360</xdr:rowOff>
    </xdr:from>
    <xdr:to xmlns:xdr="http://schemas.openxmlformats.org/drawingml/2006/spreadsheetDrawing">
      <xdr:col>24</xdr:col>
      <xdr:colOff>63500</xdr:colOff>
      <xdr:row>37</xdr:row>
      <xdr:rowOff>114300</xdr:rowOff>
    </xdr:to>
    <xdr:cxnSp macro="">
      <xdr:nvCxnSpPr>
        <xdr:cNvPr id="76" name="直線コネクタ 75"/>
        <xdr:cNvCxnSpPr/>
      </xdr:nvCxnSpPr>
      <xdr:spPr>
        <a:xfrm>
          <a:off x="3797300" y="643001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23495</xdr:rowOff>
    </xdr:from>
    <xdr:to xmlns:xdr="http://schemas.openxmlformats.org/drawingml/2006/spreadsheetDrawing">
      <xdr:col>15</xdr:col>
      <xdr:colOff>101600</xdr:colOff>
      <xdr:row>37</xdr:row>
      <xdr:rowOff>125095</xdr:rowOff>
    </xdr:to>
    <xdr:sp macro="" textlink="">
      <xdr:nvSpPr>
        <xdr:cNvPr id="77" name="楕円 76"/>
        <xdr:cNvSpPr/>
      </xdr:nvSpPr>
      <xdr:spPr>
        <a:xfrm>
          <a:off x="2857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74930</xdr:rowOff>
    </xdr:from>
    <xdr:to xmlns:xdr="http://schemas.openxmlformats.org/drawingml/2006/spreadsheetDrawing">
      <xdr:col>19</xdr:col>
      <xdr:colOff>177800</xdr:colOff>
      <xdr:row>37</xdr:row>
      <xdr:rowOff>86360</xdr:rowOff>
    </xdr:to>
    <xdr:cxnSp macro="">
      <xdr:nvCxnSpPr>
        <xdr:cNvPr id="78" name="直線コネクタ 77"/>
        <xdr:cNvCxnSpPr/>
      </xdr:nvCxnSpPr>
      <xdr:spPr>
        <a:xfrm>
          <a:off x="2908300" y="64185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160655</xdr:rowOff>
    </xdr:from>
    <xdr:to xmlns:xdr="http://schemas.openxmlformats.org/drawingml/2006/spreadsheetDrawing">
      <xdr:col>10</xdr:col>
      <xdr:colOff>165100</xdr:colOff>
      <xdr:row>37</xdr:row>
      <xdr:rowOff>90805</xdr:rowOff>
    </xdr:to>
    <xdr:sp macro="" textlink="">
      <xdr:nvSpPr>
        <xdr:cNvPr id="79" name="楕円 78"/>
        <xdr:cNvSpPr/>
      </xdr:nvSpPr>
      <xdr:spPr>
        <a:xfrm>
          <a:off x="1968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40640</xdr:rowOff>
    </xdr:from>
    <xdr:to xmlns:xdr="http://schemas.openxmlformats.org/drawingml/2006/spreadsheetDrawing">
      <xdr:col>15</xdr:col>
      <xdr:colOff>50800</xdr:colOff>
      <xdr:row>37</xdr:row>
      <xdr:rowOff>74930</xdr:rowOff>
    </xdr:to>
    <xdr:cxnSp macro="">
      <xdr:nvCxnSpPr>
        <xdr:cNvPr id="80" name="直線コネクタ 79"/>
        <xdr:cNvCxnSpPr/>
      </xdr:nvCxnSpPr>
      <xdr:spPr>
        <a:xfrm>
          <a:off x="2019300" y="63842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145415</xdr:rowOff>
    </xdr:from>
    <xdr:to xmlns:xdr="http://schemas.openxmlformats.org/drawingml/2006/spreadsheetDrawing">
      <xdr:col>6</xdr:col>
      <xdr:colOff>38100</xdr:colOff>
      <xdr:row>37</xdr:row>
      <xdr:rowOff>75565</xdr:rowOff>
    </xdr:to>
    <xdr:sp macro="" textlink="">
      <xdr:nvSpPr>
        <xdr:cNvPr id="81" name="楕円 80"/>
        <xdr:cNvSpPr/>
      </xdr:nvSpPr>
      <xdr:spPr>
        <a:xfrm>
          <a:off x="1079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24765</xdr:rowOff>
    </xdr:from>
    <xdr:to xmlns:xdr="http://schemas.openxmlformats.org/drawingml/2006/spreadsheetDrawing">
      <xdr:col>10</xdr:col>
      <xdr:colOff>114300</xdr:colOff>
      <xdr:row>37</xdr:row>
      <xdr:rowOff>40640</xdr:rowOff>
    </xdr:to>
    <xdr:cxnSp macro="">
      <xdr:nvCxnSpPr>
        <xdr:cNvPr id="82" name="直線コネクタ 81"/>
        <xdr:cNvCxnSpPr/>
      </xdr:nvCxnSpPr>
      <xdr:spPr>
        <a:xfrm>
          <a:off x="1130300" y="63684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143510</xdr:rowOff>
    </xdr:from>
    <xdr:ext cx="405130" cy="256540"/>
    <xdr:sp macro="" textlink="">
      <xdr:nvSpPr>
        <xdr:cNvPr id="83" name="n_1aveValue【道路】&#10;有形固定資産減価償却率"/>
        <xdr:cNvSpPr txBox="1"/>
      </xdr:nvSpPr>
      <xdr:spPr>
        <a:xfrm>
          <a:off x="3582035" y="66586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102870</xdr:rowOff>
    </xdr:from>
    <xdr:ext cx="402590" cy="259080"/>
    <xdr:sp macro="" textlink="">
      <xdr:nvSpPr>
        <xdr:cNvPr id="84" name="n_2aveValue【道路】&#10;有形固定資産減価償却率"/>
        <xdr:cNvSpPr txBox="1"/>
      </xdr:nvSpPr>
      <xdr:spPr>
        <a:xfrm>
          <a:off x="2705735" y="66179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52070</xdr:rowOff>
    </xdr:from>
    <xdr:ext cx="402590" cy="256540"/>
    <xdr:sp macro="" textlink="">
      <xdr:nvSpPr>
        <xdr:cNvPr id="85" name="n_3aveValue【道路】&#10;有形固定資産減価償却率"/>
        <xdr:cNvSpPr txBox="1"/>
      </xdr:nvSpPr>
      <xdr:spPr>
        <a:xfrm>
          <a:off x="1816735" y="65671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13335</xdr:rowOff>
    </xdr:from>
    <xdr:ext cx="402590" cy="259080"/>
    <xdr:sp macro="" textlink="">
      <xdr:nvSpPr>
        <xdr:cNvPr id="86" name="n_4aveValue【道路】&#10;有形固定資産減価償却率"/>
        <xdr:cNvSpPr txBox="1"/>
      </xdr:nvSpPr>
      <xdr:spPr>
        <a:xfrm>
          <a:off x="927735" y="65284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153035</xdr:rowOff>
    </xdr:from>
    <xdr:ext cx="405130" cy="259080"/>
    <xdr:sp macro="" textlink="">
      <xdr:nvSpPr>
        <xdr:cNvPr id="87" name="n_1mainValue【道路】&#10;有形固定資産減価償却率"/>
        <xdr:cNvSpPr txBox="1"/>
      </xdr:nvSpPr>
      <xdr:spPr>
        <a:xfrm>
          <a:off x="3582035" y="6153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141605</xdr:rowOff>
    </xdr:from>
    <xdr:ext cx="402590" cy="259080"/>
    <xdr:sp macro="" textlink="">
      <xdr:nvSpPr>
        <xdr:cNvPr id="88" name="n_2mainValue【道路】&#10;有形固定資産減価償却率"/>
        <xdr:cNvSpPr txBox="1"/>
      </xdr:nvSpPr>
      <xdr:spPr>
        <a:xfrm>
          <a:off x="2705735" y="61423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107315</xdr:rowOff>
    </xdr:from>
    <xdr:ext cx="402590" cy="259080"/>
    <xdr:sp macro="" textlink="">
      <xdr:nvSpPr>
        <xdr:cNvPr id="89" name="n_3mainValue【道路】&#10;有形固定資産減価償却率"/>
        <xdr:cNvSpPr txBox="1"/>
      </xdr:nvSpPr>
      <xdr:spPr>
        <a:xfrm>
          <a:off x="1816735" y="61080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92075</xdr:rowOff>
    </xdr:from>
    <xdr:ext cx="402590" cy="259080"/>
    <xdr:sp macro="" textlink="">
      <xdr:nvSpPr>
        <xdr:cNvPr id="90" name="n_4mainValue【道路】&#10;有形固定資産減価償却率"/>
        <xdr:cNvSpPr txBox="1"/>
      </xdr:nvSpPr>
      <xdr:spPr>
        <a:xfrm>
          <a:off x="927735" y="60928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99" name="テキスト ボックス 98"/>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4820" cy="256540"/>
    <xdr:sp macro="" textlink="">
      <xdr:nvSpPr>
        <xdr:cNvPr id="102" name="テキスト ボックス 101"/>
        <xdr:cNvSpPr txBox="1"/>
      </xdr:nvSpPr>
      <xdr:spPr>
        <a:xfrm>
          <a:off x="6136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6540"/>
    <xdr:sp macro="" textlink="">
      <xdr:nvSpPr>
        <xdr:cNvPr id="106" name="テキスト ボックス 105"/>
        <xdr:cNvSpPr txBox="1"/>
      </xdr:nvSpPr>
      <xdr:spPr>
        <a:xfrm>
          <a:off x="6072505" y="649859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1495" cy="259080"/>
    <xdr:sp macro="" textlink="">
      <xdr:nvSpPr>
        <xdr:cNvPr id="110" name="テキスト ボックス 109"/>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31750</xdr:rowOff>
    </xdr:from>
    <xdr:ext cx="531495" cy="256540"/>
    <xdr:sp macro="" textlink="">
      <xdr:nvSpPr>
        <xdr:cNvPr id="112" name="テキスト ボックス 111"/>
        <xdr:cNvSpPr txBox="1"/>
      </xdr:nvSpPr>
      <xdr:spPr>
        <a:xfrm>
          <a:off x="6072505" y="551815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4" name="テキスト ボックス 113"/>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83820</xdr:rowOff>
    </xdr:from>
    <xdr:to xmlns:xdr="http://schemas.openxmlformats.org/drawingml/2006/spreadsheetDrawing">
      <xdr:col>54</xdr:col>
      <xdr:colOff>189865</xdr:colOff>
      <xdr:row>41</xdr:row>
      <xdr:rowOff>127635</xdr:rowOff>
    </xdr:to>
    <xdr:cxnSp macro="">
      <xdr:nvCxnSpPr>
        <xdr:cNvPr id="116" name="直線コネクタ 115"/>
        <xdr:cNvCxnSpPr/>
      </xdr:nvCxnSpPr>
      <xdr:spPr>
        <a:xfrm flipV="1">
          <a:off x="10476865" y="5741670"/>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132080</xdr:rowOff>
    </xdr:from>
    <xdr:ext cx="469900" cy="256540"/>
    <xdr:sp macro="" textlink="">
      <xdr:nvSpPr>
        <xdr:cNvPr id="117" name="【道路】&#10;一人当たり延長最小値テキスト"/>
        <xdr:cNvSpPr txBox="1"/>
      </xdr:nvSpPr>
      <xdr:spPr>
        <a:xfrm>
          <a:off x="10515600" y="71615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127635</xdr:rowOff>
    </xdr:from>
    <xdr:to xmlns:xdr="http://schemas.openxmlformats.org/drawingml/2006/spreadsheetDrawing">
      <xdr:col>55</xdr:col>
      <xdr:colOff>88900</xdr:colOff>
      <xdr:row>41</xdr:row>
      <xdr:rowOff>127635</xdr:rowOff>
    </xdr:to>
    <xdr:cxnSp macro="">
      <xdr:nvCxnSpPr>
        <xdr:cNvPr id="118" name="直線コネクタ 117"/>
        <xdr:cNvCxnSpPr/>
      </xdr:nvCxnSpPr>
      <xdr:spPr>
        <a:xfrm>
          <a:off x="10388600" y="715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30480</xdr:rowOff>
    </xdr:from>
    <xdr:ext cx="534670" cy="256540"/>
    <xdr:sp macro="" textlink="">
      <xdr:nvSpPr>
        <xdr:cNvPr id="119" name="【道路】&#10;一人当たり延長最大値テキスト"/>
        <xdr:cNvSpPr txBox="1"/>
      </xdr:nvSpPr>
      <xdr:spPr>
        <a:xfrm>
          <a:off x="10515600" y="55168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83820</xdr:rowOff>
    </xdr:from>
    <xdr:to xmlns:xdr="http://schemas.openxmlformats.org/drawingml/2006/spreadsheetDrawing">
      <xdr:col>55</xdr:col>
      <xdr:colOff>88900</xdr:colOff>
      <xdr:row>33</xdr:row>
      <xdr:rowOff>83820</xdr:rowOff>
    </xdr:to>
    <xdr:cxnSp macro="">
      <xdr:nvCxnSpPr>
        <xdr:cNvPr id="120" name="直線コネクタ 119"/>
        <xdr:cNvCxnSpPr/>
      </xdr:nvCxnSpPr>
      <xdr:spPr>
        <a:xfrm>
          <a:off x="10388600" y="574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149860</xdr:rowOff>
    </xdr:from>
    <xdr:ext cx="534670" cy="259080"/>
    <xdr:sp macro="" textlink="">
      <xdr:nvSpPr>
        <xdr:cNvPr id="121" name="【道路】&#10;一人当たり延長平均値テキスト"/>
        <xdr:cNvSpPr txBox="1"/>
      </xdr:nvSpPr>
      <xdr:spPr>
        <a:xfrm>
          <a:off x="10515600" y="6493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127000</xdr:rowOff>
    </xdr:from>
    <xdr:to xmlns:xdr="http://schemas.openxmlformats.org/drawingml/2006/spreadsheetDrawing">
      <xdr:col>55</xdr:col>
      <xdr:colOff>50800</xdr:colOff>
      <xdr:row>39</xdr:row>
      <xdr:rowOff>57150</xdr:rowOff>
    </xdr:to>
    <xdr:sp macro="" textlink="">
      <xdr:nvSpPr>
        <xdr:cNvPr id="122" name="フローチャート: 判断 121"/>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123190</xdr:rowOff>
    </xdr:from>
    <xdr:to xmlns:xdr="http://schemas.openxmlformats.org/drawingml/2006/spreadsheetDrawing">
      <xdr:col>50</xdr:col>
      <xdr:colOff>165100</xdr:colOff>
      <xdr:row>39</xdr:row>
      <xdr:rowOff>53340</xdr:rowOff>
    </xdr:to>
    <xdr:sp macro="" textlink="">
      <xdr:nvSpPr>
        <xdr:cNvPr id="123" name="フローチャート: 判断 122"/>
        <xdr:cNvSpPr/>
      </xdr:nvSpPr>
      <xdr:spPr>
        <a:xfrm>
          <a:off x="9588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126365</xdr:rowOff>
    </xdr:from>
    <xdr:to xmlns:xdr="http://schemas.openxmlformats.org/drawingml/2006/spreadsheetDrawing">
      <xdr:col>46</xdr:col>
      <xdr:colOff>38100</xdr:colOff>
      <xdr:row>39</xdr:row>
      <xdr:rowOff>56515</xdr:rowOff>
    </xdr:to>
    <xdr:sp macro="" textlink="">
      <xdr:nvSpPr>
        <xdr:cNvPr id="124" name="フローチャート: 判断 123"/>
        <xdr:cNvSpPr/>
      </xdr:nvSpPr>
      <xdr:spPr>
        <a:xfrm>
          <a:off x="8699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154940</xdr:rowOff>
    </xdr:from>
    <xdr:to xmlns:xdr="http://schemas.openxmlformats.org/drawingml/2006/spreadsheetDrawing">
      <xdr:col>41</xdr:col>
      <xdr:colOff>101600</xdr:colOff>
      <xdr:row>39</xdr:row>
      <xdr:rowOff>85090</xdr:rowOff>
    </xdr:to>
    <xdr:sp macro="" textlink="">
      <xdr:nvSpPr>
        <xdr:cNvPr id="125" name="フローチャート: 判断 124"/>
        <xdr:cNvSpPr/>
      </xdr:nvSpPr>
      <xdr:spPr>
        <a:xfrm>
          <a:off x="7810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19685</xdr:rowOff>
    </xdr:from>
    <xdr:to xmlns:xdr="http://schemas.openxmlformats.org/drawingml/2006/spreadsheetDrawing">
      <xdr:col>36</xdr:col>
      <xdr:colOff>165100</xdr:colOff>
      <xdr:row>39</xdr:row>
      <xdr:rowOff>121285</xdr:rowOff>
    </xdr:to>
    <xdr:sp macro="" textlink="">
      <xdr:nvSpPr>
        <xdr:cNvPr id="126" name="フローチャート: 判断 125"/>
        <xdr:cNvSpPr/>
      </xdr:nvSpPr>
      <xdr:spPr>
        <a:xfrm>
          <a:off x="6921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120650</xdr:rowOff>
    </xdr:from>
    <xdr:to xmlns:xdr="http://schemas.openxmlformats.org/drawingml/2006/spreadsheetDrawing">
      <xdr:col>55</xdr:col>
      <xdr:colOff>50800</xdr:colOff>
      <xdr:row>41</xdr:row>
      <xdr:rowOff>50165</xdr:rowOff>
    </xdr:to>
    <xdr:sp macro="" textlink="">
      <xdr:nvSpPr>
        <xdr:cNvPr id="132" name="楕円 131"/>
        <xdr:cNvSpPr/>
      </xdr:nvSpPr>
      <xdr:spPr>
        <a:xfrm>
          <a:off x="10426700" y="6978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98425</xdr:rowOff>
    </xdr:from>
    <xdr:ext cx="469900" cy="256540"/>
    <xdr:sp macro="" textlink="">
      <xdr:nvSpPr>
        <xdr:cNvPr id="133" name="【道路】&#10;一人当たり延長該当値テキスト"/>
        <xdr:cNvSpPr txBox="1"/>
      </xdr:nvSpPr>
      <xdr:spPr>
        <a:xfrm>
          <a:off x="10515600" y="69564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119380</xdr:rowOff>
    </xdr:from>
    <xdr:to xmlns:xdr="http://schemas.openxmlformats.org/drawingml/2006/spreadsheetDrawing">
      <xdr:col>50</xdr:col>
      <xdr:colOff>165100</xdr:colOff>
      <xdr:row>41</xdr:row>
      <xdr:rowOff>49530</xdr:rowOff>
    </xdr:to>
    <xdr:sp macro="" textlink="">
      <xdr:nvSpPr>
        <xdr:cNvPr id="134" name="楕円 133"/>
        <xdr:cNvSpPr/>
      </xdr:nvSpPr>
      <xdr:spPr>
        <a:xfrm>
          <a:off x="9588500" y="69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170180</xdr:rowOff>
    </xdr:from>
    <xdr:to xmlns:xdr="http://schemas.openxmlformats.org/drawingml/2006/spreadsheetDrawing">
      <xdr:col>55</xdr:col>
      <xdr:colOff>0</xdr:colOff>
      <xdr:row>40</xdr:row>
      <xdr:rowOff>170815</xdr:rowOff>
    </xdr:to>
    <xdr:cxnSp macro="">
      <xdr:nvCxnSpPr>
        <xdr:cNvPr id="135" name="直線コネクタ 134"/>
        <xdr:cNvCxnSpPr/>
      </xdr:nvCxnSpPr>
      <xdr:spPr>
        <a:xfrm>
          <a:off x="9639300" y="702818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118745</xdr:rowOff>
    </xdr:from>
    <xdr:to xmlns:xdr="http://schemas.openxmlformats.org/drawingml/2006/spreadsheetDrawing">
      <xdr:col>46</xdr:col>
      <xdr:colOff>38100</xdr:colOff>
      <xdr:row>41</xdr:row>
      <xdr:rowOff>48895</xdr:rowOff>
    </xdr:to>
    <xdr:sp macro="" textlink="">
      <xdr:nvSpPr>
        <xdr:cNvPr id="136" name="楕円 135"/>
        <xdr:cNvSpPr/>
      </xdr:nvSpPr>
      <xdr:spPr>
        <a:xfrm>
          <a:off x="86995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169545</xdr:rowOff>
    </xdr:from>
    <xdr:to xmlns:xdr="http://schemas.openxmlformats.org/drawingml/2006/spreadsheetDrawing">
      <xdr:col>50</xdr:col>
      <xdr:colOff>114300</xdr:colOff>
      <xdr:row>40</xdr:row>
      <xdr:rowOff>170180</xdr:rowOff>
    </xdr:to>
    <xdr:cxnSp macro="">
      <xdr:nvCxnSpPr>
        <xdr:cNvPr id="137" name="直線コネクタ 136"/>
        <xdr:cNvCxnSpPr/>
      </xdr:nvCxnSpPr>
      <xdr:spPr>
        <a:xfrm>
          <a:off x="8750300" y="70275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117475</xdr:rowOff>
    </xdr:from>
    <xdr:to xmlns:xdr="http://schemas.openxmlformats.org/drawingml/2006/spreadsheetDrawing">
      <xdr:col>41</xdr:col>
      <xdr:colOff>101600</xdr:colOff>
      <xdr:row>41</xdr:row>
      <xdr:rowOff>47625</xdr:rowOff>
    </xdr:to>
    <xdr:sp macro="" textlink="">
      <xdr:nvSpPr>
        <xdr:cNvPr id="138" name="楕円 137"/>
        <xdr:cNvSpPr/>
      </xdr:nvSpPr>
      <xdr:spPr>
        <a:xfrm>
          <a:off x="7810500" y="69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168275</xdr:rowOff>
    </xdr:from>
    <xdr:to xmlns:xdr="http://schemas.openxmlformats.org/drawingml/2006/spreadsheetDrawing">
      <xdr:col>45</xdr:col>
      <xdr:colOff>177800</xdr:colOff>
      <xdr:row>40</xdr:row>
      <xdr:rowOff>169545</xdr:rowOff>
    </xdr:to>
    <xdr:cxnSp macro="">
      <xdr:nvCxnSpPr>
        <xdr:cNvPr id="139" name="直線コネクタ 138"/>
        <xdr:cNvCxnSpPr/>
      </xdr:nvCxnSpPr>
      <xdr:spPr>
        <a:xfrm>
          <a:off x="7861300" y="70262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116840</xdr:rowOff>
    </xdr:from>
    <xdr:to xmlns:xdr="http://schemas.openxmlformats.org/drawingml/2006/spreadsheetDrawing">
      <xdr:col>36</xdr:col>
      <xdr:colOff>165100</xdr:colOff>
      <xdr:row>41</xdr:row>
      <xdr:rowOff>46990</xdr:rowOff>
    </xdr:to>
    <xdr:sp macro="" textlink="">
      <xdr:nvSpPr>
        <xdr:cNvPr id="140" name="楕円 139"/>
        <xdr:cNvSpPr/>
      </xdr:nvSpPr>
      <xdr:spPr>
        <a:xfrm>
          <a:off x="692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167640</xdr:rowOff>
    </xdr:from>
    <xdr:to xmlns:xdr="http://schemas.openxmlformats.org/drawingml/2006/spreadsheetDrawing">
      <xdr:col>41</xdr:col>
      <xdr:colOff>50800</xdr:colOff>
      <xdr:row>40</xdr:row>
      <xdr:rowOff>168275</xdr:rowOff>
    </xdr:to>
    <xdr:cxnSp macro="">
      <xdr:nvCxnSpPr>
        <xdr:cNvPr id="141" name="直線コネクタ 140"/>
        <xdr:cNvCxnSpPr/>
      </xdr:nvCxnSpPr>
      <xdr:spPr>
        <a:xfrm>
          <a:off x="6972300" y="70256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70485</xdr:rowOff>
    </xdr:from>
    <xdr:ext cx="534670" cy="259080"/>
    <xdr:sp macro="" textlink="">
      <xdr:nvSpPr>
        <xdr:cNvPr id="142" name="n_1aveValue【道路】&#10;一人当たり延長"/>
        <xdr:cNvSpPr txBox="1"/>
      </xdr:nvSpPr>
      <xdr:spPr>
        <a:xfrm>
          <a:off x="9359265" y="6414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73025</xdr:rowOff>
    </xdr:from>
    <xdr:ext cx="532130" cy="259080"/>
    <xdr:sp macro="" textlink="">
      <xdr:nvSpPr>
        <xdr:cNvPr id="143" name="n_2aveValue【道路】&#10;一人当たり延長"/>
        <xdr:cNvSpPr txBox="1"/>
      </xdr:nvSpPr>
      <xdr:spPr>
        <a:xfrm>
          <a:off x="8482965" y="64166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101600</xdr:rowOff>
    </xdr:from>
    <xdr:ext cx="532130" cy="259080"/>
    <xdr:sp macro="" textlink="">
      <xdr:nvSpPr>
        <xdr:cNvPr id="144" name="n_3aveValue【道路】&#10;一人当たり延長"/>
        <xdr:cNvSpPr txBox="1"/>
      </xdr:nvSpPr>
      <xdr:spPr>
        <a:xfrm>
          <a:off x="7593965" y="64452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137795</xdr:rowOff>
    </xdr:from>
    <xdr:ext cx="532130" cy="259080"/>
    <xdr:sp macro="" textlink="">
      <xdr:nvSpPr>
        <xdr:cNvPr id="145" name="n_4aveValue【道路】&#10;一人当たり延長"/>
        <xdr:cNvSpPr txBox="1"/>
      </xdr:nvSpPr>
      <xdr:spPr>
        <a:xfrm>
          <a:off x="6704965" y="64814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40640</xdr:rowOff>
    </xdr:from>
    <xdr:ext cx="469900" cy="256540"/>
    <xdr:sp macro="" textlink="">
      <xdr:nvSpPr>
        <xdr:cNvPr id="146" name="n_1mainValue【道路】&#10;一人当たり延長"/>
        <xdr:cNvSpPr txBox="1"/>
      </xdr:nvSpPr>
      <xdr:spPr>
        <a:xfrm>
          <a:off x="9391650" y="70700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40640</xdr:rowOff>
    </xdr:from>
    <xdr:ext cx="467360" cy="256540"/>
    <xdr:sp macro="" textlink="">
      <xdr:nvSpPr>
        <xdr:cNvPr id="147" name="n_2mainValue【道路】&#10;一人当たり延長"/>
        <xdr:cNvSpPr txBox="1"/>
      </xdr:nvSpPr>
      <xdr:spPr>
        <a:xfrm>
          <a:off x="8515350" y="70700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38735</xdr:rowOff>
    </xdr:from>
    <xdr:ext cx="467360" cy="259080"/>
    <xdr:sp macro="" textlink="">
      <xdr:nvSpPr>
        <xdr:cNvPr id="148" name="n_3mainValue【道路】&#10;一人当たり延長"/>
        <xdr:cNvSpPr txBox="1"/>
      </xdr:nvSpPr>
      <xdr:spPr>
        <a:xfrm>
          <a:off x="7626350" y="70681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38100</xdr:rowOff>
    </xdr:from>
    <xdr:ext cx="467360" cy="259080"/>
    <xdr:sp macro="" textlink="">
      <xdr:nvSpPr>
        <xdr:cNvPr id="149" name="n_4mainValue【道路】&#10;一人当たり延長"/>
        <xdr:cNvSpPr txBox="1"/>
      </xdr:nvSpPr>
      <xdr:spPr>
        <a:xfrm>
          <a:off x="6737350" y="70675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8" name="テキスト ボックス 157"/>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60" name="テキスト ボックス 159"/>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1" name="直線コネクタ 16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820" cy="259080"/>
    <xdr:sp macro="" textlink="">
      <xdr:nvSpPr>
        <xdr:cNvPr id="162" name="テキスト ボックス 161"/>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3" name="直線コネクタ 16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4" name="テキスト ボックス 16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5" name="直線コネクタ 16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66" name="テキスト ボックス 165"/>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7" name="直線コネクタ 16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8" name="テキスト ボックス 16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9" name="直線コネクタ 16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70" name="テキスト ボックス 169"/>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1" name="直線コネクタ 17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6550" cy="259080"/>
    <xdr:sp macro="" textlink="">
      <xdr:nvSpPr>
        <xdr:cNvPr id="172" name="テキスト ボックス 171"/>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3" name="直線コネクタ 17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63500</xdr:rowOff>
    </xdr:from>
    <xdr:to xmlns:xdr="http://schemas.openxmlformats.org/drawingml/2006/spreadsheetDrawing">
      <xdr:col>24</xdr:col>
      <xdr:colOff>62865</xdr:colOff>
      <xdr:row>64</xdr:row>
      <xdr:rowOff>0</xdr:rowOff>
    </xdr:to>
    <xdr:cxnSp macro="">
      <xdr:nvCxnSpPr>
        <xdr:cNvPr id="175" name="直線コネクタ 174"/>
        <xdr:cNvCxnSpPr/>
      </xdr:nvCxnSpPr>
      <xdr:spPr>
        <a:xfrm flipV="1">
          <a:off x="4634865" y="96647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3810</xdr:rowOff>
    </xdr:from>
    <xdr:ext cx="405130" cy="259080"/>
    <xdr:sp macro="" textlink="">
      <xdr:nvSpPr>
        <xdr:cNvPr id="176" name="【橋りょう・トンネル】&#10;有形固定資産減価償却率最小値テキスト"/>
        <xdr:cNvSpPr txBox="1"/>
      </xdr:nvSpPr>
      <xdr:spPr>
        <a:xfrm>
          <a:off x="4673600" y="1097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0</xdr:rowOff>
    </xdr:from>
    <xdr:to xmlns:xdr="http://schemas.openxmlformats.org/drawingml/2006/spreadsheetDrawing">
      <xdr:col>24</xdr:col>
      <xdr:colOff>152400</xdr:colOff>
      <xdr:row>64</xdr:row>
      <xdr:rowOff>0</xdr:rowOff>
    </xdr:to>
    <xdr:cxnSp macro="">
      <xdr:nvCxnSpPr>
        <xdr:cNvPr id="177" name="直線コネクタ 176"/>
        <xdr:cNvCxnSpPr/>
      </xdr:nvCxnSpPr>
      <xdr:spPr>
        <a:xfrm>
          <a:off x="4546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10160</xdr:rowOff>
    </xdr:from>
    <xdr:ext cx="405130" cy="259080"/>
    <xdr:sp macro="" textlink="">
      <xdr:nvSpPr>
        <xdr:cNvPr id="178" name="【橋りょう・トンネル】&#10;有形固定資産減価償却率最大値テキスト"/>
        <xdr:cNvSpPr txBox="1"/>
      </xdr:nvSpPr>
      <xdr:spPr>
        <a:xfrm>
          <a:off x="4673600" y="9439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63500</xdr:rowOff>
    </xdr:from>
    <xdr:to xmlns:xdr="http://schemas.openxmlformats.org/drawingml/2006/spreadsheetDrawing">
      <xdr:col>24</xdr:col>
      <xdr:colOff>152400</xdr:colOff>
      <xdr:row>56</xdr:row>
      <xdr:rowOff>63500</xdr:rowOff>
    </xdr:to>
    <xdr:cxnSp macro="">
      <xdr:nvCxnSpPr>
        <xdr:cNvPr id="179" name="直線コネクタ 178"/>
        <xdr:cNvCxnSpPr/>
      </xdr:nvCxnSpPr>
      <xdr:spPr>
        <a:xfrm>
          <a:off x="4546600" y="966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29210</xdr:rowOff>
    </xdr:from>
    <xdr:ext cx="405130" cy="256540"/>
    <xdr:sp macro="" textlink="">
      <xdr:nvSpPr>
        <xdr:cNvPr id="180" name="【橋りょう・トンネル】&#10;有形固定資産減価償却率平均値テキスト"/>
        <xdr:cNvSpPr txBox="1"/>
      </xdr:nvSpPr>
      <xdr:spPr>
        <a:xfrm>
          <a:off x="4673600" y="1048766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50165</xdr:rowOff>
    </xdr:from>
    <xdr:to xmlns:xdr="http://schemas.openxmlformats.org/drawingml/2006/spreadsheetDrawing">
      <xdr:col>24</xdr:col>
      <xdr:colOff>114300</xdr:colOff>
      <xdr:row>61</xdr:row>
      <xdr:rowOff>151765</xdr:rowOff>
    </xdr:to>
    <xdr:sp macro="" textlink="">
      <xdr:nvSpPr>
        <xdr:cNvPr id="181" name="フローチャート: 判断 180"/>
        <xdr:cNvSpPr/>
      </xdr:nvSpPr>
      <xdr:spPr>
        <a:xfrm>
          <a:off x="45847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34290</xdr:rowOff>
    </xdr:from>
    <xdr:to xmlns:xdr="http://schemas.openxmlformats.org/drawingml/2006/spreadsheetDrawing">
      <xdr:col>20</xdr:col>
      <xdr:colOff>38100</xdr:colOff>
      <xdr:row>61</xdr:row>
      <xdr:rowOff>135890</xdr:rowOff>
    </xdr:to>
    <xdr:sp macro="" textlink="">
      <xdr:nvSpPr>
        <xdr:cNvPr id="182" name="フローチャート: 判断 181"/>
        <xdr:cNvSpPr/>
      </xdr:nvSpPr>
      <xdr:spPr>
        <a:xfrm>
          <a:off x="3746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20955</xdr:rowOff>
    </xdr:from>
    <xdr:to xmlns:xdr="http://schemas.openxmlformats.org/drawingml/2006/spreadsheetDrawing">
      <xdr:col>15</xdr:col>
      <xdr:colOff>101600</xdr:colOff>
      <xdr:row>61</xdr:row>
      <xdr:rowOff>122555</xdr:rowOff>
    </xdr:to>
    <xdr:sp macro="" textlink="">
      <xdr:nvSpPr>
        <xdr:cNvPr id="183" name="フローチャート: 判断 182"/>
        <xdr:cNvSpPr/>
      </xdr:nvSpPr>
      <xdr:spPr>
        <a:xfrm>
          <a:off x="28575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15875</xdr:rowOff>
    </xdr:from>
    <xdr:to xmlns:xdr="http://schemas.openxmlformats.org/drawingml/2006/spreadsheetDrawing">
      <xdr:col>10</xdr:col>
      <xdr:colOff>165100</xdr:colOff>
      <xdr:row>61</xdr:row>
      <xdr:rowOff>117475</xdr:rowOff>
    </xdr:to>
    <xdr:sp macro="" textlink="">
      <xdr:nvSpPr>
        <xdr:cNvPr id="184" name="フローチャート: 判断 183"/>
        <xdr:cNvSpPr/>
      </xdr:nvSpPr>
      <xdr:spPr>
        <a:xfrm>
          <a:off x="19685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120650</xdr:rowOff>
    </xdr:from>
    <xdr:to xmlns:xdr="http://schemas.openxmlformats.org/drawingml/2006/spreadsheetDrawing">
      <xdr:col>6</xdr:col>
      <xdr:colOff>38100</xdr:colOff>
      <xdr:row>61</xdr:row>
      <xdr:rowOff>50800</xdr:rowOff>
    </xdr:to>
    <xdr:sp macro="" textlink="">
      <xdr:nvSpPr>
        <xdr:cNvPr id="185" name="フローチャート: 判断 184"/>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6" name="テキスト ボックス 185"/>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7" name="テキスト ボックス 186"/>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8" name="テキスト ボックス 187"/>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9" name="テキスト ボックス 188"/>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90" name="テキスト ボックス 189"/>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78105</xdr:rowOff>
    </xdr:from>
    <xdr:to xmlns:xdr="http://schemas.openxmlformats.org/drawingml/2006/spreadsheetDrawing">
      <xdr:col>24</xdr:col>
      <xdr:colOff>114300</xdr:colOff>
      <xdr:row>61</xdr:row>
      <xdr:rowOff>8255</xdr:rowOff>
    </xdr:to>
    <xdr:sp macro="" textlink="">
      <xdr:nvSpPr>
        <xdr:cNvPr id="191" name="楕円 190"/>
        <xdr:cNvSpPr/>
      </xdr:nvSpPr>
      <xdr:spPr>
        <a:xfrm>
          <a:off x="4584700" y="10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100965</xdr:rowOff>
    </xdr:from>
    <xdr:ext cx="405130" cy="256540"/>
    <xdr:sp macro="" textlink="">
      <xdr:nvSpPr>
        <xdr:cNvPr id="192" name="【橋りょう・トンネル】&#10;有形固定資産減価償却率該当値テキスト"/>
        <xdr:cNvSpPr txBox="1"/>
      </xdr:nvSpPr>
      <xdr:spPr>
        <a:xfrm>
          <a:off x="4673600" y="102165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48895</xdr:rowOff>
    </xdr:from>
    <xdr:to xmlns:xdr="http://schemas.openxmlformats.org/drawingml/2006/spreadsheetDrawing">
      <xdr:col>20</xdr:col>
      <xdr:colOff>38100</xdr:colOff>
      <xdr:row>60</xdr:row>
      <xdr:rowOff>150495</xdr:rowOff>
    </xdr:to>
    <xdr:sp macro="" textlink="">
      <xdr:nvSpPr>
        <xdr:cNvPr id="193" name="楕円 192"/>
        <xdr:cNvSpPr/>
      </xdr:nvSpPr>
      <xdr:spPr>
        <a:xfrm>
          <a:off x="3746500" y="103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99695</xdr:rowOff>
    </xdr:from>
    <xdr:to xmlns:xdr="http://schemas.openxmlformats.org/drawingml/2006/spreadsheetDrawing">
      <xdr:col>24</xdr:col>
      <xdr:colOff>63500</xdr:colOff>
      <xdr:row>60</xdr:row>
      <xdr:rowOff>128905</xdr:rowOff>
    </xdr:to>
    <xdr:cxnSp macro="">
      <xdr:nvCxnSpPr>
        <xdr:cNvPr id="194" name="直線コネクタ 193"/>
        <xdr:cNvCxnSpPr/>
      </xdr:nvCxnSpPr>
      <xdr:spPr>
        <a:xfrm>
          <a:off x="3797300" y="1038669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17780</xdr:rowOff>
    </xdr:from>
    <xdr:to xmlns:xdr="http://schemas.openxmlformats.org/drawingml/2006/spreadsheetDrawing">
      <xdr:col>15</xdr:col>
      <xdr:colOff>101600</xdr:colOff>
      <xdr:row>61</xdr:row>
      <xdr:rowOff>119380</xdr:rowOff>
    </xdr:to>
    <xdr:sp macro="" textlink="">
      <xdr:nvSpPr>
        <xdr:cNvPr id="195" name="楕円 194"/>
        <xdr:cNvSpPr/>
      </xdr:nvSpPr>
      <xdr:spPr>
        <a:xfrm>
          <a:off x="2857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99695</xdr:rowOff>
    </xdr:from>
    <xdr:to xmlns:xdr="http://schemas.openxmlformats.org/drawingml/2006/spreadsheetDrawing">
      <xdr:col>19</xdr:col>
      <xdr:colOff>177800</xdr:colOff>
      <xdr:row>61</xdr:row>
      <xdr:rowOff>68580</xdr:rowOff>
    </xdr:to>
    <xdr:cxnSp macro="">
      <xdr:nvCxnSpPr>
        <xdr:cNvPr id="196" name="直線コネクタ 195"/>
        <xdr:cNvCxnSpPr/>
      </xdr:nvCxnSpPr>
      <xdr:spPr>
        <a:xfrm flipV="1">
          <a:off x="2908300" y="1038669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158115</xdr:rowOff>
    </xdr:from>
    <xdr:to xmlns:xdr="http://schemas.openxmlformats.org/drawingml/2006/spreadsheetDrawing">
      <xdr:col>10</xdr:col>
      <xdr:colOff>165100</xdr:colOff>
      <xdr:row>61</xdr:row>
      <xdr:rowOff>88265</xdr:rowOff>
    </xdr:to>
    <xdr:sp macro="" textlink="">
      <xdr:nvSpPr>
        <xdr:cNvPr id="197" name="楕円 196"/>
        <xdr:cNvSpPr/>
      </xdr:nvSpPr>
      <xdr:spPr>
        <a:xfrm>
          <a:off x="1968500" y="1044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37465</xdr:rowOff>
    </xdr:from>
    <xdr:to xmlns:xdr="http://schemas.openxmlformats.org/drawingml/2006/spreadsheetDrawing">
      <xdr:col>15</xdr:col>
      <xdr:colOff>50800</xdr:colOff>
      <xdr:row>61</xdr:row>
      <xdr:rowOff>68580</xdr:rowOff>
    </xdr:to>
    <xdr:cxnSp macro="">
      <xdr:nvCxnSpPr>
        <xdr:cNvPr id="198" name="直線コネクタ 197"/>
        <xdr:cNvCxnSpPr/>
      </xdr:nvCxnSpPr>
      <xdr:spPr>
        <a:xfrm>
          <a:off x="2019300" y="1049591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128905</xdr:rowOff>
    </xdr:from>
    <xdr:to xmlns:xdr="http://schemas.openxmlformats.org/drawingml/2006/spreadsheetDrawing">
      <xdr:col>6</xdr:col>
      <xdr:colOff>38100</xdr:colOff>
      <xdr:row>61</xdr:row>
      <xdr:rowOff>59055</xdr:rowOff>
    </xdr:to>
    <xdr:sp macro="" textlink="">
      <xdr:nvSpPr>
        <xdr:cNvPr id="199" name="楕円 198"/>
        <xdr:cNvSpPr/>
      </xdr:nvSpPr>
      <xdr:spPr>
        <a:xfrm>
          <a:off x="1079500" y="104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8255</xdr:rowOff>
    </xdr:from>
    <xdr:to xmlns:xdr="http://schemas.openxmlformats.org/drawingml/2006/spreadsheetDrawing">
      <xdr:col>10</xdr:col>
      <xdr:colOff>114300</xdr:colOff>
      <xdr:row>61</xdr:row>
      <xdr:rowOff>37465</xdr:rowOff>
    </xdr:to>
    <xdr:cxnSp macro="">
      <xdr:nvCxnSpPr>
        <xdr:cNvPr id="200" name="直線コネクタ 199"/>
        <xdr:cNvCxnSpPr/>
      </xdr:nvCxnSpPr>
      <xdr:spPr>
        <a:xfrm>
          <a:off x="1130300" y="1046670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127000</xdr:rowOff>
    </xdr:from>
    <xdr:ext cx="405130" cy="259080"/>
    <xdr:sp macro="" textlink="">
      <xdr:nvSpPr>
        <xdr:cNvPr id="201" name="n_1aveValue【橋りょう・トンネル】&#10;有形固定資産減価償却率"/>
        <xdr:cNvSpPr txBox="1"/>
      </xdr:nvSpPr>
      <xdr:spPr>
        <a:xfrm>
          <a:off x="3582035" y="10585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113665</xdr:rowOff>
    </xdr:from>
    <xdr:ext cx="402590" cy="258445"/>
    <xdr:sp macro="" textlink="">
      <xdr:nvSpPr>
        <xdr:cNvPr id="202" name="n_2aveValue【橋りょう・トンネル】&#10;有形固定資産減価償却率"/>
        <xdr:cNvSpPr txBox="1"/>
      </xdr:nvSpPr>
      <xdr:spPr>
        <a:xfrm>
          <a:off x="2705735" y="1057211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109220</xdr:rowOff>
    </xdr:from>
    <xdr:ext cx="402590" cy="256540"/>
    <xdr:sp macro="" textlink="">
      <xdr:nvSpPr>
        <xdr:cNvPr id="203" name="n_3aveValue【橋りょう・トンネル】&#10;有形固定資産減価償却率"/>
        <xdr:cNvSpPr txBox="1"/>
      </xdr:nvSpPr>
      <xdr:spPr>
        <a:xfrm>
          <a:off x="1816735" y="105676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67310</xdr:rowOff>
    </xdr:from>
    <xdr:ext cx="402590" cy="259080"/>
    <xdr:sp macro="" textlink="">
      <xdr:nvSpPr>
        <xdr:cNvPr id="204" name="n_4aveValue【橋りょう・トンネル】&#10;有形固定資産減価償却率"/>
        <xdr:cNvSpPr txBox="1"/>
      </xdr:nvSpPr>
      <xdr:spPr>
        <a:xfrm>
          <a:off x="927735" y="10182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167005</xdr:rowOff>
    </xdr:from>
    <xdr:ext cx="405130" cy="256540"/>
    <xdr:sp macro="" textlink="">
      <xdr:nvSpPr>
        <xdr:cNvPr id="205" name="n_1mainValue【橋りょう・トンネル】&#10;有形固定資産減価償却率"/>
        <xdr:cNvSpPr txBox="1"/>
      </xdr:nvSpPr>
      <xdr:spPr>
        <a:xfrm>
          <a:off x="3582035" y="101111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135890</xdr:rowOff>
    </xdr:from>
    <xdr:ext cx="402590" cy="259080"/>
    <xdr:sp macro="" textlink="">
      <xdr:nvSpPr>
        <xdr:cNvPr id="206" name="n_2mainValue【橋りょう・トンネル】&#10;有形固定資産減価償却率"/>
        <xdr:cNvSpPr txBox="1"/>
      </xdr:nvSpPr>
      <xdr:spPr>
        <a:xfrm>
          <a:off x="2705735" y="102514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104775</xdr:rowOff>
    </xdr:from>
    <xdr:ext cx="402590" cy="259080"/>
    <xdr:sp macro="" textlink="">
      <xdr:nvSpPr>
        <xdr:cNvPr id="207" name="n_3mainValue【橋りょう・トンネル】&#10;有形固定資産減価償却率"/>
        <xdr:cNvSpPr txBox="1"/>
      </xdr:nvSpPr>
      <xdr:spPr>
        <a:xfrm>
          <a:off x="1816735" y="102203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50165</xdr:rowOff>
    </xdr:from>
    <xdr:ext cx="402590" cy="259080"/>
    <xdr:sp macro="" textlink="">
      <xdr:nvSpPr>
        <xdr:cNvPr id="208" name="n_4mainValue【橋りょう・トンネル】&#10;有形固定資産減価償却率"/>
        <xdr:cNvSpPr txBox="1"/>
      </xdr:nvSpPr>
      <xdr:spPr>
        <a:xfrm>
          <a:off x="927735" y="105086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176,002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7" name="テキスト ボックス 216"/>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9" name="直線コネクタ 218"/>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6380" cy="259080"/>
    <xdr:sp macro="" textlink="">
      <xdr:nvSpPr>
        <xdr:cNvPr id="220" name="テキスト ボックス 219"/>
        <xdr:cNvSpPr txBox="1"/>
      </xdr:nvSpPr>
      <xdr:spPr>
        <a:xfrm>
          <a:off x="6355080" y="1096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21" name="直線コネクタ 220"/>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3090" cy="259080"/>
    <xdr:sp macro="" textlink="">
      <xdr:nvSpPr>
        <xdr:cNvPr id="222" name="テキスト ボックス 221"/>
        <xdr:cNvSpPr txBox="1"/>
      </xdr:nvSpPr>
      <xdr:spPr>
        <a:xfrm>
          <a:off x="6008370" y="106343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3" name="直線コネクタ 222"/>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3090" cy="256540"/>
    <xdr:sp macro="" textlink="">
      <xdr:nvSpPr>
        <xdr:cNvPr id="224" name="テキスト ボックス 223"/>
        <xdr:cNvSpPr txBox="1"/>
      </xdr:nvSpPr>
      <xdr:spPr>
        <a:xfrm>
          <a:off x="6008370" y="1030795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5" name="直線コネクタ 224"/>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3090" cy="259080"/>
    <xdr:sp macro="" textlink="">
      <xdr:nvSpPr>
        <xdr:cNvPr id="226" name="テキスト ボックス 225"/>
        <xdr:cNvSpPr txBox="1"/>
      </xdr:nvSpPr>
      <xdr:spPr>
        <a:xfrm>
          <a:off x="6008370" y="99815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7" name="直線コネクタ 226"/>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53975</xdr:rowOff>
    </xdr:from>
    <xdr:ext cx="593090" cy="256540"/>
    <xdr:sp macro="" textlink="">
      <xdr:nvSpPr>
        <xdr:cNvPr id="228" name="テキスト ボックス 227"/>
        <xdr:cNvSpPr txBox="1"/>
      </xdr:nvSpPr>
      <xdr:spPr>
        <a:xfrm>
          <a:off x="6008370" y="965517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9" name="直線コネクタ 228"/>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3260" cy="259080"/>
    <xdr:sp macro="" textlink="">
      <xdr:nvSpPr>
        <xdr:cNvPr id="230" name="テキスト ボックス 229"/>
        <xdr:cNvSpPr txBox="1"/>
      </xdr:nvSpPr>
      <xdr:spPr>
        <a:xfrm>
          <a:off x="5918200" y="9328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31" name="直線コネクタ 230"/>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260" cy="256540"/>
    <xdr:sp macro="" textlink="">
      <xdr:nvSpPr>
        <xdr:cNvPr id="232" name="テキスト ボックス 231"/>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62230</xdr:rowOff>
    </xdr:from>
    <xdr:to xmlns:xdr="http://schemas.openxmlformats.org/drawingml/2006/spreadsheetDrawing">
      <xdr:col>54</xdr:col>
      <xdr:colOff>189865</xdr:colOff>
      <xdr:row>64</xdr:row>
      <xdr:rowOff>130175</xdr:rowOff>
    </xdr:to>
    <xdr:cxnSp macro="">
      <xdr:nvCxnSpPr>
        <xdr:cNvPr id="234" name="直線コネクタ 233"/>
        <xdr:cNvCxnSpPr/>
      </xdr:nvCxnSpPr>
      <xdr:spPr>
        <a:xfrm flipV="1">
          <a:off x="10476865" y="9491980"/>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133985</xdr:rowOff>
    </xdr:from>
    <xdr:ext cx="378460" cy="256540"/>
    <xdr:sp macro="" textlink="">
      <xdr:nvSpPr>
        <xdr:cNvPr id="235" name="【橋りょう・トンネル】&#10;一人当たり有形固定資産（償却資産）額最小値テキスト"/>
        <xdr:cNvSpPr txBox="1"/>
      </xdr:nvSpPr>
      <xdr:spPr>
        <a:xfrm>
          <a:off x="10515600" y="1110678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130175</xdr:rowOff>
    </xdr:from>
    <xdr:to xmlns:xdr="http://schemas.openxmlformats.org/drawingml/2006/spreadsheetDrawing">
      <xdr:col>55</xdr:col>
      <xdr:colOff>88900</xdr:colOff>
      <xdr:row>64</xdr:row>
      <xdr:rowOff>130175</xdr:rowOff>
    </xdr:to>
    <xdr:cxnSp macro="">
      <xdr:nvCxnSpPr>
        <xdr:cNvPr id="236" name="直線コネクタ 235"/>
        <xdr:cNvCxnSpPr/>
      </xdr:nvCxnSpPr>
      <xdr:spPr>
        <a:xfrm>
          <a:off x="10388600" y="1110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8890</xdr:rowOff>
    </xdr:from>
    <xdr:ext cx="598805" cy="256540"/>
    <xdr:sp macro="" textlink="">
      <xdr:nvSpPr>
        <xdr:cNvPr id="237" name="【橋りょう・トンネル】&#10;一人当たり有形固定資産（償却資産）額最大値テキスト"/>
        <xdr:cNvSpPr txBox="1"/>
      </xdr:nvSpPr>
      <xdr:spPr>
        <a:xfrm>
          <a:off x="10515600" y="92671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986,937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62230</xdr:rowOff>
    </xdr:from>
    <xdr:to xmlns:xdr="http://schemas.openxmlformats.org/drawingml/2006/spreadsheetDrawing">
      <xdr:col>55</xdr:col>
      <xdr:colOff>88900</xdr:colOff>
      <xdr:row>55</xdr:row>
      <xdr:rowOff>62230</xdr:rowOff>
    </xdr:to>
    <xdr:cxnSp macro="">
      <xdr:nvCxnSpPr>
        <xdr:cNvPr id="238" name="直線コネクタ 237"/>
        <xdr:cNvCxnSpPr/>
      </xdr:nvCxnSpPr>
      <xdr:spPr>
        <a:xfrm>
          <a:off x="10388600" y="9491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122555</xdr:rowOff>
    </xdr:from>
    <xdr:ext cx="598805" cy="256540"/>
    <xdr:sp macro="" textlink="">
      <xdr:nvSpPr>
        <xdr:cNvPr id="239" name="【橋りょう・トンネル】&#10;一人当たり有形固定資産（償却資産）額平均値テキスト"/>
        <xdr:cNvSpPr txBox="1"/>
      </xdr:nvSpPr>
      <xdr:spPr>
        <a:xfrm>
          <a:off x="10515600" y="1040955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99695</xdr:rowOff>
    </xdr:from>
    <xdr:to xmlns:xdr="http://schemas.openxmlformats.org/drawingml/2006/spreadsheetDrawing">
      <xdr:col>55</xdr:col>
      <xdr:colOff>50800</xdr:colOff>
      <xdr:row>62</xdr:row>
      <xdr:rowOff>29845</xdr:rowOff>
    </xdr:to>
    <xdr:sp macro="" textlink="">
      <xdr:nvSpPr>
        <xdr:cNvPr id="240" name="フローチャート: 判断 239"/>
        <xdr:cNvSpPr/>
      </xdr:nvSpPr>
      <xdr:spPr>
        <a:xfrm>
          <a:off x="104267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116205</xdr:rowOff>
    </xdr:from>
    <xdr:to xmlns:xdr="http://schemas.openxmlformats.org/drawingml/2006/spreadsheetDrawing">
      <xdr:col>50</xdr:col>
      <xdr:colOff>165100</xdr:colOff>
      <xdr:row>62</xdr:row>
      <xdr:rowOff>46355</xdr:rowOff>
    </xdr:to>
    <xdr:sp macro="" textlink="">
      <xdr:nvSpPr>
        <xdr:cNvPr id="241" name="フローチャート: 判断 240"/>
        <xdr:cNvSpPr/>
      </xdr:nvSpPr>
      <xdr:spPr>
        <a:xfrm>
          <a:off x="9588500" y="105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111125</xdr:rowOff>
    </xdr:from>
    <xdr:to xmlns:xdr="http://schemas.openxmlformats.org/drawingml/2006/spreadsheetDrawing">
      <xdr:col>46</xdr:col>
      <xdr:colOff>38100</xdr:colOff>
      <xdr:row>62</xdr:row>
      <xdr:rowOff>41275</xdr:rowOff>
    </xdr:to>
    <xdr:sp macro="" textlink="">
      <xdr:nvSpPr>
        <xdr:cNvPr id="242" name="フローチャート: 判断 241"/>
        <xdr:cNvSpPr/>
      </xdr:nvSpPr>
      <xdr:spPr>
        <a:xfrm>
          <a:off x="8699500" y="10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166370</xdr:rowOff>
    </xdr:from>
    <xdr:to xmlns:xdr="http://schemas.openxmlformats.org/drawingml/2006/spreadsheetDrawing">
      <xdr:col>41</xdr:col>
      <xdr:colOff>101600</xdr:colOff>
      <xdr:row>62</xdr:row>
      <xdr:rowOff>95885</xdr:rowOff>
    </xdr:to>
    <xdr:sp macro="" textlink="">
      <xdr:nvSpPr>
        <xdr:cNvPr id="243" name="フローチャート: 判断 242"/>
        <xdr:cNvSpPr/>
      </xdr:nvSpPr>
      <xdr:spPr>
        <a:xfrm>
          <a:off x="7810500" y="10624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29210</xdr:rowOff>
    </xdr:from>
    <xdr:to xmlns:xdr="http://schemas.openxmlformats.org/drawingml/2006/spreadsheetDrawing">
      <xdr:col>36</xdr:col>
      <xdr:colOff>165100</xdr:colOff>
      <xdr:row>62</xdr:row>
      <xdr:rowOff>130810</xdr:rowOff>
    </xdr:to>
    <xdr:sp macro="" textlink="">
      <xdr:nvSpPr>
        <xdr:cNvPr id="244" name="フローチャート: 判断 243"/>
        <xdr:cNvSpPr/>
      </xdr:nvSpPr>
      <xdr:spPr>
        <a:xfrm>
          <a:off x="6921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5" name="テキスト ボックス 244"/>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6" name="テキスト ボックス 245"/>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7" name="テキスト ボックス 246"/>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8" name="テキスト ボックス 247"/>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9" name="テキスト ボックス 248"/>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64</xdr:row>
      <xdr:rowOff>37465</xdr:rowOff>
    </xdr:from>
    <xdr:to xmlns:xdr="http://schemas.openxmlformats.org/drawingml/2006/spreadsheetDrawing">
      <xdr:col>55</xdr:col>
      <xdr:colOff>50800</xdr:colOff>
      <xdr:row>64</xdr:row>
      <xdr:rowOff>139065</xdr:rowOff>
    </xdr:to>
    <xdr:sp macro="" textlink="">
      <xdr:nvSpPr>
        <xdr:cNvPr id="250" name="楕円 249"/>
        <xdr:cNvSpPr/>
      </xdr:nvSpPr>
      <xdr:spPr>
        <a:xfrm>
          <a:off x="10426700" y="1101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123825</xdr:rowOff>
    </xdr:from>
    <xdr:ext cx="534670" cy="256540"/>
    <xdr:sp macro="" textlink="">
      <xdr:nvSpPr>
        <xdr:cNvPr id="251" name="【橋りょう・トンネル】&#10;一人当たり有形固定資産（償却資産）額該当値テキスト"/>
        <xdr:cNvSpPr txBox="1"/>
      </xdr:nvSpPr>
      <xdr:spPr>
        <a:xfrm>
          <a:off x="10515600" y="1092517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64</xdr:row>
      <xdr:rowOff>37465</xdr:rowOff>
    </xdr:from>
    <xdr:to xmlns:xdr="http://schemas.openxmlformats.org/drawingml/2006/spreadsheetDrawing">
      <xdr:col>50</xdr:col>
      <xdr:colOff>165100</xdr:colOff>
      <xdr:row>64</xdr:row>
      <xdr:rowOff>139065</xdr:rowOff>
    </xdr:to>
    <xdr:sp macro="" textlink="">
      <xdr:nvSpPr>
        <xdr:cNvPr id="252" name="楕円 251"/>
        <xdr:cNvSpPr/>
      </xdr:nvSpPr>
      <xdr:spPr>
        <a:xfrm>
          <a:off x="9588500" y="1101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88265</xdr:rowOff>
    </xdr:from>
    <xdr:to xmlns:xdr="http://schemas.openxmlformats.org/drawingml/2006/spreadsheetDrawing">
      <xdr:col>55</xdr:col>
      <xdr:colOff>0</xdr:colOff>
      <xdr:row>64</xdr:row>
      <xdr:rowOff>88265</xdr:rowOff>
    </xdr:to>
    <xdr:cxnSp macro="">
      <xdr:nvCxnSpPr>
        <xdr:cNvPr id="253" name="直線コネクタ 252"/>
        <xdr:cNvCxnSpPr/>
      </xdr:nvCxnSpPr>
      <xdr:spPr>
        <a:xfrm>
          <a:off x="9639300" y="110610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64</xdr:row>
      <xdr:rowOff>43815</xdr:rowOff>
    </xdr:from>
    <xdr:to xmlns:xdr="http://schemas.openxmlformats.org/drawingml/2006/spreadsheetDrawing">
      <xdr:col>46</xdr:col>
      <xdr:colOff>38100</xdr:colOff>
      <xdr:row>64</xdr:row>
      <xdr:rowOff>145415</xdr:rowOff>
    </xdr:to>
    <xdr:sp macro="" textlink="">
      <xdr:nvSpPr>
        <xdr:cNvPr id="254" name="楕円 253"/>
        <xdr:cNvSpPr/>
      </xdr:nvSpPr>
      <xdr:spPr>
        <a:xfrm>
          <a:off x="8699500" y="1101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88265</xdr:rowOff>
    </xdr:from>
    <xdr:to xmlns:xdr="http://schemas.openxmlformats.org/drawingml/2006/spreadsheetDrawing">
      <xdr:col>50</xdr:col>
      <xdr:colOff>114300</xdr:colOff>
      <xdr:row>64</xdr:row>
      <xdr:rowOff>94615</xdr:rowOff>
    </xdr:to>
    <xdr:cxnSp macro="">
      <xdr:nvCxnSpPr>
        <xdr:cNvPr id="255" name="直線コネクタ 254"/>
        <xdr:cNvCxnSpPr/>
      </xdr:nvCxnSpPr>
      <xdr:spPr>
        <a:xfrm flipV="1">
          <a:off x="8750300" y="110610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64</xdr:row>
      <xdr:rowOff>43815</xdr:rowOff>
    </xdr:from>
    <xdr:to xmlns:xdr="http://schemas.openxmlformats.org/drawingml/2006/spreadsheetDrawing">
      <xdr:col>41</xdr:col>
      <xdr:colOff>101600</xdr:colOff>
      <xdr:row>64</xdr:row>
      <xdr:rowOff>145415</xdr:rowOff>
    </xdr:to>
    <xdr:sp macro="" textlink="">
      <xdr:nvSpPr>
        <xdr:cNvPr id="256" name="楕円 255"/>
        <xdr:cNvSpPr/>
      </xdr:nvSpPr>
      <xdr:spPr>
        <a:xfrm>
          <a:off x="7810500" y="1101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94615</xdr:rowOff>
    </xdr:from>
    <xdr:to xmlns:xdr="http://schemas.openxmlformats.org/drawingml/2006/spreadsheetDrawing">
      <xdr:col>45</xdr:col>
      <xdr:colOff>177800</xdr:colOff>
      <xdr:row>64</xdr:row>
      <xdr:rowOff>94615</xdr:rowOff>
    </xdr:to>
    <xdr:cxnSp macro="">
      <xdr:nvCxnSpPr>
        <xdr:cNvPr id="257" name="直線コネクタ 256"/>
        <xdr:cNvCxnSpPr/>
      </xdr:nvCxnSpPr>
      <xdr:spPr>
        <a:xfrm>
          <a:off x="7861300" y="110674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64</xdr:row>
      <xdr:rowOff>43815</xdr:rowOff>
    </xdr:from>
    <xdr:to xmlns:xdr="http://schemas.openxmlformats.org/drawingml/2006/spreadsheetDrawing">
      <xdr:col>36</xdr:col>
      <xdr:colOff>165100</xdr:colOff>
      <xdr:row>64</xdr:row>
      <xdr:rowOff>145415</xdr:rowOff>
    </xdr:to>
    <xdr:sp macro="" textlink="">
      <xdr:nvSpPr>
        <xdr:cNvPr id="258" name="楕円 257"/>
        <xdr:cNvSpPr/>
      </xdr:nvSpPr>
      <xdr:spPr>
        <a:xfrm>
          <a:off x="6921500" y="1101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94615</xdr:rowOff>
    </xdr:from>
    <xdr:to xmlns:xdr="http://schemas.openxmlformats.org/drawingml/2006/spreadsheetDrawing">
      <xdr:col>41</xdr:col>
      <xdr:colOff>50800</xdr:colOff>
      <xdr:row>64</xdr:row>
      <xdr:rowOff>94615</xdr:rowOff>
    </xdr:to>
    <xdr:cxnSp macro="">
      <xdr:nvCxnSpPr>
        <xdr:cNvPr id="259" name="直線コネクタ 258"/>
        <xdr:cNvCxnSpPr/>
      </xdr:nvCxnSpPr>
      <xdr:spPr>
        <a:xfrm>
          <a:off x="6972300" y="110674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60</xdr:row>
      <xdr:rowOff>63500</xdr:rowOff>
    </xdr:from>
    <xdr:ext cx="596265" cy="256540"/>
    <xdr:sp macro="" textlink="">
      <xdr:nvSpPr>
        <xdr:cNvPr id="260" name="n_1aveValue【橋りょう・トンネル】&#10;一人当たり有形固定資産（償却資産）額"/>
        <xdr:cNvSpPr txBox="1"/>
      </xdr:nvSpPr>
      <xdr:spPr>
        <a:xfrm>
          <a:off x="9326880" y="103505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57785</xdr:rowOff>
    </xdr:from>
    <xdr:ext cx="596265" cy="259080"/>
    <xdr:sp macro="" textlink="">
      <xdr:nvSpPr>
        <xdr:cNvPr id="261" name="n_2aveValue【橋りょう・トンネル】&#10;一人当たり有形固定資産（償却資産）額"/>
        <xdr:cNvSpPr txBox="1"/>
      </xdr:nvSpPr>
      <xdr:spPr>
        <a:xfrm>
          <a:off x="8450580" y="103447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112395</xdr:rowOff>
    </xdr:from>
    <xdr:ext cx="596265" cy="256540"/>
    <xdr:sp macro="" textlink="">
      <xdr:nvSpPr>
        <xdr:cNvPr id="262" name="n_3aveValue【橋りょう・トンネル】&#10;一人当たり有形固定資産（償却資産）額"/>
        <xdr:cNvSpPr txBox="1"/>
      </xdr:nvSpPr>
      <xdr:spPr>
        <a:xfrm>
          <a:off x="7561580" y="103993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147320</xdr:rowOff>
    </xdr:from>
    <xdr:ext cx="596265" cy="259080"/>
    <xdr:sp macro="" textlink="">
      <xdr:nvSpPr>
        <xdr:cNvPr id="263" name="n_4aveValue【橋りょう・トンネル】&#10;一人当たり有形固定資産（償却資産）額"/>
        <xdr:cNvSpPr txBox="1"/>
      </xdr:nvSpPr>
      <xdr:spPr>
        <a:xfrm>
          <a:off x="6672580" y="104343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240,854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64</xdr:row>
      <xdr:rowOff>130175</xdr:rowOff>
    </xdr:from>
    <xdr:ext cx="534670" cy="259080"/>
    <xdr:sp macro="" textlink="">
      <xdr:nvSpPr>
        <xdr:cNvPr id="264" name="n_1mainValue【橋りょう・トンネル】&#10;一人当たり有形固定資産（償却資産）額"/>
        <xdr:cNvSpPr txBox="1"/>
      </xdr:nvSpPr>
      <xdr:spPr>
        <a:xfrm>
          <a:off x="9359265" y="11102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64</xdr:row>
      <xdr:rowOff>136525</xdr:rowOff>
    </xdr:from>
    <xdr:ext cx="532130" cy="258445"/>
    <xdr:sp macro="" textlink="">
      <xdr:nvSpPr>
        <xdr:cNvPr id="265" name="n_2mainValue【橋りょう・トンネル】&#10;一人当たり有形固定資産（償却資産）額"/>
        <xdr:cNvSpPr txBox="1"/>
      </xdr:nvSpPr>
      <xdr:spPr>
        <a:xfrm>
          <a:off x="8482965" y="1110932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64</xdr:row>
      <xdr:rowOff>136525</xdr:rowOff>
    </xdr:from>
    <xdr:ext cx="532130" cy="258445"/>
    <xdr:sp macro="" textlink="">
      <xdr:nvSpPr>
        <xdr:cNvPr id="266" name="n_3mainValue【橋りょう・トンネル】&#10;一人当たり有形固定資産（償却資産）額"/>
        <xdr:cNvSpPr txBox="1"/>
      </xdr:nvSpPr>
      <xdr:spPr>
        <a:xfrm>
          <a:off x="7593965" y="1110932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64</xdr:row>
      <xdr:rowOff>136525</xdr:rowOff>
    </xdr:from>
    <xdr:ext cx="532130" cy="258445"/>
    <xdr:sp macro="" textlink="">
      <xdr:nvSpPr>
        <xdr:cNvPr id="267" name="n_4mainValue【橋りょう・トンネル】&#10;一人当たり有形固定資産（償却資産）額"/>
        <xdr:cNvSpPr txBox="1"/>
      </xdr:nvSpPr>
      <xdr:spPr>
        <a:xfrm>
          <a:off x="6704965" y="1110932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6" name="テキスト ボックス 275"/>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7" name="直線コネクタ 27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8" name="テキスト ボックス 277"/>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9" name="直線コネクタ 278"/>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6540"/>
    <xdr:sp macro="" textlink="">
      <xdr:nvSpPr>
        <xdr:cNvPr id="280" name="テキスト ボックス 279"/>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81" name="直線コネクタ 280"/>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82" name="テキスト ボックス 281"/>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3" name="直線コネクタ 282"/>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4" name="テキスト ボックス 283"/>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5" name="直線コネクタ 284"/>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86" name="テキスト ボックス 285"/>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7" name="直線コネクタ 286"/>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8" name="テキスト ボックス 287"/>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9" name="直線コネクタ 28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6550" cy="259080"/>
    <xdr:sp macro="" textlink="">
      <xdr:nvSpPr>
        <xdr:cNvPr id="290" name="テキスト ボックス 289"/>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40640</xdr:rowOff>
    </xdr:from>
    <xdr:to xmlns:xdr="http://schemas.openxmlformats.org/drawingml/2006/spreadsheetDrawing">
      <xdr:col>24</xdr:col>
      <xdr:colOff>62865</xdr:colOff>
      <xdr:row>86</xdr:row>
      <xdr:rowOff>93345</xdr:rowOff>
    </xdr:to>
    <xdr:cxnSp macro="">
      <xdr:nvCxnSpPr>
        <xdr:cNvPr id="292" name="直線コネクタ 291"/>
        <xdr:cNvCxnSpPr/>
      </xdr:nvCxnSpPr>
      <xdr:spPr>
        <a:xfrm flipV="1">
          <a:off x="4634865" y="13413740"/>
          <a:ext cx="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97790</xdr:rowOff>
    </xdr:from>
    <xdr:ext cx="405130" cy="256540"/>
    <xdr:sp macro="" textlink="">
      <xdr:nvSpPr>
        <xdr:cNvPr id="293" name="【公営住宅】&#10;有形固定資産減価償却率最小値テキスト"/>
        <xdr:cNvSpPr txBox="1"/>
      </xdr:nvSpPr>
      <xdr:spPr>
        <a:xfrm>
          <a:off x="4673600" y="148424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93345</xdr:rowOff>
    </xdr:from>
    <xdr:to xmlns:xdr="http://schemas.openxmlformats.org/drawingml/2006/spreadsheetDrawing">
      <xdr:col>24</xdr:col>
      <xdr:colOff>152400</xdr:colOff>
      <xdr:row>86</xdr:row>
      <xdr:rowOff>93345</xdr:rowOff>
    </xdr:to>
    <xdr:cxnSp macro="">
      <xdr:nvCxnSpPr>
        <xdr:cNvPr id="294" name="直線コネクタ 293"/>
        <xdr:cNvCxnSpPr/>
      </xdr:nvCxnSpPr>
      <xdr:spPr>
        <a:xfrm>
          <a:off x="4546600" y="1483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158115</xdr:rowOff>
    </xdr:from>
    <xdr:ext cx="405130" cy="256540"/>
    <xdr:sp macro="" textlink="">
      <xdr:nvSpPr>
        <xdr:cNvPr id="295" name="【公営住宅】&#10;有形固定資産減価償却率最大値テキスト"/>
        <xdr:cNvSpPr txBox="1"/>
      </xdr:nvSpPr>
      <xdr:spPr>
        <a:xfrm>
          <a:off x="4673600" y="131883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40640</xdr:rowOff>
    </xdr:from>
    <xdr:to xmlns:xdr="http://schemas.openxmlformats.org/drawingml/2006/spreadsheetDrawing">
      <xdr:col>24</xdr:col>
      <xdr:colOff>152400</xdr:colOff>
      <xdr:row>78</xdr:row>
      <xdr:rowOff>40640</xdr:rowOff>
    </xdr:to>
    <xdr:cxnSp macro="">
      <xdr:nvCxnSpPr>
        <xdr:cNvPr id="296" name="直線コネクタ 295"/>
        <xdr:cNvCxnSpPr/>
      </xdr:nvCxnSpPr>
      <xdr:spPr>
        <a:xfrm>
          <a:off x="4546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22860</xdr:rowOff>
    </xdr:from>
    <xdr:ext cx="405130" cy="259080"/>
    <xdr:sp macro="" textlink="">
      <xdr:nvSpPr>
        <xdr:cNvPr id="297" name="【公営住宅】&#10;有形固定資産減価償却率平均値テキスト"/>
        <xdr:cNvSpPr txBox="1"/>
      </xdr:nvSpPr>
      <xdr:spPr>
        <a:xfrm>
          <a:off x="4673600" y="142532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44450</xdr:rowOff>
    </xdr:from>
    <xdr:to xmlns:xdr="http://schemas.openxmlformats.org/drawingml/2006/spreadsheetDrawing">
      <xdr:col>24</xdr:col>
      <xdr:colOff>114300</xdr:colOff>
      <xdr:row>83</xdr:row>
      <xdr:rowOff>146050</xdr:rowOff>
    </xdr:to>
    <xdr:sp macro="" textlink="">
      <xdr:nvSpPr>
        <xdr:cNvPr id="298" name="フローチャート: 判断 297"/>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130175</xdr:rowOff>
    </xdr:from>
    <xdr:to xmlns:xdr="http://schemas.openxmlformats.org/drawingml/2006/spreadsheetDrawing">
      <xdr:col>20</xdr:col>
      <xdr:colOff>38100</xdr:colOff>
      <xdr:row>83</xdr:row>
      <xdr:rowOff>60325</xdr:rowOff>
    </xdr:to>
    <xdr:sp macro="" textlink="">
      <xdr:nvSpPr>
        <xdr:cNvPr id="299" name="フローチャート: 判断 298"/>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71120</xdr:rowOff>
    </xdr:from>
    <xdr:to xmlns:xdr="http://schemas.openxmlformats.org/drawingml/2006/spreadsheetDrawing">
      <xdr:col>15</xdr:col>
      <xdr:colOff>101600</xdr:colOff>
      <xdr:row>83</xdr:row>
      <xdr:rowOff>1270</xdr:rowOff>
    </xdr:to>
    <xdr:sp macro="" textlink="">
      <xdr:nvSpPr>
        <xdr:cNvPr id="300" name="フローチャート: 判断 299"/>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34925</xdr:rowOff>
    </xdr:from>
    <xdr:to xmlns:xdr="http://schemas.openxmlformats.org/drawingml/2006/spreadsheetDrawing">
      <xdr:col>10</xdr:col>
      <xdr:colOff>165100</xdr:colOff>
      <xdr:row>82</xdr:row>
      <xdr:rowOff>136525</xdr:rowOff>
    </xdr:to>
    <xdr:sp macro="" textlink="">
      <xdr:nvSpPr>
        <xdr:cNvPr id="301" name="フローチャート: 判断 300"/>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65405</xdr:rowOff>
    </xdr:from>
    <xdr:to xmlns:xdr="http://schemas.openxmlformats.org/drawingml/2006/spreadsheetDrawing">
      <xdr:col>6</xdr:col>
      <xdr:colOff>38100</xdr:colOff>
      <xdr:row>82</xdr:row>
      <xdr:rowOff>167005</xdr:rowOff>
    </xdr:to>
    <xdr:sp macro="" textlink="">
      <xdr:nvSpPr>
        <xdr:cNvPr id="302" name="フローチャート: 判断 301"/>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3" name="テキスト ボックス 30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4" name="テキスト ボックス 30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5" name="テキスト ボックス 30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6" name="テキスト ボックス 30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7" name="テキスト ボックス 30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145415</xdr:rowOff>
    </xdr:from>
    <xdr:to xmlns:xdr="http://schemas.openxmlformats.org/drawingml/2006/spreadsheetDrawing">
      <xdr:col>24</xdr:col>
      <xdr:colOff>114300</xdr:colOff>
      <xdr:row>82</xdr:row>
      <xdr:rowOff>75565</xdr:rowOff>
    </xdr:to>
    <xdr:sp macro="" textlink="">
      <xdr:nvSpPr>
        <xdr:cNvPr id="308" name="楕円 307"/>
        <xdr:cNvSpPr/>
      </xdr:nvSpPr>
      <xdr:spPr>
        <a:xfrm>
          <a:off x="4584700" y="140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168275</xdr:rowOff>
    </xdr:from>
    <xdr:ext cx="405130" cy="256540"/>
    <xdr:sp macro="" textlink="">
      <xdr:nvSpPr>
        <xdr:cNvPr id="309" name="【公営住宅】&#10;有形固定資産減価償却率該当値テキスト"/>
        <xdr:cNvSpPr txBox="1"/>
      </xdr:nvSpPr>
      <xdr:spPr>
        <a:xfrm>
          <a:off x="4673600" y="138842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105410</xdr:rowOff>
    </xdr:from>
    <xdr:to xmlns:xdr="http://schemas.openxmlformats.org/drawingml/2006/spreadsheetDrawing">
      <xdr:col>20</xdr:col>
      <xdr:colOff>38100</xdr:colOff>
      <xdr:row>82</xdr:row>
      <xdr:rowOff>35560</xdr:rowOff>
    </xdr:to>
    <xdr:sp macro="" textlink="">
      <xdr:nvSpPr>
        <xdr:cNvPr id="310" name="楕円 309"/>
        <xdr:cNvSpPr/>
      </xdr:nvSpPr>
      <xdr:spPr>
        <a:xfrm>
          <a:off x="3746500" y="1399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156210</xdr:rowOff>
    </xdr:from>
    <xdr:to xmlns:xdr="http://schemas.openxmlformats.org/drawingml/2006/spreadsheetDrawing">
      <xdr:col>24</xdr:col>
      <xdr:colOff>63500</xdr:colOff>
      <xdr:row>82</xdr:row>
      <xdr:rowOff>24765</xdr:rowOff>
    </xdr:to>
    <xdr:cxnSp macro="">
      <xdr:nvCxnSpPr>
        <xdr:cNvPr id="311" name="直線コネクタ 310"/>
        <xdr:cNvCxnSpPr/>
      </xdr:nvCxnSpPr>
      <xdr:spPr>
        <a:xfrm>
          <a:off x="3797300" y="1404366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74930</xdr:rowOff>
    </xdr:from>
    <xdr:to xmlns:xdr="http://schemas.openxmlformats.org/drawingml/2006/spreadsheetDrawing">
      <xdr:col>15</xdr:col>
      <xdr:colOff>101600</xdr:colOff>
      <xdr:row>82</xdr:row>
      <xdr:rowOff>5080</xdr:rowOff>
    </xdr:to>
    <xdr:sp macro="" textlink="">
      <xdr:nvSpPr>
        <xdr:cNvPr id="312" name="楕円 311"/>
        <xdr:cNvSpPr/>
      </xdr:nvSpPr>
      <xdr:spPr>
        <a:xfrm>
          <a:off x="2857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125730</xdr:rowOff>
    </xdr:from>
    <xdr:to xmlns:xdr="http://schemas.openxmlformats.org/drawingml/2006/spreadsheetDrawing">
      <xdr:col>19</xdr:col>
      <xdr:colOff>177800</xdr:colOff>
      <xdr:row>81</xdr:row>
      <xdr:rowOff>156210</xdr:rowOff>
    </xdr:to>
    <xdr:cxnSp macro="">
      <xdr:nvCxnSpPr>
        <xdr:cNvPr id="313" name="直線コネクタ 312"/>
        <xdr:cNvCxnSpPr/>
      </xdr:nvCxnSpPr>
      <xdr:spPr>
        <a:xfrm>
          <a:off x="2908300" y="140131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36830</xdr:rowOff>
    </xdr:from>
    <xdr:to xmlns:xdr="http://schemas.openxmlformats.org/drawingml/2006/spreadsheetDrawing">
      <xdr:col>10</xdr:col>
      <xdr:colOff>165100</xdr:colOff>
      <xdr:row>81</xdr:row>
      <xdr:rowOff>138430</xdr:rowOff>
    </xdr:to>
    <xdr:sp macro="" textlink="">
      <xdr:nvSpPr>
        <xdr:cNvPr id="314" name="楕円 313"/>
        <xdr:cNvSpPr/>
      </xdr:nvSpPr>
      <xdr:spPr>
        <a:xfrm>
          <a:off x="1968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87630</xdr:rowOff>
    </xdr:from>
    <xdr:to xmlns:xdr="http://schemas.openxmlformats.org/drawingml/2006/spreadsheetDrawing">
      <xdr:col>15</xdr:col>
      <xdr:colOff>50800</xdr:colOff>
      <xdr:row>81</xdr:row>
      <xdr:rowOff>125730</xdr:rowOff>
    </xdr:to>
    <xdr:cxnSp macro="">
      <xdr:nvCxnSpPr>
        <xdr:cNvPr id="315" name="直線コネクタ 314"/>
        <xdr:cNvCxnSpPr/>
      </xdr:nvCxnSpPr>
      <xdr:spPr>
        <a:xfrm>
          <a:off x="2019300" y="139750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168275</xdr:rowOff>
    </xdr:from>
    <xdr:to xmlns:xdr="http://schemas.openxmlformats.org/drawingml/2006/spreadsheetDrawing">
      <xdr:col>6</xdr:col>
      <xdr:colOff>38100</xdr:colOff>
      <xdr:row>81</xdr:row>
      <xdr:rowOff>98425</xdr:rowOff>
    </xdr:to>
    <xdr:sp macro="" textlink="">
      <xdr:nvSpPr>
        <xdr:cNvPr id="316" name="楕円 315"/>
        <xdr:cNvSpPr/>
      </xdr:nvSpPr>
      <xdr:spPr>
        <a:xfrm>
          <a:off x="1079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47625</xdr:rowOff>
    </xdr:from>
    <xdr:to xmlns:xdr="http://schemas.openxmlformats.org/drawingml/2006/spreadsheetDrawing">
      <xdr:col>10</xdr:col>
      <xdr:colOff>114300</xdr:colOff>
      <xdr:row>81</xdr:row>
      <xdr:rowOff>87630</xdr:rowOff>
    </xdr:to>
    <xdr:cxnSp macro="">
      <xdr:nvCxnSpPr>
        <xdr:cNvPr id="317" name="直線コネクタ 316"/>
        <xdr:cNvCxnSpPr/>
      </xdr:nvCxnSpPr>
      <xdr:spPr>
        <a:xfrm>
          <a:off x="1130300" y="139350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52070</xdr:rowOff>
    </xdr:from>
    <xdr:ext cx="405130" cy="256540"/>
    <xdr:sp macro="" textlink="">
      <xdr:nvSpPr>
        <xdr:cNvPr id="318" name="n_1aveValue【公営住宅】&#10;有形固定資産減価償却率"/>
        <xdr:cNvSpPr txBox="1"/>
      </xdr:nvSpPr>
      <xdr:spPr>
        <a:xfrm>
          <a:off x="3582035" y="142824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163830</xdr:rowOff>
    </xdr:from>
    <xdr:ext cx="402590" cy="259080"/>
    <xdr:sp macro="" textlink="">
      <xdr:nvSpPr>
        <xdr:cNvPr id="319" name="n_2aveValue【公営住宅】&#10;有形固定資産減価償却率"/>
        <xdr:cNvSpPr txBox="1"/>
      </xdr:nvSpPr>
      <xdr:spPr>
        <a:xfrm>
          <a:off x="2705735" y="142227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127635</xdr:rowOff>
    </xdr:from>
    <xdr:ext cx="402590" cy="259080"/>
    <xdr:sp macro="" textlink="">
      <xdr:nvSpPr>
        <xdr:cNvPr id="320" name="n_3aveValue【公営住宅】&#10;有形固定資産減価償却率"/>
        <xdr:cNvSpPr txBox="1"/>
      </xdr:nvSpPr>
      <xdr:spPr>
        <a:xfrm>
          <a:off x="1816735" y="141865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158115</xdr:rowOff>
    </xdr:from>
    <xdr:ext cx="402590" cy="256540"/>
    <xdr:sp macro="" textlink="">
      <xdr:nvSpPr>
        <xdr:cNvPr id="321" name="n_4aveValue【公営住宅】&#10;有形固定資産減価償却率"/>
        <xdr:cNvSpPr txBox="1"/>
      </xdr:nvSpPr>
      <xdr:spPr>
        <a:xfrm>
          <a:off x="927735" y="142170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52070</xdr:rowOff>
    </xdr:from>
    <xdr:ext cx="405130" cy="256540"/>
    <xdr:sp macro="" textlink="">
      <xdr:nvSpPr>
        <xdr:cNvPr id="322" name="n_1mainValue【公営住宅】&#10;有形固定資産減価償却率"/>
        <xdr:cNvSpPr txBox="1"/>
      </xdr:nvSpPr>
      <xdr:spPr>
        <a:xfrm>
          <a:off x="3582035" y="137680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21590</xdr:rowOff>
    </xdr:from>
    <xdr:ext cx="402590" cy="259080"/>
    <xdr:sp macro="" textlink="">
      <xdr:nvSpPr>
        <xdr:cNvPr id="323" name="n_2mainValue【公営住宅】&#10;有形固定資産減価償却率"/>
        <xdr:cNvSpPr txBox="1"/>
      </xdr:nvSpPr>
      <xdr:spPr>
        <a:xfrm>
          <a:off x="2705735" y="137375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154940</xdr:rowOff>
    </xdr:from>
    <xdr:ext cx="402590" cy="256540"/>
    <xdr:sp macro="" textlink="">
      <xdr:nvSpPr>
        <xdr:cNvPr id="324" name="n_3mainValue【公営住宅】&#10;有形固定資産減価償却率"/>
        <xdr:cNvSpPr txBox="1"/>
      </xdr:nvSpPr>
      <xdr:spPr>
        <a:xfrm>
          <a:off x="1816735" y="136994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114935</xdr:rowOff>
    </xdr:from>
    <xdr:ext cx="402590" cy="259080"/>
    <xdr:sp macro="" textlink="">
      <xdr:nvSpPr>
        <xdr:cNvPr id="325" name="n_4mainValue【公営住宅】&#10;有形固定資産減価償却率"/>
        <xdr:cNvSpPr txBox="1"/>
      </xdr:nvSpPr>
      <xdr:spPr>
        <a:xfrm>
          <a:off x="927735" y="136594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34" name="テキスト ボックス 333"/>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5" name="直線コネクタ 33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6" name="直線コネクタ 335"/>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820" cy="256540"/>
    <xdr:sp macro="" textlink="">
      <xdr:nvSpPr>
        <xdr:cNvPr id="337" name="テキスト ボックス 336"/>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8" name="直線コネクタ 337"/>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820" cy="259080"/>
    <xdr:sp macro="" textlink="">
      <xdr:nvSpPr>
        <xdr:cNvPr id="339" name="テキスト ボックス 338"/>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40" name="直線コネクタ 339"/>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341" name="テキスト ボックス 340"/>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2" name="直線コネクタ 341"/>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820" cy="256540"/>
    <xdr:sp macro="" textlink="">
      <xdr:nvSpPr>
        <xdr:cNvPr id="343" name="テキスト ボックス 342"/>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4" name="直線コネクタ 343"/>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820" cy="259080"/>
    <xdr:sp macro="" textlink="">
      <xdr:nvSpPr>
        <xdr:cNvPr id="345" name="テキスト ボックス 344"/>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6" name="直線コネクタ 34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47" name="テキスト ボックス 346"/>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123825</xdr:rowOff>
    </xdr:from>
    <xdr:to xmlns:xdr="http://schemas.openxmlformats.org/drawingml/2006/spreadsheetDrawing">
      <xdr:col>54</xdr:col>
      <xdr:colOff>189865</xdr:colOff>
      <xdr:row>86</xdr:row>
      <xdr:rowOff>81280</xdr:rowOff>
    </xdr:to>
    <xdr:cxnSp macro="">
      <xdr:nvCxnSpPr>
        <xdr:cNvPr id="349" name="直線コネクタ 348"/>
        <xdr:cNvCxnSpPr/>
      </xdr:nvCxnSpPr>
      <xdr:spPr>
        <a:xfrm flipV="1">
          <a:off x="10476865" y="13325475"/>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85090</xdr:rowOff>
    </xdr:from>
    <xdr:ext cx="469900" cy="259080"/>
    <xdr:sp macro="" textlink="">
      <xdr:nvSpPr>
        <xdr:cNvPr id="350" name="【公営住宅】&#10;一人当たり面積最小値テキスト"/>
        <xdr:cNvSpPr txBox="1"/>
      </xdr:nvSpPr>
      <xdr:spPr>
        <a:xfrm>
          <a:off x="10515600" y="14829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81280</xdr:rowOff>
    </xdr:from>
    <xdr:to xmlns:xdr="http://schemas.openxmlformats.org/drawingml/2006/spreadsheetDrawing">
      <xdr:col>55</xdr:col>
      <xdr:colOff>88900</xdr:colOff>
      <xdr:row>86</xdr:row>
      <xdr:rowOff>81280</xdr:rowOff>
    </xdr:to>
    <xdr:cxnSp macro="">
      <xdr:nvCxnSpPr>
        <xdr:cNvPr id="351" name="直線コネクタ 350"/>
        <xdr:cNvCxnSpPr/>
      </xdr:nvCxnSpPr>
      <xdr:spPr>
        <a:xfrm>
          <a:off x="10388600" y="1482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70485</xdr:rowOff>
    </xdr:from>
    <xdr:ext cx="469900" cy="259080"/>
    <xdr:sp macro="" textlink="">
      <xdr:nvSpPr>
        <xdr:cNvPr id="352" name="【公営住宅】&#10;一人当たり面積最大値テキスト"/>
        <xdr:cNvSpPr txBox="1"/>
      </xdr:nvSpPr>
      <xdr:spPr>
        <a:xfrm>
          <a:off x="10515600" y="13100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123825</xdr:rowOff>
    </xdr:from>
    <xdr:to xmlns:xdr="http://schemas.openxmlformats.org/drawingml/2006/spreadsheetDrawing">
      <xdr:col>55</xdr:col>
      <xdr:colOff>88900</xdr:colOff>
      <xdr:row>77</xdr:row>
      <xdr:rowOff>123825</xdr:rowOff>
    </xdr:to>
    <xdr:cxnSp macro="">
      <xdr:nvCxnSpPr>
        <xdr:cNvPr id="353" name="直線コネクタ 352"/>
        <xdr:cNvCxnSpPr/>
      </xdr:nvCxnSpPr>
      <xdr:spPr>
        <a:xfrm>
          <a:off x="10388600" y="13325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139065</xdr:rowOff>
    </xdr:from>
    <xdr:ext cx="469900" cy="259080"/>
    <xdr:sp macro="" textlink="">
      <xdr:nvSpPr>
        <xdr:cNvPr id="354" name="【公営住宅】&#10;一人当たり面積平均値テキスト"/>
        <xdr:cNvSpPr txBox="1"/>
      </xdr:nvSpPr>
      <xdr:spPr>
        <a:xfrm>
          <a:off x="10515600" y="143694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116205</xdr:rowOff>
    </xdr:from>
    <xdr:to xmlns:xdr="http://schemas.openxmlformats.org/drawingml/2006/spreadsheetDrawing">
      <xdr:col>55</xdr:col>
      <xdr:colOff>50800</xdr:colOff>
      <xdr:row>85</xdr:row>
      <xdr:rowOff>46355</xdr:rowOff>
    </xdr:to>
    <xdr:sp macro="" textlink="">
      <xdr:nvSpPr>
        <xdr:cNvPr id="355" name="フローチャート: 判断 354"/>
        <xdr:cNvSpPr/>
      </xdr:nvSpPr>
      <xdr:spPr>
        <a:xfrm>
          <a:off x="10426700" y="1451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100330</xdr:rowOff>
    </xdr:from>
    <xdr:to xmlns:xdr="http://schemas.openxmlformats.org/drawingml/2006/spreadsheetDrawing">
      <xdr:col>50</xdr:col>
      <xdr:colOff>165100</xdr:colOff>
      <xdr:row>85</xdr:row>
      <xdr:rowOff>30480</xdr:rowOff>
    </xdr:to>
    <xdr:sp macro="" textlink="">
      <xdr:nvSpPr>
        <xdr:cNvPr id="356" name="フローチャート: 判断 355"/>
        <xdr:cNvSpPr/>
      </xdr:nvSpPr>
      <xdr:spPr>
        <a:xfrm>
          <a:off x="9588500" y="1450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102235</xdr:rowOff>
    </xdr:from>
    <xdr:to xmlns:xdr="http://schemas.openxmlformats.org/drawingml/2006/spreadsheetDrawing">
      <xdr:col>46</xdr:col>
      <xdr:colOff>38100</xdr:colOff>
      <xdr:row>85</xdr:row>
      <xdr:rowOff>32385</xdr:rowOff>
    </xdr:to>
    <xdr:sp macro="" textlink="">
      <xdr:nvSpPr>
        <xdr:cNvPr id="357" name="フローチャート: 判断 356"/>
        <xdr:cNvSpPr/>
      </xdr:nvSpPr>
      <xdr:spPr>
        <a:xfrm>
          <a:off x="8699500" y="145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112395</xdr:rowOff>
    </xdr:from>
    <xdr:to xmlns:xdr="http://schemas.openxmlformats.org/drawingml/2006/spreadsheetDrawing">
      <xdr:col>41</xdr:col>
      <xdr:colOff>101600</xdr:colOff>
      <xdr:row>85</xdr:row>
      <xdr:rowOff>42545</xdr:rowOff>
    </xdr:to>
    <xdr:sp macro="" textlink="">
      <xdr:nvSpPr>
        <xdr:cNvPr id="358" name="フローチャート: 判断 357"/>
        <xdr:cNvSpPr/>
      </xdr:nvSpPr>
      <xdr:spPr>
        <a:xfrm>
          <a:off x="78105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116840</xdr:rowOff>
    </xdr:from>
    <xdr:to xmlns:xdr="http://schemas.openxmlformats.org/drawingml/2006/spreadsheetDrawing">
      <xdr:col>36</xdr:col>
      <xdr:colOff>165100</xdr:colOff>
      <xdr:row>85</xdr:row>
      <xdr:rowOff>46990</xdr:rowOff>
    </xdr:to>
    <xdr:sp macro="" textlink="">
      <xdr:nvSpPr>
        <xdr:cNvPr id="359" name="フローチャート: 判断 358"/>
        <xdr:cNvSpPr/>
      </xdr:nvSpPr>
      <xdr:spPr>
        <a:xfrm>
          <a:off x="6921500" y="145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60" name="テキスト ボックス 35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1" name="テキスト ボックス 36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2" name="テキスト ボックス 36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3" name="テキスト ボックス 36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4" name="テキスト ボックス 36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19050</xdr:rowOff>
    </xdr:from>
    <xdr:to xmlns:xdr="http://schemas.openxmlformats.org/drawingml/2006/spreadsheetDrawing">
      <xdr:col>55</xdr:col>
      <xdr:colOff>50800</xdr:colOff>
      <xdr:row>86</xdr:row>
      <xdr:rowOff>120650</xdr:rowOff>
    </xdr:to>
    <xdr:sp macro="" textlink="">
      <xdr:nvSpPr>
        <xdr:cNvPr id="365" name="楕円 364"/>
        <xdr:cNvSpPr/>
      </xdr:nvSpPr>
      <xdr:spPr>
        <a:xfrm>
          <a:off x="10426700" y="147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105410</xdr:rowOff>
    </xdr:from>
    <xdr:ext cx="469900" cy="259080"/>
    <xdr:sp macro="" textlink="">
      <xdr:nvSpPr>
        <xdr:cNvPr id="366" name="【公営住宅】&#10;一人当たり面積該当値テキスト"/>
        <xdr:cNvSpPr txBox="1"/>
      </xdr:nvSpPr>
      <xdr:spPr>
        <a:xfrm>
          <a:off x="10515600" y="14678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19050</xdr:rowOff>
    </xdr:from>
    <xdr:to xmlns:xdr="http://schemas.openxmlformats.org/drawingml/2006/spreadsheetDrawing">
      <xdr:col>50</xdr:col>
      <xdr:colOff>165100</xdr:colOff>
      <xdr:row>86</xdr:row>
      <xdr:rowOff>120650</xdr:rowOff>
    </xdr:to>
    <xdr:sp macro="" textlink="">
      <xdr:nvSpPr>
        <xdr:cNvPr id="367" name="楕円 366"/>
        <xdr:cNvSpPr/>
      </xdr:nvSpPr>
      <xdr:spPr>
        <a:xfrm>
          <a:off x="9588500" y="147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69850</xdr:rowOff>
    </xdr:from>
    <xdr:to xmlns:xdr="http://schemas.openxmlformats.org/drawingml/2006/spreadsheetDrawing">
      <xdr:col>55</xdr:col>
      <xdr:colOff>0</xdr:colOff>
      <xdr:row>86</xdr:row>
      <xdr:rowOff>69850</xdr:rowOff>
    </xdr:to>
    <xdr:cxnSp macro="">
      <xdr:nvCxnSpPr>
        <xdr:cNvPr id="368" name="直線コネクタ 367"/>
        <xdr:cNvCxnSpPr/>
      </xdr:nvCxnSpPr>
      <xdr:spPr>
        <a:xfrm>
          <a:off x="9639300" y="148145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18415</xdr:rowOff>
    </xdr:from>
    <xdr:to xmlns:xdr="http://schemas.openxmlformats.org/drawingml/2006/spreadsheetDrawing">
      <xdr:col>46</xdr:col>
      <xdr:colOff>38100</xdr:colOff>
      <xdr:row>86</xdr:row>
      <xdr:rowOff>120650</xdr:rowOff>
    </xdr:to>
    <xdr:sp macro="" textlink="">
      <xdr:nvSpPr>
        <xdr:cNvPr id="369" name="楕円 368"/>
        <xdr:cNvSpPr/>
      </xdr:nvSpPr>
      <xdr:spPr>
        <a:xfrm>
          <a:off x="8699500" y="147631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69215</xdr:rowOff>
    </xdr:from>
    <xdr:to xmlns:xdr="http://schemas.openxmlformats.org/drawingml/2006/spreadsheetDrawing">
      <xdr:col>50</xdr:col>
      <xdr:colOff>114300</xdr:colOff>
      <xdr:row>86</xdr:row>
      <xdr:rowOff>69850</xdr:rowOff>
    </xdr:to>
    <xdr:cxnSp macro="">
      <xdr:nvCxnSpPr>
        <xdr:cNvPr id="370" name="直線コネクタ 369"/>
        <xdr:cNvCxnSpPr/>
      </xdr:nvCxnSpPr>
      <xdr:spPr>
        <a:xfrm>
          <a:off x="8750300" y="148139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17780</xdr:rowOff>
    </xdr:from>
    <xdr:to xmlns:xdr="http://schemas.openxmlformats.org/drawingml/2006/spreadsheetDrawing">
      <xdr:col>41</xdr:col>
      <xdr:colOff>101600</xdr:colOff>
      <xdr:row>86</xdr:row>
      <xdr:rowOff>119380</xdr:rowOff>
    </xdr:to>
    <xdr:sp macro="" textlink="">
      <xdr:nvSpPr>
        <xdr:cNvPr id="371" name="楕円 370"/>
        <xdr:cNvSpPr/>
      </xdr:nvSpPr>
      <xdr:spPr>
        <a:xfrm>
          <a:off x="7810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68580</xdr:rowOff>
    </xdr:from>
    <xdr:to xmlns:xdr="http://schemas.openxmlformats.org/drawingml/2006/spreadsheetDrawing">
      <xdr:col>45</xdr:col>
      <xdr:colOff>177800</xdr:colOff>
      <xdr:row>86</xdr:row>
      <xdr:rowOff>69215</xdr:rowOff>
    </xdr:to>
    <xdr:cxnSp macro="">
      <xdr:nvCxnSpPr>
        <xdr:cNvPr id="372" name="直線コネクタ 371"/>
        <xdr:cNvCxnSpPr/>
      </xdr:nvCxnSpPr>
      <xdr:spPr>
        <a:xfrm>
          <a:off x="7861300" y="148132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17780</xdr:rowOff>
    </xdr:from>
    <xdr:to xmlns:xdr="http://schemas.openxmlformats.org/drawingml/2006/spreadsheetDrawing">
      <xdr:col>36</xdr:col>
      <xdr:colOff>165100</xdr:colOff>
      <xdr:row>86</xdr:row>
      <xdr:rowOff>119380</xdr:rowOff>
    </xdr:to>
    <xdr:sp macro="" textlink="">
      <xdr:nvSpPr>
        <xdr:cNvPr id="373" name="楕円 372"/>
        <xdr:cNvSpPr/>
      </xdr:nvSpPr>
      <xdr:spPr>
        <a:xfrm>
          <a:off x="6921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68580</xdr:rowOff>
    </xdr:from>
    <xdr:to xmlns:xdr="http://schemas.openxmlformats.org/drawingml/2006/spreadsheetDrawing">
      <xdr:col>41</xdr:col>
      <xdr:colOff>50800</xdr:colOff>
      <xdr:row>86</xdr:row>
      <xdr:rowOff>68580</xdr:rowOff>
    </xdr:to>
    <xdr:cxnSp macro="">
      <xdr:nvCxnSpPr>
        <xdr:cNvPr id="374" name="直線コネクタ 373"/>
        <xdr:cNvCxnSpPr/>
      </xdr:nvCxnSpPr>
      <xdr:spPr>
        <a:xfrm>
          <a:off x="6972300" y="14813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46990</xdr:rowOff>
    </xdr:from>
    <xdr:ext cx="469900" cy="259080"/>
    <xdr:sp macro="" textlink="">
      <xdr:nvSpPr>
        <xdr:cNvPr id="375" name="n_1aveValue【公営住宅】&#10;一人当たり面積"/>
        <xdr:cNvSpPr txBox="1"/>
      </xdr:nvSpPr>
      <xdr:spPr>
        <a:xfrm>
          <a:off x="9391650" y="14277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48895</xdr:rowOff>
    </xdr:from>
    <xdr:ext cx="467360" cy="259080"/>
    <xdr:sp macro="" textlink="">
      <xdr:nvSpPr>
        <xdr:cNvPr id="376" name="n_2aveValue【公営住宅】&#10;一人当たり面積"/>
        <xdr:cNvSpPr txBox="1"/>
      </xdr:nvSpPr>
      <xdr:spPr>
        <a:xfrm>
          <a:off x="8515350" y="142792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59055</xdr:rowOff>
    </xdr:from>
    <xdr:ext cx="467360" cy="259080"/>
    <xdr:sp macro="" textlink="">
      <xdr:nvSpPr>
        <xdr:cNvPr id="377" name="n_3aveValue【公営住宅】&#10;一人当たり面積"/>
        <xdr:cNvSpPr txBox="1"/>
      </xdr:nvSpPr>
      <xdr:spPr>
        <a:xfrm>
          <a:off x="7626350" y="142894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63500</xdr:rowOff>
    </xdr:from>
    <xdr:ext cx="467360" cy="256540"/>
    <xdr:sp macro="" textlink="">
      <xdr:nvSpPr>
        <xdr:cNvPr id="378" name="n_4aveValue【公営住宅】&#10;一人当たり面積"/>
        <xdr:cNvSpPr txBox="1"/>
      </xdr:nvSpPr>
      <xdr:spPr>
        <a:xfrm>
          <a:off x="6737350" y="142938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111760</xdr:rowOff>
    </xdr:from>
    <xdr:ext cx="469900" cy="256540"/>
    <xdr:sp macro="" textlink="">
      <xdr:nvSpPr>
        <xdr:cNvPr id="379" name="n_1mainValue【公営住宅】&#10;一人当たり面積"/>
        <xdr:cNvSpPr txBox="1"/>
      </xdr:nvSpPr>
      <xdr:spPr>
        <a:xfrm>
          <a:off x="9391650" y="148564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111125</xdr:rowOff>
    </xdr:from>
    <xdr:ext cx="467360" cy="256540"/>
    <xdr:sp macro="" textlink="">
      <xdr:nvSpPr>
        <xdr:cNvPr id="380" name="n_2mainValue【公営住宅】&#10;一人当たり面積"/>
        <xdr:cNvSpPr txBox="1"/>
      </xdr:nvSpPr>
      <xdr:spPr>
        <a:xfrm>
          <a:off x="8515350" y="148558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110490</xdr:rowOff>
    </xdr:from>
    <xdr:ext cx="467360" cy="256540"/>
    <xdr:sp macro="" textlink="">
      <xdr:nvSpPr>
        <xdr:cNvPr id="381" name="n_3mainValue【公営住宅】&#10;一人当たり面積"/>
        <xdr:cNvSpPr txBox="1"/>
      </xdr:nvSpPr>
      <xdr:spPr>
        <a:xfrm>
          <a:off x="7626350" y="148551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110490</xdr:rowOff>
    </xdr:from>
    <xdr:ext cx="467360" cy="256540"/>
    <xdr:sp macro="" textlink="">
      <xdr:nvSpPr>
        <xdr:cNvPr id="382" name="n_4mainValue【公営住宅】&#10;一人当たり面積"/>
        <xdr:cNvSpPr txBox="1"/>
      </xdr:nvSpPr>
      <xdr:spPr>
        <a:xfrm>
          <a:off x="6737350" y="148551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407" name="テキスト ボックス 406"/>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8" name="直線コネクタ 40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409" name="テキスト ボックス 408"/>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10" name="直線コネクタ 40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820" cy="259080"/>
    <xdr:sp macro="" textlink="">
      <xdr:nvSpPr>
        <xdr:cNvPr id="411" name="テキスト ボックス 410"/>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12" name="直線コネクタ 41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6540"/>
    <xdr:sp macro="" textlink="">
      <xdr:nvSpPr>
        <xdr:cNvPr id="413" name="テキスト ボックス 412"/>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4" name="直線コネクタ 41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5" name="テキスト ボックス 41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6" name="直線コネクタ 41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7" name="テキスト ボックス 41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8" name="直線コネクタ 41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6540"/>
    <xdr:sp macro="" textlink="">
      <xdr:nvSpPr>
        <xdr:cNvPr id="419" name="テキスト ボックス 418"/>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6550" cy="259080"/>
    <xdr:sp macro="" textlink="">
      <xdr:nvSpPr>
        <xdr:cNvPr id="421" name="テキスト ボックス 420"/>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53340</xdr:rowOff>
    </xdr:from>
    <xdr:to xmlns:xdr="http://schemas.openxmlformats.org/drawingml/2006/spreadsheetDrawing">
      <xdr:col>85</xdr:col>
      <xdr:colOff>126365</xdr:colOff>
      <xdr:row>42</xdr:row>
      <xdr:rowOff>38100</xdr:rowOff>
    </xdr:to>
    <xdr:cxnSp macro="">
      <xdr:nvCxnSpPr>
        <xdr:cNvPr id="423" name="直線コネクタ 422"/>
        <xdr:cNvCxnSpPr/>
      </xdr:nvCxnSpPr>
      <xdr:spPr>
        <a:xfrm flipV="1">
          <a:off x="16318865" y="5711190"/>
          <a:ext cx="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6540"/>
    <xdr:sp macro="" textlink="">
      <xdr:nvSpPr>
        <xdr:cNvPr id="424" name="【認定こども園・幼稚園・保育所】&#10;有形固定資産減価償却率最小値テキスト"/>
        <xdr:cNvSpPr txBox="1"/>
      </xdr:nvSpPr>
      <xdr:spPr>
        <a:xfrm>
          <a:off x="16357600" y="724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25" name="直線コネクタ 424"/>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0</xdr:rowOff>
    </xdr:from>
    <xdr:ext cx="405130" cy="259080"/>
    <xdr:sp macro="" textlink="">
      <xdr:nvSpPr>
        <xdr:cNvPr id="426" name="【認定こども園・幼稚園・保育所】&#10;有形固定資産減価償却率最大値テキスト"/>
        <xdr:cNvSpPr txBox="1"/>
      </xdr:nvSpPr>
      <xdr:spPr>
        <a:xfrm>
          <a:off x="16357600" y="548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53340</xdr:rowOff>
    </xdr:from>
    <xdr:to xmlns:xdr="http://schemas.openxmlformats.org/drawingml/2006/spreadsheetDrawing">
      <xdr:col>86</xdr:col>
      <xdr:colOff>25400</xdr:colOff>
      <xdr:row>33</xdr:row>
      <xdr:rowOff>53340</xdr:rowOff>
    </xdr:to>
    <xdr:cxnSp macro="">
      <xdr:nvCxnSpPr>
        <xdr:cNvPr id="427" name="直線コネクタ 426"/>
        <xdr:cNvCxnSpPr/>
      </xdr:nvCxnSpPr>
      <xdr:spPr>
        <a:xfrm>
          <a:off x="16230600" y="571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137160</xdr:rowOff>
    </xdr:from>
    <xdr:ext cx="405130" cy="259080"/>
    <xdr:sp macro="" textlink="">
      <xdr:nvSpPr>
        <xdr:cNvPr id="428" name="【認定こども園・幼稚園・保育所】&#10;有形固定資産減価償却率平均値テキスト"/>
        <xdr:cNvSpPr txBox="1"/>
      </xdr:nvSpPr>
      <xdr:spPr>
        <a:xfrm>
          <a:off x="16357600" y="63093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158750</xdr:rowOff>
    </xdr:from>
    <xdr:to xmlns:xdr="http://schemas.openxmlformats.org/drawingml/2006/spreadsheetDrawing">
      <xdr:col>85</xdr:col>
      <xdr:colOff>177800</xdr:colOff>
      <xdr:row>37</xdr:row>
      <xdr:rowOff>88900</xdr:rowOff>
    </xdr:to>
    <xdr:sp macro="" textlink="">
      <xdr:nvSpPr>
        <xdr:cNvPr id="429" name="フローチャート: 判断 428"/>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153035</xdr:rowOff>
    </xdr:from>
    <xdr:to xmlns:xdr="http://schemas.openxmlformats.org/drawingml/2006/spreadsheetDrawing">
      <xdr:col>81</xdr:col>
      <xdr:colOff>101600</xdr:colOff>
      <xdr:row>37</xdr:row>
      <xdr:rowOff>83185</xdr:rowOff>
    </xdr:to>
    <xdr:sp macro="" textlink="">
      <xdr:nvSpPr>
        <xdr:cNvPr id="430" name="フローチャート: 判断 429"/>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122555</xdr:rowOff>
    </xdr:from>
    <xdr:to xmlns:xdr="http://schemas.openxmlformats.org/drawingml/2006/spreadsheetDrawing">
      <xdr:col>76</xdr:col>
      <xdr:colOff>165100</xdr:colOff>
      <xdr:row>37</xdr:row>
      <xdr:rowOff>52705</xdr:rowOff>
    </xdr:to>
    <xdr:sp macro="" textlink="">
      <xdr:nvSpPr>
        <xdr:cNvPr id="431" name="フローチャート: 判断 430"/>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114935</xdr:rowOff>
    </xdr:from>
    <xdr:to xmlns:xdr="http://schemas.openxmlformats.org/drawingml/2006/spreadsheetDrawing">
      <xdr:col>72</xdr:col>
      <xdr:colOff>38100</xdr:colOff>
      <xdr:row>37</xdr:row>
      <xdr:rowOff>45085</xdr:rowOff>
    </xdr:to>
    <xdr:sp macro="" textlink="">
      <xdr:nvSpPr>
        <xdr:cNvPr id="432" name="フローチャート: 判断 431"/>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101600</xdr:rowOff>
    </xdr:from>
    <xdr:to xmlns:xdr="http://schemas.openxmlformats.org/drawingml/2006/spreadsheetDrawing">
      <xdr:col>67</xdr:col>
      <xdr:colOff>101600</xdr:colOff>
      <xdr:row>37</xdr:row>
      <xdr:rowOff>31750</xdr:rowOff>
    </xdr:to>
    <xdr:sp macro="" textlink="">
      <xdr:nvSpPr>
        <xdr:cNvPr id="433" name="フローチャート: 判断 432"/>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4" name="テキスト ボックス 43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5" name="テキスト ボックス 43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6" name="テキスト ボックス 43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7" name="テキスト ボックス 43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8" name="テキスト ボックス 43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53975</xdr:rowOff>
    </xdr:from>
    <xdr:to xmlns:xdr="http://schemas.openxmlformats.org/drawingml/2006/spreadsheetDrawing">
      <xdr:col>85</xdr:col>
      <xdr:colOff>177800</xdr:colOff>
      <xdr:row>34</xdr:row>
      <xdr:rowOff>155575</xdr:rowOff>
    </xdr:to>
    <xdr:sp macro="" textlink="">
      <xdr:nvSpPr>
        <xdr:cNvPr id="439" name="楕円 438"/>
        <xdr:cNvSpPr/>
      </xdr:nvSpPr>
      <xdr:spPr>
        <a:xfrm>
          <a:off x="162687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76835</xdr:rowOff>
    </xdr:from>
    <xdr:ext cx="405130" cy="256540"/>
    <xdr:sp macro="" textlink="">
      <xdr:nvSpPr>
        <xdr:cNvPr id="440" name="【認定こども園・幼稚園・保育所】&#10;有形固定資産減価償却率該当値テキスト"/>
        <xdr:cNvSpPr txBox="1"/>
      </xdr:nvSpPr>
      <xdr:spPr>
        <a:xfrm>
          <a:off x="16357600" y="57346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50165</xdr:rowOff>
    </xdr:from>
    <xdr:to xmlns:xdr="http://schemas.openxmlformats.org/drawingml/2006/spreadsheetDrawing">
      <xdr:col>81</xdr:col>
      <xdr:colOff>101600</xdr:colOff>
      <xdr:row>34</xdr:row>
      <xdr:rowOff>151765</xdr:rowOff>
    </xdr:to>
    <xdr:sp macro="" textlink="">
      <xdr:nvSpPr>
        <xdr:cNvPr id="441" name="楕円 440"/>
        <xdr:cNvSpPr/>
      </xdr:nvSpPr>
      <xdr:spPr>
        <a:xfrm>
          <a:off x="15430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100965</xdr:rowOff>
    </xdr:from>
    <xdr:to xmlns:xdr="http://schemas.openxmlformats.org/drawingml/2006/spreadsheetDrawing">
      <xdr:col>85</xdr:col>
      <xdr:colOff>127000</xdr:colOff>
      <xdr:row>34</xdr:row>
      <xdr:rowOff>104775</xdr:rowOff>
    </xdr:to>
    <xdr:cxnSp macro="">
      <xdr:nvCxnSpPr>
        <xdr:cNvPr id="442" name="直線コネクタ 441"/>
        <xdr:cNvCxnSpPr/>
      </xdr:nvCxnSpPr>
      <xdr:spPr>
        <a:xfrm>
          <a:off x="15481300" y="593026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33</xdr:row>
      <xdr:rowOff>162560</xdr:rowOff>
    </xdr:from>
    <xdr:to xmlns:xdr="http://schemas.openxmlformats.org/drawingml/2006/spreadsheetDrawing">
      <xdr:col>76</xdr:col>
      <xdr:colOff>165100</xdr:colOff>
      <xdr:row>34</xdr:row>
      <xdr:rowOff>92710</xdr:rowOff>
    </xdr:to>
    <xdr:sp macro="" textlink="">
      <xdr:nvSpPr>
        <xdr:cNvPr id="443" name="楕円 442"/>
        <xdr:cNvSpPr/>
      </xdr:nvSpPr>
      <xdr:spPr>
        <a:xfrm>
          <a:off x="14541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41910</xdr:rowOff>
    </xdr:from>
    <xdr:to xmlns:xdr="http://schemas.openxmlformats.org/drawingml/2006/spreadsheetDrawing">
      <xdr:col>81</xdr:col>
      <xdr:colOff>50800</xdr:colOff>
      <xdr:row>34</xdr:row>
      <xdr:rowOff>100965</xdr:rowOff>
    </xdr:to>
    <xdr:cxnSp macro="">
      <xdr:nvCxnSpPr>
        <xdr:cNvPr id="444" name="直線コネクタ 443"/>
        <xdr:cNvCxnSpPr/>
      </xdr:nvCxnSpPr>
      <xdr:spPr>
        <a:xfrm>
          <a:off x="14592300" y="587121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33</xdr:row>
      <xdr:rowOff>105410</xdr:rowOff>
    </xdr:from>
    <xdr:to xmlns:xdr="http://schemas.openxmlformats.org/drawingml/2006/spreadsheetDrawing">
      <xdr:col>72</xdr:col>
      <xdr:colOff>38100</xdr:colOff>
      <xdr:row>34</xdr:row>
      <xdr:rowOff>35560</xdr:rowOff>
    </xdr:to>
    <xdr:sp macro="" textlink="">
      <xdr:nvSpPr>
        <xdr:cNvPr id="445" name="楕円 444"/>
        <xdr:cNvSpPr/>
      </xdr:nvSpPr>
      <xdr:spPr>
        <a:xfrm>
          <a:off x="13652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33</xdr:row>
      <xdr:rowOff>156210</xdr:rowOff>
    </xdr:from>
    <xdr:to xmlns:xdr="http://schemas.openxmlformats.org/drawingml/2006/spreadsheetDrawing">
      <xdr:col>76</xdr:col>
      <xdr:colOff>114300</xdr:colOff>
      <xdr:row>34</xdr:row>
      <xdr:rowOff>41910</xdr:rowOff>
    </xdr:to>
    <xdr:cxnSp macro="">
      <xdr:nvCxnSpPr>
        <xdr:cNvPr id="446" name="直線コネクタ 445"/>
        <xdr:cNvCxnSpPr/>
      </xdr:nvCxnSpPr>
      <xdr:spPr>
        <a:xfrm>
          <a:off x="13703300" y="58140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42545</xdr:rowOff>
    </xdr:from>
    <xdr:to xmlns:xdr="http://schemas.openxmlformats.org/drawingml/2006/spreadsheetDrawing">
      <xdr:col>67</xdr:col>
      <xdr:colOff>101600</xdr:colOff>
      <xdr:row>35</xdr:row>
      <xdr:rowOff>144145</xdr:rowOff>
    </xdr:to>
    <xdr:sp macro="" textlink="">
      <xdr:nvSpPr>
        <xdr:cNvPr id="447" name="楕円 446"/>
        <xdr:cNvSpPr/>
      </xdr:nvSpPr>
      <xdr:spPr>
        <a:xfrm>
          <a:off x="127635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33</xdr:row>
      <xdr:rowOff>156210</xdr:rowOff>
    </xdr:from>
    <xdr:to xmlns:xdr="http://schemas.openxmlformats.org/drawingml/2006/spreadsheetDrawing">
      <xdr:col>71</xdr:col>
      <xdr:colOff>177800</xdr:colOff>
      <xdr:row>35</xdr:row>
      <xdr:rowOff>93345</xdr:rowOff>
    </xdr:to>
    <xdr:cxnSp macro="">
      <xdr:nvCxnSpPr>
        <xdr:cNvPr id="448" name="直線コネクタ 447"/>
        <xdr:cNvCxnSpPr/>
      </xdr:nvCxnSpPr>
      <xdr:spPr>
        <a:xfrm flipV="1">
          <a:off x="12814300" y="5814060"/>
          <a:ext cx="8890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74930</xdr:rowOff>
    </xdr:from>
    <xdr:ext cx="405130" cy="256540"/>
    <xdr:sp macro="" textlink="">
      <xdr:nvSpPr>
        <xdr:cNvPr id="449" name="n_1aveValue【認定こども園・幼稚園・保育所】&#10;有形固定資産減価償却率"/>
        <xdr:cNvSpPr txBox="1"/>
      </xdr:nvSpPr>
      <xdr:spPr>
        <a:xfrm>
          <a:off x="15266035" y="64185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43815</xdr:rowOff>
    </xdr:from>
    <xdr:ext cx="402590" cy="256540"/>
    <xdr:sp macro="" textlink="">
      <xdr:nvSpPr>
        <xdr:cNvPr id="450" name="n_2aveValue【認定こども園・幼稚園・保育所】&#10;有形固定資産減価償却率"/>
        <xdr:cNvSpPr txBox="1"/>
      </xdr:nvSpPr>
      <xdr:spPr>
        <a:xfrm>
          <a:off x="14389735" y="63874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36195</xdr:rowOff>
    </xdr:from>
    <xdr:ext cx="402590" cy="259080"/>
    <xdr:sp macro="" textlink="">
      <xdr:nvSpPr>
        <xdr:cNvPr id="451" name="n_3aveValue【認定こども園・幼稚園・保育所】&#10;有形固定資産減価償却率"/>
        <xdr:cNvSpPr txBox="1"/>
      </xdr:nvSpPr>
      <xdr:spPr>
        <a:xfrm>
          <a:off x="13500735" y="63798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22860</xdr:rowOff>
    </xdr:from>
    <xdr:ext cx="402590" cy="259080"/>
    <xdr:sp macro="" textlink="">
      <xdr:nvSpPr>
        <xdr:cNvPr id="452" name="n_4aveValue【認定こども園・幼稚園・保育所】&#10;有形固定資産減価償却率"/>
        <xdr:cNvSpPr txBox="1"/>
      </xdr:nvSpPr>
      <xdr:spPr>
        <a:xfrm>
          <a:off x="12611735" y="63665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32</xdr:row>
      <xdr:rowOff>168275</xdr:rowOff>
    </xdr:from>
    <xdr:ext cx="405130" cy="256540"/>
    <xdr:sp macro="" textlink="">
      <xdr:nvSpPr>
        <xdr:cNvPr id="453" name="n_1mainValue【認定こども園・幼稚園・保育所】&#10;有形固定資産減価償却率"/>
        <xdr:cNvSpPr txBox="1"/>
      </xdr:nvSpPr>
      <xdr:spPr>
        <a:xfrm>
          <a:off x="15266035" y="56546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32</xdr:row>
      <xdr:rowOff>109220</xdr:rowOff>
    </xdr:from>
    <xdr:ext cx="402590" cy="256540"/>
    <xdr:sp macro="" textlink="">
      <xdr:nvSpPr>
        <xdr:cNvPr id="454" name="n_2mainValue【認定こども園・幼稚園・保育所】&#10;有形固定資産減価償却率"/>
        <xdr:cNvSpPr txBox="1"/>
      </xdr:nvSpPr>
      <xdr:spPr>
        <a:xfrm>
          <a:off x="14389735" y="55956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32</xdr:row>
      <xdr:rowOff>52070</xdr:rowOff>
    </xdr:from>
    <xdr:ext cx="402590" cy="256540"/>
    <xdr:sp macro="" textlink="">
      <xdr:nvSpPr>
        <xdr:cNvPr id="455" name="n_3mainValue【認定こども園・幼稚園・保育所】&#10;有形固定資産減価償却率"/>
        <xdr:cNvSpPr txBox="1"/>
      </xdr:nvSpPr>
      <xdr:spPr>
        <a:xfrm>
          <a:off x="13500735" y="55384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33</xdr:row>
      <xdr:rowOff>160655</xdr:rowOff>
    </xdr:from>
    <xdr:ext cx="402590" cy="259080"/>
    <xdr:sp macro="" textlink="">
      <xdr:nvSpPr>
        <xdr:cNvPr id="456" name="n_4mainValue【認定こども園・幼稚園・保育所】&#10;有形固定資産減価償却率"/>
        <xdr:cNvSpPr txBox="1"/>
      </xdr:nvSpPr>
      <xdr:spPr>
        <a:xfrm>
          <a:off x="12611735" y="58185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65" name="テキスト ボックス 464"/>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6" name="直線コネクタ 46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7" name="直線コネクタ 466"/>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4820" cy="259080"/>
    <xdr:sp macro="" textlink="">
      <xdr:nvSpPr>
        <xdr:cNvPr id="468" name="テキスト ボックス 467"/>
        <xdr:cNvSpPr txBox="1"/>
      </xdr:nvSpPr>
      <xdr:spPr>
        <a:xfrm>
          <a:off x="17820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9" name="直線コネクタ 468"/>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4820" cy="256540"/>
    <xdr:sp macro="" textlink="">
      <xdr:nvSpPr>
        <xdr:cNvPr id="470" name="テキスト ボックス 469"/>
        <xdr:cNvSpPr txBox="1"/>
      </xdr:nvSpPr>
      <xdr:spPr>
        <a:xfrm>
          <a:off x="17820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71" name="直線コネクタ 470"/>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4820" cy="259080"/>
    <xdr:sp macro="" textlink="">
      <xdr:nvSpPr>
        <xdr:cNvPr id="472" name="テキスト ボックス 471"/>
        <xdr:cNvSpPr txBox="1"/>
      </xdr:nvSpPr>
      <xdr:spPr>
        <a:xfrm>
          <a:off x="17820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73" name="直線コネクタ 472"/>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4820" cy="259080"/>
    <xdr:sp macro="" textlink="">
      <xdr:nvSpPr>
        <xdr:cNvPr id="474" name="テキスト ボックス 473"/>
        <xdr:cNvSpPr txBox="1"/>
      </xdr:nvSpPr>
      <xdr:spPr>
        <a:xfrm>
          <a:off x="17820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5" name="直線コネクタ 474"/>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4820" cy="256540"/>
    <xdr:sp macro="" textlink="">
      <xdr:nvSpPr>
        <xdr:cNvPr id="476" name="テキスト ボックス 475"/>
        <xdr:cNvSpPr txBox="1"/>
      </xdr:nvSpPr>
      <xdr:spPr>
        <a:xfrm>
          <a:off x="17820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7" name="直線コネクタ 47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820" cy="259080"/>
    <xdr:sp macro="" textlink="">
      <xdr:nvSpPr>
        <xdr:cNvPr id="478" name="テキスト ボックス 477"/>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137160</xdr:rowOff>
    </xdr:from>
    <xdr:to xmlns:xdr="http://schemas.openxmlformats.org/drawingml/2006/spreadsheetDrawing">
      <xdr:col>116</xdr:col>
      <xdr:colOff>62865</xdr:colOff>
      <xdr:row>42</xdr:row>
      <xdr:rowOff>13335</xdr:rowOff>
    </xdr:to>
    <xdr:cxnSp macro="">
      <xdr:nvCxnSpPr>
        <xdr:cNvPr id="480" name="直線コネクタ 479"/>
        <xdr:cNvCxnSpPr/>
      </xdr:nvCxnSpPr>
      <xdr:spPr>
        <a:xfrm flipV="1">
          <a:off x="22160865" y="596646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17780</xdr:rowOff>
    </xdr:from>
    <xdr:ext cx="469900" cy="256540"/>
    <xdr:sp macro="" textlink="">
      <xdr:nvSpPr>
        <xdr:cNvPr id="481" name="【認定こども園・幼稚園・保育所】&#10;一人当たり面積最小値テキスト"/>
        <xdr:cNvSpPr txBox="1"/>
      </xdr:nvSpPr>
      <xdr:spPr>
        <a:xfrm>
          <a:off x="22199600" y="72186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13335</xdr:rowOff>
    </xdr:from>
    <xdr:to xmlns:xdr="http://schemas.openxmlformats.org/drawingml/2006/spreadsheetDrawing">
      <xdr:col>116</xdr:col>
      <xdr:colOff>152400</xdr:colOff>
      <xdr:row>42</xdr:row>
      <xdr:rowOff>13335</xdr:rowOff>
    </xdr:to>
    <xdr:cxnSp macro="">
      <xdr:nvCxnSpPr>
        <xdr:cNvPr id="482" name="直線コネクタ 481"/>
        <xdr:cNvCxnSpPr/>
      </xdr:nvCxnSpPr>
      <xdr:spPr>
        <a:xfrm>
          <a:off x="22072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83820</xdr:rowOff>
    </xdr:from>
    <xdr:ext cx="469900" cy="259080"/>
    <xdr:sp macro="" textlink="">
      <xdr:nvSpPr>
        <xdr:cNvPr id="483" name="【認定こども園・幼稚園・保育所】&#10;一人当たり面積最大値テキスト"/>
        <xdr:cNvSpPr txBox="1"/>
      </xdr:nvSpPr>
      <xdr:spPr>
        <a:xfrm>
          <a:off x="22199600" y="5741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137160</xdr:rowOff>
    </xdr:from>
    <xdr:to xmlns:xdr="http://schemas.openxmlformats.org/drawingml/2006/spreadsheetDrawing">
      <xdr:col>116</xdr:col>
      <xdr:colOff>152400</xdr:colOff>
      <xdr:row>34</xdr:row>
      <xdr:rowOff>137160</xdr:rowOff>
    </xdr:to>
    <xdr:cxnSp macro="">
      <xdr:nvCxnSpPr>
        <xdr:cNvPr id="484" name="直線コネクタ 483"/>
        <xdr:cNvCxnSpPr/>
      </xdr:nvCxnSpPr>
      <xdr:spPr>
        <a:xfrm>
          <a:off x="22072600" y="596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110490</xdr:rowOff>
    </xdr:from>
    <xdr:ext cx="469900" cy="256540"/>
    <xdr:sp macro="" textlink="">
      <xdr:nvSpPr>
        <xdr:cNvPr id="485" name="【認定こども園・幼稚園・保育所】&#10;一人当たり面積平均値テキスト"/>
        <xdr:cNvSpPr txBox="1"/>
      </xdr:nvSpPr>
      <xdr:spPr>
        <a:xfrm>
          <a:off x="22199600" y="679704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132080</xdr:rowOff>
    </xdr:from>
    <xdr:to xmlns:xdr="http://schemas.openxmlformats.org/drawingml/2006/spreadsheetDrawing">
      <xdr:col>116</xdr:col>
      <xdr:colOff>114300</xdr:colOff>
      <xdr:row>40</xdr:row>
      <xdr:rowOff>62230</xdr:rowOff>
    </xdr:to>
    <xdr:sp macro="" textlink="">
      <xdr:nvSpPr>
        <xdr:cNvPr id="486" name="フローチャート: 判断 485"/>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128270</xdr:rowOff>
    </xdr:from>
    <xdr:to xmlns:xdr="http://schemas.openxmlformats.org/drawingml/2006/spreadsheetDrawing">
      <xdr:col>112</xdr:col>
      <xdr:colOff>38100</xdr:colOff>
      <xdr:row>40</xdr:row>
      <xdr:rowOff>58420</xdr:rowOff>
    </xdr:to>
    <xdr:sp macro="" textlink="">
      <xdr:nvSpPr>
        <xdr:cNvPr id="487" name="フローチャート: 判断 486"/>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130175</xdr:rowOff>
    </xdr:from>
    <xdr:to xmlns:xdr="http://schemas.openxmlformats.org/drawingml/2006/spreadsheetDrawing">
      <xdr:col>107</xdr:col>
      <xdr:colOff>101600</xdr:colOff>
      <xdr:row>40</xdr:row>
      <xdr:rowOff>60325</xdr:rowOff>
    </xdr:to>
    <xdr:sp macro="" textlink="">
      <xdr:nvSpPr>
        <xdr:cNvPr id="488" name="フローチャート: 判断 487"/>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147320</xdr:rowOff>
    </xdr:from>
    <xdr:to xmlns:xdr="http://schemas.openxmlformats.org/drawingml/2006/spreadsheetDrawing">
      <xdr:col>102</xdr:col>
      <xdr:colOff>165100</xdr:colOff>
      <xdr:row>40</xdr:row>
      <xdr:rowOff>77470</xdr:rowOff>
    </xdr:to>
    <xdr:sp macro="" textlink="">
      <xdr:nvSpPr>
        <xdr:cNvPr id="489" name="フローチャート: 判断 488"/>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154940</xdr:rowOff>
    </xdr:from>
    <xdr:to xmlns:xdr="http://schemas.openxmlformats.org/drawingml/2006/spreadsheetDrawing">
      <xdr:col>98</xdr:col>
      <xdr:colOff>38100</xdr:colOff>
      <xdr:row>40</xdr:row>
      <xdr:rowOff>85090</xdr:rowOff>
    </xdr:to>
    <xdr:sp macro="" textlink="">
      <xdr:nvSpPr>
        <xdr:cNvPr id="490" name="フローチャート: 判断 489"/>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91" name="テキスト ボックス 49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92" name="テキスト ボックス 49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3" name="テキスト ボックス 49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4" name="テキスト ボックス 49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5" name="テキスト ボックス 49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44450</xdr:rowOff>
    </xdr:from>
    <xdr:to xmlns:xdr="http://schemas.openxmlformats.org/drawingml/2006/spreadsheetDrawing">
      <xdr:col>116</xdr:col>
      <xdr:colOff>114300</xdr:colOff>
      <xdr:row>39</xdr:row>
      <xdr:rowOff>146050</xdr:rowOff>
    </xdr:to>
    <xdr:sp macro="" textlink="">
      <xdr:nvSpPr>
        <xdr:cNvPr id="496" name="楕円 495"/>
        <xdr:cNvSpPr/>
      </xdr:nvSpPr>
      <xdr:spPr>
        <a:xfrm>
          <a:off x="22110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67310</xdr:rowOff>
    </xdr:from>
    <xdr:ext cx="469900" cy="259080"/>
    <xdr:sp macro="" textlink="">
      <xdr:nvSpPr>
        <xdr:cNvPr id="497" name="【認定こども園・幼稚園・保育所】&#10;一人当たり面積該当値テキスト"/>
        <xdr:cNvSpPr txBox="1"/>
      </xdr:nvSpPr>
      <xdr:spPr>
        <a:xfrm>
          <a:off x="22199600" y="6582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52070</xdr:rowOff>
    </xdr:from>
    <xdr:to xmlns:xdr="http://schemas.openxmlformats.org/drawingml/2006/spreadsheetDrawing">
      <xdr:col>112</xdr:col>
      <xdr:colOff>38100</xdr:colOff>
      <xdr:row>39</xdr:row>
      <xdr:rowOff>153670</xdr:rowOff>
    </xdr:to>
    <xdr:sp macro="" textlink="">
      <xdr:nvSpPr>
        <xdr:cNvPr id="498" name="楕円 497"/>
        <xdr:cNvSpPr/>
      </xdr:nvSpPr>
      <xdr:spPr>
        <a:xfrm>
          <a:off x="21272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95250</xdr:rowOff>
    </xdr:from>
    <xdr:to xmlns:xdr="http://schemas.openxmlformats.org/drawingml/2006/spreadsheetDrawing">
      <xdr:col>116</xdr:col>
      <xdr:colOff>63500</xdr:colOff>
      <xdr:row>39</xdr:row>
      <xdr:rowOff>102870</xdr:rowOff>
    </xdr:to>
    <xdr:cxnSp macro="">
      <xdr:nvCxnSpPr>
        <xdr:cNvPr id="499" name="直線コネクタ 498"/>
        <xdr:cNvCxnSpPr/>
      </xdr:nvCxnSpPr>
      <xdr:spPr>
        <a:xfrm flipV="1">
          <a:off x="21323300" y="67818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50165</xdr:rowOff>
    </xdr:from>
    <xdr:to xmlns:xdr="http://schemas.openxmlformats.org/drawingml/2006/spreadsheetDrawing">
      <xdr:col>107</xdr:col>
      <xdr:colOff>101600</xdr:colOff>
      <xdr:row>39</xdr:row>
      <xdr:rowOff>151765</xdr:rowOff>
    </xdr:to>
    <xdr:sp macro="" textlink="">
      <xdr:nvSpPr>
        <xdr:cNvPr id="500" name="楕円 499"/>
        <xdr:cNvSpPr/>
      </xdr:nvSpPr>
      <xdr:spPr>
        <a:xfrm>
          <a:off x="20383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100965</xdr:rowOff>
    </xdr:from>
    <xdr:to xmlns:xdr="http://schemas.openxmlformats.org/drawingml/2006/spreadsheetDrawing">
      <xdr:col>111</xdr:col>
      <xdr:colOff>177800</xdr:colOff>
      <xdr:row>39</xdr:row>
      <xdr:rowOff>102870</xdr:rowOff>
    </xdr:to>
    <xdr:cxnSp macro="">
      <xdr:nvCxnSpPr>
        <xdr:cNvPr id="501" name="直線コネクタ 500"/>
        <xdr:cNvCxnSpPr/>
      </xdr:nvCxnSpPr>
      <xdr:spPr>
        <a:xfrm>
          <a:off x="20434300" y="67875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502" name="楕円 501"/>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100965</xdr:rowOff>
    </xdr:to>
    <xdr:cxnSp macro="">
      <xdr:nvCxnSpPr>
        <xdr:cNvPr id="503" name="直線コネクタ 502"/>
        <xdr:cNvCxnSpPr/>
      </xdr:nvCxnSpPr>
      <xdr:spPr>
        <a:xfrm>
          <a:off x="19545300" y="67856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82550</xdr:rowOff>
    </xdr:from>
    <xdr:to xmlns:xdr="http://schemas.openxmlformats.org/drawingml/2006/spreadsheetDrawing">
      <xdr:col>98</xdr:col>
      <xdr:colOff>38100</xdr:colOff>
      <xdr:row>40</xdr:row>
      <xdr:rowOff>12700</xdr:rowOff>
    </xdr:to>
    <xdr:sp macro="" textlink="">
      <xdr:nvSpPr>
        <xdr:cNvPr id="504" name="楕円 503"/>
        <xdr:cNvSpPr/>
      </xdr:nvSpPr>
      <xdr:spPr>
        <a:xfrm>
          <a:off x="18605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133350</xdr:rowOff>
    </xdr:to>
    <xdr:cxnSp macro="">
      <xdr:nvCxnSpPr>
        <xdr:cNvPr id="505" name="直線コネクタ 504"/>
        <xdr:cNvCxnSpPr/>
      </xdr:nvCxnSpPr>
      <xdr:spPr>
        <a:xfrm flipV="1">
          <a:off x="18656300" y="67856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49530</xdr:rowOff>
    </xdr:from>
    <xdr:ext cx="469900" cy="259080"/>
    <xdr:sp macro="" textlink="">
      <xdr:nvSpPr>
        <xdr:cNvPr id="506" name="n_1aveValue【認定こども園・幼稚園・保育所】&#10;一人当たり面積"/>
        <xdr:cNvSpPr txBox="1"/>
      </xdr:nvSpPr>
      <xdr:spPr>
        <a:xfrm>
          <a:off x="21075650" y="690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52070</xdr:rowOff>
    </xdr:from>
    <xdr:ext cx="467360" cy="256540"/>
    <xdr:sp macro="" textlink="">
      <xdr:nvSpPr>
        <xdr:cNvPr id="507" name="n_2aveValue【認定こども園・幼稚園・保育所】&#10;一人当たり面積"/>
        <xdr:cNvSpPr txBox="1"/>
      </xdr:nvSpPr>
      <xdr:spPr>
        <a:xfrm>
          <a:off x="20199350" y="69100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68580</xdr:rowOff>
    </xdr:from>
    <xdr:ext cx="467360" cy="259080"/>
    <xdr:sp macro="" textlink="">
      <xdr:nvSpPr>
        <xdr:cNvPr id="508" name="n_3aveValue【認定こども園・幼稚園・保育所】&#10;一人当たり面積"/>
        <xdr:cNvSpPr txBox="1"/>
      </xdr:nvSpPr>
      <xdr:spPr>
        <a:xfrm>
          <a:off x="19310350" y="69265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76200</xdr:rowOff>
    </xdr:from>
    <xdr:ext cx="467360" cy="256540"/>
    <xdr:sp macro="" textlink="">
      <xdr:nvSpPr>
        <xdr:cNvPr id="509" name="n_4aveValue【認定こども園・幼稚園・保育所】&#10;一人当たり面積"/>
        <xdr:cNvSpPr txBox="1"/>
      </xdr:nvSpPr>
      <xdr:spPr>
        <a:xfrm>
          <a:off x="18421350" y="69342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170180</xdr:rowOff>
    </xdr:from>
    <xdr:ext cx="469900" cy="259080"/>
    <xdr:sp macro="" textlink="">
      <xdr:nvSpPr>
        <xdr:cNvPr id="510" name="n_1mainValue【認定こども園・幼稚園・保育所】&#10;一人当たり面積"/>
        <xdr:cNvSpPr txBox="1"/>
      </xdr:nvSpPr>
      <xdr:spPr>
        <a:xfrm>
          <a:off x="21075650" y="6513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168275</xdr:rowOff>
    </xdr:from>
    <xdr:ext cx="467360" cy="256540"/>
    <xdr:sp macro="" textlink="">
      <xdr:nvSpPr>
        <xdr:cNvPr id="511" name="n_2mainValue【認定こども園・幼稚園・保育所】&#10;一人当たり面積"/>
        <xdr:cNvSpPr txBox="1"/>
      </xdr:nvSpPr>
      <xdr:spPr>
        <a:xfrm>
          <a:off x="20199350" y="65119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166370</xdr:rowOff>
    </xdr:from>
    <xdr:ext cx="467360" cy="256540"/>
    <xdr:sp macro="" textlink="">
      <xdr:nvSpPr>
        <xdr:cNvPr id="512" name="n_3mainValue【認定こども園・幼稚園・保育所】&#10;一人当たり面積"/>
        <xdr:cNvSpPr txBox="1"/>
      </xdr:nvSpPr>
      <xdr:spPr>
        <a:xfrm>
          <a:off x="19310350" y="65100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29210</xdr:rowOff>
    </xdr:from>
    <xdr:ext cx="467360" cy="256540"/>
    <xdr:sp macro="" textlink="">
      <xdr:nvSpPr>
        <xdr:cNvPr id="513" name="n_4mainValue【認定こども園・幼稚園・保育所】&#10;一人当たり面積"/>
        <xdr:cNvSpPr txBox="1"/>
      </xdr:nvSpPr>
      <xdr:spPr>
        <a:xfrm>
          <a:off x="18421350" y="65443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522" name="テキスト ボックス 521"/>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3" name="直線コネクタ 52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524" name="テキスト ボックス 523"/>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525" name="直線コネクタ 524"/>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4820" cy="256540"/>
    <xdr:sp macro="" textlink="">
      <xdr:nvSpPr>
        <xdr:cNvPr id="526" name="テキスト ボックス 525"/>
        <xdr:cNvSpPr txBox="1"/>
      </xdr:nvSpPr>
      <xdr:spPr>
        <a:xfrm>
          <a:off x="11978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527" name="直線コネクタ 526"/>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6540"/>
    <xdr:sp macro="" textlink="">
      <xdr:nvSpPr>
        <xdr:cNvPr id="528" name="テキスト ボックス 527"/>
        <xdr:cNvSpPr txBox="1"/>
      </xdr:nvSpPr>
      <xdr:spPr>
        <a:xfrm>
          <a:off x="12042775" y="103733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529" name="直線コネクタ 528"/>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6540"/>
    <xdr:sp macro="" textlink="">
      <xdr:nvSpPr>
        <xdr:cNvPr id="530" name="テキスト ボックス 529"/>
        <xdr:cNvSpPr txBox="1"/>
      </xdr:nvSpPr>
      <xdr:spPr>
        <a:xfrm>
          <a:off x="12042775" y="9916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531" name="直線コネクタ 530"/>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6540"/>
    <xdr:sp macro="" textlink="">
      <xdr:nvSpPr>
        <xdr:cNvPr id="532" name="テキスト ボックス 531"/>
        <xdr:cNvSpPr txBox="1"/>
      </xdr:nvSpPr>
      <xdr:spPr>
        <a:xfrm>
          <a:off x="12042775" y="94589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3" name="直線コネクタ 53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6540"/>
    <xdr:sp macro="" textlink="">
      <xdr:nvSpPr>
        <xdr:cNvPr id="534" name="テキスト ボックス 533"/>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100330</xdr:rowOff>
    </xdr:from>
    <xdr:to xmlns:xdr="http://schemas.openxmlformats.org/drawingml/2006/spreadsheetDrawing">
      <xdr:col>85</xdr:col>
      <xdr:colOff>126365</xdr:colOff>
      <xdr:row>62</xdr:row>
      <xdr:rowOff>59690</xdr:rowOff>
    </xdr:to>
    <xdr:cxnSp macro="">
      <xdr:nvCxnSpPr>
        <xdr:cNvPr id="536" name="直線コネクタ 535"/>
        <xdr:cNvCxnSpPr/>
      </xdr:nvCxnSpPr>
      <xdr:spPr>
        <a:xfrm flipV="1">
          <a:off x="16318865" y="9530080"/>
          <a:ext cx="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63500</xdr:rowOff>
    </xdr:from>
    <xdr:ext cx="405130" cy="256540"/>
    <xdr:sp macro="" textlink="">
      <xdr:nvSpPr>
        <xdr:cNvPr id="537" name="【学校施設】&#10;有形固定資産減価償却率最小値テキスト"/>
        <xdr:cNvSpPr txBox="1"/>
      </xdr:nvSpPr>
      <xdr:spPr>
        <a:xfrm>
          <a:off x="16357600" y="106934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59690</xdr:rowOff>
    </xdr:from>
    <xdr:to xmlns:xdr="http://schemas.openxmlformats.org/drawingml/2006/spreadsheetDrawing">
      <xdr:col>86</xdr:col>
      <xdr:colOff>25400</xdr:colOff>
      <xdr:row>62</xdr:row>
      <xdr:rowOff>59690</xdr:rowOff>
    </xdr:to>
    <xdr:cxnSp macro="">
      <xdr:nvCxnSpPr>
        <xdr:cNvPr id="538" name="直線コネクタ 537"/>
        <xdr:cNvCxnSpPr/>
      </xdr:nvCxnSpPr>
      <xdr:spPr>
        <a:xfrm>
          <a:off x="16230600" y="1068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46990</xdr:rowOff>
    </xdr:from>
    <xdr:ext cx="405130" cy="259080"/>
    <xdr:sp macro="" textlink="">
      <xdr:nvSpPr>
        <xdr:cNvPr id="539" name="【学校施設】&#10;有形固定資産減価償却率最大値テキスト"/>
        <xdr:cNvSpPr txBox="1"/>
      </xdr:nvSpPr>
      <xdr:spPr>
        <a:xfrm>
          <a:off x="16357600" y="9305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100330</xdr:rowOff>
    </xdr:from>
    <xdr:to xmlns:xdr="http://schemas.openxmlformats.org/drawingml/2006/spreadsheetDrawing">
      <xdr:col>86</xdr:col>
      <xdr:colOff>25400</xdr:colOff>
      <xdr:row>55</xdr:row>
      <xdr:rowOff>100330</xdr:rowOff>
    </xdr:to>
    <xdr:cxnSp macro="">
      <xdr:nvCxnSpPr>
        <xdr:cNvPr id="540" name="直線コネクタ 539"/>
        <xdr:cNvCxnSpPr/>
      </xdr:nvCxnSpPr>
      <xdr:spPr>
        <a:xfrm>
          <a:off x="16230600" y="953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56515</xdr:rowOff>
    </xdr:from>
    <xdr:ext cx="405130" cy="258445"/>
    <xdr:sp macro="" textlink="">
      <xdr:nvSpPr>
        <xdr:cNvPr id="541" name="【学校施設】&#10;有形固定資産減価償却率平均値テキスト"/>
        <xdr:cNvSpPr txBox="1"/>
      </xdr:nvSpPr>
      <xdr:spPr>
        <a:xfrm>
          <a:off x="16357600" y="100006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33655</xdr:rowOff>
    </xdr:from>
    <xdr:to xmlns:xdr="http://schemas.openxmlformats.org/drawingml/2006/spreadsheetDrawing">
      <xdr:col>85</xdr:col>
      <xdr:colOff>177800</xdr:colOff>
      <xdr:row>59</xdr:row>
      <xdr:rowOff>135255</xdr:rowOff>
    </xdr:to>
    <xdr:sp macro="" textlink="">
      <xdr:nvSpPr>
        <xdr:cNvPr id="542" name="フローチャート: 判断 541"/>
        <xdr:cNvSpPr/>
      </xdr:nvSpPr>
      <xdr:spPr>
        <a:xfrm>
          <a:off x="162687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17780</xdr:rowOff>
    </xdr:from>
    <xdr:to xmlns:xdr="http://schemas.openxmlformats.org/drawingml/2006/spreadsheetDrawing">
      <xdr:col>81</xdr:col>
      <xdr:colOff>101600</xdr:colOff>
      <xdr:row>59</xdr:row>
      <xdr:rowOff>119380</xdr:rowOff>
    </xdr:to>
    <xdr:sp macro="" textlink="">
      <xdr:nvSpPr>
        <xdr:cNvPr id="543" name="フローチャート: 判断 542"/>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134620</xdr:rowOff>
    </xdr:from>
    <xdr:to xmlns:xdr="http://schemas.openxmlformats.org/drawingml/2006/spreadsheetDrawing">
      <xdr:col>76</xdr:col>
      <xdr:colOff>165100</xdr:colOff>
      <xdr:row>59</xdr:row>
      <xdr:rowOff>64770</xdr:rowOff>
    </xdr:to>
    <xdr:sp macro="" textlink="">
      <xdr:nvSpPr>
        <xdr:cNvPr id="544" name="フローチャート: 判断 543"/>
        <xdr:cNvSpPr/>
      </xdr:nvSpPr>
      <xdr:spPr>
        <a:xfrm>
          <a:off x="14541500" y="1007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118110</xdr:rowOff>
    </xdr:from>
    <xdr:to xmlns:xdr="http://schemas.openxmlformats.org/drawingml/2006/spreadsheetDrawing">
      <xdr:col>72</xdr:col>
      <xdr:colOff>38100</xdr:colOff>
      <xdr:row>59</xdr:row>
      <xdr:rowOff>48260</xdr:rowOff>
    </xdr:to>
    <xdr:sp macro="" textlink="">
      <xdr:nvSpPr>
        <xdr:cNvPr id="545" name="フローチャート: 判断 544"/>
        <xdr:cNvSpPr/>
      </xdr:nvSpPr>
      <xdr:spPr>
        <a:xfrm>
          <a:off x="13652500" y="1006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111760</xdr:rowOff>
    </xdr:from>
    <xdr:to xmlns:xdr="http://schemas.openxmlformats.org/drawingml/2006/spreadsheetDrawing">
      <xdr:col>67</xdr:col>
      <xdr:colOff>101600</xdr:colOff>
      <xdr:row>59</xdr:row>
      <xdr:rowOff>41910</xdr:rowOff>
    </xdr:to>
    <xdr:sp macro="" textlink="">
      <xdr:nvSpPr>
        <xdr:cNvPr id="546" name="フローチャート: 判断 545"/>
        <xdr:cNvSpPr/>
      </xdr:nvSpPr>
      <xdr:spPr>
        <a:xfrm>
          <a:off x="12763500" y="1005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47" name="テキスト ボックス 546"/>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548" name="テキスト ボックス 547"/>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49" name="テキスト ボックス 548"/>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50" name="テキスト ボックス 549"/>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551" name="テキスト ボックス 550"/>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111760</xdr:rowOff>
    </xdr:from>
    <xdr:to xmlns:xdr="http://schemas.openxmlformats.org/drawingml/2006/spreadsheetDrawing">
      <xdr:col>85</xdr:col>
      <xdr:colOff>177800</xdr:colOff>
      <xdr:row>61</xdr:row>
      <xdr:rowOff>41910</xdr:rowOff>
    </xdr:to>
    <xdr:sp macro="" textlink="">
      <xdr:nvSpPr>
        <xdr:cNvPr id="552" name="楕円 551"/>
        <xdr:cNvSpPr/>
      </xdr:nvSpPr>
      <xdr:spPr>
        <a:xfrm>
          <a:off x="16268700" y="103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90170</xdr:rowOff>
    </xdr:from>
    <xdr:ext cx="405130" cy="259080"/>
    <xdr:sp macro="" textlink="">
      <xdr:nvSpPr>
        <xdr:cNvPr id="553" name="【学校施設】&#10;有形固定資産減価償却率該当値テキスト"/>
        <xdr:cNvSpPr txBox="1"/>
      </xdr:nvSpPr>
      <xdr:spPr>
        <a:xfrm>
          <a:off x="16357600" y="10377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49530</xdr:rowOff>
    </xdr:from>
    <xdr:to xmlns:xdr="http://schemas.openxmlformats.org/drawingml/2006/spreadsheetDrawing">
      <xdr:col>81</xdr:col>
      <xdr:colOff>101600</xdr:colOff>
      <xdr:row>61</xdr:row>
      <xdr:rowOff>151130</xdr:rowOff>
    </xdr:to>
    <xdr:sp macro="" textlink="">
      <xdr:nvSpPr>
        <xdr:cNvPr id="554" name="楕円 553"/>
        <xdr:cNvSpPr/>
      </xdr:nvSpPr>
      <xdr:spPr>
        <a:xfrm>
          <a:off x="154305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162560</xdr:rowOff>
    </xdr:from>
    <xdr:to xmlns:xdr="http://schemas.openxmlformats.org/drawingml/2006/spreadsheetDrawing">
      <xdr:col>85</xdr:col>
      <xdr:colOff>127000</xdr:colOff>
      <xdr:row>61</xdr:row>
      <xdr:rowOff>100330</xdr:rowOff>
    </xdr:to>
    <xdr:cxnSp macro="">
      <xdr:nvCxnSpPr>
        <xdr:cNvPr id="555" name="直線コネクタ 554"/>
        <xdr:cNvCxnSpPr/>
      </xdr:nvCxnSpPr>
      <xdr:spPr>
        <a:xfrm flipV="1">
          <a:off x="15481300" y="10449560"/>
          <a:ext cx="8382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10795</xdr:rowOff>
    </xdr:from>
    <xdr:to xmlns:xdr="http://schemas.openxmlformats.org/drawingml/2006/spreadsheetDrawing">
      <xdr:col>76</xdr:col>
      <xdr:colOff>165100</xdr:colOff>
      <xdr:row>61</xdr:row>
      <xdr:rowOff>112395</xdr:rowOff>
    </xdr:to>
    <xdr:sp macro="" textlink="">
      <xdr:nvSpPr>
        <xdr:cNvPr id="556" name="楕円 555"/>
        <xdr:cNvSpPr/>
      </xdr:nvSpPr>
      <xdr:spPr>
        <a:xfrm>
          <a:off x="14541500" y="104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61595</xdr:rowOff>
    </xdr:from>
    <xdr:to xmlns:xdr="http://schemas.openxmlformats.org/drawingml/2006/spreadsheetDrawing">
      <xdr:col>81</xdr:col>
      <xdr:colOff>50800</xdr:colOff>
      <xdr:row>61</xdr:row>
      <xdr:rowOff>100330</xdr:rowOff>
    </xdr:to>
    <xdr:cxnSp macro="">
      <xdr:nvCxnSpPr>
        <xdr:cNvPr id="557" name="直線コネクタ 556"/>
        <xdr:cNvCxnSpPr/>
      </xdr:nvCxnSpPr>
      <xdr:spPr>
        <a:xfrm>
          <a:off x="14592300" y="1052004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157480</xdr:rowOff>
    </xdr:from>
    <xdr:to xmlns:xdr="http://schemas.openxmlformats.org/drawingml/2006/spreadsheetDrawing">
      <xdr:col>72</xdr:col>
      <xdr:colOff>38100</xdr:colOff>
      <xdr:row>61</xdr:row>
      <xdr:rowOff>87630</xdr:rowOff>
    </xdr:to>
    <xdr:sp macro="" textlink="">
      <xdr:nvSpPr>
        <xdr:cNvPr id="558" name="楕円 557"/>
        <xdr:cNvSpPr/>
      </xdr:nvSpPr>
      <xdr:spPr>
        <a:xfrm>
          <a:off x="13652500" y="1044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36830</xdr:rowOff>
    </xdr:from>
    <xdr:to xmlns:xdr="http://schemas.openxmlformats.org/drawingml/2006/spreadsheetDrawing">
      <xdr:col>76</xdr:col>
      <xdr:colOff>114300</xdr:colOff>
      <xdr:row>61</xdr:row>
      <xdr:rowOff>61595</xdr:rowOff>
    </xdr:to>
    <xdr:cxnSp macro="">
      <xdr:nvCxnSpPr>
        <xdr:cNvPr id="559" name="直線コネクタ 558"/>
        <xdr:cNvCxnSpPr/>
      </xdr:nvCxnSpPr>
      <xdr:spPr>
        <a:xfrm>
          <a:off x="13703300" y="1049528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150495</xdr:rowOff>
    </xdr:from>
    <xdr:to xmlns:xdr="http://schemas.openxmlformats.org/drawingml/2006/spreadsheetDrawing">
      <xdr:col>67</xdr:col>
      <xdr:colOff>101600</xdr:colOff>
      <xdr:row>61</xdr:row>
      <xdr:rowOff>80645</xdr:rowOff>
    </xdr:to>
    <xdr:sp macro="" textlink="">
      <xdr:nvSpPr>
        <xdr:cNvPr id="560" name="楕円 559"/>
        <xdr:cNvSpPr/>
      </xdr:nvSpPr>
      <xdr:spPr>
        <a:xfrm>
          <a:off x="12763500" y="104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29845</xdr:rowOff>
    </xdr:from>
    <xdr:to xmlns:xdr="http://schemas.openxmlformats.org/drawingml/2006/spreadsheetDrawing">
      <xdr:col>71</xdr:col>
      <xdr:colOff>177800</xdr:colOff>
      <xdr:row>61</xdr:row>
      <xdr:rowOff>36830</xdr:rowOff>
    </xdr:to>
    <xdr:cxnSp macro="">
      <xdr:nvCxnSpPr>
        <xdr:cNvPr id="561" name="直線コネクタ 560"/>
        <xdr:cNvCxnSpPr/>
      </xdr:nvCxnSpPr>
      <xdr:spPr>
        <a:xfrm>
          <a:off x="12814300" y="104882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135890</xdr:rowOff>
    </xdr:from>
    <xdr:ext cx="405130" cy="259080"/>
    <xdr:sp macro="" textlink="">
      <xdr:nvSpPr>
        <xdr:cNvPr id="562" name="n_1aveValue【学校施設】&#10;有形固定資産減価償却率"/>
        <xdr:cNvSpPr txBox="1"/>
      </xdr:nvSpPr>
      <xdr:spPr>
        <a:xfrm>
          <a:off x="15266035" y="9908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81280</xdr:rowOff>
    </xdr:from>
    <xdr:ext cx="402590" cy="259080"/>
    <xdr:sp macro="" textlink="">
      <xdr:nvSpPr>
        <xdr:cNvPr id="563" name="n_2aveValue【学校施設】&#10;有形固定資産減価償却率"/>
        <xdr:cNvSpPr txBox="1"/>
      </xdr:nvSpPr>
      <xdr:spPr>
        <a:xfrm>
          <a:off x="14389735" y="9853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64770</xdr:rowOff>
    </xdr:from>
    <xdr:ext cx="402590" cy="256540"/>
    <xdr:sp macro="" textlink="">
      <xdr:nvSpPr>
        <xdr:cNvPr id="564" name="n_3aveValue【学校施設】&#10;有形固定資産減価償却率"/>
        <xdr:cNvSpPr txBox="1"/>
      </xdr:nvSpPr>
      <xdr:spPr>
        <a:xfrm>
          <a:off x="13500735" y="98374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58420</xdr:rowOff>
    </xdr:from>
    <xdr:ext cx="402590" cy="259080"/>
    <xdr:sp macro="" textlink="">
      <xdr:nvSpPr>
        <xdr:cNvPr id="565" name="n_4aveValue【学校施設】&#10;有形固定資産減価償却率"/>
        <xdr:cNvSpPr txBox="1"/>
      </xdr:nvSpPr>
      <xdr:spPr>
        <a:xfrm>
          <a:off x="12611735" y="98310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142240</xdr:rowOff>
    </xdr:from>
    <xdr:ext cx="405130" cy="259080"/>
    <xdr:sp macro="" textlink="">
      <xdr:nvSpPr>
        <xdr:cNvPr id="566" name="n_1mainValue【学校施設】&#10;有形固定資産減価償却率"/>
        <xdr:cNvSpPr txBox="1"/>
      </xdr:nvSpPr>
      <xdr:spPr>
        <a:xfrm>
          <a:off x="15266035" y="10600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103505</xdr:rowOff>
    </xdr:from>
    <xdr:ext cx="402590" cy="259080"/>
    <xdr:sp macro="" textlink="">
      <xdr:nvSpPr>
        <xdr:cNvPr id="567" name="n_2mainValue【学校施設】&#10;有形固定資産減価償却率"/>
        <xdr:cNvSpPr txBox="1"/>
      </xdr:nvSpPr>
      <xdr:spPr>
        <a:xfrm>
          <a:off x="14389735" y="105619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78740</xdr:rowOff>
    </xdr:from>
    <xdr:ext cx="402590" cy="259080"/>
    <xdr:sp macro="" textlink="">
      <xdr:nvSpPr>
        <xdr:cNvPr id="568" name="n_3mainValue【学校施設】&#10;有形固定資産減価償却率"/>
        <xdr:cNvSpPr txBox="1"/>
      </xdr:nvSpPr>
      <xdr:spPr>
        <a:xfrm>
          <a:off x="13500735" y="105371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71755</xdr:rowOff>
    </xdr:from>
    <xdr:ext cx="402590" cy="259080"/>
    <xdr:sp macro="" textlink="">
      <xdr:nvSpPr>
        <xdr:cNvPr id="569" name="n_4mainValue【学校施設】&#10;有形固定資産減価償却率"/>
        <xdr:cNvSpPr txBox="1"/>
      </xdr:nvSpPr>
      <xdr:spPr>
        <a:xfrm>
          <a:off x="12611735" y="105302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78" name="テキスト ボックス 577"/>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9" name="直線コネクタ 57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820" cy="256540"/>
    <xdr:sp macro="" textlink="">
      <xdr:nvSpPr>
        <xdr:cNvPr id="580" name="テキスト ボックス 579"/>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81" name="直線コネクタ 580"/>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4820" cy="256540"/>
    <xdr:sp macro="" textlink="">
      <xdr:nvSpPr>
        <xdr:cNvPr id="582" name="テキスト ボックス 581"/>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83" name="直線コネクタ 582"/>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4820" cy="256540"/>
    <xdr:sp macro="" textlink="">
      <xdr:nvSpPr>
        <xdr:cNvPr id="584" name="テキスト ボックス 583"/>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5" name="直線コネクタ 584"/>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4820" cy="256540"/>
    <xdr:sp macro="" textlink="">
      <xdr:nvSpPr>
        <xdr:cNvPr id="586" name="テキスト ボックス 585"/>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7" name="直線コネクタ 586"/>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4820" cy="256540"/>
    <xdr:sp macro="" textlink="">
      <xdr:nvSpPr>
        <xdr:cNvPr id="588" name="テキスト ボックス 587"/>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9" name="直線コネクタ 5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590" name="テキスト ボックス 589"/>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114935</xdr:rowOff>
    </xdr:from>
    <xdr:to xmlns:xdr="http://schemas.openxmlformats.org/drawingml/2006/spreadsheetDrawing">
      <xdr:col>116</xdr:col>
      <xdr:colOff>62865</xdr:colOff>
      <xdr:row>63</xdr:row>
      <xdr:rowOff>117475</xdr:rowOff>
    </xdr:to>
    <xdr:cxnSp macro="">
      <xdr:nvCxnSpPr>
        <xdr:cNvPr id="592" name="直線コネクタ 591"/>
        <xdr:cNvCxnSpPr/>
      </xdr:nvCxnSpPr>
      <xdr:spPr>
        <a:xfrm flipV="1">
          <a:off x="22160865" y="9887585"/>
          <a:ext cx="0" cy="1031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121285</xdr:rowOff>
    </xdr:from>
    <xdr:ext cx="469900" cy="256540"/>
    <xdr:sp macro="" textlink="">
      <xdr:nvSpPr>
        <xdr:cNvPr id="593" name="【学校施設】&#10;一人当たり面積最小値テキスト"/>
        <xdr:cNvSpPr txBox="1"/>
      </xdr:nvSpPr>
      <xdr:spPr>
        <a:xfrm>
          <a:off x="22199600" y="109226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117475</xdr:rowOff>
    </xdr:from>
    <xdr:to xmlns:xdr="http://schemas.openxmlformats.org/drawingml/2006/spreadsheetDrawing">
      <xdr:col>116</xdr:col>
      <xdr:colOff>152400</xdr:colOff>
      <xdr:row>63</xdr:row>
      <xdr:rowOff>117475</xdr:rowOff>
    </xdr:to>
    <xdr:cxnSp macro="">
      <xdr:nvCxnSpPr>
        <xdr:cNvPr id="594" name="直線コネクタ 593"/>
        <xdr:cNvCxnSpPr/>
      </xdr:nvCxnSpPr>
      <xdr:spPr>
        <a:xfrm>
          <a:off x="22072600" y="1091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56</xdr:row>
      <xdr:rowOff>61595</xdr:rowOff>
    </xdr:from>
    <xdr:ext cx="469900" cy="259080"/>
    <xdr:sp macro="" textlink="">
      <xdr:nvSpPr>
        <xdr:cNvPr id="595" name="【学校施設】&#10;一人当たり面積最大値テキスト"/>
        <xdr:cNvSpPr txBox="1"/>
      </xdr:nvSpPr>
      <xdr:spPr>
        <a:xfrm>
          <a:off x="22199600" y="966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114935</xdr:rowOff>
    </xdr:from>
    <xdr:to xmlns:xdr="http://schemas.openxmlformats.org/drawingml/2006/spreadsheetDrawing">
      <xdr:col>116</xdr:col>
      <xdr:colOff>152400</xdr:colOff>
      <xdr:row>57</xdr:row>
      <xdr:rowOff>114935</xdr:rowOff>
    </xdr:to>
    <xdr:cxnSp macro="">
      <xdr:nvCxnSpPr>
        <xdr:cNvPr id="596" name="直線コネクタ 595"/>
        <xdr:cNvCxnSpPr/>
      </xdr:nvCxnSpPr>
      <xdr:spPr>
        <a:xfrm>
          <a:off x="22072600" y="9887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11430</xdr:rowOff>
    </xdr:from>
    <xdr:ext cx="469900" cy="259080"/>
    <xdr:sp macro="" textlink="">
      <xdr:nvSpPr>
        <xdr:cNvPr id="597" name="【学校施設】&#10;一人当たり面積平均値テキスト"/>
        <xdr:cNvSpPr txBox="1"/>
      </xdr:nvSpPr>
      <xdr:spPr>
        <a:xfrm>
          <a:off x="22199600" y="10298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160020</xdr:rowOff>
    </xdr:from>
    <xdr:to xmlns:xdr="http://schemas.openxmlformats.org/drawingml/2006/spreadsheetDrawing">
      <xdr:col>116</xdr:col>
      <xdr:colOff>114300</xdr:colOff>
      <xdr:row>61</xdr:row>
      <xdr:rowOff>90170</xdr:rowOff>
    </xdr:to>
    <xdr:sp macro="" textlink="">
      <xdr:nvSpPr>
        <xdr:cNvPr id="598" name="フローチャート: 判断 597"/>
        <xdr:cNvSpPr/>
      </xdr:nvSpPr>
      <xdr:spPr>
        <a:xfrm>
          <a:off x="22110700" y="104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161925</xdr:rowOff>
    </xdr:from>
    <xdr:to xmlns:xdr="http://schemas.openxmlformats.org/drawingml/2006/spreadsheetDrawing">
      <xdr:col>112</xdr:col>
      <xdr:colOff>38100</xdr:colOff>
      <xdr:row>61</xdr:row>
      <xdr:rowOff>92075</xdr:rowOff>
    </xdr:to>
    <xdr:sp macro="" textlink="">
      <xdr:nvSpPr>
        <xdr:cNvPr id="599" name="フローチャート: 判断 598"/>
        <xdr:cNvSpPr/>
      </xdr:nvSpPr>
      <xdr:spPr>
        <a:xfrm>
          <a:off x="21272500" y="104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169545</xdr:rowOff>
    </xdr:from>
    <xdr:to xmlns:xdr="http://schemas.openxmlformats.org/drawingml/2006/spreadsheetDrawing">
      <xdr:col>107</xdr:col>
      <xdr:colOff>101600</xdr:colOff>
      <xdr:row>61</xdr:row>
      <xdr:rowOff>99695</xdr:rowOff>
    </xdr:to>
    <xdr:sp macro="" textlink="">
      <xdr:nvSpPr>
        <xdr:cNvPr id="600" name="フローチャート: 判断 599"/>
        <xdr:cNvSpPr/>
      </xdr:nvSpPr>
      <xdr:spPr>
        <a:xfrm>
          <a:off x="20383500" y="104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24130</xdr:rowOff>
    </xdr:from>
    <xdr:to xmlns:xdr="http://schemas.openxmlformats.org/drawingml/2006/spreadsheetDrawing">
      <xdr:col>102</xdr:col>
      <xdr:colOff>165100</xdr:colOff>
      <xdr:row>61</xdr:row>
      <xdr:rowOff>125730</xdr:rowOff>
    </xdr:to>
    <xdr:sp macro="" textlink="">
      <xdr:nvSpPr>
        <xdr:cNvPr id="601" name="フローチャート: 判断 600"/>
        <xdr:cNvSpPr/>
      </xdr:nvSpPr>
      <xdr:spPr>
        <a:xfrm>
          <a:off x="19494500" y="1048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40640</xdr:rowOff>
    </xdr:from>
    <xdr:to xmlns:xdr="http://schemas.openxmlformats.org/drawingml/2006/spreadsheetDrawing">
      <xdr:col>98</xdr:col>
      <xdr:colOff>38100</xdr:colOff>
      <xdr:row>61</xdr:row>
      <xdr:rowOff>141605</xdr:rowOff>
    </xdr:to>
    <xdr:sp macro="" textlink="">
      <xdr:nvSpPr>
        <xdr:cNvPr id="602" name="フローチャート: 判断 601"/>
        <xdr:cNvSpPr/>
      </xdr:nvSpPr>
      <xdr:spPr>
        <a:xfrm>
          <a:off x="18605500" y="10499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03" name="テキスト ボックス 602"/>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604" name="テキスト ボックス 603"/>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605" name="テキスト ボックス 604"/>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06" name="テキスト ボックス 605"/>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07" name="テキスト ボックス 606"/>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166370</xdr:rowOff>
    </xdr:from>
    <xdr:to xmlns:xdr="http://schemas.openxmlformats.org/drawingml/2006/spreadsheetDrawing">
      <xdr:col>116</xdr:col>
      <xdr:colOff>114300</xdr:colOff>
      <xdr:row>63</xdr:row>
      <xdr:rowOff>95885</xdr:rowOff>
    </xdr:to>
    <xdr:sp macro="" textlink="">
      <xdr:nvSpPr>
        <xdr:cNvPr id="608" name="楕円 607"/>
        <xdr:cNvSpPr/>
      </xdr:nvSpPr>
      <xdr:spPr>
        <a:xfrm>
          <a:off x="22110700" y="10796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80645</xdr:rowOff>
    </xdr:from>
    <xdr:ext cx="469900" cy="259080"/>
    <xdr:sp macro="" textlink="">
      <xdr:nvSpPr>
        <xdr:cNvPr id="609" name="【学校施設】&#10;一人当たり面積該当値テキスト"/>
        <xdr:cNvSpPr txBox="1"/>
      </xdr:nvSpPr>
      <xdr:spPr>
        <a:xfrm>
          <a:off x="22199600" y="1071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163830</xdr:rowOff>
    </xdr:from>
    <xdr:to xmlns:xdr="http://schemas.openxmlformats.org/drawingml/2006/spreadsheetDrawing">
      <xdr:col>112</xdr:col>
      <xdr:colOff>38100</xdr:colOff>
      <xdr:row>63</xdr:row>
      <xdr:rowOff>93980</xdr:rowOff>
    </xdr:to>
    <xdr:sp macro="" textlink="">
      <xdr:nvSpPr>
        <xdr:cNvPr id="610" name="楕円 609"/>
        <xdr:cNvSpPr/>
      </xdr:nvSpPr>
      <xdr:spPr>
        <a:xfrm>
          <a:off x="21272500" y="10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43180</xdr:rowOff>
    </xdr:from>
    <xdr:to xmlns:xdr="http://schemas.openxmlformats.org/drawingml/2006/spreadsheetDrawing">
      <xdr:col>116</xdr:col>
      <xdr:colOff>63500</xdr:colOff>
      <xdr:row>63</xdr:row>
      <xdr:rowOff>45085</xdr:rowOff>
    </xdr:to>
    <xdr:cxnSp macro="">
      <xdr:nvCxnSpPr>
        <xdr:cNvPr id="611" name="直線コネクタ 610"/>
        <xdr:cNvCxnSpPr/>
      </xdr:nvCxnSpPr>
      <xdr:spPr>
        <a:xfrm>
          <a:off x="21323300" y="1084453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163195</xdr:rowOff>
    </xdr:from>
    <xdr:to xmlns:xdr="http://schemas.openxmlformats.org/drawingml/2006/spreadsheetDrawing">
      <xdr:col>107</xdr:col>
      <xdr:colOff>101600</xdr:colOff>
      <xdr:row>63</xdr:row>
      <xdr:rowOff>93345</xdr:rowOff>
    </xdr:to>
    <xdr:sp macro="" textlink="">
      <xdr:nvSpPr>
        <xdr:cNvPr id="612" name="楕円 611"/>
        <xdr:cNvSpPr/>
      </xdr:nvSpPr>
      <xdr:spPr>
        <a:xfrm>
          <a:off x="20383500" y="1079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42545</xdr:rowOff>
    </xdr:from>
    <xdr:to xmlns:xdr="http://schemas.openxmlformats.org/drawingml/2006/spreadsheetDrawing">
      <xdr:col>111</xdr:col>
      <xdr:colOff>177800</xdr:colOff>
      <xdr:row>63</xdr:row>
      <xdr:rowOff>43180</xdr:rowOff>
    </xdr:to>
    <xdr:cxnSp macro="">
      <xdr:nvCxnSpPr>
        <xdr:cNvPr id="613" name="直線コネクタ 612"/>
        <xdr:cNvCxnSpPr/>
      </xdr:nvCxnSpPr>
      <xdr:spPr>
        <a:xfrm>
          <a:off x="20434300" y="108438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160655</xdr:rowOff>
    </xdr:from>
    <xdr:to xmlns:xdr="http://schemas.openxmlformats.org/drawingml/2006/spreadsheetDrawing">
      <xdr:col>102</xdr:col>
      <xdr:colOff>165100</xdr:colOff>
      <xdr:row>63</xdr:row>
      <xdr:rowOff>90805</xdr:rowOff>
    </xdr:to>
    <xdr:sp macro="" textlink="">
      <xdr:nvSpPr>
        <xdr:cNvPr id="614" name="楕円 613"/>
        <xdr:cNvSpPr/>
      </xdr:nvSpPr>
      <xdr:spPr>
        <a:xfrm>
          <a:off x="19494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40640</xdr:rowOff>
    </xdr:from>
    <xdr:to xmlns:xdr="http://schemas.openxmlformats.org/drawingml/2006/spreadsheetDrawing">
      <xdr:col>107</xdr:col>
      <xdr:colOff>50800</xdr:colOff>
      <xdr:row>63</xdr:row>
      <xdr:rowOff>42545</xdr:rowOff>
    </xdr:to>
    <xdr:cxnSp macro="">
      <xdr:nvCxnSpPr>
        <xdr:cNvPr id="615" name="直線コネクタ 614"/>
        <xdr:cNvCxnSpPr/>
      </xdr:nvCxnSpPr>
      <xdr:spPr>
        <a:xfrm>
          <a:off x="19545300" y="108419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157480</xdr:rowOff>
    </xdr:from>
    <xdr:to xmlns:xdr="http://schemas.openxmlformats.org/drawingml/2006/spreadsheetDrawing">
      <xdr:col>98</xdr:col>
      <xdr:colOff>38100</xdr:colOff>
      <xdr:row>63</xdr:row>
      <xdr:rowOff>87630</xdr:rowOff>
    </xdr:to>
    <xdr:sp macro="" textlink="">
      <xdr:nvSpPr>
        <xdr:cNvPr id="616" name="楕円 615"/>
        <xdr:cNvSpPr/>
      </xdr:nvSpPr>
      <xdr:spPr>
        <a:xfrm>
          <a:off x="18605500" y="107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36830</xdr:rowOff>
    </xdr:from>
    <xdr:to xmlns:xdr="http://schemas.openxmlformats.org/drawingml/2006/spreadsheetDrawing">
      <xdr:col>102</xdr:col>
      <xdr:colOff>114300</xdr:colOff>
      <xdr:row>63</xdr:row>
      <xdr:rowOff>40640</xdr:rowOff>
    </xdr:to>
    <xdr:cxnSp macro="">
      <xdr:nvCxnSpPr>
        <xdr:cNvPr id="617" name="直線コネクタ 616"/>
        <xdr:cNvCxnSpPr/>
      </xdr:nvCxnSpPr>
      <xdr:spPr>
        <a:xfrm>
          <a:off x="18656300" y="108381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109220</xdr:rowOff>
    </xdr:from>
    <xdr:ext cx="469900" cy="256540"/>
    <xdr:sp macro="" textlink="">
      <xdr:nvSpPr>
        <xdr:cNvPr id="618" name="n_1aveValue【学校施設】&#10;一人当たり面積"/>
        <xdr:cNvSpPr txBox="1"/>
      </xdr:nvSpPr>
      <xdr:spPr>
        <a:xfrm>
          <a:off x="21075650" y="102247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116205</xdr:rowOff>
    </xdr:from>
    <xdr:ext cx="467360" cy="259080"/>
    <xdr:sp macro="" textlink="">
      <xdr:nvSpPr>
        <xdr:cNvPr id="619" name="n_2aveValue【学校施設】&#10;一人当たり面積"/>
        <xdr:cNvSpPr txBox="1"/>
      </xdr:nvSpPr>
      <xdr:spPr>
        <a:xfrm>
          <a:off x="20199350" y="102317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142240</xdr:rowOff>
    </xdr:from>
    <xdr:ext cx="467360" cy="259080"/>
    <xdr:sp macro="" textlink="">
      <xdr:nvSpPr>
        <xdr:cNvPr id="620" name="n_3aveValue【学校施設】&#10;一人当たり面積"/>
        <xdr:cNvSpPr txBox="1"/>
      </xdr:nvSpPr>
      <xdr:spPr>
        <a:xfrm>
          <a:off x="19310350" y="102577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158115</xdr:rowOff>
    </xdr:from>
    <xdr:ext cx="467360" cy="256540"/>
    <xdr:sp macro="" textlink="">
      <xdr:nvSpPr>
        <xdr:cNvPr id="621" name="n_4aveValue【学校施設】&#10;一人当たり面積"/>
        <xdr:cNvSpPr txBox="1"/>
      </xdr:nvSpPr>
      <xdr:spPr>
        <a:xfrm>
          <a:off x="18421350" y="102736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85090</xdr:rowOff>
    </xdr:from>
    <xdr:ext cx="469900" cy="259080"/>
    <xdr:sp macro="" textlink="">
      <xdr:nvSpPr>
        <xdr:cNvPr id="622" name="n_1mainValue【学校施設】&#10;一人当たり面積"/>
        <xdr:cNvSpPr txBox="1"/>
      </xdr:nvSpPr>
      <xdr:spPr>
        <a:xfrm>
          <a:off x="21075650" y="10886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84455</xdr:rowOff>
    </xdr:from>
    <xdr:ext cx="467360" cy="259080"/>
    <xdr:sp macro="" textlink="">
      <xdr:nvSpPr>
        <xdr:cNvPr id="623" name="n_2mainValue【学校施設】&#10;一人当たり面積"/>
        <xdr:cNvSpPr txBox="1"/>
      </xdr:nvSpPr>
      <xdr:spPr>
        <a:xfrm>
          <a:off x="20199350" y="108858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81915</xdr:rowOff>
    </xdr:from>
    <xdr:ext cx="467360" cy="259080"/>
    <xdr:sp macro="" textlink="">
      <xdr:nvSpPr>
        <xdr:cNvPr id="624" name="n_3mainValue【学校施設】&#10;一人当たり面積"/>
        <xdr:cNvSpPr txBox="1"/>
      </xdr:nvSpPr>
      <xdr:spPr>
        <a:xfrm>
          <a:off x="19310350" y="108832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78740</xdr:rowOff>
    </xdr:from>
    <xdr:ext cx="467360" cy="259080"/>
    <xdr:sp macro="" textlink="">
      <xdr:nvSpPr>
        <xdr:cNvPr id="625" name="n_4mainValue【学校施設】&#10;一人当たり面積"/>
        <xdr:cNvSpPr txBox="1"/>
      </xdr:nvSpPr>
      <xdr:spPr>
        <a:xfrm>
          <a:off x="18421350" y="108800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634" name="テキスト ボックス 633"/>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5" name="直線コネクタ 6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636" name="テキスト ボックス 635"/>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7" name="直線コネクタ 636"/>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820" cy="259080"/>
    <xdr:sp macro="" textlink="">
      <xdr:nvSpPr>
        <xdr:cNvPr id="638" name="テキスト ボックス 637"/>
        <xdr:cNvSpPr txBox="1"/>
      </xdr:nvSpPr>
      <xdr:spPr>
        <a:xfrm>
          <a:off x="11978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9" name="直線コネクタ 638"/>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6540"/>
    <xdr:sp macro="" textlink="">
      <xdr:nvSpPr>
        <xdr:cNvPr id="640" name="テキスト ボックス 639"/>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41" name="直線コネクタ 640"/>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2" name="テキスト ボックス 641"/>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3" name="直線コネクタ 642"/>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6540"/>
    <xdr:sp macro="" textlink="">
      <xdr:nvSpPr>
        <xdr:cNvPr id="644" name="テキスト ボックス 643"/>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5" name="直線コネクタ 644"/>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6" name="テキスト ボックス 645"/>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7" name="直線コネクタ 646"/>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6550" cy="259080"/>
    <xdr:sp macro="" textlink="">
      <xdr:nvSpPr>
        <xdr:cNvPr id="648" name="テキスト ボックス 647"/>
        <xdr:cNvSpPr txBox="1"/>
      </xdr:nvSpPr>
      <xdr:spPr>
        <a:xfrm>
          <a:off x="12106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9" name="直線コネクタ 64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104775</xdr:rowOff>
    </xdr:from>
    <xdr:to xmlns:xdr="http://schemas.openxmlformats.org/drawingml/2006/spreadsheetDrawing">
      <xdr:col>85</xdr:col>
      <xdr:colOff>126365</xdr:colOff>
      <xdr:row>86</xdr:row>
      <xdr:rowOff>168910</xdr:rowOff>
    </xdr:to>
    <xdr:cxnSp macro="">
      <xdr:nvCxnSpPr>
        <xdr:cNvPr id="651" name="直線コネクタ 650"/>
        <xdr:cNvCxnSpPr/>
      </xdr:nvCxnSpPr>
      <xdr:spPr>
        <a:xfrm flipV="1">
          <a:off x="16318865" y="1347787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52"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3" name="直線コネクタ 652"/>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52070</xdr:rowOff>
    </xdr:from>
    <xdr:ext cx="405130" cy="256540"/>
    <xdr:sp macro="" textlink="">
      <xdr:nvSpPr>
        <xdr:cNvPr id="654" name="【児童館】&#10;有形固定資産減価償却率最大値テキスト"/>
        <xdr:cNvSpPr txBox="1"/>
      </xdr:nvSpPr>
      <xdr:spPr>
        <a:xfrm>
          <a:off x="16357600" y="132537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104775</xdr:rowOff>
    </xdr:from>
    <xdr:to xmlns:xdr="http://schemas.openxmlformats.org/drawingml/2006/spreadsheetDrawing">
      <xdr:col>86</xdr:col>
      <xdr:colOff>25400</xdr:colOff>
      <xdr:row>78</xdr:row>
      <xdr:rowOff>104775</xdr:rowOff>
    </xdr:to>
    <xdr:cxnSp macro="">
      <xdr:nvCxnSpPr>
        <xdr:cNvPr id="655" name="直線コネクタ 654"/>
        <xdr:cNvCxnSpPr/>
      </xdr:nvCxnSpPr>
      <xdr:spPr>
        <a:xfrm>
          <a:off x="16230600" y="1347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99695</xdr:rowOff>
    </xdr:from>
    <xdr:ext cx="405130" cy="256540"/>
    <xdr:sp macro="" textlink="">
      <xdr:nvSpPr>
        <xdr:cNvPr id="656" name="【児童館】&#10;有形固定資産減価償却率平均値テキスト"/>
        <xdr:cNvSpPr txBox="1"/>
      </xdr:nvSpPr>
      <xdr:spPr>
        <a:xfrm>
          <a:off x="16357600" y="1398714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76835</xdr:rowOff>
    </xdr:from>
    <xdr:to xmlns:xdr="http://schemas.openxmlformats.org/drawingml/2006/spreadsheetDrawing">
      <xdr:col>85</xdr:col>
      <xdr:colOff>177800</xdr:colOff>
      <xdr:row>83</xdr:row>
      <xdr:rowOff>6985</xdr:rowOff>
    </xdr:to>
    <xdr:sp macro="" textlink="">
      <xdr:nvSpPr>
        <xdr:cNvPr id="657" name="フローチャート: 判断 656"/>
        <xdr:cNvSpPr/>
      </xdr:nvSpPr>
      <xdr:spPr>
        <a:xfrm>
          <a:off x="162687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46355</xdr:rowOff>
    </xdr:from>
    <xdr:to xmlns:xdr="http://schemas.openxmlformats.org/drawingml/2006/spreadsheetDrawing">
      <xdr:col>81</xdr:col>
      <xdr:colOff>101600</xdr:colOff>
      <xdr:row>82</xdr:row>
      <xdr:rowOff>147955</xdr:rowOff>
    </xdr:to>
    <xdr:sp macro="" textlink="">
      <xdr:nvSpPr>
        <xdr:cNvPr id="658" name="フローチャート: 判断 657"/>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6985</xdr:rowOff>
    </xdr:from>
    <xdr:to xmlns:xdr="http://schemas.openxmlformats.org/drawingml/2006/spreadsheetDrawing">
      <xdr:col>76</xdr:col>
      <xdr:colOff>165100</xdr:colOff>
      <xdr:row>82</xdr:row>
      <xdr:rowOff>109220</xdr:rowOff>
    </xdr:to>
    <xdr:sp macro="" textlink="">
      <xdr:nvSpPr>
        <xdr:cNvPr id="659" name="フローチャート: 判断 658"/>
        <xdr:cNvSpPr/>
      </xdr:nvSpPr>
      <xdr:spPr>
        <a:xfrm>
          <a:off x="14541500" y="1406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153670</xdr:rowOff>
    </xdr:from>
    <xdr:to xmlns:xdr="http://schemas.openxmlformats.org/drawingml/2006/spreadsheetDrawing">
      <xdr:col>72</xdr:col>
      <xdr:colOff>38100</xdr:colOff>
      <xdr:row>82</xdr:row>
      <xdr:rowOff>83820</xdr:rowOff>
    </xdr:to>
    <xdr:sp macro="" textlink="">
      <xdr:nvSpPr>
        <xdr:cNvPr id="660" name="フローチャート: 判断 659"/>
        <xdr:cNvSpPr/>
      </xdr:nvSpPr>
      <xdr:spPr>
        <a:xfrm>
          <a:off x="13652500" y="140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137795</xdr:rowOff>
    </xdr:from>
    <xdr:to xmlns:xdr="http://schemas.openxmlformats.org/drawingml/2006/spreadsheetDrawing">
      <xdr:col>67</xdr:col>
      <xdr:colOff>101600</xdr:colOff>
      <xdr:row>82</xdr:row>
      <xdr:rowOff>67945</xdr:rowOff>
    </xdr:to>
    <xdr:sp macro="" textlink="">
      <xdr:nvSpPr>
        <xdr:cNvPr id="661" name="フローチャート: 判断 660"/>
        <xdr:cNvSpPr/>
      </xdr:nvSpPr>
      <xdr:spPr>
        <a:xfrm>
          <a:off x="12763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2" name="テキスト ボックス 6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3" name="テキスト ボックス 6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4" name="テキスト ボックス 6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5" name="テキスト ボックス 6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6" name="テキスト ボックス 6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86</xdr:row>
      <xdr:rowOff>36195</xdr:rowOff>
    </xdr:from>
    <xdr:to xmlns:xdr="http://schemas.openxmlformats.org/drawingml/2006/spreadsheetDrawing">
      <xdr:col>85</xdr:col>
      <xdr:colOff>177800</xdr:colOff>
      <xdr:row>86</xdr:row>
      <xdr:rowOff>137795</xdr:rowOff>
    </xdr:to>
    <xdr:sp macro="" textlink="">
      <xdr:nvSpPr>
        <xdr:cNvPr id="667" name="楕円 666"/>
        <xdr:cNvSpPr/>
      </xdr:nvSpPr>
      <xdr:spPr>
        <a:xfrm>
          <a:off x="16268700" y="1478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122555</xdr:rowOff>
    </xdr:from>
    <xdr:ext cx="405130" cy="256540"/>
    <xdr:sp macro="" textlink="">
      <xdr:nvSpPr>
        <xdr:cNvPr id="668" name="【児童館】&#10;有形固定資産減価償却率該当値テキスト"/>
        <xdr:cNvSpPr txBox="1"/>
      </xdr:nvSpPr>
      <xdr:spPr>
        <a:xfrm>
          <a:off x="16357600" y="146958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86</xdr:row>
      <xdr:rowOff>118110</xdr:rowOff>
    </xdr:from>
    <xdr:to xmlns:xdr="http://schemas.openxmlformats.org/drawingml/2006/spreadsheetDrawing">
      <xdr:col>81</xdr:col>
      <xdr:colOff>101600</xdr:colOff>
      <xdr:row>87</xdr:row>
      <xdr:rowOff>48260</xdr:rowOff>
    </xdr:to>
    <xdr:sp macro="" textlink="">
      <xdr:nvSpPr>
        <xdr:cNvPr id="669" name="楕円 668"/>
        <xdr:cNvSpPr/>
      </xdr:nvSpPr>
      <xdr:spPr>
        <a:xfrm>
          <a:off x="15430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86</xdr:row>
      <xdr:rowOff>86995</xdr:rowOff>
    </xdr:from>
    <xdr:to xmlns:xdr="http://schemas.openxmlformats.org/drawingml/2006/spreadsheetDrawing">
      <xdr:col>85</xdr:col>
      <xdr:colOff>127000</xdr:colOff>
      <xdr:row>86</xdr:row>
      <xdr:rowOff>168910</xdr:rowOff>
    </xdr:to>
    <xdr:cxnSp macro="">
      <xdr:nvCxnSpPr>
        <xdr:cNvPr id="670" name="直線コネクタ 669"/>
        <xdr:cNvCxnSpPr/>
      </xdr:nvCxnSpPr>
      <xdr:spPr>
        <a:xfrm flipV="1">
          <a:off x="15481300" y="1483169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86</xdr:row>
      <xdr:rowOff>118110</xdr:rowOff>
    </xdr:from>
    <xdr:to xmlns:xdr="http://schemas.openxmlformats.org/drawingml/2006/spreadsheetDrawing">
      <xdr:col>76</xdr:col>
      <xdr:colOff>165100</xdr:colOff>
      <xdr:row>87</xdr:row>
      <xdr:rowOff>48260</xdr:rowOff>
    </xdr:to>
    <xdr:sp macro="" textlink="">
      <xdr:nvSpPr>
        <xdr:cNvPr id="671" name="楕円 670"/>
        <xdr:cNvSpPr/>
      </xdr:nvSpPr>
      <xdr:spPr>
        <a:xfrm>
          <a:off x="14541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86</xdr:row>
      <xdr:rowOff>168910</xdr:rowOff>
    </xdr:from>
    <xdr:to xmlns:xdr="http://schemas.openxmlformats.org/drawingml/2006/spreadsheetDrawing">
      <xdr:col>81</xdr:col>
      <xdr:colOff>50800</xdr:colOff>
      <xdr:row>86</xdr:row>
      <xdr:rowOff>168910</xdr:rowOff>
    </xdr:to>
    <xdr:cxnSp macro="">
      <xdr:nvCxnSpPr>
        <xdr:cNvPr id="672" name="直線コネクタ 671"/>
        <xdr:cNvCxnSpPr/>
      </xdr:nvCxnSpPr>
      <xdr:spPr>
        <a:xfrm>
          <a:off x="14592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86</xdr:row>
      <xdr:rowOff>118110</xdr:rowOff>
    </xdr:from>
    <xdr:to xmlns:xdr="http://schemas.openxmlformats.org/drawingml/2006/spreadsheetDrawing">
      <xdr:col>72</xdr:col>
      <xdr:colOff>38100</xdr:colOff>
      <xdr:row>87</xdr:row>
      <xdr:rowOff>48260</xdr:rowOff>
    </xdr:to>
    <xdr:sp macro="" textlink="">
      <xdr:nvSpPr>
        <xdr:cNvPr id="673" name="楕円 672"/>
        <xdr:cNvSpPr/>
      </xdr:nvSpPr>
      <xdr:spPr>
        <a:xfrm>
          <a:off x="13652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86</xdr:row>
      <xdr:rowOff>168910</xdr:rowOff>
    </xdr:from>
    <xdr:to xmlns:xdr="http://schemas.openxmlformats.org/drawingml/2006/spreadsheetDrawing">
      <xdr:col>76</xdr:col>
      <xdr:colOff>114300</xdr:colOff>
      <xdr:row>86</xdr:row>
      <xdr:rowOff>168910</xdr:rowOff>
    </xdr:to>
    <xdr:cxnSp macro="">
      <xdr:nvCxnSpPr>
        <xdr:cNvPr id="674" name="直線コネクタ 673"/>
        <xdr:cNvCxnSpPr/>
      </xdr:nvCxnSpPr>
      <xdr:spPr>
        <a:xfrm>
          <a:off x="13703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86</xdr:row>
      <xdr:rowOff>118110</xdr:rowOff>
    </xdr:from>
    <xdr:to xmlns:xdr="http://schemas.openxmlformats.org/drawingml/2006/spreadsheetDrawing">
      <xdr:col>67</xdr:col>
      <xdr:colOff>101600</xdr:colOff>
      <xdr:row>87</xdr:row>
      <xdr:rowOff>48260</xdr:rowOff>
    </xdr:to>
    <xdr:sp macro="" textlink="">
      <xdr:nvSpPr>
        <xdr:cNvPr id="675" name="楕円 674"/>
        <xdr:cNvSpPr/>
      </xdr:nvSpPr>
      <xdr:spPr>
        <a:xfrm>
          <a:off x="12763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86</xdr:row>
      <xdr:rowOff>168910</xdr:rowOff>
    </xdr:from>
    <xdr:to xmlns:xdr="http://schemas.openxmlformats.org/drawingml/2006/spreadsheetDrawing">
      <xdr:col>71</xdr:col>
      <xdr:colOff>177800</xdr:colOff>
      <xdr:row>86</xdr:row>
      <xdr:rowOff>168910</xdr:rowOff>
    </xdr:to>
    <xdr:cxnSp macro="">
      <xdr:nvCxnSpPr>
        <xdr:cNvPr id="676" name="直線コネクタ 675"/>
        <xdr:cNvCxnSpPr/>
      </xdr:nvCxnSpPr>
      <xdr:spPr>
        <a:xfrm>
          <a:off x="12814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164465</xdr:rowOff>
    </xdr:from>
    <xdr:ext cx="405130" cy="259080"/>
    <xdr:sp macro="" textlink="">
      <xdr:nvSpPr>
        <xdr:cNvPr id="677" name="n_1aveValue【児童館】&#10;有形固定資産減価償却率"/>
        <xdr:cNvSpPr txBox="1"/>
      </xdr:nvSpPr>
      <xdr:spPr>
        <a:xfrm>
          <a:off x="15266035" y="1388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125095</xdr:rowOff>
    </xdr:from>
    <xdr:ext cx="402590" cy="258445"/>
    <xdr:sp macro="" textlink="">
      <xdr:nvSpPr>
        <xdr:cNvPr id="678" name="n_2aveValue【児童館】&#10;有形固定資産減価償却率"/>
        <xdr:cNvSpPr txBox="1"/>
      </xdr:nvSpPr>
      <xdr:spPr>
        <a:xfrm>
          <a:off x="14389735" y="138410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100330</xdr:rowOff>
    </xdr:from>
    <xdr:ext cx="402590" cy="256540"/>
    <xdr:sp macro="" textlink="">
      <xdr:nvSpPr>
        <xdr:cNvPr id="679" name="n_3aveValue【児童館】&#10;有形固定資産減価償却率"/>
        <xdr:cNvSpPr txBox="1"/>
      </xdr:nvSpPr>
      <xdr:spPr>
        <a:xfrm>
          <a:off x="13500735" y="138163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84455</xdr:rowOff>
    </xdr:from>
    <xdr:ext cx="402590" cy="259080"/>
    <xdr:sp macro="" textlink="">
      <xdr:nvSpPr>
        <xdr:cNvPr id="680" name="n_4aveValue【児童館】&#10;有形固定資産減価償却率"/>
        <xdr:cNvSpPr txBox="1"/>
      </xdr:nvSpPr>
      <xdr:spPr>
        <a:xfrm>
          <a:off x="12611735" y="138004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79</xdr:col>
      <xdr:colOff>184150</xdr:colOff>
      <xdr:row>87</xdr:row>
      <xdr:rowOff>39370</xdr:rowOff>
    </xdr:from>
    <xdr:ext cx="469900" cy="259080"/>
    <xdr:sp macro="" textlink="">
      <xdr:nvSpPr>
        <xdr:cNvPr id="681" name="n_1mainValue【児童館】&#10;有形固定資産減価償却率"/>
        <xdr:cNvSpPr txBox="1"/>
      </xdr:nvSpPr>
      <xdr:spPr>
        <a:xfrm>
          <a:off x="15233650" y="14955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69850</xdr:colOff>
      <xdr:row>87</xdr:row>
      <xdr:rowOff>39370</xdr:rowOff>
    </xdr:from>
    <xdr:ext cx="467360" cy="259080"/>
    <xdr:sp macro="" textlink="">
      <xdr:nvSpPr>
        <xdr:cNvPr id="682" name="n_2mainValue【児童館】&#10;有形固定資産減価償却率"/>
        <xdr:cNvSpPr txBox="1"/>
      </xdr:nvSpPr>
      <xdr:spPr>
        <a:xfrm>
          <a:off x="14357350" y="14955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133350</xdr:colOff>
      <xdr:row>87</xdr:row>
      <xdr:rowOff>39370</xdr:rowOff>
    </xdr:from>
    <xdr:ext cx="467360" cy="259080"/>
    <xdr:sp macro="" textlink="">
      <xdr:nvSpPr>
        <xdr:cNvPr id="683" name="n_3mainValue【児童館】&#10;有形固定資産減価償却率"/>
        <xdr:cNvSpPr txBox="1"/>
      </xdr:nvSpPr>
      <xdr:spPr>
        <a:xfrm>
          <a:off x="13468350" y="14955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6350</xdr:colOff>
      <xdr:row>87</xdr:row>
      <xdr:rowOff>39370</xdr:rowOff>
    </xdr:from>
    <xdr:ext cx="467360" cy="259080"/>
    <xdr:sp macro="" textlink="">
      <xdr:nvSpPr>
        <xdr:cNvPr id="684" name="n_4mainValue【児童館】&#10;有形固定資産減価償却率"/>
        <xdr:cNvSpPr txBox="1"/>
      </xdr:nvSpPr>
      <xdr:spPr>
        <a:xfrm>
          <a:off x="12579350" y="14955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693" name="テキスト ボックス 692"/>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4" name="直線コネクタ 6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95" name="直線コネクタ 694"/>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4820" cy="259080"/>
    <xdr:sp macro="" textlink="">
      <xdr:nvSpPr>
        <xdr:cNvPr id="696" name="テキスト ボックス 695"/>
        <xdr:cNvSpPr txBox="1"/>
      </xdr:nvSpPr>
      <xdr:spPr>
        <a:xfrm>
          <a:off x="17820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97" name="直線コネクタ 696"/>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4820" cy="259080"/>
    <xdr:sp macro="" textlink="">
      <xdr:nvSpPr>
        <xdr:cNvPr id="698" name="テキスト ボックス 697"/>
        <xdr:cNvSpPr txBox="1"/>
      </xdr:nvSpPr>
      <xdr:spPr>
        <a:xfrm>
          <a:off x="17820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9" name="直線コネクタ 698"/>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4820" cy="259080"/>
    <xdr:sp macro="" textlink="">
      <xdr:nvSpPr>
        <xdr:cNvPr id="700" name="テキスト ボックス 699"/>
        <xdr:cNvSpPr txBox="1"/>
      </xdr:nvSpPr>
      <xdr:spPr>
        <a:xfrm>
          <a:off x="17820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01" name="直線コネクタ 700"/>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4820" cy="259080"/>
    <xdr:sp macro="" textlink="">
      <xdr:nvSpPr>
        <xdr:cNvPr id="702" name="テキスト ボックス 701"/>
        <xdr:cNvSpPr txBox="1"/>
      </xdr:nvSpPr>
      <xdr:spPr>
        <a:xfrm>
          <a:off x="17820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704" name="テキスト ボックス 703"/>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45085</xdr:rowOff>
    </xdr:from>
    <xdr:to xmlns:xdr="http://schemas.openxmlformats.org/drawingml/2006/spreadsheetDrawing">
      <xdr:col>116</xdr:col>
      <xdr:colOff>62865</xdr:colOff>
      <xdr:row>86</xdr:row>
      <xdr:rowOff>15240</xdr:rowOff>
    </xdr:to>
    <xdr:cxnSp macro="">
      <xdr:nvCxnSpPr>
        <xdr:cNvPr id="706" name="直線コネクタ 705"/>
        <xdr:cNvCxnSpPr/>
      </xdr:nvCxnSpPr>
      <xdr:spPr>
        <a:xfrm flipV="1">
          <a:off x="22160865" y="1358963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19050</xdr:rowOff>
    </xdr:from>
    <xdr:ext cx="469900" cy="256540"/>
    <xdr:sp macro="" textlink="">
      <xdr:nvSpPr>
        <xdr:cNvPr id="707" name="【児童館】&#10;一人当たり面積最小値テキスト"/>
        <xdr:cNvSpPr txBox="1"/>
      </xdr:nvSpPr>
      <xdr:spPr>
        <a:xfrm>
          <a:off x="22199600" y="147637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15240</xdr:rowOff>
    </xdr:from>
    <xdr:to xmlns:xdr="http://schemas.openxmlformats.org/drawingml/2006/spreadsheetDrawing">
      <xdr:col>116</xdr:col>
      <xdr:colOff>152400</xdr:colOff>
      <xdr:row>86</xdr:row>
      <xdr:rowOff>15240</xdr:rowOff>
    </xdr:to>
    <xdr:cxnSp macro="">
      <xdr:nvCxnSpPr>
        <xdr:cNvPr id="708" name="直線コネクタ 707"/>
        <xdr:cNvCxnSpPr/>
      </xdr:nvCxnSpPr>
      <xdr:spPr>
        <a:xfrm>
          <a:off x="22072600" y="1475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163195</xdr:rowOff>
    </xdr:from>
    <xdr:ext cx="469900" cy="259080"/>
    <xdr:sp macro="" textlink="">
      <xdr:nvSpPr>
        <xdr:cNvPr id="709" name="【児童館】&#10;一人当たり面積最大値テキスト"/>
        <xdr:cNvSpPr txBox="1"/>
      </xdr:nvSpPr>
      <xdr:spPr>
        <a:xfrm>
          <a:off x="22199600" y="13364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45085</xdr:rowOff>
    </xdr:from>
    <xdr:to xmlns:xdr="http://schemas.openxmlformats.org/drawingml/2006/spreadsheetDrawing">
      <xdr:col>116</xdr:col>
      <xdr:colOff>152400</xdr:colOff>
      <xdr:row>79</xdr:row>
      <xdr:rowOff>45085</xdr:rowOff>
    </xdr:to>
    <xdr:cxnSp macro="">
      <xdr:nvCxnSpPr>
        <xdr:cNvPr id="710" name="直線コネクタ 709"/>
        <xdr:cNvCxnSpPr/>
      </xdr:nvCxnSpPr>
      <xdr:spPr>
        <a:xfrm>
          <a:off x="22072600" y="1358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17780</xdr:rowOff>
    </xdr:from>
    <xdr:ext cx="469900" cy="256540"/>
    <xdr:sp macro="" textlink="">
      <xdr:nvSpPr>
        <xdr:cNvPr id="711" name="【児童館】&#10;一人当たり面積平均値テキスト"/>
        <xdr:cNvSpPr txBox="1"/>
      </xdr:nvSpPr>
      <xdr:spPr>
        <a:xfrm>
          <a:off x="22199600" y="1441958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166370</xdr:rowOff>
    </xdr:from>
    <xdr:to xmlns:xdr="http://schemas.openxmlformats.org/drawingml/2006/spreadsheetDrawing">
      <xdr:col>116</xdr:col>
      <xdr:colOff>114300</xdr:colOff>
      <xdr:row>85</xdr:row>
      <xdr:rowOff>95885</xdr:rowOff>
    </xdr:to>
    <xdr:sp macro="" textlink="">
      <xdr:nvSpPr>
        <xdr:cNvPr id="712" name="フローチャート: 判断 711"/>
        <xdr:cNvSpPr/>
      </xdr:nvSpPr>
      <xdr:spPr>
        <a:xfrm>
          <a:off x="22110700" y="14568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170180</xdr:rowOff>
    </xdr:from>
    <xdr:to xmlns:xdr="http://schemas.openxmlformats.org/drawingml/2006/spreadsheetDrawing">
      <xdr:col>112</xdr:col>
      <xdr:colOff>38100</xdr:colOff>
      <xdr:row>85</xdr:row>
      <xdr:rowOff>100330</xdr:rowOff>
    </xdr:to>
    <xdr:sp macro="" textlink="">
      <xdr:nvSpPr>
        <xdr:cNvPr id="713" name="フローチャート: 判断 712"/>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170180</xdr:rowOff>
    </xdr:from>
    <xdr:to xmlns:xdr="http://schemas.openxmlformats.org/drawingml/2006/spreadsheetDrawing">
      <xdr:col>107</xdr:col>
      <xdr:colOff>101600</xdr:colOff>
      <xdr:row>85</xdr:row>
      <xdr:rowOff>100330</xdr:rowOff>
    </xdr:to>
    <xdr:sp macro="" textlink="">
      <xdr:nvSpPr>
        <xdr:cNvPr id="714" name="フローチャート: 判断 713"/>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161290</xdr:rowOff>
    </xdr:from>
    <xdr:to xmlns:xdr="http://schemas.openxmlformats.org/drawingml/2006/spreadsheetDrawing">
      <xdr:col>102</xdr:col>
      <xdr:colOff>165100</xdr:colOff>
      <xdr:row>85</xdr:row>
      <xdr:rowOff>91440</xdr:rowOff>
    </xdr:to>
    <xdr:sp macro="" textlink="">
      <xdr:nvSpPr>
        <xdr:cNvPr id="715" name="フローチャート: 判断 714"/>
        <xdr:cNvSpPr/>
      </xdr:nvSpPr>
      <xdr:spPr>
        <a:xfrm>
          <a:off x="19494500" y="1456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143510</xdr:rowOff>
    </xdr:from>
    <xdr:to xmlns:xdr="http://schemas.openxmlformats.org/drawingml/2006/spreadsheetDrawing">
      <xdr:col>98</xdr:col>
      <xdr:colOff>38100</xdr:colOff>
      <xdr:row>85</xdr:row>
      <xdr:rowOff>73025</xdr:rowOff>
    </xdr:to>
    <xdr:sp macro="" textlink="">
      <xdr:nvSpPr>
        <xdr:cNvPr id="716" name="フローチャート: 判断 715"/>
        <xdr:cNvSpPr/>
      </xdr:nvSpPr>
      <xdr:spPr>
        <a:xfrm>
          <a:off x="18605500" y="14545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113030</xdr:rowOff>
    </xdr:from>
    <xdr:to xmlns:xdr="http://schemas.openxmlformats.org/drawingml/2006/spreadsheetDrawing">
      <xdr:col>116</xdr:col>
      <xdr:colOff>114300</xdr:colOff>
      <xdr:row>86</xdr:row>
      <xdr:rowOff>43180</xdr:rowOff>
    </xdr:to>
    <xdr:sp macro="" textlink="">
      <xdr:nvSpPr>
        <xdr:cNvPr id="722" name="楕円 721"/>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27940</xdr:rowOff>
    </xdr:from>
    <xdr:ext cx="469900" cy="259080"/>
    <xdr:sp macro="" textlink="">
      <xdr:nvSpPr>
        <xdr:cNvPr id="723" name="【児童館】&#10;一人当たり面積該当値テキスト"/>
        <xdr:cNvSpPr txBox="1"/>
      </xdr:nvSpPr>
      <xdr:spPr>
        <a:xfrm>
          <a:off x="22199600" y="14601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113030</xdr:rowOff>
    </xdr:from>
    <xdr:to xmlns:xdr="http://schemas.openxmlformats.org/drawingml/2006/spreadsheetDrawing">
      <xdr:col>112</xdr:col>
      <xdr:colOff>38100</xdr:colOff>
      <xdr:row>86</xdr:row>
      <xdr:rowOff>43180</xdr:rowOff>
    </xdr:to>
    <xdr:sp macro="" textlink="">
      <xdr:nvSpPr>
        <xdr:cNvPr id="724" name="楕円 723"/>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163830</xdr:rowOff>
    </xdr:from>
    <xdr:to xmlns:xdr="http://schemas.openxmlformats.org/drawingml/2006/spreadsheetDrawing">
      <xdr:col>116</xdr:col>
      <xdr:colOff>63500</xdr:colOff>
      <xdr:row>85</xdr:row>
      <xdr:rowOff>163830</xdr:rowOff>
    </xdr:to>
    <xdr:cxnSp macro="">
      <xdr:nvCxnSpPr>
        <xdr:cNvPr id="725" name="直線コネクタ 724"/>
        <xdr:cNvCxnSpPr/>
      </xdr:nvCxnSpPr>
      <xdr:spPr>
        <a:xfrm>
          <a:off x="21323300" y="147370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113030</xdr:rowOff>
    </xdr:from>
    <xdr:to xmlns:xdr="http://schemas.openxmlformats.org/drawingml/2006/spreadsheetDrawing">
      <xdr:col>107</xdr:col>
      <xdr:colOff>101600</xdr:colOff>
      <xdr:row>86</xdr:row>
      <xdr:rowOff>43180</xdr:rowOff>
    </xdr:to>
    <xdr:sp macro="" textlink="">
      <xdr:nvSpPr>
        <xdr:cNvPr id="726" name="楕円 725"/>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163830</xdr:rowOff>
    </xdr:from>
    <xdr:to xmlns:xdr="http://schemas.openxmlformats.org/drawingml/2006/spreadsheetDrawing">
      <xdr:col>111</xdr:col>
      <xdr:colOff>177800</xdr:colOff>
      <xdr:row>85</xdr:row>
      <xdr:rowOff>163830</xdr:rowOff>
    </xdr:to>
    <xdr:cxnSp macro="">
      <xdr:nvCxnSpPr>
        <xdr:cNvPr id="727" name="直線コネクタ 726"/>
        <xdr:cNvCxnSpPr/>
      </xdr:nvCxnSpPr>
      <xdr:spPr>
        <a:xfrm>
          <a:off x="20434300" y="147370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113030</xdr:rowOff>
    </xdr:from>
    <xdr:to xmlns:xdr="http://schemas.openxmlformats.org/drawingml/2006/spreadsheetDrawing">
      <xdr:col>102</xdr:col>
      <xdr:colOff>165100</xdr:colOff>
      <xdr:row>86</xdr:row>
      <xdr:rowOff>43180</xdr:rowOff>
    </xdr:to>
    <xdr:sp macro="" textlink="">
      <xdr:nvSpPr>
        <xdr:cNvPr id="728" name="楕円 727"/>
        <xdr:cNvSpPr/>
      </xdr:nvSpPr>
      <xdr:spPr>
        <a:xfrm>
          <a:off x="19494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163830</xdr:rowOff>
    </xdr:from>
    <xdr:to xmlns:xdr="http://schemas.openxmlformats.org/drawingml/2006/spreadsheetDrawing">
      <xdr:col>107</xdr:col>
      <xdr:colOff>50800</xdr:colOff>
      <xdr:row>85</xdr:row>
      <xdr:rowOff>163830</xdr:rowOff>
    </xdr:to>
    <xdr:cxnSp macro="">
      <xdr:nvCxnSpPr>
        <xdr:cNvPr id="729" name="直線コネクタ 728"/>
        <xdr:cNvCxnSpPr/>
      </xdr:nvCxnSpPr>
      <xdr:spPr>
        <a:xfrm>
          <a:off x="19545300" y="147370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113030</xdr:rowOff>
    </xdr:from>
    <xdr:to xmlns:xdr="http://schemas.openxmlformats.org/drawingml/2006/spreadsheetDrawing">
      <xdr:col>98</xdr:col>
      <xdr:colOff>38100</xdr:colOff>
      <xdr:row>86</xdr:row>
      <xdr:rowOff>43180</xdr:rowOff>
    </xdr:to>
    <xdr:sp macro="" textlink="">
      <xdr:nvSpPr>
        <xdr:cNvPr id="730" name="楕円 729"/>
        <xdr:cNvSpPr/>
      </xdr:nvSpPr>
      <xdr:spPr>
        <a:xfrm>
          <a:off x="18605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163830</xdr:rowOff>
    </xdr:from>
    <xdr:to xmlns:xdr="http://schemas.openxmlformats.org/drawingml/2006/spreadsheetDrawing">
      <xdr:col>102</xdr:col>
      <xdr:colOff>114300</xdr:colOff>
      <xdr:row>85</xdr:row>
      <xdr:rowOff>163830</xdr:rowOff>
    </xdr:to>
    <xdr:cxnSp macro="">
      <xdr:nvCxnSpPr>
        <xdr:cNvPr id="731" name="直線コネクタ 730"/>
        <xdr:cNvCxnSpPr/>
      </xdr:nvCxnSpPr>
      <xdr:spPr>
        <a:xfrm>
          <a:off x="18656300" y="147370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116840</xdr:rowOff>
    </xdr:from>
    <xdr:ext cx="469900" cy="259080"/>
    <xdr:sp macro="" textlink="">
      <xdr:nvSpPr>
        <xdr:cNvPr id="732" name="n_1aveValue【児童館】&#10;一人当たり面積"/>
        <xdr:cNvSpPr txBox="1"/>
      </xdr:nvSpPr>
      <xdr:spPr>
        <a:xfrm>
          <a:off x="21075650" y="14347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116840</xdr:rowOff>
    </xdr:from>
    <xdr:ext cx="467360" cy="259080"/>
    <xdr:sp macro="" textlink="">
      <xdr:nvSpPr>
        <xdr:cNvPr id="733" name="n_2aveValue【児童館】&#10;一人当たり面積"/>
        <xdr:cNvSpPr txBox="1"/>
      </xdr:nvSpPr>
      <xdr:spPr>
        <a:xfrm>
          <a:off x="20199350" y="14347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107950</xdr:rowOff>
    </xdr:from>
    <xdr:ext cx="467360" cy="259080"/>
    <xdr:sp macro="" textlink="">
      <xdr:nvSpPr>
        <xdr:cNvPr id="734" name="n_3aveValue【児童館】&#10;一人当たり面積"/>
        <xdr:cNvSpPr txBox="1"/>
      </xdr:nvSpPr>
      <xdr:spPr>
        <a:xfrm>
          <a:off x="19310350" y="143383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89535</xdr:rowOff>
    </xdr:from>
    <xdr:ext cx="467360" cy="256540"/>
    <xdr:sp macro="" textlink="">
      <xdr:nvSpPr>
        <xdr:cNvPr id="735" name="n_4aveValue【児童館】&#10;一人当たり面積"/>
        <xdr:cNvSpPr txBox="1"/>
      </xdr:nvSpPr>
      <xdr:spPr>
        <a:xfrm>
          <a:off x="18421350" y="143198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34290</xdr:rowOff>
    </xdr:from>
    <xdr:ext cx="469900" cy="259080"/>
    <xdr:sp macro="" textlink="">
      <xdr:nvSpPr>
        <xdr:cNvPr id="736" name="n_1mainValue【児童館】&#10;一人当たり面積"/>
        <xdr:cNvSpPr txBox="1"/>
      </xdr:nvSpPr>
      <xdr:spPr>
        <a:xfrm>
          <a:off x="2107565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34290</xdr:rowOff>
    </xdr:from>
    <xdr:ext cx="467360" cy="259080"/>
    <xdr:sp macro="" textlink="">
      <xdr:nvSpPr>
        <xdr:cNvPr id="737" name="n_2mainValue【児童館】&#10;一人当たり面積"/>
        <xdr:cNvSpPr txBox="1"/>
      </xdr:nvSpPr>
      <xdr:spPr>
        <a:xfrm>
          <a:off x="20199350" y="147789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34290</xdr:rowOff>
    </xdr:from>
    <xdr:ext cx="467360" cy="259080"/>
    <xdr:sp macro="" textlink="">
      <xdr:nvSpPr>
        <xdr:cNvPr id="738" name="n_3mainValue【児童館】&#10;一人当たり面積"/>
        <xdr:cNvSpPr txBox="1"/>
      </xdr:nvSpPr>
      <xdr:spPr>
        <a:xfrm>
          <a:off x="19310350" y="147789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34290</xdr:rowOff>
    </xdr:from>
    <xdr:ext cx="467360" cy="259080"/>
    <xdr:sp macro="" textlink="">
      <xdr:nvSpPr>
        <xdr:cNvPr id="739" name="n_4mainValue【児童館】&#10;一人当たり面積"/>
        <xdr:cNvSpPr txBox="1"/>
      </xdr:nvSpPr>
      <xdr:spPr>
        <a:xfrm>
          <a:off x="18421350" y="147789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748" name="テキスト ボックス 747"/>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50" name="テキスト ボックス 749"/>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51" name="直線コネクタ 75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820" cy="259080"/>
    <xdr:sp macro="" textlink="">
      <xdr:nvSpPr>
        <xdr:cNvPr id="752" name="テキスト ボックス 751"/>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3" name="直線コネクタ 75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6540"/>
    <xdr:sp macro="" textlink="">
      <xdr:nvSpPr>
        <xdr:cNvPr id="754" name="テキスト ボックス 753"/>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5" name="直線コネクタ 75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6" name="テキスト ボックス 75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7" name="直線コネクタ 75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8" name="テキスト ボックス 75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9" name="直線コネクタ 75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6540"/>
    <xdr:sp macro="" textlink="">
      <xdr:nvSpPr>
        <xdr:cNvPr id="760" name="テキスト ボックス 759"/>
        <xdr:cNvSpPr txBox="1"/>
      </xdr:nvSpPr>
      <xdr:spPr>
        <a:xfrm>
          <a:off x="12042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1" name="直線コネクタ 7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6550" cy="259080"/>
    <xdr:sp macro="" textlink="">
      <xdr:nvSpPr>
        <xdr:cNvPr id="762" name="テキスト ボックス 761"/>
        <xdr:cNvSpPr txBox="1"/>
      </xdr:nvSpPr>
      <xdr:spPr>
        <a:xfrm>
          <a:off x="12106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163830</xdr:rowOff>
    </xdr:from>
    <xdr:to xmlns:xdr="http://schemas.openxmlformats.org/drawingml/2006/spreadsheetDrawing">
      <xdr:col>85</xdr:col>
      <xdr:colOff>126365</xdr:colOff>
      <xdr:row>108</xdr:row>
      <xdr:rowOff>152400</xdr:rowOff>
    </xdr:to>
    <xdr:cxnSp macro="">
      <xdr:nvCxnSpPr>
        <xdr:cNvPr id="764" name="直線コネクタ 763"/>
        <xdr:cNvCxnSpPr/>
      </xdr:nvCxnSpPr>
      <xdr:spPr>
        <a:xfrm flipV="1">
          <a:off x="16318865" y="1713738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6540"/>
    <xdr:sp macro="" textlink="">
      <xdr:nvSpPr>
        <xdr:cNvPr id="765" name="【公民館】&#10;有形固定資産減価償却率最小値テキスト"/>
        <xdr:cNvSpPr txBox="1"/>
      </xdr:nvSpPr>
      <xdr:spPr>
        <a:xfrm>
          <a:off x="16357600"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66" name="直線コネクタ 765"/>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110490</xdr:rowOff>
    </xdr:from>
    <xdr:ext cx="405130" cy="256540"/>
    <xdr:sp macro="" textlink="">
      <xdr:nvSpPr>
        <xdr:cNvPr id="767" name="【公民館】&#10;有形固定資産減価償却率最大値テキスト"/>
        <xdr:cNvSpPr txBox="1"/>
      </xdr:nvSpPr>
      <xdr:spPr>
        <a:xfrm>
          <a:off x="16357600" y="169125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163830</xdr:rowOff>
    </xdr:from>
    <xdr:to xmlns:xdr="http://schemas.openxmlformats.org/drawingml/2006/spreadsheetDrawing">
      <xdr:col>86</xdr:col>
      <xdr:colOff>25400</xdr:colOff>
      <xdr:row>99</xdr:row>
      <xdr:rowOff>163830</xdr:rowOff>
    </xdr:to>
    <xdr:cxnSp macro="">
      <xdr:nvCxnSpPr>
        <xdr:cNvPr id="768" name="直線コネクタ 767"/>
        <xdr:cNvCxnSpPr/>
      </xdr:nvCxnSpPr>
      <xdr:spPr>
        <a:xfrm>
          <a:off x="16230600" y="17137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99695</xdr:rowOff>
    </xdr:from>
    <xdr:ext cx="405130" cy="256540"/>
    <xdr:sp macro="" textlink="">
      <xdr:nvSpPr>
        <xdr:cNvPr id="769" name="【公民館】&#10;有形固定資産減価償却率平均値テキスト"/>
        <xdr:cNvSpPr txBox="1"/>
      </xdr:nvSpPr>
      <xdr:spPr>
        <a:xfrm>
          <a:off x="16357600" y="1793049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76835</xdr:rowOff>
    </xdr:from>
    <xdr:to xmlns:xdr="http://schemas.openxmlformats.org/drawingml/2006/spreadsheetDrawing">
      <xdr:col>85</xdr:col>
      <xdr:colOff>177800</xdr:colOff>
      <xdr:row>106</xdr:row>
      <xdr:rowOff>6985</xdr:rowOff>
    </xdr:to>
    <xdr:sp macro="" textlink="">
      <xdr:nvSpPr>
        <xdr:cNvPr id="770" name="フローチャート: 判断 769"/>
        <xdr:cNvSpPr/>
      </xdr:nvSpPr>
      <xdr:spPr>
        <a:xfrm>
          <a:off x="16268700" y="1807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38735</xdr:rowOff>
    </xdr:from>
    <xdr:to xmlns:xdr="http://schemas.openxmlformats.org/drawingml/2006/spreadsheetDrawing">
      <xdr:col>81</xdr:col>
      <xdr:colOff>101600</xdr:colOff>
      <xdr:row>105</xdr:row>
      <xdr:rowOff>140335</xdr:rowOff>
    </xdr:to>
    <xdr:sp macro="" textlink="">
      <xdr:nvSpPr>
        <xdr:cNvPr id="771" name="フローチャート: 判断 770"/>
        <xdr:cNvSpPr/>
      </xdr:nvSpPr>
      <xdr:spPr>
        <a:xfrm>
          <a:off x="15430500" y="1804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27305</xdr:rowOff>
    </xdr:from>
    <xdr:to xmlns:xdr="http://schemas.openxmlformats.org/drawingml/2006/spreadsheetDrawing">
      <xdr:col>76</xdr:col>
      <xdr:colOff>165100</xdr:colOff>
      <xdr:row>105</xdr:row>
      <xdr:rowOff>128905</xdr:rowOff>
    </xdr:to>
    <xdr:sp macro="" textlink="">
      <xdr:nvSpPr>
        <xdr:cNvPr id="772" name="フローチャート: 判断 771"/>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153035</xdr:rowOff>
    </xdr:from>
    <xdr:to xmlns:xdr="http://schemas.openxmlformats.org/drawingml/2006/spreadsheetDrawing">
      <xdr:col>72</xdr:col>
      <xdr:colOff>38100</xdr:colOff>
      <xdr:row>105</xdr:row>
      <xdr:rowOff>83185</xdr:rowOff>
    </xdr:to>
    <xdr:sp macro="" textlink="">
      <xdr:nvSpPr>
        <xdr:cNvPr id="773" name="フローチャート: 判断 772"/>
        <xdr:cNvSpPr/>
      </xdr:nvSpPr>
      <xdr:spPr>
        <a:xfrm>
          <a:off x="13652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139700</xdr:rowOff>
    </xdr:from>
    <xdr:to xmlns:xdr="http://schemas.openxmlformats.org/drawingml/2006/spreadsheetDrawing">
      <xdr:col>67</xdr:col>
      <xdr:colOff>101600</xdr:colOff>
      <xdr:row>105</xdr:row>
      <xdr:rowOff>69850</xdr:rowOff>
    </xdr:to>
    <xdr:sp macro="" textlink="">
      <xdr:nvSpPr>
        <xdr:cNvPr id="774" name="フローチャート: 判断 773"/>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5" name="テキスト ボックス 7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6" name="テキスト ボックス 7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7" name="テキスト ボックス 7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8" name="テキスト ボックス 7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9" name="テキスト ボックス 7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57785</xdr:rowOff>
    </xdr:from>
    <xdr:to xmlns:xdr="http://schemas.openxmlformats.org/drawingml/2006/spreadsheetDrawing">
      <xdr:col>85</xdr:col>
      <xdr:colOff>177800</xdr:colOff>
      <xdr:row>107</xdr:row>
      <xdr:rowOff>159385</xdr:rowOff>
    </xdr:to>
    <xdr:sp macro="" textlink="">
      <xdr:nvSpPr>
        <xdr:cNvPr id="780" name="楕円 779"/>
        <xdr:cNvSpPr/>
      </xdr:nvSpPr>
      <xdr:spPr>
        <a:xfrm>
          <a:off x="16268700" y="1840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36195</xdr:rowOff>
    </xdr:from>
    <xdr:ext cx="405130" cy="259080"/>
    <xdr:sp macro="" textlink="">
      <xdr:nvSpPr>
        <xdr:cNvPr id="781" name="【公民館】&#10;有形固定資産減価償却率該当値テキスト"/>
        <xdr:cNvSpPr txBox="1"/>
      </xdr:nvSpPr>
      <xdr:spPr>
        <a:xfrm>
          <a:off x="16357600" y="18381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6350</xdr:rowOff>
    </xdr:from>
    <xdr:to xmlns:xdr="http://schemas.openxmlformats.org/drawingml/2006/spreadsheetDrawing">
      <xdr:col>81</xdr:col>
      <xdr:colOff>101600</xdr:colOff>
      <xdr:row>107</xdr:row>
      <xdr:rowOff>107950</xdr:rowOff>
    </xdr:to>
    <xdr:sp macro="" textlink="">
      <xdr:nvSpPr>
        <xdr:cNvPr id="782" name="楕円 781"/>
        <xdr:cNvSpPr/>
      </xdr:nvSpPr>
      <xdr:spPr>
        <a:xfrm>
          <a:off x="15430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57150</xdr:rowOff>
    </xdr:from>
    <xdr:to xmlns:xdr="http://schemas.openxmlformats.org/drawingml/2006/spreadsheetDrawing">
      <xdr:col>85</xdr:col>
      <xdr:colOff>127000</xdr:colOff>
      <xdr:row>107</xdr:row>
      <xdr:rowOff>109220</xdr:rowOff>
    </xdr:to>
    <xdr:cxnSp macro="">
      <xdr:nvCxnSpPr>
        <xdr:cNvPr id="783" name="直線コネクタ 782"/>
        <xdr:cNvCxnSpPr/>
      </xdr:nvCxnSpPr>
      <xdr:spPr>
        <a:xfrm>
          <a:off x="15481300" y="1840230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124460</xdr:rowOff>
    </xdr:from>
    <xdr:to xmlns:xdr="http://schemas.openxmlformats.org/drawingml/2006/spreadsheetDrawing">
      <xdr:col>76</xdr:col>
      <xdr:colOff>165100</xdr:colOff>
      <xdr:row>107</xdr:row>
      <xdr:rowOff>54610</xdr:rowOff>
    </xdr:to>
    <xdr:sp macro="" textlink="">
      <xdr:nvSpPr>
        <xdr:cNvPr id="784" name="楕円 783"/>
        <xdr:cNvSpPr/>
      </xdr:nvSpPr>
      <xdr:spPr>
        <a:xfrm>
          <a:off x="14541500" y="182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3810</xdr:rowOff>
    </xdr:from>
    <xdr:to xmlns:xdr="http://schemas.openxmlformats.org/drawingml/2006/spreadsheetDrawing">
      <xdr:col>81</xdr:col>
      <xdr:colOff>50800</xdr:colOff>
      <xdr:row>107</xdr:row>
      <xdr:rowOff>57150</xdr:rowOff>
    </xdr:to>
    <xdr:cxnSp macro="">
      <xdr:nvCxnSpPr>
        <xdr:cNvPr id="785" name="直線コネクタ 784"/>
        <xdr:cNvCxnSpPr/>
      </xdr:nvCxnSpPr>
      <xdr:spPr>
        <a:xfrm>
          <a:off x="14592300" y="183489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10160</xdr:rowOff>
    </xdr:from>
    <xdr:to xmlns:xdr="http://schemas.openxmlformats.org/drawingml/2006/spreadsheetDrawing">
      <xdr:col>72</xdr:col>
      <xdr:colOff>38100</xdr:colOff>
      <xdr:row>107</xdr:row>
      <xdr:rowOff>111760</xdr:rowOff>
    </xdr:to>
    <xdr:sp macro="" textlink="">
      <xdr:nvSpPr>
        <xdr:cNvPr id="786" name="楕円 785"/>
        <xdr:cNvSpPr/>
      </xdr:nvSpPr>
      <xdr:spPr>
        <a:xfrm>
          <a:off x="13652500" y="183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3810</xdr:rowOff>
    </xdr:from>
    <xdr:to xmlns:xdr="http://schemas.openxmlformats.org/drawingml/2006/spreadsheetDrawing">
      <xdr:col>76</xdr:col>
      <xdr:colOff>114300</xdr:colOff>
      <xdr:row>107</xdr:row>
      <xdr:rowOff>60960</xdr:rowOff>
    </xdr:to>
    <xdr:cxnSp macro="">
      <xdr:nvCxnSpPr>
        <xdr:cNvPr id="787" name="直線コネクタ 786"/>
        <xdr:cNvCxnSpPr/>
      </xdr:nvCxnSpPr>
      <xdr:spPr>
        <a:xfrm flipV="1">
          <a:off x="13703300" y="183489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147320</xdr:rowOff>
    </xdr:from>
    <xdr:to xmlns:xdr="http://schemas.openxmlformats.org/drawingml/2006/spreadsheetDrawing">
      <xdr:col>67</xdr:col>
      <xdr:colOff>101600</xdr:colOff>
      <xdr:row>107</xdr:row>
      <xdr:rowOff>77470</xdr:rowOff>
    </xdr:to>
    <xdr:sp macro="" textlink="">
      <xdr:nvSpPr>
        <xdr:cNvPr id="788" name="楕円 787"/>
        <xdr:cNvSpPr/>
      </xdr:nvSpPr>
      <xdr:spPr>
        <a:xfrm>
          <a:off x="12763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26670</xdr:rowOff>
    </xdr:from>
    <xdr:to xmlns:xdr="http://schemas.openxmlformats.org/drawingml/2006/spreadsheetDrawing">
      <xdr:col>71</xdr:col>
      <xdr:colOff>177800</xdr:colOff>
      <xdr:row>107</xdr:row>
      <xdr:rowOff>60960</xdr:rowOff>
    </xdr:to>
    <xdr:cxnSp macro="">
      <xdr:nvCxnSpPr>
        <xdr:cNvPr id="789" name="直線コネクタ 788"/>
        <xdr:cNvCxnSpPr/>
      </xdr:nvCxnSpPr>
      <xdr:spPr>
        <a:xfrm>
          <a:off x="12814300" y="183718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156845</xdr:rowOff>
    </xdr:from>
    <xdr:ext cx="405130" cy="256540"/>
    <xdr:sp macro="" textlink="">
      <xdr:nvSpPr>
        <xdr:cNvPr id="790" name="n_1aveValue【公民館】&#10;有形固定資産減価償却率"/>
        <xdr:cNvSpPr txBox="1"/>
      </xdr:nvSpPr>
      <xdr:spPr>
        <a:xfrm>
          <a:off x="15266035" y="178161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145415</xdr:rowOff>
    </xdr:from>
    <xdr:ext cx="402590" cy="256540"/>
    <xdr:sp macro="" textlink="">
      <xdr:nvSpPr>
        <xdr:cNvPr id="791" name="n_2aveValue【公民館】&#10;有形固定資産減価償却率"/>
        <xdr:cNvSpPr txBox="1"/>
      </xdr:nvSpPr>
      <xdr:spPr>
        <a:xfrm>
          <a:off x="14389735" y="178047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99695</xdr:rowOff>
    </xdr:from>
    <xdr:ext cx="402590" cy="256540"/>
    <xdr:sp macro="" textlink="">
      <xdr:nvSpPr>
        <xdr:cNvPr id="792" name="n_3aveValue【公民館】&#10;有形固定資産減価償却率"/>
        <xdr:cNvSpPr txBox="1"/>
      </xdr:nvSpPr>
      <xdr:spPr>
        <a:xfrm>
          <a:off x="13500735" y="177590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86360</xdr:rowOff>
    </xdr:from>
    <xdr:ext cx="402590" cy="256540"/>
    <xdr:sp macro="" textlink="">
      <xdr:nvSpPr>
        <xdr:cNvPr id="793" name="n_4aveValue【公民館】&#10;有形固定資産減価償却率"/>
        <xdr:cNvSpPr txBox="1"/>
      </xdr:nvSpPr>
      <xdr:spPr>
        <a:xfrm>
          <a:off x="12611735" y="177457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99060</xdr:rowOff>
    </xdr:from>
    <xdr:ext cx="405130" cy="256540"/>
    <xdr:sp macro="" textlink="">
      <xdr:nvSpPr>
        <xdr:cNvPr id="794" name="n_1mainValue【公民館】&#10;有形固定資産減価償却率"/>
        <xdr:cNvSpPr txBox="1"/>
      </xdr:nvSpPr>
      <xdr:spPr>
        <a:xfrm>
          <a:off x="15266035" y="184442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45720</xdr:rowOff>
    </xdr:from>
    <xdr:ext cx="402590" cy="259080"/>
    <xdr:sp macro="" textlink="">
      <xdr:nvSpPr>
        <xdr:cNvPr id="795" name="n_2mainValue【公民館】&#10;有形固定資産減価償却率"/>
        <xdr:cNvSpPr txBox="1"/>
      </xdr:nvSpPr>
      <xdr:spPr>
        <a:xfrm>
          <a:off x="14389735" y="183908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102870</xdr:rowOff>
    </xdr:from>
    <xdr:ext cx="402590" cy="259080"/>
    <xdr:sp macro="" textlink="">
      <xdr:nvSpPr>
        <xdr:cNvPr id="796" name="n_3mainValue【公民館】&#10;有形固定資産減価償却率"/>
        <xdr:cNvSpPr txBox="1"/>
      </xdr:nvSpPr>
      <xdr:spPr>
        <a:xfrm>
          <a:off x="13500735" y="184480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68580</xdr:rowOff>
    </xdr:from>
    <xdr:ext cx="402590" cy="259080"/>
    <xdr:sp macro="" textlink="">
      <xdr:nvSpPr>
        <xdr:cNvPr id="797" name="n_4mainValue【公民館】&#10;有形固定資産減価償却率"/>
        <xdr:cNvSpPr txBox="1"/>
      </xdr:nvSpPr>
      <xdr:spPr>
        <a:xfrm>
          <a:off x="12611735" y="184137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806" name="テキスト ボックス 805"/>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7" name="直線コネクタ 8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08" name="直線コネクタ 807"/>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820" cy="259080"/>
    <xdr:sp macro="" textlink="">
      <xdr:nvSpPr>
        <xdr:cNvPr id="809" name="テキスト ボックス 808"/>
        <xdr:cNvSpPr txBox="1"/>
      </xdr:nvSpPr>
      <xdr:spPr>
        <a:xfrm>
          <a:off x="17820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10" name="直線コネクタ 809"/>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820" cy="259080"/>
    <xdr:sp macro="" textlink="">
      <xdr:nvSpPr>
        <xdr:cNvPr id="811" name="テキスト ボックス 810"/>
        <xdr:cNvSpPr txBox="1"/>
      </xdr:nvSpPr>
      <xdr:spPr>
        <a:xfrm>
          <a:off x="17820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12" name="直線コネクタ 811"/>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820" cy="259080"/>
    <xdr:sp macro="" textlink="">
      <xdr:nvSpPr>
        <xdr:cNvPr id="813" name="テキスト ボックス 812"/>
        <xdr:cNvSpPr txBox="1"/>
      </xdr:nvSpPr>
      <xdr:spPr>
        <a:xfrm>
          <a:off x="17820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14" name="直線コネクタ 813"/>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820" cy="259080"/>
    <xdr:sp macro="" textlink="">
      <xdr:nvSpPr>
        <xdr:cNvPr id="815" name="テキスト ボックス 814"/>
        <xdr:cNvSpPr txBox="1"/>
      </xdr:nvSpPr>
      <xdr:spPr>
        <a:xfrm>
          <a:off x="17820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6" name="直線コネクタ 81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17" name="テキスト ボックス 816"/>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160655</xdr:rowOff>
    </xdr:from>
    <xdr:to xmlns:xdr="http://schemas.openxmlformats.org/drawingml/2006/spreadsheetDrawing">
      <xdr:col>116</xdr:col>
      <xdr:colOff>62865</xdr:colOff>
      <xdr:row>108</xdr:row>
      <xdr:rowOff>33020</xdr:rowOff>
    </xdr:to>
    <xdr:cxnSp macro="">
      <xdr:nvCxnSpPr>
        <xdr:cNvPr id="819" name="直線コネクタ 818"/>
        <xdr:cNvCxnSpPr/>
      </xdr:nvCxnSpPr>
      <xdr:spPr>
        <a:xfrm flipV="1">
          <a:off x="22160865" y="171342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36830</xdr:rowOff>
    </xdr:from>
    <xdr:ext cx="469900" cy="259080"/>
    <xdr:sp macro="" textlink="">
      <xdr:nvSpPr>
        <xdr:cNvPr id="820" name="【公民館】&#10;一人当たり面積最小値テキスト"/>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33020</xdr:rowOff>
    </xdr:from>
    <xdr:to xmlns:xdr="http://schemas.openxmlformats.org/drawingml/2006/spreadsheetDrawing">
      <xdr:col>116</xdr:col>
      <xdr:colOff>152400</xdr:colOff>
      <xdr:row>108</xdr:row>
      <xdr:rowOff>33020</xdr:rowOff>
    </xdr:to>
    <xdr:cxnSp macro="">
      <xdr:nvCxnSpPr>
        <xdr:cNvPr id="821" name="直線コネクタ 820"/>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107315</xdr:rowOff>
    </xdr:from>
    <xdr:ext cx="469900" cy="259080"/>
    <xdr:sp macro="" textlink="">
      <xdr:nvSpPr>
        <xdr:cNvPr id="822" name="【公民館】&#10;一人当たり面積最大値テキスト"/>
        <xdr:cNvSpPr txBox="1"/>
      </xdr:nvSpPr>
      <xdr:spPr>
        <a:xfrm>
          <a:off x="22199600" y="16909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160655</xdr:rowOff>
    </xdr:from>
    <xdr:to xmlns:xdr="http://schemas.openxmlformats.org/drawingml/2006/spreadsheetDrawing">
      <xdr:col>116</xdr:col>
      <xdr:colOff>152400</xdr:colOff>
      <xdr:row>99</xdr:row>
      <xdr:rowOff>160655</xdr:rowOff>
    </xdr:to>
    <xdr:cxnSp macro="">
      <xdr:nvCxnSpPr>
        <xdr:cNvPr id="823" name="直線コネクタ 822"/>
        <xdr:cNvCxnSpPr/>
      </xdr:nvCxnSpPr>
      <xdr:spPr>
        <a:xfrm>
          <a:off x="22072600" y="1713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148590</xdr:rowOff>
    </xdr:from>
    <xdr:ext cx="469900" cy="259080"/>
    <xdr:sp macro="" textlink="">
      <xdr:nvSpPr>
        <xdr:cNvPr id="824" name="【公民館】&#10;一人当たり面積平均値テキスト"/>
        <xdr:cNvSpPr txBox="1"/>
      </xdr:nvSpPr>
      <xdr:spPr>
        <a:xfrm>
          <a:off x="22199600" y="17979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125730</xdr:rowOff>
    </xdr:from>
    <xdr:to xmlns:xdr="http://schemas.openxmlformats.org/drawingml/2006/spreadsheetDrawing">
      <xdr:col>116</xdr:col>
      <xdr:colOff>114300</xdr:colOff>
      <xdr:row>106</xdr:row>
      <xdr:rowOff>55880</xdr:rowOff>
    </xdr:to>
    <xdr:sp macro="" textlink="">
      <xdr:nvSpPr>
        <xdr:cNvPr id="825" name="フローチャート: 判断 824"/>
        <xdr:cNvSpPr/>
      </xdr:nvSpPr>
      <xdr:spPr>
        <a:xfrm>
          <a:off x="221107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116840</xdr:rowOff>
    </xdr:from>
    <xdr:to xmlns:xdr="http://schemas.openxmlformats.org/drawingml/2006/spreadsheetDrawing">
      <xdr:col>112</xdr:col>
      <xdr:colOff>38100</xdr:colOff>
      <xdr:row>106</xdr:row>
      <xdr:rowOff>46990</xdr:rowOff>
    </xdr:to>
    <xdr:sp macro="" textlink="">
      <xdr:nvSpPr>
        <xdr:cNvPr id="826" name="フローチャート: 判断 825"/>
        <xdr:cNvSpPr/>
      </xdr:nvSpPr>
      <xdr:spPr>
        <a:xfrm>
          <a:off x="212725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125730</xdr:rowOff>
    </xdr:from>
    <xdr:to xmlns:xdr="http://schemas.openxmlformats.org/drawingml/2006/spreadsheetDrawing">
      <xdr:col>107</xdr:col>
      <xdr:colOff>101600</xdr:colOff>
      <xdr:row>106</xdr:row>
      <xdr:rowOff>55880</xdr:rowOff>
    </xdr:to>
    <xdr:sp macro="" textlink="">
      <xdr:nvSpPr>
        <xdr:cNvPr id="827" name="フローチャート: 判断 826"/>
        <xdr:cNvSpPr/>
      </xdr:nvSpPr>
      <xdr:spPr>
        <a:xfrm>
          <a:off x="20383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132715</xdr:rowOff>
    </xdr:from>
    <xdr:to xmlns:xdr="http://schemas.openxmlformats.org/drawingml/2006/spreadsheetDrawing">
      <xdr:col>102</xdr:col>
      <xdr:colOff>165100</xdr:colOff>
      <xdr:row>106</xdr:row>
      <xdr:rowOff>63500</xdr:rowOff>
    </xdr:to>
    <xdr:sp macro="" textlink="">
      <xdr:nvSpPr>
        <xdr:cNvPr id="828" name="フローチャート: 判断 827"/>
        <xdr:cNvSpPr/>
      </xdr:nvSpPr>
      <xdr:spPr>
        <a:xfrm>
          <a:off x="19494500" y="1813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96520</xdr:rowOff>
    </xdr:from>
    <xdr:to xmlns:xdr="http://schemas.openxmlformats.org/drawingml/2006/spreadsheetDrawing">
      <xdr:col>98</xdr:col>
      <xdr:colOff>38100</xdr:colOff>
      <xdr:row>106</xdr:row>
      <xdr:rowOff>26670</xdr:rowOff>
    </xdr:to>
    <xdr:sp macro="" textlink="">
      <xdr:nvSpPr>
        <xdr:cNvPr id="829" name="フローチャート: 判断 828"/>
        <xdr:cNvSpPr/>
      </xdr:nvSpPr>
      <xdr:spPr>
        <a:xfrm>
          <a:off x="18605500" y="18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0" name="テキスト ボックス 8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1" name="テキスト ボックス 8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2" name="テキスト ボックス 8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3" name="テキスト ボックス 8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4" name="テキスト ボックス 8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107950</xdr:rowOff>
    </xdr:from>
    <xdr:to xmlns:xdr="http://schemas.openxmlformats.org/drawingml/2006/spreadsheetDrawing">
      <xdr:col>116</xdr:col>
      <xdr:colOff>114300</xdr:colOff>
      <xdr:row>107</xdr:row>
      <xdr:rowOff>38100</xdr:rowOff>
    </xdr:to>
    <xdr:sp macro="" textlink="">
      <xdr:nvSpPr>
        <xdr:cNvPr id="835" name="楕円 834"/>
        <xdr:cNvSpPr/>
      </xdr:nvSpPr>
      <xdr:spPr>
        <a:xfrm>
          <a:off x="22110700" y="182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86360</xdr:rowOff>
    </xdr:from>
    <xdr:ext cx="469900" cy="256540"/>
    <xdr:sp macro="" textlink="">
      <xdr:nvSpPr>
        <xdr:cNvPr id="836" name="【公民館】&#10;一人当たり面積該当値テキスト"/>
        <xdr:cNvSpPr txBox="1"/>
      </xdr:nvSpPr>
      <xdr:spPr>
        <a:xfrm>
          <a:off x="22199600" y="182600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107950</xdr:rowOff>
    </xdr:from>
    <xdr:to xmlns:xdr="http://schemas.openxmlformats.org/drawingml/2006/spreadsheetDrawing">
      <xdr:col>112</xdr:col>
      <xdr:colOff>38100</xdr:colOff>
      <xdr:row>107</xdr:row>
      <xdr:rowOff>38100</xdr:rowOff>
    </xdr:to>
    <xdr:sp macro="" textlink="">
      <xdr:nvSpPr>
        <xdr:cNvPr id="837" name="楕円 836"/>
        <xdr:cNvSpPr/>
      </xdr:nvSpPr>
      <xdr:spPr>
        <a:xfrm>
          <a:off x="21272500" y="182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158750</xdr:rowOff>
    </xdr:from>
    <xdr:to xmlns:xdr="http://schemas.openxmlformats.org/drawingml/2006/spreadsheetDrawing">
      <xdr:col>116</xdr:col>
      <xdr:colOff>63500</xdr:colOff>
      <xdr:row>106</xdr:row>
      <xdr:rowOff>158750</xdr:rowOff>
    </xdr:to>
    <xdr:cxnSp macro="">
      <xdr:nvCxnSpPr>
        <xdr:cNvPr id="838" name="直線コネクタ 837"/>
        <xdr:cNvCxnSpPr/>
      </xdr:nvCxnSpPr>
      <xdr:spPr>
        <a:xfrm>
          <a:off x="21323300" y="183324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107950</xdr:rowOff>
    </xdr:from>
    <xdr:to xmlns:xdr="http://schemas.openxmlformats.org/drawingml/2006/spreadsheetDrawing">
      <xdr:col>107</xdr:col>
      <xdr:colOff>101600</xdr:colOff>
      <xdr:row>107</xdr:row>
      <xdr:rowOff>38100</xdr:rowOff>
    </xdr:to>
    <xdr:sp macro="" textlink="">
      <xdr:nvSpPr>
        <xdr:cNvPr id="839" name="楕円 838"/>
        <xdr:cNvSpPr/>
      </xdr:nvSpPr>
      <xdr:spPr>
        <a:xfrm>
          <a:off x="20383500" y="182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158750</xdr:rowOff>
    </xdr:from>
    <xdr:to xmlns:xdr="http://schemas.openxmlformats.org/drawingml/2006/spreadsheetDrawing">
      <xdr:col>111</xdr:col>
      <xdr:colOff>177800</xdr:colOff>
      <xdr:row>106</xdr:row>
      <xdr:rowOff>158750</xdr:rowOff>
    </xdr:to>
    <xdr:cxnSp macro="">
      <xdr:nvCxnSpPr>
        <xdr:cNvPr id="840" name="直線コネクタ 839"/>
        <xdr:cNvCxnSpPr/>
      </xdr:nvCxnSpPr>
      <xdr:spPr>
        <a:xfrm>
          <a:off x="20434300" y="18332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103</xdr:row>
      <xdr:rowOff>22860</xdr:rowOff>
    </xdr:from>
    <xdr:to xmlns:xdr="http://schemas.openxmlformats.org/drawingml/2006/spreadsheetDrawing">
      <xdr:col>102</xdr:col>
      <xdr:colOff>165100</xdr:colOff>
      <xdr:row>103</xdr:row>
      <xdr:rowOff>124460</xdr:rowOff>
    </xdr:to>
    <xdr:sp macro="" textlink="">
      <xdr:nvSpPr>
        <xdr:cNvPr id="841" name="楕円 840"/>
        <xdr:cNvSpPr/>
      </xdr:nvSpPr>
      <xdr:spPr>
        <a:xfrm>
          <a:off x="19494500" y="1768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73660</xdr:rowOff>
    </xdr:from>
    <xdr:to xmlns:xdr="http://schemas.openxmlformats.org/drawingml/2006/spreadsheetDrawing">
      <xdr:col>107</xdr:col>
      <xdr:colOff>50800</xdr:colOff>
      <xdr:row>106</xdr:row>
      <xdr:rowOff>158750</xdr:rowOff>
    </xdr:to>
    <xdr:cxnSp macro="">
      <xdr:nvCxnSpPr>
        <xdr:cNvPr id="842" name="直線コネクタ 841"/>
        <xdr:cNvCxnSpPr/>
      </xdr:nvCxnSpPr>
      <xdr:spPr>
        <a:xfrm>
          <a:off x="19545300" y="17733010"/>
          <a:ext cx="889000" cy="599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103</xdr:row>
      <xdr:rowOff>20955</xdr:rowOff>
    </xdr:from>
    <xdr:to xmlns:xdr="http://schemas.openxmlformats.org/drawingml/2006/spreadsheetDrawing">
      <xdr:col>98</xdr:col>
      <xdr:colOff>38100</xdr:colOff>
      <xdr:row>103</xdr:row>
      <xdr:rowOff>122555</xdr:rowOff>
    </xdr:to>
    <xdr:sp macro="" textlink="">
      <xdr:nvSpPr>
        <xdr:cNvPr id="843" name="楕円 842"/>
        <xdr:cNvSpPr/>
      </xdr:nvSpPr>
      <xdr:spPr>
        <a:xfrm>
          <a:off x="18605500" y="1768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103</xdr:row>
      <xdr:rowOff>71755</xdr:rowOff>
    </xdr:from>
    <xdr:to xmlns:xdr="http://schemas.openxmlformats.org/drawingml/2006/spreadsheetDrawing">
      <xdr:col>102</xdr:col>
      <xdr:colOff>114300</xdr:colOff>
      <xdr:row>103</xdr:row>
      <xdr:rowOff>73660</xdr:rowOff>
    </xdr:to>
    <xdr:cxnSp macro="">
      <xdr:nvCxnSpPr>
        <xdr:cNvPr id="844" name="直線コネクタ 843"/>
        <xdr:cNvCxnSpPr/>
      </xdr:nvCxnSpPr>
      <xdr:spPr>
        <a:xfrm>
          <a:off x="18656300" y="177311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63500</xdr:rowOff>
    </xdr:from>
    <xdr:ext cx="469900" cy="256540"/>
    <xdr:sp macro="" textlink="">
      <xdr:nvSpPr>
        <xdr:cNvPr id="845" name="n_1aveValue【公民館】&#10;一人当たり面積"/>
        <xdr:cNvSpPr txBox="1"/>
      </xdr:nvSpPr>
      <xdr:spPr>
        <a:xfrm>
          <a:off x="21075650" y="178943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72390</xdr:rowOff>
    </xdr:from>
    <xdr:ext cx="467360" cy="259080"/>
    <xdr:sp macro="" textlink="">
      <xdr:nvSpPr>
        <xdr:cNvPr id="846" name="n_2aveValue【公民館】&#10;一人当たり面積"/>
        <xdr:cNvSpPr txBox="1"/>
      </xdr:nvSpPr>
      <xdr:spPr>
        <a:xfrm>
          <a:off x="20199350" y="17903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53975</xdr:rowOff>
    </xdr:from>
    <xdr:ext cx="467360" cy="256540"/>
    <xdr:sp macro="" textlink="">
      <xdr:nvSpPr>
        <xdr:cNvPr id="847" name="n_3aveValue【公民館】&#10;一人当たり面積"/>
        <xdr:cNvSpPr txBox="1"/>
      </xdr:nvSpPr>
      <xdr:spPr>
        <a:xfrm>
          <a:off x="19310350" y="182276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17780</xdr:rowOff>
    </xdr:from>
    <xdr:ext cx="467360" cy="256540"/>
    <xdr:sp macro="" textlink="">
      <xdr:nvSpPr>
        <xdr:cNvPr id="848" name="n_4aveValue【公民館】&#10;一人当たり面積"/>
        <xdr:cNvSpPr txBox="1"/>
      </xdr:nvSpPr>
      <xdr:spPr>
        <a:xfrm>
          <a:off x="18421350" y="181914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29210</xdr:rowOff>
    </xdr:from>
    <xdr:ext cx="469900" cy="256540"/>
    <xdr:sp macro="" textlink="">
      <xdr:nvSpPr>
        <xdr:cNvPr id="849" name="n_1mainValue【公民館】&#10;一人当たり面積"/>
        <xdr:cNvSpPr txBox="1"/>
      </xdr:nvSpPr>
      <xdr:spPr>
        <a:xfrm>
          <a:off x="21075650" y="183743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29210</xdr:rowOff>
    </xdr:from>
    <xdr:ext cx="467360" cy="256540"/>
    <xdr:sp macro="" textlink="">
      <xdr:nvSpPr>
        <xdr:cNvPr id="850" name="n_2mainValue【公民館】&#10;一人当たり面積"/>
        <xdr:cNvSpPr txBox="1"/>
      </xdr:nvSpPr>
      <xdr:spPr>
        <a:xfrm>
          <a:off x="20199350" y="183743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101</xdr:row>
      <xdr:rowOff>140970</xdr:rowOff>
    </xdr:from>
    <xdr:ext cx="467360" cy="259080"/>
    <xdr:sp macro="" textlink="">
      <xdr:nvSpPr>
        <xdr:cNvPr id="851" name="n_3mainValue【公民館】&#10;一人当たり面積"/>
        <xdr:cNvSpPr txBox="1"/>
      </xdr:nvSpPr>
      <xdr:spPr>
        <a:xfrm>
          <a:off x="19310350" y="17457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101</xdr:row>
      <xdr:rowOff>139065</xdr:rowOff>
    </xdr:from>
    <xdr:ext cx="467360" cy="259080"/>
    <xdr:sp macro="" textlink="">
      <xdr:nvSpPr>
        <xdr:cNvPr id="852" name="n_4mainValue【公民館】&#10;一人当たり面積"/>
        <xdr:cNvSpPr txBox="1"/>
      </xdr:nvSpPr>
      <xdr:spPr>
        <a:xfrm>
          <a:off x="18421350" y="174555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上記施設のうち、「学校施設」、「児童館」、「公民館」については、令和5年度の有形固定資産減価償却率が全国平均値、奈良県平均値及び類似団体内平均値を上回っている。このうち「学校施設」については長寿命化改修工事等により4.8ポイント、「児童館」については空調設備更新工事を実施したことにより5.0ポイント減少した。また、「公民館」は令和3年度に区分修正を行ったことにより、一人当たりの面積が大きく減少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「道路」、「橋りょう・トンネル」、「公営住宅」、「認定こども園・幼稚園・保育所」について、令和5</a:t>
          </a:r>
          <a:r>
            <a:rPr kumimoji="1" lang="ja-JP" altLang="en-US" sz="1300">
              <a:latin typeface="ＭＳ Ｐゴシック"/>
              <a:ea typeface="ＭＳ Ｐゴシック"/>
            </a:rPr>
            <a:t>年度の有形固定資産減価償却率は全国平均値、奈良県平均値及び類似団体内平均値より低くなっている。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「認定こども園・幼稚園・保育所」は、令和2年度の磐城小学校附属幼稚園の改築等が影響し、有形固定資産減価償却率は類似団体内平均値より低く推移している。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今後においては、「葛城市公共施設等総合管理計画」等に基づき、施設の集約化・複合化、長寿命化等を計画的に行い、良質で持続可能な公共施設サービスが提供できるよう取り組んでいく。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37,905
37,414
33.72
18,957,809
18,574,138
359,547
10,141,795
18,998,664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11.7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6550" cy="256540"/>
    <xdr:sp macro="" textlink="">
      <xdr:nvSpPr>
        <xdr:cNvPr id="53" name="テキスト ボックス 52"/>
        <xdr:cNvSpPr txBox="1"/>
      </xdr:nvSpPr>
      <xdr:spPr>
        <a:xfrm>
          <a:off x="422910" y="5572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127000</xdr:rowOff>
    </xdr:from>
    <xdr:to xmlns:xdr="http://schemas.openxmlformats.org/drawingml/2006/spreadsheetDrawing">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102870</xdr:rowOff>
    </xdr:from>
    <xdr:ext cx="405130" cy="259080"/>
    <xdr:sp macro="" textlink="">
      <xdr:nvSpPr>
        <xdr:cNvPr id="61" name="【図書館】&#10;有形固定資産減価償却率平均値テキスト"/>
        <xdr:cNvSpPr txBox="1"/>
      </xdr:nvSpPr>
      <xdr:spPr>
        <a:xfrm>
          <a:off x="4673600" y="6103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80010</xdr:rowOff>
    </xdr:from>
    <xdr:to xmlns:xdr="http://schemas.openxmlformats.org/drawingml/2006/spreadsheetDrawing">
      <xdr:col>24</xdr:col>
      <xdr:colOff>114300</xdr:colOff>
      <xdr:row>37</xdr:row>
      <xdr:rowOff>10160</xdr:rowOff>
    </xdr:to>
    <xdr:sp macro="" textlink="">
      <xdr:nvSpPr>
        <xdr:cNvPr id="62" name="フローチャート: 判断 61"/>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121920</xdr:rowOff>
    </xdr:from>
    <xdr:to xmlns:xdr="http://schemas.openxmlformats.org/drawingml/2006/spreadsheetDrawing">
      <xdr:col>20</xdr:col>
      <xdr:colOff>38100</xdr:colOff>
      <xdr:row>37</xdr:row>
      <xdr:rowOff>52070</xdr:rowOff>
    </xdr:to>
    <xdr:sp macro="" textlink="">
      <xdr:nvSpPr>
        <xdr:cNvPr id="63" name="フローチャート: 判断 62"/>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143510</xdr:rowOff>
    </xdr:from>
    <xdr:to xmlns:xdr="http://schemas.openxmlformats.org/drawingml/2006/spreadsheetDrawing">
      <xdr:col>15</xdr:col>
      <xdr:colOff>101600</xdr:colOff>
      <xdr:row>37</xdr:row>
      <xdr:rowOff>73660</xdr:rowOff>
    </xdr:to>
    <xdr:sp macro="" textlink="">
      <xdr:nvSpPr>
        <xdr:cNvPr id="64" name="フローチャート: 判断 63"/>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125730</xdr:rowOff>
    </xdr:from>
    <xdr:to xmlns:xdr="http://schemas.openxmlformats.org/drawingml/2006/spreadsheetDrawing">
      <xdr:col>10</xdr:col>
      <xdr:colOff>165100</xdr:colOff>
      <xdr:row>37</xdr:row>
      <xdr:rowOff>55880</xdr:rowOff>
    </xdr:to>
    <xdr:sp macro="" textlink="">
      <xdr:nvSpPr>
        <xdr:cNvPr id="65" name="フローチャート: 判断 64"/>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120650</xdr:rowOff>
    </xdr:from>
    <xdr:to xmlns:xdr="http://schemas.openxmlformats.org/drawingml/2006/spreadsheetDrawing">
      <xdr:col>6</xdr:col>
      <xdr:colOff>38100</xdr:colOff>
      <xdr:row>37</xdr:row>
      <xdr:rowOff>50800</xdr:rowOff>
    </xdr:to>
    <xdr:sp macro="" textlink="">
      <xdr:nvSpPr>
        <xdr:cNvPr id="66" name="フローチャート: 判断 65"/>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125730</xdr:rowOff>
    </xdr:from>
    <xdr:to xmlns:xdr="http://schemas.openxmlformats.org/drawingml/2006/spreadsheetDrawing">
      <xdr:col>24</xdr:col>
      <xdr:colOff>114300</xdr:colOff>
      <xdr:row>38</xdr:row>
      <xdr:rowOff>55880</xdr:rowOff>
    </xdr:to>
    <xdr:sp macro="" textlink="">
      <xdr:nvSpPr>
        <xdr:cNvPr id="72" name="楕円 71"/>
        <xdr:cNvSpPr/>
      </xdr:nvSpPr>
      <xdr:spPr>
        <a:xfrm>
          <a:off x="45847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104140</xdr:rowOff>
    </xdr:from>
    <xdr:ext cx="405130" cy="259080"/>
    <xdr:sp macro="" textlink="">
      <xdr:nvSpPr>
        <xdr:cNvPr id="73" name="【図書館】&#10;有形固定資産減価償却率該当値テキスト"/>
        <xdr:cNvSpPr txBox="1"/>
      </xdr:nvSpPr>
      <xdr:spPr>
        <a:xfrm>
          <a:off x="4673600" y="6447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100330</xdr:rowOff>
    </xdr:from>
    <xdr:to xmlns:xdr="http://schemas.openxmlformats.org/drawingml/2006/spreadsheetDrawing">
      <xdr:col>20</xdr:col>
      <xdr:colOff>38100</xdr:colOff>
      <xdr:row>38</xdr:row>
      <xdr:rowOff>30480</xdr:rowOff>
    </xdr:to>
    <xdr:sp macro="" textlink="">
      <xdr:nvSpPr>
        <xdr:cNvPr id="74" name="楕円 73"/>
        <xdr:cNvSpPr/>
      </xdr:nvSpPr>
      <xdr:spPr>
        <a:xfrm>
          <a:off x="3746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151130</xdr:rowOff>
    </xdr:from>
    <xdr:to xmlns:xdr="http://schemas.openxmlformats.org/drawingml/2006/spreadsheetDrawing">
      <xdr:col>24</xdr:col>
      <xdr:colOff>63500</xdr:colOff>
      <xdr:row>38</xdr:row>
      <xdr:rowOff>5080</xdr:rowOff>
    </xdr:to>
    <xdr:cxnSp macro="">
      <xdr:nvCxnSpPr>
        <xdr:cNvPr id="75" name="直線コネクタ 74"/>
        <xdr:cNvCxnSpPr/>
      </xdr:nvCxnSpPr>
      <xdr:spPr>
        <a:xfrm>
          <a:off x="3797300" y="649478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74930</xdr:rowOff>
    </xdr:from>
    <xdr:to xmlns:xdr="http://schemas.openxmlformats.org/drawingml/2006/spreadsheetDrawing">
      <xdr:col>15</xdr:col>
      <xdr:colOff>101600</xdr:colOff>
      <xdr:row>38</xdr:row>
      <xdr:rowOff>5080</xdr:rowOff>
    </xdr:to>
    <xdr:sp macro="" textlink="">
      <xdr:nvSpPr>
        <xdr:cNvPr id="76" name="楕円 75"/>
        <xdr:cNvSpPr/>
      </xdr:nvSpPr>
      <xdr:spPr>
        <a:xfrm>
          <a:off x="2857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125730</xdr:rowOff>
    </xdr:from>
    <xdr:to xmlns:xdr="http://schemas.openxmlformats.org/drawingml/2006/spreadsheetDrawing">
      <xdr:col>19</xdr:col>
      <xdr:colOff>177800</xdr:colOff>
      <xdr:row>37</xdr:row>
      <xdr:rowOff>151130</xdr:rowOff>
    </xdr:to>
    <xdr:cxnSp macro="">
      <xdr:nvCxnSpPr>
        <xdr:cNvPr id="77" name="直線コネクタ 76"/>
        <xdr:cNvCxnSpPr/>
      </xdr:nvCxnSpPr>
      <xdr:spPr>
        <a:xfrm>
          <a:off x="2908300" y="64693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49530</xdr:rowOff>
    </xdr:from>
    <xdr:to xmlns:xdr="http://schemas.openxmlformats.org/drawingml/2006/spreadsheetDrawing">
      <xdr:col>10</xdr:col>
      <xdr:colOff>165100</xdr:colOff>
      <xdr:row>37</xdr:row>
      <xdr:rowOff>151130</xdr:rowOff>
    </xdr:to>
    <xdr:sp macro="" textlink="">
      <xdr:nvSpPr>
        <xdr:cNvPr id="78" name="楕円 77"/>
        <xdr:cNvSpPr/>
      </xdr:nvSpPr>
      <xdr:spPr>
        <a:xfrm>
          <a:off x="19685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100330</xdr:rowOff>
    </xdr:from>
    <xdr:to xmlns:xdr="http://schemas.openxmlformats.org/drawingml/2006/spreadsheetDrawing">
      <xdr:col>15</xdr:col>
      <xdr:colOff>50800</xdr:colOff>
      <xdr:row>37</xdr:row>
      <xdr:rowOff>125730</xdr:rowOff>
    </xdr:to>
    <xdr:cxnSp macro="">
      <xdr:nvCxnSpPr>
        <xdr:cNvPr id="79" name="直線コネクタ 78"/>
        <xdr:cNvCxnSpPr/>
      </xdr:nvCxnSpPr>
      <xdr:spPr>
        <a:xfrm>
          <a:off x="2019300" y="64439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24130</xdr:rowOff>
    </xdr:from>
    <xdr:to xmlns:xdr="http://schemas.openxmlformats.org/drawingml/2006/spreadsheetDrawing">
      <xdr:col>6</xdr:col>
      <xdr:colOff>38100</xdr:colOff>
      <xdr:row>37</xdr:row>
      <xdr:rowOff>125730</xdr:rowOff>
    </xdr:to>
    <xdr:sp macro="" textlink="">
      <xdr:nvSpPr>
        <xdr:cNvPr id="80" name="楕円 79"/>
        <xdr:cNvSpPr/>
      </xdr:nvSpPr>
      <xdr:spPr>
        <a:xfrm>
          <a:off x="1079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74930</xdr:rowOff>
    </xdr:from>
    <xdr:to xmlns:xdr="http://schemas.openxmlformats.org/drawingml/2006/spreadsheetDrawing">
      <xdr:col>10</xdr:col>
      <xdr:colOff>114300</xdr:colOff>
      <xdr:row>37</xdr:row>
      <xdr:rowOff>100330</xdr:rowOff>
    </xdr:to>
    <xdr:cxnSp macro="">
      <xdr:nvCxnSpPr>
        <xdr:cNvPr id="81" name="直線コネクタ 80"/>
        <xdr:cNvCxnSpPr/>
      </xdr:nvCxnSpPr>
      <xdr:spPr>
        <a:xfrm>
          <a:off x="1130300" y="64185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68580</xdr:rowOff>
    </xdr:from>
    <xdr:ext cx="405130" cy="259080"/>
    <xdr:sp macro="" textlink="">
      <xdr:nvSpPr>
        <xdr:cNvPr id="82" name="n_1aveValue【図書館】&#10;有形固定資産減価償却率"/>
        <xdr:cNvSpPr txBox="1"/>
      </xdr:nvSpPr>
      <xdr:spPr>
        <a:xfrm>
          <a:off x="3582035" y="6069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90170</xdr:rowOff>
    </xdr:from>
    <xdr:ext cx="402590" cy="259080"/>
    <xdr:sp macro="" textlink="">
      <xdr:nvSpPr>
        <xdr:cNvPr id="83" name="n_2aveValue【図書館】&#10;有形固定資産減価償却率"/>
        <xdr:cNvSpPr txBox="1"/>
      </xdr:nvSpPr>
      <xdr:spPr>
        <a:xfrm>
          <a:off x="2705735" y="60909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72390</xdr:rowOff>
    </xdr:from>
    <xdr:ext cx="402590" cy="259080"/>
    <xdr:sp macro="" textlink="">
      <xdr:nvSpPr>
        <xdr:cNvPr id="84" name="n_3aveValue【図書館】&#10;有形固定資産減価償却率"/>
        <xdr:cNvSpPr txBox="1"/>
      </xdr:nvSpPr>
      <xdr:spPr>
        <a:xfrm>
          <a:off x="1816735" y="60731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67310</xdr:rowOff>
    </xdr:from>
    <xdr:ext cx="402590" cy="259080"/>
    <xdr:sp macro="" textlink="">
      <xdr:nvSpPr>
        <xdr:cNvPr id="85" name="n_4aveValue【図書館】&#10;有形固定資産減価償却率"/>
        <xdr:cNvSpPr txBox="1"/>
      </xdr:nvSpPr>
      <xdr:spPr>
        <a:xfrm>
          <a:off x="927735" y="60680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21590</xdr:rowOff>
    </xdr:from>
    <xdr:ext cx="405130" cy="259080"/>
    <xdr:sp macro="" textlink="">
      <xdr:nvSpPr>
        <xdr:cNvPr id="86" name="n_1mainValue【図書館】&#10;有形固定資産減価償却率"/>
        <xdr:cNvSpPr txBox="1"/>
      </xdr:nvSpPr>
      <xdr:spPr>
        <a:xfrm>
          <a:off x="3582035" y="6536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167640</xdr:rowOff>
    </xdr:from>
    <xdr:ext cx="402590" cy="256540"/>
    <xdr:sp macro="" textlink="">
      <xdr:nvSpPr>
        <xdr:cNvPr id="87" name="n_2mainValue【図書館】&#10;有形固定資産減価償却率"/>
        <xdr:cNvSpPr txBox="1"/>
      </xdr:nvSpPr>
      <xdr:spPr>
        <a:xfrm>
          <a:off x="2705735" y="6511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142240</xdr:rowOff>
    </xdr:from>
    <xdr:ext cx="402590" cy="259080"/>
    <xdr:sp macro="" textlink="">
      <xdr:nvSpPr>
        <xdr:cNvPr id="88" name="n_3mainValue【図書館】&#10;有形固定資産減価償却率"/>
        <xdr:cNvSpPr txBox="1"/>
      </xdr:nvSpPr>
      <xdr:spPr>
        <a:xfrm>
          <a:off x="1816735" y="64858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116840</xdr:rowOff>
    </xdr:from>
    <xdr:ext cx="402590" cy="259080"/>
    <xdr:sp macro="" textlink="">
      <xdr:nvSpPr>
        <xdr:cNvPr id="89" name="n_4mainValue【図書館】&#10;有形固定資産減価償却率"/>
        <xdr:cNvSpPr txBox="1"/>
      </xdr:nvSpPr>
      <xdr:spPr>
        <a:xfrm>
          <a:off x="927735" y="64604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5425"/>
    <xdr:sp macro="" textlink="">
      <xdr:nvSpPr>
        <xdr:cNvPr id="98" name="テキスト ボックス 97"/>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0" name="直線コネクタ 9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1" name="テキスト ボックス 100"/>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4820" cy="256540"/>
    <xdr:sp macro="" textlink="">
      <xdr:nvSpPr>
        <xdr:cNvPr id="103" name="テキスト ボックス 102"/>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4820" cy="259080"/>
    <xdr:sp macro="" textlink="">
      <xdr:nvSpPr>
        <xdr:cNvPr id="105" name="テキスト ボックス 104"/>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6" name="直線コネクタ 10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4820" cy="259080"/>
    <xdr:sp macro="" textlink="">
      <xdr:nvSpPr>
        <xdr:cNvPr id="107" name="テキスト ボックス 106"/>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4820" cy="256540"/>
    <xdr:sp macro="" textlink="">
      <xdr:nvSpPr>
        <xdr:cNvPr id="109" name="テキスト ボックス 108"/>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820" cy="259080"/>
    <xdr:sp macro="" textlink="">
      <xdr:nvSpPr>
        <xdr:cNvPr id="111" name="テキスト ボックス 110"/>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91440</xdr:rowOff>
    </xdr:from>
    <xdr:to xmlns:xdr="http://schemas.openxmlformats.org/drawingml/2006/spreadsheetDrawing">
      <xdr:col>54</xdr:col>
      <xdr:colOff>189865</xdr:colOff>
      <xdr:row>41</xdr:row>
      <xdr:rowOff>87630</xdr:rowOff>
    </xdr:to>
    <xdr:cxnSp macro="">
      <xdr:nvCxnSpPr>
        <xdr:cNvPr id="113" name="直線コネクタ 112"/>
        <xdr:cNvCxnSpPr/>
      </xdr:nvCxnSpPr>
      <xdr:spPr>
        <a:xfrm flipV="1">
          <a:off x="10476865" y="59207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91440</xdr:rowOff>
    </xdr:from>
    <xdr:ext cx="469900" cy="259080"/>
    <xdr:sp macro="" textlink="">
      <xdr:nvSpPr>
        <xdr:cNvPr id="114" name="【図書館】&#10;一人当たり面積最小値テキスト"/>
        <xdr:cNvSpPr txBox="1"/>
      </xdr:nvSpPr>
      <xdr:spPr>
        <a:xfrm>
          <a:off x="10515600" y="712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87630</xdr:rowOff>
    </xdr:from>
    <xdr:to xmlns:xdr="http://schemas.openxmlformats.org/drawingml/2006/spreadsheetDrawing">
      <xdr:col>55</xdr:col>
      <xdr:colOff>88900</xdr:colOff>
      <xdr:row>41</xdr:row>
      <xdr:rowOff>87630</xdr:rowOff>
    </xdr:to>
    <xdr:cxnSp macro="">
      <xdr:nvCxnSpPr>
        <xdr:cNvPr id="115" name="直線コネクタ 114"/>
        <xdr:cNvCxnSpPr/>
      </xdr:nvCxnSpPr>
      <xdr:spPr>
        <a:xfrm>
          <a:off x="10388600" y="711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38100</xdr:rowOff>
    </xdr:from>
    <xdr:ext cx="469900" cy="259080"/>
    <xdr:sp macro="" textlink="">
      <xdr:nvSpPr>
        <xdr:cNvPr id="116" name="【図書館】&#10;一人当たり面積最大値テキスト"/>
        <xdr:cNvSpPr txBox="1"/>
      </xdr:nvSpPr>
      <xdr:spPr>
        <a:xfrm>
          <a:off x="10515600" y="569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91440</xdr:rowOff>
    </xdr:from>
    <xdr:to xmlns:xdr="http://schemas.openxmlformats.org/drawingml/2006/spreadsheetDrawing">
      <xdr:col>55</xdr:col>
      <xdr:colOff>88900</xdr:colOff>
      <xdr:row>34</xdr:row>
      <xdr:rowOff>91440</xdr:rowOff>
    </xdr:to>
    <xdr:cxnSp macro="">
      <xdr:nvCxnSpPr>
        <xdr:cNvPr id="117" name="直線コネクタ 116"/>
        <xdr:cNvCxnSpPr/>
      </xdr:nvCxnSpPr>
      <xdr:spPr>
        <a:xfrm>
          <a:off x="10388600" y="592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162560</xdr:rowOff>
    </xdr:from>
    <xdr:ext cx="469900" cy="259080"/>
    <xdr:sp macro="" textlink="">
      <xdr:nvSpPr>
        <xdr:cNvPr id="118" name="【図書館】&#10;一人当たり面積平均値テキスト"/>
        <xdr:cNvSpPr txBox="1"/>
      </xdr:nvSpPr>
      <xdr:spPr>
        <a:xfrm>
          <a:off x="10515600" y="6506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139700</xdr:rowOff>
    </xdr:from>
    <xdr:to xmlns:xdr="http://schemas.openxmlformats.org/drawingml/2006/spreadsheetDrawing">
      <xdr:col>55</xdr:col>
      <xdr:colOff>50800</xdr:colOff>
      <xdr:row>39</xdr:row>
      <xdr:rowOff>69850</xdr:rowOff>
    </xdr:to>
    <xdr:sp macro="" textlink="">
      <xdr:nvSpPr>
        <xdr:cNvPr id="119" name="フローチャート: 判断 118"/>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154940</xdr:rowOff>
    </xdr:from>
    <xdr:to xmlns:xdr="http://schemas.openxmlformats.org/drawingml/2006/spreadsheetDrawing">
      <xdr:col>50</xdr:col>
      <xdr:colOff>165100</xdr:colOff>
      <xdr:row>39</xdr:row>
      <xdr:rowOff>85090</xdr:rowOff>
    </xdr:to>
    <xdr:sp macro="" textlink="">
      <xdr:nvSpPr>
        <xdr:cNvPr id="120" name="フローチャート: 判断 119"/>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170180</xdr:rowOff>
    </xdr:from>
    <xdr:to xmlns:xdr="http://schemas.openxmlformats.org/drawingml/2006/spreadsheetDrawing">
      <xdr:col>46</xdr:col>
      <xdr:colOff>38100</xdr:colOff>
      <xdr:row>39</xdr:row>
      <xdr:rowOff>100330</xdr:rowOff>
    </xdr:to>
    <xdr:sp macro="" textlink="">
      <xdr:nvSpPr>
        <xdr:cNvPr id="121" name="フローチャート: 判断 120"/>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36830</xdr:rowOff>
    </xdr:from>
    <xdr:to xmlns:xdr="http://schemas.openxmlformats.org/drawingml/2006/spreadsheetDrawing">
      <xdr:col>41</xdr:col>
      <xdr:colOff>101600</xdr:colOff>
      <xdr:row>39</xdr:row>
      <xdr:rowOff>138430</xdr:rowOff>
    </xdr:to>
    <xdr:sp macro="" textlink="">
      <xdr:nvSpPr>
        <xdr:cNvPr id="122" name="フローチャート: 判断 121"/>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44450</xdr:rowOff>
    </xdr:from>
    <xdr:to xmlns:xdr="http://schemas.openxmlformats.org/drawingml/2006/spreadsheetDrawing">
      <xdr:col>36</xdr:col>
      <xdr:colOff>165100</xdr:colOff>
      <xdr:row>39</xdr:row>
      <xdr:rowOff>146050</xdr:rowOff>
    </xdr:to>
    <xdr:sp macro="" textlink="">
      <xdr:nvSpPr>
        <xdr:cNvPr id="123" name="フローチャート: 判断 122"/>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82550</xdr:rowOff>
    </xdr:from>
    <xdr:to xmlns:xdr="http://schemas.openxmlformats.org/drawingml/2006/spreadsheetDrawing">
      <xdr:col>55</xdr:col>
      <xdr:colOff>50800</xdr:colOff>
      <xdr:row>40</xdr:row>
      <xdr:rowOff>12700</xdr:rowOff>
    </xdr:to>
    <xdr:sp macro="" textlink="">
      <xdr:nvSpPr>
        <xdr:cNvPr id="129" name="楕円 128"/>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60960</xdr:rowOff>
    </xdr:from>
    <xdr:ext cx="469900" cy="259080"/>
    <xdr:sp macro="" textlink="">
      <xdr:nvSpPr>
        <xdr:cNvPr id="130" name="【図書館】&#10;一人当たり面積該当値テキスト"/>
        <xdr:cNvSpPr txBox="1"/>
      </xdr:nvSpPr>
      <xdr:spPr>
        <a:xfrm>
          <a:off x="10515600" y="674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82550</xdr:rowOff>
    </xdr:from>
    <xdr:to xmlns:xdr="http://schemas.openxmlformats.org/drawingml/2006/spreadsheetDrawing">
      <xdr:col>50</xdr:col>
      <xdr:colOff>165100</xdr:colOff>
      <xdr:row>40</xdr:row>
      <xdr:rowOff>12700</xdr:rowOff>
    </xdr:to>
    <xdr:sp macro="" textlink="">
      <xdr:nvSpPr>
        <xdr:cNvPr id="131" name="楕円 130"/>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133350</xdr:rowOff>
    </xdr:from>
    <xdr:to xmlns:xdr="http://schemas.openxmlformats.org/drawingml/2006/spreadsheetDrawing">
      <xdr:col>55</xdr:col>
      <xdr:colOff>0</xdr:colOff>
      <xdr:row>39</xdr:row>
      <xdr:rowOff>133350</xdr:rowOff>
    </xdr:to>
    <xdr:cxnSp macro="">
      <xdr:nvCxnSpPr>
        <xdr:cNvPr id="132" name="直線コネクタ 131"/>
        <xdr:cNvCxnSpPr/>
      </xdr:nvCxnSpPr>
      <xdr:spPr>
        <a:xfrm>
          <a:off x="9639300" y="6819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82550</xdr:rowOff>
    </xdr:from>
    <xdr:to xmlns:xdr="http://schemas.openxmlformats.org/drawingml/2006/spreadsheetDrawing">
      <xdr:col>46</xdr:col>
      <xdr:colOff>38100</xdr:colOff>
      <xdr:row>40</xdr:row>
      <xdr:rowOff>12700</xdr:rowOff>
    </xdr:to>
    <xdr:sp macro="" textlink="">
      <xdr:nvSpPr>
        <xdr:cNvPr id="133" name="楕円 132"/>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133350</xdr:rowOff>
    </xdr:from>
    <xdr:to xmlns:xdr="http://schemas.openxmlformats.org/drawingml/2006/spreadsheetDrawing">
      <xdr:col>50</xdr:col>
      <xdr:colOff>114300</xdr:colOff>
      <xdr:row>39</xdr:row>
      <xdr:rowOff>133350</xdr:rowOff>
    </xdr:to>
    <xdr:cxnSp macro="">
      <xdr:nvCxnSpPr>
        <xdr:cNvPr id="134" name="直線コネクタ 133"/>
        <xdr:cNvCxnSpPr/>
      </xdr:nvCxnSpPr>
      <xdr:spPr>
        <a:xfrm>
          <a:off x="8750300" y="681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82550</xdr:rowOff>
    </xdr:from>
    <xdr:to xmlns:xdr="http://schemas.openxmlformats.org/drawingml/2006/spreadsheetDrawing">
      <xdr:col>41</xdr:col>
      <xdr:colOff>101600</xdr:colOff>
      <xdr:row>40</xdr:row>
      <xdr:rowOff>12700</xdr:rowOff>
    </xdr:to>
    <xdr:sp macro="" textlink="">
      <xdr:nvSpPr>
        <xdr:cNvPr id="135" name="楕円 134"/>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133350</xdr:rowOff>
    </xdr:from>
    <xdr:to xmlns:xdr="http://schemas.openxmlformats.org/drawingml/2006/spreadsheetDrawing">
      <xdr:col>45</xdr:col>
      <xdr:colOff>177800</xdr:colOff>
      <xdr:row>39</xdr:row>
      <xdr:rowOff>133350</xdr:rowOff>
    </xdr:to>
    <xdr:cxnSp macro="">
      <xdr:nvCxnSpPr>
        <xdr:cNvPr id="136" name="直線コネクタ 135"/>
        <xdr:cNvCxnSpPr/>
      </xdr:nvCxnSpPr>
      <xdr:spPr>
        <a:xfrm>
          <a:off x="7861300" y="681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82550</xdr:rowOff>
    </xdr:from>
    <xdr:to xmlns:xdr="http://schemas.openxmlformats.org/drawingml/2006/spreadsheetDrawing">
      <xdr:col>36</xdr:col>
      <xdr:colOff>165100</xdr:colOff>
      <xdr:row>40</xdr:row>
      <xdr:rowOff>12700</xdr:rowOff>
    </xdr:to>
    <xdr:sp macro="" textlink="">
      <xdr:nvSpPr>
        <xdr:cNvPr id="137" name="楕円 136"/>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133350</xdr:rowOff>
    </xdr:from>
    <xdr:to xmlns:xdr="http://schemas.openxmlformats.org/drawingml/2006/spreadsheetDrawing">
      <xdr:col>41</xdr:col>
      <xdr:colOff>50800</xdr:colOff>
      <xdr:row>39</xdr:row>
      <xdr:rowOff>133350</xdr:rowOff>
    </xdr:to>
    <xdr:cxnSp macro="">
      <xdr:nvCxnSpPr>
        <xdr:cNvPr id="138" name="直線コネクタ 137"/>
        <xdr:cNvCxnSpPr/>
      </xdr:nvCxnSpPr>
      <xdr:spPr>
        <a:xfrm>
          <a:off x="6972300" y="681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37</xdr:row>
      <xdr:rowOff>101600</xdr:rowOff>
    </xdr:from>
    <xdr:ext cx="469900" cy="259080"/>
    <xdr:sp macro="" textlink="">
      <xdr:nvSpPr>
        <xdr:cNvPr id="139" name="n_1aveValue【図書館】&#10;一人当たり面積"/>
        <xdr:cNvSpPr txBox="1"/>
      </xdr:nvSpPr>
      <xdr:spPr>
        <a:xfrm>
          <a:off x="9391650" y="6445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116840</xdr:rowOff>
    </xdr:from>
    <xdr:ext cx="467360" cy="259080"/>
    <xdr:sp macro="" textlink="">
      <xdr:nvSpPr>
        <xdr:cNvPr id="140" name="n_2aveValue【図書館】&#10;一人当たり面積"/>
        <xdr:cNvSpPr txBox="1"/>
      </xdr:nvSpPr>
      <xdr:spPr>
        <a:xfrm>
          <a:off x="8515350" y="64604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154940</xdr:rowOff>
    </xdr:from>
    <xdr:ext cx="467360" cy="256540"/>
    <xdr:sp macro="" textlink="">
      <xdr:nvSpPr>
        <xdr:cNvPr id="141" name="n_3aveValue【図書館】&#10;一人当たり面積"/>
        <xdr:cNvSpPr txBox="1"/>
      </xdr:nvSpPr>
      <xdr:spPr>
        <a:xfrm>
          <a:off x="7626350" y="6498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162560</xdr:rowOff>
    </xdr:from>
    <xdr:ext cx="467360" cy="259080"/>
    <xdr:sp macro="" textlink="">
      <xdr:nvSpPr>
        <xdr:cNvPr id="142" name="n_4aveValue【図書館】&#10;一人当たり面積"/>
        <xdr:cNvSpPr txBox="1"/>
      </xdr:nvSpPr>
      <xdr:spPr>
        <a:xfrm>
          <a:off x="6737350" y="65062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40</xdr:row>
      <xdr:rowOff>3810</xdr:rowOff>
    </xdr:from>
    <xdr:ext cx="469900" cy="259080"/>
    <xdr:sp macro="" textlink="">
      <xdr:nvSpPr>
        <xdr:cNvPr id="143" name="n_1mainValue【図書館】&#10;一人当たり面積"/>
        <xdr:cNvSpPr txBox="1"/>
      </xdr:nvSpPr>
      <xdr:spPr>
        <a:xfrm>
          <a:off x="9391650" y="686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3810</xdr:rowOff>
    </xdr:from>
    <xdr:ext cx="467360" cy="259080"/>
    <xdr:sp macro="" textlink="">
      <xdr:nvSpPr>
        <xdr:cNvPr id="144" name="n_2mainValue【図書館】&#10;一人当たり面積"/>
        <xdr:cNvSpPr txBox="1"/>
      </xdr:nvSpPr>
      <xdr:spPr>
        <a:xfrm>
          <a:off x="8515350" y="6861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3810</xdr:rowOff>
    </xdr:from>
    <xdr:ext cx="467360" cy="259080"/>
    <xdr:sp macro="" textlink="">
      <xdr:nvSpPr>
        <xdr:cNvPr id="145" name="n_3mainValue【図書館】&#10;一人当たり面積"/>
        <xdr:cNvSpPr txBox="1"/>
      </xdr:nvSpPr>
      <xdr:spPr>
        <a:xfrm>
          <a:off x="7626350" y="6861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3810</xdr:rowOff>
    </xdr:from>
    <xdr:ext cx="467360" cy="259080"/>
    <xdr:sp macro="" textlink="">
      <xdr:nvSpPr>
        <xdr:cNvPr id="146" name="n_4mainValue【図書館】&#10;一人当たり面積"/>
        <xdr:cNvSpPr txBox="1"/>
      </xdr:nvSpPr>
      <xdr:spPr>
        <a:xfrm>
          <a:off x="6737350" y="6861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5" name="テキスト ボックス 154"/>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7" name="テキスト ボックス 156"/>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4820" cy="259080"/>
    <xdr:sp macro="" textlink="">
      <xdr:nvSpPr>
        <xdr:cNvPr id="159" name="テキスト ボックス 158"/>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6540"/>
    <xdr:sp macro="" textlink="">
      <xdr:nvSpPr>
        <xdr:cNvPr id="163" name="テキスト ボックス 162"/>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6550" cy="256540"/>
    <xdr:sp macro="" textlink="">
      <xdr:nvSpPr>
        <xdr:cNvPr id="169" name="テキスト ボックス 168"/>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100965</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702165"/>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47625</xdr:rowOff>
    </xdr:from>
    <xdr:ext cx="405130" cy="259080"/>
    <xdr:sp macro="" textlink="">
      <xdr:nvSpPr>
        <xdr:cNvPr id="174" name="【体育館・プール】&#10;有形固定資産減価償却率最大値テキスト"/>
        <xdr:cNvSpPr txBox="1"/>
      </xdr:nvSpPr>
      <xdr:spPr>
        <a:xfrm>
          <a:off x="4673600" y="9477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100965</xdr:rowOff>
    </xdr:from>
    <xdr:to xmlns:xdr="http://schemas.openxmlformats.org/drawingml/2006/spreadsheetDrawing">
      <xdr:col>24</xdr:col>
      <xdr:colOff>152400</xdr:colOff>
      <xdr:row>56</xdr:row>
      <xdr:rowOff>100965</xdr:rowOff>
    </xdr:to>
    <xdr:cxnSp macro="">
      <xdr:nvCxnSpPr>
        <xdr:cNvPr id="175" name="直線コネクタ 174"/>
        <xdr:cNvCxnSpPr/>
      </xdr:nvCxnSpPr>
      <xdr:spPr>
        <a:xfrm>
          <a:off x="4546600" y="970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101600</xdr:rowOff>
    </xdr:from>
    <xdr:ext cx="405130" cy="259080"/>
    <xdr:sp macro="" textlink="">
      <xdr:nvSpPr>
        <xdr:cNvPr id="176" name="【体育館・プール】&#10;有形固定資産減価償却率平均値テキスト"/>
        <xdr:cNvSpPr txBox="1"/>
      </xdr:nvSpPr>
      <xdr:spPr>
        <a:xfrm>
          <a:off x="4673600" y="102171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78740</xdr:rowOff>
    </xdr:from>
    <xdr:to xmlns:xdr="http://schemas.openxmlformats.org/drawingml/2006/spreadsheetDrawing">
      <xdr:col>24</xdr:col>
      <xdr:colOff>114300</xdr:colOff>
      <xdr:row>61</xdr:row>
      <xdr:rowOff>8890</xdr:rowOff>
    </xdr:to>
    <xdr:sp macro="" textlink="">
      <xdr:nvSpPr>
        <xdr:cNvPr id="177" name="フローチャート: 判断 176"/>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88265</xdr:rowOff>
    </xdr:from>
    <xdr:to xmlns:xdr="http://schemas.openxmlformats.org/drawingml/2006/spreadsheetDrawing">
      <xdr:col>20</xdr:col>
      <xdr:colOff>38100</xdr:colOff>
      <xdr:row>61</xdr:row>
      <xdr:rowOff>18415</xdr:rowOff>
    </xdr:to>
    <xdr:sp macro="" textlink="">
      <xdr:nvSpPr>
        <xdr:cNvPr id="178" name="フローチャート: 判断 177"/>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76835</xdr:rowOff>
    </xdr:from>
    <xdr:to xmlns:xdr="http://schemas.openxmlformats.org/drawingml/2006/spreadsheetDrawing">
      <xdr:col>15</xdr:col>
      <xdr:colOff>101600</xdr:colOff>
      <xdr:row>61</xdr:row>
      <xdr:rowOff>6985</xdr:rowOff>
    </xdr:to>
    <xdr:sp macro="" textlink="">
      <xdr:nvSpPr>
        <xdr:cNvPr id="179" name="フローチャート: 判断 178"/>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55880</xdr:rowOff>
    </xdr:from>
    <xdr:to xmlns:xdr="http://schemas.openxmlformats.org/drawingml/2006/spreadsheetDrawing">
      <xdr:col>10</xdr:col>
      <xdr:colOff>165100</xdr:colOff>
      <xdr:row>60</xdr:row>
      <xdr:rowOff>157480</xdr:rowOff>
    </xdr:to>
    <xdr:sp macro="" textlink="">
      <xdr:nvSpPr>
        <xdr:cNvPr id="180" name="フローチャート: 判断 179"/>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78740</xdr:rowOff>
    </xdr:from>
    <xdr:to xmlns:xdr="http://schemas.openxmlformats.org/drawingml/2006/spreadsheetDrawing">
      <xdr:col>6</xdr:col>
      <xdr:colOff>38100</xdr:colOff>
      <xdr:row>61</xdr:row>
      <xdr:rowOff>8890</xdr:rowOff>
    </xdr:to>
    <xdr:sp macro="" textlink="">
      <xdr:nvSpPr>
        <xdr:cNvPr id="181" name="フローチャート: 判断 180"/>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2" name="テキスト ボックス 181"/>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3" name="テキスト ボックス 182"/>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4" name="テキスト ボックス 183"/>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5" name="テキスト ボックス 184"/>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6" name="テキスト ボックス 185"/>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111125</xdr:rowOff>
    </xdr:from>
    <xdr:to xmlns:xdr="http://schemas.openxmlformats.org/drawingml/2006/spreadsheetDrawing">
      <xdr:col>24</xdr:col>
      <xdr:colOff>114300</xdr:colOff>
      <xdr:row>63</xdr:row>
      <xdr:rowOff>41275</xdr:rowOff>
    </xdr:to>
    <xdr:sp macro="" textlink="">
      <xdr:nvSpPr>
        <xdr:cNvPr id="187" name="楕円 186"/>
        <xdr:cNvSpPr/>
      </xdr:nvSpPr>
      <xdr:spPr>
        <a:xfrm>
          <a:off x="45847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89535</xdr:rowOff>
    </xdr:from>
    <xdr:ext cx="405130" cy="256540"/>
    <xdr:sp macro="" textlink="">
      <xdr:nvSpPr>
        <xdr:cNvPr id="188" name="【体育館・プール】&#10;有形固定資産減価償却率該当値テキスト"/>
        <xdr:cNvSpPr txBox="1"/>
      </xdr:nvSpPr>
      <xdr:spPr>
        <a:xfrm>
          <a:off x="4673600" y="107194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82550</xdr:rowOff>
    </xdr:from>
    <xdr:to xmlns:xdr="http://schemas.openxmlformats.org/drawingml/2006/spreadsheetDrawing">
      <xdr:col>20</xdr:col>
      <xdr:colOff>38100</xdr:colOff>
      <xdr:row>63</xdr:row>
      <xdr:rowOff>12700</xdr:rowOff>
    </xdr:to>
    <xdr:sp macro="" textlink="">
      <xdr:nvSpPr>
        <xdr:cNvPr id="189" name="楕円 188"/>
        <xdr:cNvSpPr/>
      </xdr:nvSpPr>
      <xdr:spPr>
        <a:xfrm>
          <a:off x="3746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133350</xdr:rowOff>
    </xdr:from>
    <xdr:to xmlns:xdr="http://schemas.openxmlformats.org/drawingml/2006/spreadsheetDrawing">
      <xdr:col>24</xdr:col>
      <xdr:colOff>63500</xdr:colOff>
      <xdr:row>62</xdr:row>
      <xdr:rowOff>161925</xdr:rowOff>
    </xdr:to>
    <xdr:cxnSp macro="">
      <xdr:nvCxnSpPr>
        <xdr:cNvPr id="190" name="直線コネクタ 189"/>
        <xdr:cNvCxnSpPr/>
      </xdr:nvCxnSpPr>
      <xdr:spPr>
        <a:xfrm>
          <a:off x="3797300" y="1076325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50165</xdr:rowOff>
    </xdr:from>
    <xdr:to xmlns:xdr="http://schemas.openxmlformats.org/drawingml/2006/spreadsheetDrawing">
      <xdr:col>15</xdr:col>
      <xdr:colOff>101600</xdr:colOff>
      <xdr:row>62</xdr:row>
      <xdr:rowOff>151765</xdr:rowOff>
    </xdr:to>
    <xdr:sp macro="" textlink="">
      <xdr:nvSpPr>
        <xdr:cNvPr id="191" name="楕円 190"/>
        <xdr:cNvSpPr/>
      </xdr:nvSpPr>
      <xdr:spPr>
        <a:xfrm>
          <a:off x="2857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100965</xdr:rowOff>
    </xdr:from>
    <xdr:to xmlns:xdr="http://schemas.openxmlformats.org/drawingml/2006/spreadsheetDrawing">
      <xdr:col>19</xdr:col>
      <xdr:colOff>177800</xdr:colOff>
      <xdr:row>62</xdr:row>
      <xdr:rowOff>133350</xdr:rowOff>
    </xdr:to>
    <xdr:cxnSp macro="">
      <xdr:nvCxnSpPr>
        <xdr:cNvPr id="192" name="直線コネクタ 191"/>
        <xdr:cNvCxnSpPr/>
      </xdr:nvCxnSpPr>
      <xdr:spPr>
        <a:xfrm>
          <a:off x="2908300" y="1073086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38735</xdr:rowOff>
    </xdr:from>
    <xdr:to xmlns:xdr="http://schemas.openxmlformats.org/drawingml/2006/spreadsheetDrawing">
      <xdr:col>10</xdr:col>
      <xdr:colOff>165100</xdr:colOff>
      <xdr:row>62</xdr:row>
      <xdr:rowOff>140335</xdr:rowOff>
    </xdr:to>
    <xdr:sp macro="" textlink="">
      <xdr:nvSpPr>
        <xdr:cNvPr id="193" name="楕円 192"/>
        <xdr:cNvSpPr/>
      </xdr:nvSpPr>
      <xdr:spPr>
        <a:xfrm>
          <a:off x="1968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89535</xdr:rowOff>
    </xdr:from>
    <xdr:to xmlns:xdr="http://schemas.openxmlformats.org/drawingml/2006/spreadsheetDrawing">
      <xdr:col>15</xdr:col>
      <xdr:colOff>50800</xdr:colOff>
      <xdr:row>62</xdr:row>
      <xdr:rowOff>100965</xdr:rowOff>
    </xdr:to>
    <xdr:cxnSp macro="">
      <xdr:nvCxnSpPr>
        <xdr:cNvPr id="194" name="直線コネクタ 193"/>
        <xdr:cNvCxnSpPr/>
      </xdr:nvCxnSpPr>
      <xdr:spPr>
        <a:xfrm>
          <a:off x="2019300" y="107194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63500</xdr:rowOff>
    </xdr:from>
    <xdr:to xmlns:xdr="http://schemas.openxmlformats.org/drawingml/2006/spreadsheetDrawing">
      <xdr:col>6</xdr:col>
      <xdr:colOff>38100</xdr:colOff>
      <xdr:row>62</xdr:row>
      <xdr:rowOff>165100</xdr:rowOff>
    </xdr:to>
    <xdr:sp macro="" textlink="">
      <xdr:nvSpPr>
        <xdr:cNvPr id="195" name="楕円 194"/>
        <xdr:cNvSpPr/>
      </xdr:nvSpPr>
      <xdr:spPr>
        <a:xfrm>
          <a:off x="1079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89535</xdr:rowOff>
    </xdr:from>
    <xdr:to xmlns:xdr="http://schemas.openxmlformats.org/drawingml/2006/spreadsheetDrawing">
      <xdr:col>10</xdr:col>
      <xdr:colOff>114300</xdr:colOff>
      <xdr:row>62</xdr:row>
      <xdr:rowOff>114300</xdr:rowOff>
    </xdr:to>
    <xdr:cxnSp macro="">
      <xdr:nvCxnSpPr>
        <xdr:cNvPr id="196" name="直線コネクタ 195"/>
        <xdr:cNvCxnSpPr/>
      </xdr:nvCxnSpPr>
      <xdr:spPr>
        <a:xfrm flipV="1">
          <a:off x="1130300" y="1071943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34925</xdr:rowOff>
    </xdr:from>
    <xdr:ext cx="405130" cy="259080"/>
    <xdr:sp macro="" textlink="">
      <xdr:nvSpPr>
        <xdr:cNvPr id="197" name="n_1aveValue【体育館・プール】&#10;有形固定資産減価償却率"/>
        <xdr:cNvSpPr txBox="1"/>
      </xdr:nvSpPr>
      <xdr:spPr>
        <a:xfrm>
          <a:off x="3582035" y="10150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23495</xdr:rowOff>
    </xdr:from>
    <xdr:ext cx="402590" cy="259080"/>
    <xdr:sp macro="" textlink="">
      <xdr:nvSpPr>
        <xdr:cNvPr id="198" name="n_2aveValue【体育館・プール】&#10;有形固定資産減価償却率"/>
        <xdr:cNvSpPr txBox="1"/>
      </xdr:nvSpPr>
      <xdr:spPr>
        <a:xfrm>
          <a:off x="2705735" y="101390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2540</xdr:rowOff>
    </xdr:from>
    <xdr:ext cx="402590" cy="259080"/>
    <xdr:sp macro="" textlink="">
      <xdr:nvSpPr>
        <xdr:cNvPr id="199" name="n_3aveValue【体育館・プール】&#10;有形固定資産減価償却率"/>
        <xdr:cNvSpPr txBox="1"/>
      </xdr:nvSpPr>
      <xdr:spPr>
        <a:xfrm>
          <a:off x="1816735" y="101180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25400</xdr:rowOff>
    </xdr:from>
    <xdr:ext cx="402590" cy="259080"/>
    <xdr:sp macro="" textlink="">
      <xdr:nvSpPr>
        <xdr:cNvPr id="200" name="n_4aveValue【体育館・プール】&#10;有形固定資産減価償却率"/>
        <xdr:cNvSpPr txBox="1"/>
      </xdr:nvSpPr>
      <xdr:spPr>
        <a:xfrm>
          <a:off x="927735" y="101409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3810</xdr:rowOff>
    </xdr:from>
    <xdr:ext cx="405130" cy="259080"/>
    <xdr:sp macro="" textlink="">
      <xdr:nvSpPr>
        <xdr:cNvPr id="201" name="n_1mainValue【体育館・プール】&#10;有形固定資産減価償却率"/>
        <xdr:cNvSpPr txBox="1"/>
      </xdr:nvSpPr>
      <xdr:spPr>
        <a:xfrm>
          <a:off x="3582035" y="10805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143510</xdr:rowOff>
    </xdr:from>
    <xdr:ext cx="402590" cy="256540"/>
    <xdr:sp macro="" textlink="">
      <xdr:nvSpPr>
        <xdr:cNvPr id="202" name="n_2mainValue【体育館・プール】&#10;有形固定資産減価償却率"/>
        <xdr:cNvSpPr txBox="1"/>
      </xdr:nvSpPr>
      <xdr:spPr>
        <a:xfrm>
          <a:off x="2705735" y="107734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132080</xdr:rowOff>
    </xdr:from>
    <xdr:ext cx="402590" cy="256540"/>
    <xdr:sp macro="" textlink="">
      <xdr:nvSpPr>
        <xdr:cNvPr id="203" name="n_3mainValue【体育館・プール】&#10;有形固定資産減価償却率"/>
        <xdr:cNvSpPr txBox="1"/>
      </xdr:nvSpPr>
      <xdr:spPr>
        <a:xfrm>
          <a:off x="1816735" y="107619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156210</xdr:rowOff>
    </xdr:from>
    <xdr:ext cx="402590" cy="256540"/>
    <xdr:sp macro="" textlink="">
      <xdr:nvSpPr>
        <xdr:cNvPr id="204" name="n_4mainValue【体育館・プール】&#10;有形固定資産減価償却率"/>
        <xdr:cNvSpPr txBox="1"/>
      </xdr:nvSpPr>
      <xdr:spPr>
        <a:xfrm>
          <a:off x="927735" y="107861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3" name="テキスト ボックス 212"/>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4820" cy="259080"/>
    <xdr:sp macro="" textlink="">
      <xdr:nvSpPr>
        <xdr:cNvPr id="216" name="テキスト ボックス 215"/>
        <xdr:cNvSpPr txBox="1"/>
      </xdr:nvSpPr>
      <xdr:spPr>
        <a:xfrm>
          <a:off x="6136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4820" cy="259080"/>
    <xdr:sp macro="" textlink="">
      <xdr:nvSpPr>
        <xdr:cNvPr id="218" name="テキスト ボックス 217"/>
        <xdr:cNvSpPr txBox="1"/>
      </xdr:nvSpPr>
      <xdr:spPr>
        <a:xfrm>
          <a:off x="6136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4820" cy="256540"/>
    <xdr:sp macro="" textlink="">
      <xdr:nvSpPr>
        <xdr:cNvPr id="220" name="テキスト ボックス 219"/>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4820" cy="259080"/>
    <xdr:sp macro="" textlink="">
      <xdr:nvSpPr>
        <xdr:cNvPr id="222" name="テキスト ボックス 221"/>
        <xdr:cNvSpPr txBox="1"/>
      </xdr:nvSpPr>
      <xdr:spPr>
        <a:xfrm>
          <a:off x="6136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4820" cy="259080"/>
    <xdr:sp macro="" textlink="">
      <xdr:nvSpPr>
        <xdr:cNvPr id="224" name="テキスト ボックス 223"/>
        <xdr:cNvSpPr txBox="1"/>
      </xdr:nvSpPr>
      <xdr:spPr>
        <a:xfrm>
          <a:off x="6136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820" cy="256540"/>
    <xdr:sp macro="" textlink="">
      <xdr:nvSpPr>
        <xdr:cNvPr id="226" name="テキスト ボックス 225"/>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53340</xdr:rowOff>
    </xdr:from>
    <xdr:to xmlns:xdr="http://schemas.openxmlformats.org/drawingml/2006/spreadsheetDrawing">
      <xdr:col>54</xdr:col>
      <xdr:colOff>189865</xdr:colOff>
      <xdr:row>64</xdr:row>
      <xdr:rowOff>52070</xdr:rowOff>
    </xdr:to>
    <xdr:cxnSp macro="">
      <xdr:nvCxnSpPr>
        <xdr:cNvPr id="228" name="直線コネクタ 227"/>
        <xdr:cNvCxnSpPr/>
      </xdr:nvCxnSpPr>
      <xdr:spPr>
        <a:xfrm flipV="1">
          <a:off x="10476865" y="9654540"/>
          <a:ext cx="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55880</xdr:rowOff>
    </xdr:from>
    <xdr:ext cx="469900" cy="259080"/>
    <xdr:sp macro="" textlink="">
      <xdr:nvSpPr>
        <xdr:cNvPr id="229" name="【体育館・プール】&#10;一人当たり面積最小値テキスト"/>
        <xdr:cNvSpPr txBox="1"/>
      </xdr:nvSpPr>
      <xdr:spPr>
        <a:xfrm>
          <a:off x="10515600" y="11028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52070</xdr:rowOff>
    </xdr:from>
    <xdr:to xmlns:xdr="http://schemas.openxmlformats.org/drawingml/2006/spreadsheetDrawing">
      <xdr:col>55</xdr:col>
      <xdr:colOff>88900</xdr:colOff>
      <xdr:row>64</xdr:row>
      <xdr:rowOff>52070</xdr:rowOff>
    </xdr:to>
    <xdr:cxnSp macro="">
      <xdr:nvCxnSpPr>
        <xdr:cNvPr id="230" name="直線コネクタ 229"/>
        <xdr:cNvCxnSpPr/>
      </xdr:nvCxnSpPr>
      <xdr:spPr>
        <a:xfrm>
          <a:off x="10388600" y="1102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0</xdr:rowOff>
    </xdr:from>
    <xdr:ext cx="469900" cy="259080"/>
    <xdr:sp macro="" textlink="">
      <xdr:nvSpPr>
        <xdr:cNvPr id="231" name="【体育館・プール】&#10;一人当たり面積最大値テキスト"/>
        <xdr:cNvSpPr txBox="1"/>
      </xdr:nvSpPr>
      <xdr:spPr>
        <a:xfrm>
          <a:off x="10515600" y="9429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53340</xdr:rowOff>
    </xdr:from>
    <xdr:to xmlns:xdr="http://schemas.openxmlformats.org/drawingml/2006/spreadsheetDrawing">
      <xdr:col>55</xdr:col>
      <xdr:colOff>88900</xdr:colOff>
      <xdr:row>56</xdr:row>
      <xdr:rowOff>53340</xdr:rowOff>
    </xdr:to>
    <xdr:cxnSp macro="">
      <xdr:nvCxnSpPr>
        <xdr:cNvPr id="232" name="直線コネクタ 231"/>
        <xdr:cNvCxnSpPr/>
      </xdr:nvCxnSpPr>
      <xdr:spPr>
        <a:xfrm>
          <a:off x="10388600" y="965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1270</xdr:rowOff>
    </xdr:from>
    <xdr:ext cx="469900" cy="259080"/>
    <xdr:sp macro="" textlink="">
      <xdr:nvSpPr>
        <xdr:cNvPr id="233" name="【体育館・プール】&#10;一人当たり面積平均値テキスト"/>
        <xdr:cNvSpPr txBox="1"/>
      </xdr:nvSpPr>
      <xdr:spPr>
        <a:xfrm>
          <a:off x="10515600" y="10459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149860</xdr:rowOff>
    </xdr:from>
    <xdr:to xmlns:xdr="http://schemas.openxmlformats.org/drawingml/2006/spreadsheetDrawing">
      <xdr:col>55</xdr:col>
      <xdr:colOff>50800</xdr:colOff>
      <xdr:row>62</xdr:row>
      <xdr:rowOff>80010</xdr:rowOff>
    </xdr:to>
    <xdr:sp macro="" textlink="">
      <xdr:nvSpPr>
        <xdr:cNvPr id="234" name="フローチャート: 判断 233"/>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153670</xdr:rowOff>
    </xdr:from>
    <xdr:to xmlns:xdr="http://schemas.openxmlformats.org/drawingml/2006/spreadsheetDrawing">
      <xdr:col>50</xdr:col>
      <xdr:colOff>165100</xdr:colOff>
      <xdr:row>62</xdr:row>
      <xdr:rowOff>83820</xdr:rowOff>
    </xdr:to>
    <xdr:sp macro="" textlink="">
      <xdr:nvSpPr>
        <xdr:cNvPr id="235" name="フローチャート: 判断 234"/>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148590</xdr:rowOff>
    </xdr:from>
    <xdr:to xmlns:xdr="http://schemas.openxmlformats.org/drawingml/2006/spreadsheetDrawing">
      <xdr:col>46</xdr:col>
      <xdr:colOff>38100</xdr:colOff>
      <xdr:row>62</xdr:row>
      <xdr:rowOff>78740</xdr:rowOff>
    </xdr:to>
    <xdr:sp macro="" textlink="">
      <xdr:nvSpPr>
        <xdr:cNvPr id="236" name="フローチャート: 判断 235"/>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157480</xdr:rowOff>
    </xdr:from>
    <xdr:to xmlns:xdr="http://schemas.openxmlformats.org/drawingml/2006/spreadsheetDrawing">
      <xdr:col>41</xdr:col>
      <xdr:colOff>101600</xdr:colOff>
      <xdr:row>62</xdr:row>
      <xdr:rowOff>87630</xdr:rowOff>
    </xdr:to>
    <xdr:sp macro="" textlink="">
      <xdr:nvSpPr>
        <xdr:cNvPr id="237" name="フローチャート: 判断 236"/>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1270</xdr:rowOff>
    </xdr:from>
    <xdr:to xmlns:xdr="http://schemas.openxmlformats.org/drawingml/2006/spreadsheetDrawing">
      <xdr:col>36</xdr:col>
      <xdr:colOff>165100</xdr:colOff>
      <xdr:row>62</xdr:row>
      <xdr:rowOff>102870</xdr:rowOff>
    </xdr:to>
    <xdr:sp macro="" textlink="">
      <xdr:nvSpPr>
        <xdr:cNvPr id="238" name="フローチャート: 判断 237"/>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39" name="テキスト ボックス 238"/>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0" name="テキスト ボックス 239"/>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1" name="テキスト ボックス 240"/>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2" name="テキスト ボックス 241"/>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3" name="テキスト ボックス 242"/>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124460</xdr:rowOff>
    </xdr:from>
    <xdr:to xmlns:xdr="http://schemas.openxmlformats.org/drawingml/2006/spreadsheetDrawing">
      <xdr:col>55</xdr:col>
      <xdr:colOff>50800</xdr:colOff>
      <xdr:row>63</xdr:row>
      <xdr:rowOff>54610</xdr:rowOff>
    </xdr:to>
    <xdr:sp macro="" textlink="">
      <xdr:nvSpPr>
        <xdr:cNvPr id="244" name="楕円 243"/>
        <xdr:cNvSpPr/>
      </xdr:nvSpPr>
      <xdr:spPr>
        <a:xfrm>
          <a:off x="10426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102870</xdr:rowOff>
    </xdr:from>
    <xdr:ext cx="469900" cy="259080"/>
    <xdr:sp macro="" textlink="">
      <xdr:nvSpPr>
        <xdr:cNvPr id="245" name="【体育館・プール】&#10;一人当たり面積該当値テキスト"/>
        <xdr:cNvSpPr txBox="1"/>
      </xdr:nvSpPr>
      <xdr:spPr>
        <a:xfrm>
          <a:off x="10515600" y="10732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124460</xdr:rowOff>
    </xdr:from>
    <xdr:to xmlns:xdr="http://schemas.openxmlformats.org/drawingml/2006/spreadsheetDrawing">
      <xdr:col>50</xdr:col>
      <xdr:colOff>165100</xdr:colOff>
      <xdr:row>63</xdr:row>
      <xdr:rowOff>54610</xdr:rowOff>
    </xdr:to>
    <xdr:sp macro="" textlink="">
      <xdr:nvSpPr>
        <xdr:cNvPr id="246" name="楕円 245"/>
        <xdr:cNvSpPr/>
      </xdr:nvSpPr>
      <xdr:spPr>
        <a:xfrm>
          <a:off x="9588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3810</xdr:rowOff>
    </xdr:from>
    <xdr:to xmlns:xdr="http://schemas.openxmlformats.org/drawingml/2006/spreadsheetDrawing">
      <xdr:col>55</xdr:col>
      <xdr:colOff>0</xdr:colOff>
      <xdr:row>63</xdr:row>
      <xdr:rowOff>3810</xdr:rowOff>
    </xdr:to>
    <xdr:cxnSp macro="">
      <xdr:nvCxnSpPr>
        <xdr:cNvPr id="247" name="直線コネクタ 246"/>
        <xdr:cNvCxnSpPr/>
      </xdr:nvCxnSpPr>
      <xdr:spPr>
        <a:xfrm>
          <a:off x="9639300" y="108051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123190</xdr:rowOff>
    </xdr:from>
    <xdr:to xmlns:xdr="http://schemas.openxmlformats.org/drawingml/2006/spreadsheetDrawing">
      <xdr:col>46</xdr:col>
      <xdr:colOff>38100</xdr:colOff>
      <xdr:row>63</xdr:row>
      <xdr:rowOff>53340</xdr:rowOff>
    </xdr:to>
    <xdr:sp macro="" textlink="">
      <xdr:nvSpPr>
        <xdr:cNvPr id="248" name="楕円 247"/>
        <xdr:cNvSpPr/>
      </xdr:nvSpPr>
      <xdr:spPr>
        <a:xfrm>
          <a:off x="8699500" y="107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2540</xdr:rowOff>
    </xdr:from>
    <xdr:to xmlns:xdr="http://schemas.openxmlformats.org/drawingml/2006/spreadsheetDrawing">
      <xdr:col>50</xdr:col>
      <xdr:colOff>114300</xdr:colOff>
      <xdr:row>63</xdr:row>
      <xdr:rowOff>3810</xdr:rowOff>
    </xdr:to>
    <xdr:cxnSp macro="">
      <xdr:nvCxnSpPr>
        <xdr:cNvPr id="249" name="直線コネクタ 248"/>
        <xdr:cNvCxnSpPr/>
      </xdr:nvCxnSpPr>
      <xdr:spPr>
        <a:xfrm>
          <a:off x="8750300" y="108038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121920</xdr:rowOff>
    </xdr:from>
    <xdr:to xmlns:xdr="http://schemas.openxmlformats.org/drawingml/2006/spreadsheetDrawing">
      <xdr:col>41</xdr:col>
      <xdr:colOff>101600</xdr:colOff>
      <xdr:row>63</xdr:row>
      <xdr:rowOff>52070</xdr:rowOff>
    </xdr:to>
    <xdr:sp macro="" textlink="">
      <xdr:nvSpPr>
        <xdr:cNvPr id="250" name="楕円 249"/>
        <xdr:cNvSpPr/>
      </xdr:nvSpPr>
      <xdr:spPr>
        <a:xfrm>
          <a:off x="7810500" y="1075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1270</xdr:rowOff>
    </xdr:from>
    <xdr:to xmlns:xdr="http://schemas.openxmlformats.org/drawingml/2006/spreadsheetDrawing">
      <xdr:col>45</xdr:col>
      <xdr:colOff>177800</xdr:colOff>
      <xdr:row>63</xdr:row>
      <xdr:rowOff>2540</xdr:rowOff>
    </xdr:to>
    <xdr:cxnSp macro="">
      <xdr:nvCxnSpPr>
        <xdr:cNvPr id="251" name="直線コネクタ 250"/>
        <xdr:cNvCxnSpPr/>
      </xdr:nvCxnSpPr>
      <xdr:spPr>
        <a:xfrm>
          <a:off x="7861300" y="108026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120650</xdr:rowOff>
    </xdr:from>
    <xdr:to xmlns:xdr="http://schemas.openxmlformats.org/drawingml/2006/spreadsheetDrawing">
      <xdr:col>36</xdr:col>
      <xdr:colOff>165100</xdr:colOff>
      <xdr:row>63</xdr:row>
      <xdr:rowOff>50800</xdr:rowOff>
    </xdr:to>
    <xdr:sp macro="" textlink="">
      <xdr:nvSpPr>
        <xdr:cNvPr id="252" name="楕円 251"/>
        <xdr:cNvSpPr/>
      </xdr:nvSpPr>
      <xdr:spPr>
        <a:xfrm>
          <a:off x="692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0</xdr:rowOff>
    </xdr:from>
    <xdr:to xmlns:xdr="http://schemas.openxmlformats.org/drawingml/2006/spreadsheetDrawing">
      <xdr:col>41</xdr:col>
      <xdr:colOff>50800</xdr:colOff>
      <xdr:row>63</xdr:row>
      <xdr:rowOff>1270</xdr:rowOff>
    </xdr:to>
    <xdr:cxnSp macro="">
      <xdr:nvCxnSpPr>
        <xdr:cNvPr id="253" name="直線コネクタ 252"/>
        <xdr:cNvCxnSpPr/>
      </xdr:nvCxnSpPr>
      <xdr:spPr>
        <a:xfrm>
          <a:off x="6972300" y="108013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100330</xdr:rowOff>
    </xdr:from>
    <xdr:ext cx="469900" cy="256540"/>
    <xdr:sp macro="" textlink="">
      <xdr:nvSpPr>
        <xdr:cNvPr id="254" name="n_1aveValue【体育館・プール】&#10;一人当たり面積"/>
        <xdr:cNvSpPr txBox="1"/>
      </xdr:nvSpPr>
      <xdr:spPr>
        <a:xfrm>
          <a:off x="9391650" y="103873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95250</xdr:rowOff>
    </xdr:from>
    <xdr:ext cx="467360" cy="259080"/>
    <xdr:sp macro="" textlink="">
      <xdr:nvSpPr>
        <xdr:cNvPr id="255" name="n_2aveValue【体育館・プール】&#10;一人当たり面積"/>
        <xdr:cNvSpPr txBox="1"/>
      </xdr:nvSpPr>
      <xdr:spPr>
        <a:xfrm>
          <a:off x="8515350" y="10382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104140</xdr:rowOff>
    </xdr:from>
    <xdr:ext cx="467360" cy="259080"/>
    <xdr:sp macro="" textlink="">
      <xdr:nvSpPr>
        <xdr:cNvPr id="256" name="n_3aveValue【体育館・プール】&#10;一人当たり面積"/>
        <xdr:cNvSpPr txBox="1"/>
      </xdr:nvSpPr>
      <xdr:spPr>
        <a:xfrm>
          <a:off x="7626350" y="103911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119380</xdr:rowOff>
    </xdr:from>
    <xdr:ext cx="467360" cy="259080"/>
    <xdr:sp macro="" textlink="">
      <xdr:nvSpPr>
        <xdr:cNvPr id="257" name="n_4aveValue【体育館・プール】&#10;一人当たり面積"/>
        <xdr:cNvSpPr txBox="1"/>
      </xdr:nvSpPr>
      <xdr:spPr>
        <a:xfrm>
          <a:off x="6737350" y="104063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45720</xdr:rowOff>
    </xdr:from>
    <xdr:ext cx="469900" cy="259080"/>
    <xdr:sp macro="" textlink="">
      <xdr:nvSpPr>
        <xdr:cNvPr id="258" name="n_1mainValue【体育館・プール】&#10;一人当たり面積"/>
        <xdr:cNvSpPr txBox="1"/>
      </xdr:nvSpPr>
      <xdr:spPr>
        <a:xfrm>
          <a:off x="9391650" y="10847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44450</xdr:rowOff>
    </xdr:from>
    <xdr:ext cx="467360" cy="259080"/>
    <xdr:sp macro="" textlink="">
      <xdr:nvSpPr>
        <xdr:cNvPr id="259" name="n_2mainValue【体育館・プール】&#10;一人当たり面積"/>
        <xdr:cNvSpPr txBox="1"/>
      </xdr:nvSpPr>
      <xdr:spPr>
        <a:xfrm>
          <a:off x="8515350" y="108458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43180</xdr:rowOff>
    </xdr:from>
    <xdr:ext cx="467360" cy="256540"/>
    <xdr:sp macro="" textlink="">
      <xdr:nvSpPr>
        <xdr:cNvPr id="260" name="n_3mainValue【体育館・プール】&#10;一人当たり面積"/>
        <xdr:cNvSpPr txBox="1"/>
      </xdr:nvSpPr>
      <xdr:spPr>
        <a:xfrm>
          <a:off x="7626350" y="108445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41910</xdr:rowOff>
    </xdr:from>
    <xdr:ext cx="467360" cy="256540"/>
    <xdr:sp macro="" textlink="">
      <xdr:nvSpPr>
        <xdr:cNvPr id="261" name="n_4mainValue【体育館・プール】&#10;一人当たり面積"/>
        <xdr:cNvSpPr txBox="1"/>
      </xdr:nvSpPr>
      <xdr:spPr>
        <a:xfrm>
          <a:off x="6737350" y="108432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0" name="テキスト ボックス 269"/>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2" name="テキスト ボックス 271"/>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6540"/>
    <xdr:sp macro="" textlink="">
      <xdr:nvSpPr>
        <xdr:cNvPr id="274" name="テキスト ボックス 273"/>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80" name="テキスト ボックス 279"/>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6550" cy="259080"/>
    <xdr:sp macro="" textlink="">
      <xdr:nvSpPr>
        <xdr:cNvPr id="284" name="テキスト ボックス 283"/>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160020</xdr:rowOff>
    </xdr:from>
    <xdr:to xmlns:xdr="http://schemas.openxmlformats.org/drawingml/2006/spreadsheetDrawing">
      <xdr:col>24</xdr:col>
      <xdr:colOff>62865</xdr:colOff>
      <xdr:row>86</xdr:row>
      <xdr:rowOff>104775</xdr:rowOff>
    </xdr:to>
    <xdr:cxnSp macro="">
      <xdr:nvCxnSpPr>
        <xdr:cNvPr id="286" name="直線コネクタ 285"/>
        <xdr:cNvCxnSpPr/>
      </xdr:nvCxnSpPr>
      <xdr:spPr>
        <a:xfrm flipV="1">
          <a:off x="4634865" y="13361670"/>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109220</xdr:rowOff>
    </xdr:from>
    <xdr:ext cx="405130" cy="256540"/>
    <xdr:sp macro="" textlink="">
      <xdr:nvSpPr>
        <xdr:cNvPr id="287" name="【福祉施設】&#10;有形固定資産減価償却率最小値テキスト"/>
        <xdr:cNvSpPr txBox="1"/>
      </xdr:nvSpPr>
      <xdr:spPr>
        <a:xfrm>
          <a:off x="4673600" y="148539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104775</xdr:rowOff>
    </xdr:from>
    <xdr:to xmlns:xdr="http://schemas.openxmlformats.org/drawingml/2006/spreadsheetDrawing">
      <xdr:col>24</xdr:col>
      <xdr:colOff>152400</xdr:colOff>
      <xdr:row>86</xdr:row>
      <xdr:rowOff>104775</xdr:rowOff>
    </xdr:to>
    <xdr:cxnSp macro="">
      <xdr:nvCxnSpPr>
        <xdr:cNvPr id="288" name="直線コネクタ 287"/>
        <xdr:cNvCxnSpPr/>
      </xdr:nvCxnSpPr>
      <xdr:spPr>
        <a:xfrm>
          <a:off x="4546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106680</xdr:rowOff>
    </xdr:from>
    <xdr:ext cx="405130" cy="259080"/>
    <xdr:sp macro="" textlink="">
      <xdr:nvSpPr>
        <xdr:cNvPr id="289" name="【福祉施設】&#10;有形固定資産減価償却率最大値テキスト"/>
        <xdr:cNvSpPr txBox="1"/>
      </xdr:nvSpPr>
      <xdr:spPr>
        <a:xfrm>
          <a:off x="4673600" y="13136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160020</xdr:rowOff>
    </xdr:from>
    <xdr:to xmlns:xdr="http://schemas.openxmlformats.org/drawingml/2006/spreadsheetDrawing">
      <xdr:col>24</xdr:col>
      <xdr:colOff>152400</xdr:colOff>
      <xdr:row>77</xdr:row>
      <xdr:rowOff>160020</xdr:rowOff>
    </xdr:to>
    <xdr:cxnSp macro="">
      <xdr:nvCxnSpPr>
        <xdr:cNvPr id="290" name="直線コネクタ 289"/>
        <xdr:cNvCxnSpPr/>
      </xdr:nvCxnSpPr>
      <xdr:spPr>
        <a:xfrm>
          <a:off x="4546600" y="1336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100965</xdr:rowOff>
    </xdr:from>
    <xdr:ext cx="405130" cy="256540"/>
    <xdr:sp macro="" textlink="">
      <xdr:nvSpPr>
        <xdr:cNvPr id="291" name="【福祉施設】&#10;有形固定資産減価償却率平均値テキスト"/>
        <xdr:cNvSpPr txBox="1"/>
      </xdr:nvSpPr>
      <xdr:spPr>
        <a:xfrm>
          <a:off x="4673600" y="1398841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122555</xdr:rowOff>
    </xdr:from>
    <xdr:to xmlns:xdr="http://schemas.openxmlformats.org/drawingml/2006/spreadsheetDrawing">
      <xdr:col>24</xdr:col>
      <xdr:colOff>114300</xdr:colOff>
      <xdr:row>82</xdr:row>
      <xdr:rowOff>52705</xdr:rowOff>
    </xdr:to>
    <xdr:sp macro="" textlink="">
      <xdr:nvSpPr>
        <xdr:cNvPr id="292" name="フローチャート: 判断 291"/>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107315</xdr:rowOff>
    </xdr:from>
    <xdr:to xmlns:xdr="http://schemas.openxmlformats.org/drawingml/2006/spreadsheetDrawing">
      <xdr:col>20</xdr:col>
      <xdr:colOff>38100</xdr:colOff>
      <xdr:row>82</xdr:row>
      <xdr:rowOff>37465</xdr:rowOff>
    </xdr:to>
    <xdr:sp macro="" textlink="">
      <xdr:nvSpPr>
        <xdr:cNvPr id="293" name="フローチャート: 判断 292"/>
        <xdr:cNvSpPr/>
      </xdr:nvSpPr>
      <xdr:spPr>
        <a:xfrm>
          <a:off x="3746500" y="1399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97790</xdr:rowOff>
    </xdr:from>
    <xdr:to xmlns:xdr="http://schemas.openxmlformats.org/drawingml/2006/spreadsheetDrawing">
      <xdr:col>15</xdr:col>
      <xdr:colOff>101600</xdr:colOff>
      <xdr:row>82</xdr:row>
      <xdr:rowOff>27940</xdr:rowOff>
    </xdr:to>
    <xdr:sp macro="" textlink="">
      <xdr:nvSpPr>
        <xdr:cNvPr id="294" name="フローチャート: 判断 293"/>
        <xdr:cNvSpPr/>
      </xdr:nvSpPr>
      <xdr:spPr>
        <a:xfrm>
          <a:off x="2857500" y="1398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103505</xdr:rowOff>
    </xdr:from>
    <xdr:to xmlns:xdr="http://schemas.openxmlformats.org/drawingml/2006/spreadsheetDrawing">
      <xdr:col>10</xdr:col>
      <xdr:colOff>165100</xdr:colOff>
      <xdr:row>82</xdr:row>
      <xdr:rowOff>33655</xdr:rowOff>
    </xdr:to>
    <xdr:sp macro="" textlink="">
      <xdr:nvSpPr>
        <xdr:cNvPr id="295" name="フローチャート: 判断 294"/>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95885</xdr:rowOff>
    </xdr:from>
    <xdr:to xmlns:xdr="http://schemas.openxmlformats.org/drawingml/2006/spreadsheetDrawing">
      <xdr:col>6</xdr:col>
      <xdr:colOff>38100</xdr:colOff>
      <xdr:row>82</xdr:row>
      <xdr:rowOff>26035</xdr:rowOff>
    </xdr:to>
    <xdr:sp macro="" textlink="">
      <xdr:nvSpPr>
        <xdr:cNvPr id="296" name="フローチャート: 判断 295"/>
        <xdr:cNvSpPr/>
      </xdr:nvSpPr>
      <xdr:spPr>
        <a:xfrm>
          <a:off x="1079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73025</xdr:rowOff>
    </xdr:from>
    <xdr:to xmlns:xdr="http://schemas.openxmlformats.org/drawingml/2006/spreadsheetDrawing">
      <xdr:col>24</xdr:col>
      <xdr:colOff>114300</xdr:colOff>
      <xdr:row>79</xdr:row>
      <xdr:rowOff>3175</xdr:rowOff>
    </xdr:to>
    <xdr:sp macro="" textlink="">
      <xdr:nvSpPr>
        <xdr:cNvPr id="302" name="楕円 301"/>
        <xdr:cNvSpPr/>
      </xdr:nvSpPr>
      <xdr:spPr>
        <a:xfrm>
          <a:off x="45847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77</xdr:row>
      <xdr:rowOff>95885</xdr:rowOff>
    </xdr:from>
    <xdr:ext cx="405130" cy="259080"/>
    <xdr:sp macro="" textlink="">
      <xdr:nvSpPr>
        <xdr:cNvPr id="303" name="【福祉施設】&#10;有形固定資産減価償却率該当値テキスト"/>
        <xdr:cNvSpPr txBox="1"/>
      </xdr:nvSpPr>
      <xdr:spPr>
        <a:xfrm>
          <a:off x="4673600" y="13297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170180</xdr:rowOff>
    </xdr:from>
    <xdr:to xmlns:xdr="http://schemas.openxmlformats.org/drawingml/2006/spreadsheetDrawing">
      <xdr:col>20</xdr:col>
      <xdr:colOff>38100</xdr:colOff>
      <xdr:row>80</xdr:row>
      <xdr:rowOff>100330</xdr:rowOff>
    </xdr:to>
    <xdr:sp macro="" textlink="">
      <xdr:nvSpPr>
        <xdr:cNvPr id="304" name="楕円 303"/>
        <xdr:cNvSpPr/>
      </xdr:nvSpPr>
      <xdr:spPr>
        <a:xfrm>
          <a:off x="3746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78</xdr:row>
      <xdr:rowOff>123825</xdr:rowOff>
    </xdr:from>
    <xdr:to xmlns:xdr="http://schemas.openxmlformats.org/drawingml/2006/spreadsheetDrawing">
      <xdr:col>24</xdr:col>
      <xdr:colOff>63500</xdr:colOff>
      <xdr:row>80</xdr:row>
      <xdr:rowOff>49530</xdr:rowOff>
    </xdr:to>
    <xdr:cxnSp macro="">
      <xdr:nvCxnSpPr>
        <xdr:cNvPr id="305" name="直線コネクタ 304"/>
        <xdr:cNvCxnSpPr/>
      </xdr:nvCxnSpPr>
      <xdr:spPr>
        <a:xfrm flipV="1">
          <a:off x="3797300" y="13496925"/>
          <a:ext cx="838200"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133985</xdr:rowOff>
    </xdr:from>
    <xdr:to xmlns:xdr="http://schemas.openxmlformats.org/drawingml/2006/spreadsheetDrawing">
      <xdr:col>15</xdr:col>
      <xdr:colOff>101600</xdr:colOff>
      <xdr:row>80</xdr:row>
      <xdr:rowOff>64135</xdr:rowOff>
    </xdr:to>
    <xdr:sp macro="" textlink="">
      <xdr:nvSpPr>
        <xdr:cNvPr id="306" name="楕円 305"/>
        <xdr:cNvSpPr/>
      </xdr:nvSpPr>
      <xdr:spPr>
        <a:xfrm>
          <a:off x="2857500" y="1367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13335</xdr:rowOff>
    </xdr:from>
    <xdr:to xmlns:xdr="http://schemas.openxmlformats.org/drawingml/2006/spreadsheetDrawing">
      <xdr:col>19</xdr:col>
      <xdr:colOff>177800</xdr:colOff>
      <xdr:row>80</xdr:row>
      <xdr:rowOff>49530</xdr:rowOff>
    </xdr:to>
    <xdr:cxnSp macro="">
      <xdr:nvCxnSpPr>
        <xdr:cNvPr id="307" name="直線コネクタ 306"/>
        <xdr:cNvCxnSpPr/>
      </xdr:nvCxnSpPr>
      <xdr:spPr>
        <a:xfrm>
          <a:off x="2908300" y="137293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154940</xdr:rowOff>
    </xdr:from>
    <xdr:to xmlns:xdr="http://schemas.openxmlformats.org/drawingml/2006/spreadsheetDrawing">
      <xdr:col>10</xdr:col>
      <xdr:colOff>165100</xdr:colOff>
      <xdr:row>82</xdr:row>
      <xdr:rowOff>85090</xdr:rowOff>
    </xdr:to>
    <xdr:sp macro="" textlink="">
      <xdr:nvSpPr>
        <xdr:cNvPr id="308" name="楕円 307"/>
        <xdr:cNvSpPr/>
      </xdr:nvSpPr>
      <xdr:spPr>
        <a:xfrm>
          <a:off x="1968500" y="1404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13335</xdr:rowOff>
    </xdr:from>
    <xdr:to xmlns:xdr="http://schemas.openxmlformats.org/drawingml/2006/spreadsheetDrawing">
      <xdr:col>15</xdr:col>
      <xdr:colOff>50800</xdr:colOff>
      <xdr:row>82</xdr:row>
      <xdr:rowOff>34290</xdr:rowOff>
    </xdr:to>
    <xdr:cxnSp macro="">
      <xdr:nvCxnSpPr>
        <xdr:cNvPr id="309" name="直線コネクタ 308"/>
        <xdr:cNvCxnSpPr/>
      </xdr:nvCxnSpPr>
      <xdr:spPr>
        <a:xfrm flipV="1">
          <a:off x="2019300" y="13729335"/>
          <a:ext cx="889000" cy="363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105410</xdr:rowOff>
    </xdr:from>
    <xdr:to xmlns:xdr="http://schemas.openxmlformats.org/drawingml/2006/spreadsheetDrawing">
      <xdr:col>6</xdr:col>
      <xdr:colOff>38100</xdr:colOff>
      <xdr:row>82</xdr:row>
      <xdr:rowOff>35560</xdr:rowOff>
    </xdr:to>
    <xdr:sp macro="" textlink="">
      <xdr:nvSpPr>
        <xdr:cNvPr id="310" name="楕円 309"/>
        <xdr:cNvSpPr/>
      </xdr:nvSpPr>
      <xdr:spPr>
        <a:xfrm>
          <a:off x="1079500" y="1399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156210</xdr:rowOff>
    </xdr:from>
    <xdr:to xmlns:xdr="http://schemas.openxmlformats.org/drawingml/2006/spreadsheetDrawing">
      <xdr:col>10</xdr:col>
      <xdr:colOff>114300</xdr:colOff>
      <xdr:row>82</xdr:row>
      <xdr:rowOff>34290</xdr:rowOff>
    </xdr:to>
    <xdr:cxnSp macro="">
      <xdr:nvCxnSpPr>
        <xdr:cNvPr id="311" name="直線コネクタ 310"/>
        <xdr:cNvCxnSpPr/>
      </xdr:nvCxnSpPr>
      <xdr:spPr>
        <a:xfrm>
          <a:off x="1130300" y="1404366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29210</xdr:rowOff>
    </xdr:from>
    <xdr:ext cx="405130" cy="256540"/>
    <xdr:sp macro="" textlink="">
      <xdr:nvSpPr>
        <xdr:cNvPr id="312" name="n_1aveValue【福祉施設】&#10;有形固定資産減価償却率"/>
        <xdr:cNvSpPr txBox="1"/>
      </xdr:nvSpPr>
      <xdr:spPr>
        <a:xfrm>
          <a:off x="3582035" y="140881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19050</xdr:rowOff>
    </xdr:from>
    <xdr:ext cx="402590" cy="256540"/>
    <xdr:sp macro="" textlink="">
      <xdr:nvSpPr>
        <xdr:cNvPr id="313" name="n_2aveValue【福祉施設】&#10;有形固定資産減価償却率"/>
        <xdr:cNvSpPr txBox="1"/>
      </xdr:nvSpPr>
      <xdr:spPr>
        <a:xfrm>
          <a:off x="2705735" y="140779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50165</xdr:rowOff>
    </xdr:from>
    <xdr:ext cx="402590" cy="259080"/>
    <xdr:sp macro="" textlink="">
      <xdr:nvSpPr>
        <xdr:cNvPr id="314" name="n_3aveValue【福祉施設】&#10;有形固定資産減価償却率"/>
        <xdr:cNvSpPr txBox="1"/>
      </xdr:nvSpPr>
      <xdr:spPr>
        <a:xfrm>
          <a:off x="1816735" y="137661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42545</xdr:rowOff>
    </xdr:from>
    <xdr:ext cx="402590" cy="256540"/>
    <xdr:sp macro="" textlink="">
      <xdr:nvSpPr>
        <xdr:cNvPr id="315" name="n_4aveValue【福祉施設】&#10;有形固定資産減価償却率"/>
        <xdr:cNvSpPr txBox="1"/>
      </xdr:nvSpPr>
      <xdr:spPr>
        <a:xfrm>
          <a:off x="927735" y="137585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78</xdr:row>
      <xdr:rowOff>116840</xdr:rowOff>
    </xdr:from>
    <xdr:ext cx="405130" cy="259080"/>
    <xdr:sp macro="" textlink="">
      <xdr:nvSpPr>
        <xdr:cNvPr id="316" name="n_1mainValue【福祉施設】&#10;有形固定資産減価償却率"/>
        <xdr:cNvSpPr txBox="1"/>
      </xdr:nvSpPr>
      <xdr:spPr>
        <a:xfrm>
          <a:off x="3582035" y="13489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80645</xdr:rowOff>
    </xdr:from>
    <xdr:ext cx="402590" cy="259080"/>
    <xdr:sp macro="" textlink="">
      <xdr:nvSpPr>
        <xdr:cNvPr id="317" name="n_2mainValue【福祉施設】&#10;有形固定資産減価償却率"/>
        <xdr:cNvSpPr txBox="1"/>
      </xdr:nvSpPr>
      <xdr:spPr>
        <a:xfrm>
          <a:off x="2705735" y="134537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76200</xdr:rowOff>
    </xdr:from>
    <xdr:ext cx="402590" cy="256540"/>
    <xdr:sp macro="" textlink="">
      <xdr:nvSpPr>
        <xdr:cNvPr id="318" name="n_3mainValue【福祉施設】&#10;有形固定資産減価償却率"/>
        <xdr:cNvSpPr txBox="1"/>
      </xdr:nvSpPr>
      <xdr:spPr>
        <a:xfrm>
          <a:off x="1816735" y="141351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26670</xdr:rowOff>
    </xdr:from>
    <xdr:ext cx="402590" cy="259080"/>
    <xdr:sp macro="" textlink="">
      <xdr:nvSpPr>
        <xdr:cNvPr id="319" name="n_4mainValue【福祉施設】&#10;有形固定資産減価償却率"/>
        <xdr:cNvSpPr txBox="1"/>
      </xdr:nvSpPr>
      <xdr:spPr>
        <a:xfrm>
          <a:off x="927735" y="140855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28" name="テキスト ボックス 327"/>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0" name="直線コネクタ 329"/>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4820" cy="259080"/>
    <xdr:sp macro="" textlink="">
      <xdr:nvSpPr>
        <xdr:cNvPr id="331" name="テキスト ボックス 330"/>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2" name="直線コネクタ 331"/>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4820" cy="256540"/>
    <xdr:sp macro="" textlink="">
      <xdr:nvSpPr>
        <xdr:cNvPr id="333" name="テキスト ボックス 332"/>
        <xdr:cNvSpPr txBox="1"/>
      </xdr:nvSpPr>
      <xdr:spPr>
        <a:xfrm>
          <a:off x="6136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4" name="直線コネクタ 333"/>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4820" cy="259080"/>
    <xdr:sp macro="" textlink="">
      <xdr:nvSpPr>
        <xdr:cNvPr id="335" name="テキスト ボックス 334"/>
        <xdr:cNvSpPr txBox="1"/>
      </xdr:nvSpPr>
      <xdr:spPr>
        <a:xfrm>
          <a:off x="6136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6" name="直線コネクタ 335"/>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4820" cy="256540"/>
    <xdr:sp macro="" textlink="">
      <xdr:nvSpPr>
        <xdr:cNvPr id="337" name="テキスト ボックス 336"/>
        <xdr:cNvSpPr txBox="1"/>
      </xdr:nvSpPr>
      <xdr:spPr>
        <a:xfrm>
          <a:off x="6136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38" name="直線コネクタ 337"/>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4820" cy="259080"/>
    <xdr:sp macro="" textlink="">
      <xdr:nvSpPr>
        <xdr:cNvPr id="339" name="テキスト ボックス 338"/>
        <xdr:cNvSpPr txBox="1"/>
      </xdr:nvSpPr>
      <xdr:spPr>
        <a:xfrm>
          <a:off x="6136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0" name="直線コネクタ 339"/>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4820" cy="259080"/>
    <xdr:sp macro="" textlink="">
      <xdr:nvSpPr>
        <xdr:cNvPr id="341" name="テキスト ボックス 340"/>
        <xdr:cNvSpPr txBox="1"/>
      </xdr:nvSpPr>
      <xdr:spPr>
        <a:xfrm>
          <a:off x="6136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43" name="テキスト ボックス 342"/>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86360</xdr:rowOff>
    </xdr:from>
    <xdr:to xmlns:xdr="http://schemas.openxmlformats.org/drawingml/2006/spreadsheetDrawing">
      <xdr:col>54</xdr:col>
      <xdr:colOff>189865</xdr:colOff>
      <xdr:row>86</xdr:row>
      <xdr:rowOff>158750</xdr:rowOff>
    </xdr:to>
    <xdr:cxnSp macro="">
      <xdr:nvCxnSpPr>
        <xdr:cNvPr id="345" name="直線コネクタ 344"/>
        <xdr:cNvCxnSpPr/>
      </xdr:nvCxnSpPr>
      <xdr:spPr>
        <a:xfrm flipV="1">
          <a:off x="10476865" y="1328801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162560</xdr:rowOff>
    </xdr:from>
    <xdr:ext cx="469900" cy="259080"/>
    <xdr:sp macro="" textlink="">
      <xdr:nvSpPr>
        <xdr:cNvPr id="346" name="【福祉施設】&#10;一人当たり面積最小値テキスト"/>
        <xdr:cNvSpPr txBox="1"/>
      </xdr:nvSpPr>
      <xdr:spPr>
        <a:xfrm>
          <a:off x="10515600" y="1490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158750</xdr:rowOff>
    </xdr:from>
    <xdr:to xmlns:xdr="http://schemas.openxmlformats.org/drawingml/2006/spreadsheetDrawing">
      <xdr:col>55</xdr:col>
      <xdr:colOff>88900</xdr:colOff>
      <xdr:row>86</xdr:row>
      <xdr:rowOff>158750</xdr:rowOff>
    </xdr:to>
    <xdr:cxnSp macro="">
      <xdr:nvCxnSpPr>
        <xdr:cNvPr id="347" name="直線コネクタ 346"/>
        <xdr:cNvCxnSpPr/>
      </xdr:nvCxnSpPr>
      <xdr:spPr>
        <a:xfrm>
          <a:off x="10388600" y="1490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32385</xdr:rowOff>
    </xdr:from>
    <xdr:ext cx="469900" cy="256540"/>
    <xdr:sp macro="" textlink="">
      <xdr:nvSpPr>
        <xdr:cNvPr id="348" name="【福祉施設】&#10;一人当たり面積最大値テキスト"/>
        <xdr:cNvSpPr txBox="1"/>
      </xdr:nvSpPr>
      <xdr:spPr>
        <a:xfrm>
          <a:off x="10515600" y="130625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86360</xdr:rowOff>
    </xdr:from>
    <xdr:to xmlns:xdr="http://schemas.openxmlformats.org/drawingml/2006/spreadsheetDrawing">
      <xdr:col>55</xdr:col>
      <xdr:colOff>88900</xdr:colOff>
      <xdr:row>77</xdr:row>
      <xdr:rowOff>86360</xdr:rowOff>
    </xdr:to>
    <xdr:cxnSp macro="">
      <xdr:nvCxnSpPr>
        <xdr:cNvPr id="349" name="直線コネクタ 348"/>
        <xdr:cNvCxnSpPr/>
      </xdr:nvCxnSpPr>
      <xdr:spPr>
        <a:xfrm>
          <a:off x="10388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16510</xdr:rowOff>
    </xdr:from>
    <xdr:ext cx="469900" cy="259080"/>
    <xdr:sp macro="" textlink="">
      <xdr:nvSpPr>
        <xdr:cNvPr id="350" name="【福祉施設】&#10;一人当たり面積平均値テキスト"/>
        <xdr:cNvSpPr txBox="1"/>
      </xdr:nvSpPr>
      <xdr:spPr>
        <a:xfrm>
          <a:off x="10515600" y="14246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165100</xdr:rowOff>
    </xdr:from>
    <xdr:to xmlns:xdr="http://schemas.openxmlformats.org/drawingml/2006/spreadsheetDrawing">
      <xdr:col>55</xdr:col>
      <xdr:colOff>50800</xdr:colOff>
      <xdr:row>84</xdr:row>
      <xdr:rowOff>95250</xdr:rowOff>
    </xdr:to>
    <xdr:sp macro="" textlink="">
      <xdr:nvSpPr>
        <xdr:cNvPr id="351" name="フローチャート: 判断 350"/>
        <xdr:cNvSpPr/>
      </xdr:nvSpPr>
      <xdr:spPr>
        <a:xfrm>
          <a:off x="10426700" y="143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168275</xdr:rowOff>
    </xdr:from>
    <xdr:to xmlns:xdr="http://schemas.openxmlformats.org/drawingml/2006/spreadsheetDrawing">
      <xdr:col>50</xdr:col>
      <xdr:colOff>165100</xdr:colOff>
      <xdr:row>84</xdr:row>
      <xdr:rowOff>98425</xdr:rowOff>
    </xdr:to>
    <xdr:sp macro="" textlink="">
      <xdr:nvSpPr>
        <xdr:cNvPr id="352" name="フローチャート: 判断 351"/>
        <xdr:cNvSpPr/>
      </xdr:nvSpPr>
      <xdr:spPr>
        <a:xfrm>
          <a:off x="9588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10160</xdr:rowOff>
    </xdr:from>
    <xdr:to xmlns:xdr="http://schemas.openxmlformats.org/drawingml/2006/spreadsheetDrawing">
      <xdr:col>46</xdr:col>
      <xdr:colOff>38100</xdr:colOff>
      <xdr:row>84</xdr:row>
      <xdr:rowOff>111760</xdr:rowOff>
    </xdr:to>
    <xdr:sp macro="" textlink="">
      <xdr:nvSpPr>
        <xdr:cNvPr id="353" name="フローチャート: 判断 352"/>
        <xdr:cNvSpPr/>
      </xdr:nvSpPr>
      <xdr:spPr>
        <a:xfrm>
          <a:off x="86995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126365</xdr:rowOff>
    </xdr:from>
    <xdr:to xmlns:xdr="http://schemas.openxmlformats.org/drawingml/2006/spreadsheetDrawing">
      <xdr:col>41</xdr:col>
      <xdr:colOff>101600</xdr:colOff>
      <xdr:row>84</xdr:row>
      <xdr:rowOff>56515</xdr:rowOff>
    </xdr:to>
    <xdr:sp macro="" textlink="">
      <xdr:nvSpPr>
        <xdr:cNvPr id="354" name="フローチャート: 判断 353"/>
        <xdr:cNvSpPr/>
      </xdr:nvSpPr>
      <xdr:spPr>
        <a:xfrm>
          <a:off x="7810500" y="143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135890</xdr:rowOff>
    </xdr:from>
    <xdr:to xmlns:xdr="http://schemas.openxmlformats.org/drawingml/2006/spreadsheetDrawing">
      <xdr:col>36</xdr:col>
      <xdr:colOff>165100</xdr:colOff>
      <xdr:row>84</xdr:row>
      <xdr:rowOff>66040</xdr:rowOff>
    </xdr:to>
    <xdr:sp macro="" textlink="">
      <xdr:nvSpPr>
        <xdr:cNvPr id="355" name="フローチャート: 判断 354"/>
        <xdr:cNvSpPr/>
      </xdr:nvSpPr>
      <xdr:spPr>
        <a:xfrm>
          <a:off x="6921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21590</xdr:rowOff>
    </xdr:from>
    <xdr:to xmlns:xdr="http://schemas.openxmlformats.org/drawingml/2006/spreadsheetDrawing">
      <xdr:col>55</xdr:col>
      <xdr:colOff>50800</xdr:colOff>
      <xdr:row>85</xdr:row>
      <xdr:rowOff>123190</xdr:rowOff>
    </xdr:to>
    <xdr:sp macro="" textlink="">
      <xdr:nvSpPr>
        <xdr:cNvPr id="361" name="楕円 360"/>
        <xdr:cNvSpPr/>
      </xdr:nvSpPr>
      <xdr:spPr>
        <a:xfrm>
          <a:off x="104267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0</xdr:rowOff>
    </xdr:from>
    <xdr:ext cx="469900" cy="259080"/>
    <xdr:sp macro="" textlink="">
      <xdr:nvSpPr>
        <xdr:cNvPr id="362" name="【福祉施設】&#10;一人当たり面積該当値テキスト"/>
        <xdr:cNvSpPr txBox="1"/>
      </xdr:nvSpPr>
      <xdr:spPr>
        <a:xfrm>
          <a:off x="10515600" y="1457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21590</xdr:rowOff>
    </xdr:from>
    <xdr:to xmlns:xdr="http://schemas.openxmlformats.org/drawingml/2006/spreadsheetDrawing">
      <xdr:col>50</xdr:col>
      <xdr:colOff>165100</xdr:colOff>
      <xdr:row>85</xdr:row>
      <xdr:rowOff>123190</xdr:rowOff>
    </xdr:to>
    <xdr:sp macro="" textlink="">
      <xdr:nvSpPr>
        <xdr:cNvPr id="363" name="楕円 362"/>
        <xdr:cNvSpPr/>
      </xdr:nvSpPr>
      <xdr:spPr>
        <a:xfrm>
          <a:off x="95885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72390</xdr:rowOff>
    </xdr:from>
    <xdr:to xmlns:xdr="http://schemas.openxmlformats.org/drawingml/2006/spreadsheetDrawing">
      <xdr:col>55</xdr:col>
      <xdr:colOff>0</xdr:colOff>
      <xdr:row>85</xdr:row>
      <xdr:rowOff>72390</xdr:rowOff>
    </xdr:to>
    <xdr:cxnSp macro="">
      <xdr:nvCxnSpPr>
        <xdr:cNvPr id="364" name="直線コネクタ 363"/>
        <xdr:cNvCxnSpPr/>
      </xdr:nvCxnSpPr>
      <xdr:spPr>
        <a:xfrm>
          <a:off x="9639300" y="146456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21590</xdr:rowOff>
    </xdr:from>
    <xdr:to xmlns:xdr="http://schemas.openxmlformats.org/drawingml/2006/spreadsheetDrawing">
      <xdr:col>46</xdr:col>
      <xdr:colOff>38100</xdr:colOff>
      <xdr:row>85</xdr:row>
      <xdr:rowOff>123190</xdr:rowOff>
    </xdr:to>
    <xdr:sp macro="" textlink="">
      <xdr:nvSpPr>
        <xdr:cNvPr id="365" name="楕円 364"/>
        <xdr:cNvSpPr/>
      </xdr:nvSpPr>
      <xdr:spPr>
        <a:xfrm>
          <a:off x="86995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72390</xdr:rowOff>
    </xdr:from>
    <xdr:to xmlns:xdr="http://schemas.openxmlformats.org/drawingml/2006/spreadsheetDrawing">
      <xdr:col>50</xdr:col>
      <xdr:colOff>114300</xdr:colOff>
      <xdr:row>85</xdr:row>
      <xdr:rowOff>72390</xdr:rowOff>
    </xdr:to>
    <xdr:cxnSp macro="">
      <xdr:nvCxnSpPr>
        <xdr:cNvPr id="366" name="直線コネクタ 365"/>
        <xdr:cNvCxnSpPr/>
      </xdr:nvCxnSpPr>
      <xdr:spPr>
        <a:xfrm>
          <a:off x="8750300" y="14645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86995</xdr:rowOff>
    </xdr:from>
    <xdr:to xmlns:xdr="http://schemas.openxmlformats.org/drawingml/2006/spreadsheetDrawing">
      <xdr:col>41</xdr:col>
      <xdr:colOff>101600</xdr:colOff>
      <xdr:row>86</xdr:row>
      <xdr:rowOff>17780</xdr:rowOff>
    </xdr:to>
    <xdr:sp macro="" textlink="">
      <xdr:nvSpPr>
        <xdr:cNvPr id="367" name="楕円 366"/>
        <xdr:cNvSpPr/>
      </xdr:nvSpPr>
      <xdr:spPr>
        <a:xfrm>
          <a:off x="7810500" y="14660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72390</xdr:rowOff>
    </xdr:from>
    <xdr:to xmlns:xdr="http://schemas.openxmlformats.org/drawingml/2006/spreadsheetDrawing">
      <xdr:col>45</xdr:col>
      <xdr:colOff>177800</xdr:colOff>
      <xdr:row>85</xdr:row>
      <xdr:rowOff>137795</xdr:rowOff>
    </xdr:to>
    <xdr:cxnSp macro="">
      <xdr:nvCxnSpPr>
        <xdr:cNvPr id="368" name="直線コネクタ 367"/>
        <xdr:cNvCxnSpPr/>
      </xdr:nvCxnSpPr>
      <xdr:spPr>
        <a:xfrm flipV="1">
          <a:off x="7861300" y="1464564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76835</xdr:rowOff>
    </xdr:from>
    <xdr:to xmlns:xdr="http://schemas.openxmlformats.org/drawingml/2006/spreadsheetDrawing">
      <xdr:col>36</xdr:col>
      <xdr:colOff>165100</xdr:colOff>
      <xdr:row>86</xdr:row>
      <xdr:rowOff>6985</xdr:rowOff>
    </xdr:to>
    <xdr:sp macro="" textlink="">
      <xdr:nvSpPr>
        <xdr:cNvPr id="369" name="楕円 368"/>
        <xdr:cNvSpPr/>
      </xdr:nvSpPr>
      <xdr:spPr>
        <a:xfrm>
          <a:off x="6921500" y="1465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127635</xdr:rowOff>
    </xdr:from>
    <xdr:to xmlns:xdr="http://schemas.openxmlformats.org/drawingml/2006/spreadsheetDrawing">
      <xdr:col>41</xdr:col>
      <xdr:colOff>50800</xdr:colOff>
      <xdr:row>85</xdr:row>
      <xdr:rowOff>137795</xdr:rowOff>
    </xdr:to>
    <xdr:cxnSp macro="">
      <xdr:nvCxnSpPr>
        <xdr:cNvPr id="370" name="直線コネクタ 369"/>
        <xdr:cNvCxnSpPr/>
      </xdr:nvCxnSpPr>
      <xdr:spPr>
        <a:xfrm>
          <a:off x="6972300" y="147008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114935</xdr:rowOff>
    </xdr:from>
    <xdr:ext cx="469900" cy="259080"/>
    <xdr:sp macro="" textlink="">
      <xdr:nvSpPr>
        <xdr:cNvPr id="371" name="n_1aveValue【福祉施設】&#10;一人当たり面積"/>
        <xdr:cNvSpPr txBox="1"/>
      </xdr:nvSpPr>
      <xdr:spPr>
        <a:xfrm>
          <a:off x="9391650" y="14173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128270</xdr:rowOff>
    </xdr:from>
    <xdr:ext cx="467360" cy="259080"/>
    <xdr:sp macro="" textlink="">
      <xdr:nvSpPr>
        <xdr:cNvPr id="372" name="n_2aveValue【福祉施設】&#10;一人当たり面積"/>
        <xdr:cNvSpPr txBox="1"/>
      </xdr:nvSpPr>
      <xdr:spPr>
        <a:xfrm>
          <a:off x="8515350" y="14187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73025</xdr:rowOff>
    </xdr:from>
    <xdr:ext cx="467360" cy="259080"/>
    <xdr:sp macro="" textlink="">
      <xdr:nvSpPr>
        <xdr:cNvPr id="373" name="n_3aveValue【福祉施設】&#10;一人当たり面積"/>
        <xdr:cNvSpPr txBox="1"/>
      </xdr:nvSpPr>
      <xdr:spPr>
        <a:xfrm>
          <a:off x="7626350" y="141319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82550</xdr:rowOff>
    </xdr:from>
    <xdr:ext cx="467360" cy="259080"/>
    <xdr:sp macro="" textlink="">
      <xdr:nvSpPr>
        <xdr:cNvPr id="374" name="n_4aveValue【福祉施設】&#10;一人当たり面積"/>
        <xdr:cNvSpPr txBox="1"/>
      </xdr:nvSpPr>
      <xdr:spPr>
        <a:xfrm>
          <a:off x="6737350" y="141414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114300</xdr:rowOff>
    </xdr:from>
    <xdr:ext cx="469900" cy="259080"/>
    <xdr:sp macro="" textlink="">
      <xdr:nvSpPr>
        <xdr:cNvPr id="375" name="n_1mainValue【福祉施設】&#10;一人当たり面積"/>
        <xdr:cNvSpPr txBox="1"/>
      </xdr:nvSpPr>
      <xdr:spPr>
        <a:xfrm>
          <a:off x="9391650" y="1468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114300</xdr:rowOff>
    </xdr:from>
    <xdr:ext cx="467360" cy="259080"/>
    <xdr:sp macro="" textlink="">
      <xdr:nvSpPr>
        <xdr:cNvPr id="376" name="n_2mainValue【福祉施設】&#10;一人当たり面積"/>
        <xdr:cNvSpPr txBox="1"/>
      </xdr:nvSpPr>
      <xdr:spPr>
        <a:xfrm>
          <a:off x="8515350" y="146875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8255</xdr:rowOff>
    </xdr:from>
    <xdr:ext cx="467360" cy="256540"/>
    <xdr:sp macro="" textlink="">
      <xdr:nvSpPr>
        <xdr:cNvPr id="377" name="n_3mainValue【福祉施設】&#10;一人当たり面積"/>
        <xdr:cNvSpPr txBox="1"/>
      </xdr:nvSpPr>
      <xdr:spPr>
        <a:xfrm>
          <a:off x="7626350" y="147529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169545</xdr:rowOff>
    </xdr:from>
    <xdr:ext cx="467360" cy="256540"/>
    <xdr:sp macro="" textlink="">
      <xdr:nvSpPr>
        <xdr:cNvPr id="378" name="n_4mainValue【福祉施設】&#10;一人当たり面積"/>
        <xdr:cNvSpPr txBox="1"/>
      </xdr:nvSpPr>
      <xdr:spPr>
        <a:xfrm>
          <a:off x="6737350" y="147427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87" name="テキスト ボックス 386"/>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8" name="直線コネクタ 387"/>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820" cy="259080"/>
    <xdr:sp macro="" textlink="">
      <xdr:nvSpPr>
        <xdr:cNvPr id="389" name="テキスト ボックス 388"/>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0" name="直線コネクタ 389"/>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4820" cy="256540"/>
    <xdr:sp macro="" textlink="">
      <xdr:nvSpPr>
        <xdr:cNvPr id="391" name="テキスト ボックス 390"/>
        <xdr:cNvSpPr txBox="1"/>
      </xdr:nvSpPr>
      <xdr:spPr>
        <a:xfrm>
          <a:off x="294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2" name="直線コネクタ 391"/>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3" name="テキスト ボックス 392"/>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4" name="直線コネクタ 393"/>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6540"/>
    <xdr:sp macro="" textlink="">
      <xdr:nvSpPr>
        <xdr:cNvPr id="395" name="テキスト ボックス 394"/>
        <xdr:cNvSpPr txBox="1"/>
      </xdr:nvSpPr>
      <xdr:spPr>
        <a:xfrm>
          <a:off x="358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6" name="直線コネクタ 395"/>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7" name="テキスト ボックス 396"/>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8" name="直線コネクタ 397"/>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9" name="テキスト ボックス 398"/>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0" name="直線コネクタ 399"/>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6550" cy="256540"/>
    <xdr:sp macro="" textlink="">
      <xdr:nvSpPr>
        <xdr:cNvPr id="401" name="テキスト ボックス 400"/>
        <xdr:cNvSpPr txBox="1"/>
      </xdr:nvSpPr>
      <xdr:spPr>
        <a:xfrm>
          <a:off x="422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17780</xdr:rowOff>
    </xdr:from>
    <xdr:to xmlns:xdr="http://schemas.openxmlformats.org/drawingml/2006/spreadsheetDrawing">
      <xdr:col>24</xdr:col>
      <xdr:colOff>62865</xdr:colOff>
      <xdr:row>109</xdr:row>
      <xdr:rowOff>35560</xdr:rowOff>
    </xdr:to>
    <xdr:cxnSp macro="">
      <xdr:nvCxnSpPr>
        <xdr:cNvPr id="404" name="直線コネクタ 403"/>
        <xdr:cNvCxnSpPr/>
      </xdr:nvCxnSpPr>
      <xdr:spPr>
        <a:xfrm flipV="1">
          <a:off x="4634865" y="1716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5"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6" name="直線コネクタ 405"/>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135255</xdr:rowOff>
    </xdr:from>
    <xdr:ext cx="340360" cy="256540"/>
    <xdr:sp macro="" textlink="">
      <xdr:nvSpPr>
        <xdr:cNvPr id="407" name="【市民会館】&#10;有形固定資産減価償却率最大値テキスト"/>
        <xdr:cNvSpPr txBox="1"/>
      </xdr:nvSpPr>
      <xdr:spPr>
        <a:xfrm>
          <a:off x="4673600" y="1693735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17780</xdr:rowOff>
    </xdr:from>
    <xdr:to xmlns:xdr="http://schemas.openxmlformats.org/drawingml/2006/spreadsheetDrawing">
      <xdr:col>24</xdr:col>
      <xdr:colOff>152400</xdr:colOff>
      <xdr:row>100</xdr:row>
      <xdr:rowOff>17780</xdr:rowOff>
    </xdr:to>
    <xdr:cxnSp macro="">
      <xdr:nvCxnSpPr>
        <xdr:cNvPr id="408" name="直線コネクタ 407"/>
        <xdr:cNvCxnSpPr/>
      </xdr:nvCxnSpPr>
      <xdr:spPr>
        <a:xfrm>
          <a:off x="4546600" y="1716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4445</xdr:rowOff>
    </xdr:from>
    <xdr:ext cx="405130" cy="259080"/>
    <xdr:sp macro="" textlink="">
      <xdr:nvSpPr>
        <xdr:cNvPr id="409" name="【市民会館】&#10;有形固定資産減価償却率平均値テキスト"/>
        <xdr:cNvSpPr txBox="1"/>
      </xdr:nvSpPr>
      <xdr:spPr>
        <a:xfrm>
          <a:off x="4673600" y="178352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153035</xdr:rowOff>
    </xdr:from>
    <xdr:to xmlns:xdr="http://schemas.openxmlformats.org/drawingml/2006/spreadsheetDrawing">
      <xdr:col>24</xdr:col>
      <xdr:colOff>114300</xdr:colOff>
      <xdr:row>105</xdr:row>
      <xdr:rowOff>83185</xdr:rowOff>
    </xdr:to>
    <xdr:sp macro="" textlink="">
      <xdr:nvSpPr>
        <xdr:cNvPr id="410" name="フローチャート: 判断 409"/>
        <xdr:cNvSpPr/>
      </xdr:nvSpPr>
      <xdr:spPr>
        <a:xfrm>
          <a:off x="45847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144780</xdr:rowOff>
    </xdr:from>
    <xdr:to xmlns:xdr="http://schemas.openxmlformats.org/drawingml/2006/spreadsheetDrawing">
      <xdr:col>20</xdr:col>
      <xdr:colOff>38100</xdr:colOff>
      <xdr:row>105</xdr:row>
      <xdr:rowOff>74930</xdr:rowOff>
    </xdr:to>
    <xdr:sp macro="" textlink="">
      <xdr:nvSpPr>
        <xdr:cNvPr id="411" name="フローチャート: 判断 410"/>
        <xdr:cNvSpPr/>
      </xdr:nvSpPr>
      <xdr:spPr>
        <a:xfrm>
          <a:off x="3746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90805</xdr:rowOff>
    </xdr:from>
    <xdr:to xmlns:xdr="http://schemas.openxmlformats.org/drawingml/2006/spreadsheetDrawing">
      <xdr:col>15</xdr:col>
      <xdr:colOff>101600</xdr:colOff>
      <xdr:row>105</xdr:row>
      <xdr:rowOff>20955</xdr:rowOff>
    </xdr:to>
    <xdr:sp macro="" textlink="">
      <xdr:nvSpPr>
        <xdr:cNvPr id="412" name="フローチャート: 判断 411"/>
        <xdr:cNvSpPr/>
      </xdr:nvSpPr>
      <xdr:spPr>
        <a:xfrm>
          <a:off x="2857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82550</xdr:rowOff>
    </xdr:from>
    <xdr:to xmlns:xdr="http://schemas.openxmlformats.org/drawingml/2006/spreadsheetDrawing">
      <xdr:col>10</xdr:col>
      <xdr:colOff>165100</xdr:colOff>
      <xdr:row>105</xdr:row>
      <xdr:rowOff>12700</xdr:rowOff>
    </xdr:to>
    <xdr:sp macro="" textlink="">
      <xdr:nvSpPr>
        <xdr:cNvPr id="413" name="フローチャート: 判断 412"/>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113665</xdr:rowOff>
    </xdr:from>
    <xdr:to xmlns:xdr="http://schemas.openxmlformats.org/drawingml/2006/spreadsheetDrawing">
      <xdr:col>6</xdr:col>
      <xdr:colOff>38100</xdr:colOff>
      <xdr:row>105</xdr:row>
      <xdr:rowOff>43815</xdr:rowOff>
    </xdr:to>
    <xdr:sp macro="" textlink="">
      <xdr:nvSpPr>
        <xdr:cNvPr id="414" name="フローチャート: 判断 413"/>
        <xdr:cNvSpPr/>
      </xdr:nvSpPr>
      <xdr:spPr>
        <a:xfrm>
          <a:off x="1079500" y="1794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5" name="テキスト ボックス 414"/>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6" name="テキスト ボックス 415"/>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7" name="テキスト ボックス 416"/>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8" name="テキスト ボックス 417"/>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9" name="テキスト ボックス 418"/>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17780</xdr:rowOff>
    </xdr:from>
    <xdr:to xmlns:xdr="http://schemas.openxmlformats.org/drawingml/2006/spreadsheetDrawing">
      <xdr:col>24</xdr:col>
      <xdr:colOff>114300</xdr:colOff>
      <xdr:row>106</xdr:row>
      <xdr:rowOff>118745</xdr:rowOff>
    </xdr:to>
    <xdr:sp macro="" textlink="">
      <xdr:nvSpPr>
        <xdr:cNvPr id="420" name="楕円 419"/>
        <xdr:cNvSpPr/>
      </xdr:nvSpPr>
      <xdr:spPr>
        <a:xfrm>
          <a:off x="4584700" y="18191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167005</xdr:rowOff>
    </xdr:from>
    <xdr:ext cx="405130" cy="256540"/>
    <xdr:sp macro="" textlink="">
      <xdr:nvSpPr>
        <xdr:cNvPr id="421" name="【市民会館】&#10;有形固定資産減価償却率該当値テキスト"/>
        <xdr:cNvSpPr txBox="1"/>
      </xdr:nvSpPr>
      <xdr:spPr>
        <a:xfrm>
          <a:off x="4673600" y="181692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144780</xdr:rowOff>
    </xdr:from>
    <xdr:to xmlns:xdr="http://schemas.openxmlformats.org/drawingml/2006/spreadsheetDrawing">
      <xdr:col>20</xdr:col>
      <xdr:colOff>38100</xdr:colOff>
      <xdr:row>106</xdr:row>
      <xdr:rowOff>74930</xdr:rowOff>
    </xdr:to>
    <xdr:sp macro="" textlink="">
      <xdr:nvSpPr>
        <xdr:cNvPr id="422" name="楕円 421"/>
        <xdr:cNvSpPr/>
      </xdr:nvSpPr>
      <xdr:spPr>
        <a:xfrm>
          <a:off x="3746500" y="181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24130</xdr:rowOff>
    </xdr:from>
    <xdr:to xmlns:xdr="http://schemas.openxmlformats.org/drawingml/2006/spreadsheetDrawing">
      <xdr:col>24</xdr:col>
      <xdr:colOff>63500</xdr:colOff>
      <xdr:row>106</xdr:row>
      <xdr:rowOff>67945</xdr:rowOff>
    </xdr:to>
    <xdr:cxnSp macro="">
      <xdr:nvCxnSpPr>
        <xdr:cNvPr id="423" name="直線コネクタ 422"/>
        <xdr:cNvCxnSpPr/>
      </xdr:nvCxnSpPr>
      <xdr:spPr>
        <a:xfrm>
          <a:off x="3797300" y="1819783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102235</xdr:rowOff>
    </xdr:from>
    <xdr:to xmlns:xdr="http://schemas.openxmlformats.org/drawingml/2006/spreadsheetDrawing">
      <xdr:col>15</xdr:col>
      <xdr:colOff>101600</xdr:colOff>
      <xdr:row>106</xdr:row>
      <xdr:rowOff>32385</xdr:rowOff>
    </xdr:to>
    <xdr:sp macro="" textlink="">
      <xdr:nvSpPr>
        <xdr:cNvPr id="424" name="楕円 423"/>
        <xdr:cNvSpPr/>
      </xdr:nvSpPr>
      <xdr:spPr>
        <a:xfrm>
          <a:off x="2857500" y="1810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153035</xdr:rowOff>
    </xdr:from>
    <xdr:to xmlns:xdr="http://schemas.openxmlformats.org/drawingml/2006/spreadsheetDrawing">
      <xdr:col>19</xdr:col>
      <xdr:colOff>177800</xdr:colOff>
      <xdr:row>106</xdr:row>
      <xdr:rowOff>24130</xdr:rowOff>
    </xdr:to>
    <xdr:cxnSp macro="">
      <xdr:nvCxnSpPr>
        <xdr:cNvPr id="425" name="直線コネクタ 424"/>
        <xdr:cNvCxnSpPr/>
      </xdr:nvCxnSpPr>
      <xdr:spPr>
        <a:xfrm>
          <a:off x="2908300" y="1815528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59690</xdr:rowOff>
    </xdr:from>
    <xdr:to xmlns:xdr="http://schemas.openxmlformats.org/drawingml/2006/spreadsheetDrawing">
      <xdr:col>10</xdr:col>
      <xdr:colOff>165100</xdr:colOff>
      <xdr:row>105</xdr:row>
      <xdr:rowOff>161290</xdr:rowOff>
    </xdr:to>
    <xdr:sp macro="" textlink="">
      <xdr:nvSpPr>
        <xdr:cNvPr id="426" name="楕円 425"/>
        <xdr:cNvSpPr/>
      </xdr:nvSpPr>
      <xdr:spPr>
        <a:xfrm>
          <a:off x="1968500" y="180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110490</xdr:rowOff>
    </xdr:from>
    <xdr:to xmlns:xdr="http://schemas.openxmlformats.org/drawingml/2006/spreadsheetDrawing">
      <xdr:col>15</xdr:col>
      <xdr:colOff>50800</xdr:colOff>
      <xdr:row>105</xdr:row>
      <xdr:rowOff>153035</xdr:rowOff>
    </xdr:to>
    <xdr:cxnSp macro="">
      <xdr:nvCxnSpPr>
        <xdr:cNvPr id="427" name="直線コネクタ 426"/>
        <xdr:cNvCxnSpPr/>
      </xdr:nvCxnSpPr>
      <xdr:spPr>
        <a:xfrm>
          <a:off x="2019300" y="1811274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15875</xdr:rowOff>
    </xdr:from>
    <xdr:to xmlns:xdr="http://schemas.openxmlformats.org/drawingml/2006/spreadsheetDrawing">
      <xdr:col>6</xdr:col>
      <xdr:colOff>38100</xdr:colOff>
      <xdr:row>105</xdr:row>
      <xdr:rowOff>117475</xdr:rowOff>
    </xdr:to>
    <xdr:sp macro="" textlink="">
      <xdr:nvSpPr>
        <xdr:cNvPr id="428" name="楕円 427"/>
        <xdr:cNvSpPr/>
      </xdr:nvSpPr>
      <xdr:spPr>
        <a:xfrm>
          <a:off x="1079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66675</xdr:rowOff>
    </xdr:from>
    <xdr:to xmlns:xdr="http://schemas.openxmlformats.org/drawingml/2006/spreadsheetDrawing">
      <xdr:col>10</xdr:col>
      <xdr:colOff>114300</xdr:colOff>
      <xdr:row>105</xdr:row>
      <xdr:rowOff>110490</xdr:rowOff>
    </xdr:to>
    <xdr:cxnSp macro="">
      <xdr:nvCxnSpPr>
        <xdr:cNvPr id="429" name="直線コネクタ 428"/>
        <xdr:cNvCxnSpPr/>
      </xdr:nvCxnSpPr>
      <xdr:spPr>
        <a:xfrm>
          <a:off x="1130300" y="1806892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91440</xdr:rowOff>
    </xdr:from>
    <xdr:ext cx="405130" cy="259080"/>
    <xdr:sp macro="" textlink="">
      <xdr:nvSpPr>
        <xdr:cNvPr id="430" name="n_1aveValue【市民会館】&#10;有形固定資産減価償却率"/>
        <xdr:cNvSpPr txBox="1"/>
      </xdr:nvSpPr>
      <xdr:spPr>
        <a:xfrm>
          <a:off x="3582035" y="17750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37465</xdr:rowOff>
    </xdr:from>
    <xdr:ext cx="402590" cy="259080"/>
    <xdr:sp macro="" textlink="">
      <xdr:nvSpPr>
        <xdr:cNvPr id="431" name="n_2aveValue【市民会館】&#10;有形固定資産減価償却率"/>
        <xdr:cNvSpPr txBox="1"/>
      </xdr:nvSpPr>
      <xdr:spPr>
        <a:xfrm>
          <a:off x="2705735" y="176968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29210</xdr:rowOff>
    </xdr:from>
    <xdr:ext cx="402590" cy="256540"/>
    <xdr:sp macro="" textlink="">
      <xdr:nvSpPr>
        <xdr:cNvPr id="432" name="n_3aveValue【市民会館】&#10;有形固定資産減価償却率"/>
        <xdr:cNvSpPr txBox="1"/>
      </xdr:nvSpPr>
      <xdr:spPr>
        <a:xfrm>
          <a:off x="1816735" y="176885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60325</xdr:rowOff>
    </xdr:from>
    <xdr:ext cx="402590" cy="259080"/>
    <xdr:sp macro="" textlink="">
      <xdr:nvSpPr>
        <xdr:cNvPr id="433" name="n_4aveValue【市民会館】&#10;有形固定資産減価償却率"/>
        <xdr:cNvSpPr txBox="1"/>
      </xdr:nvSpPr>
      <xdr:spPr>
        <a:xfrm>
          <a:off x="927735" y="177196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66040</xdr:rowOff>
    </xdr:from>
    <xdr:ext cx="405130" cy="256540"/>
    <xdr:sp macro="" textlink="">
      <xdr:nvSpPr>
        <xdr:cNvPr id="434" name="n_1mainValue【市民会館】&#10;有形固定資産減価償却率"/>
        <xdr:cNvSpPr txBox="1"/>
      </xdr:nvSpPr>
      <xdr:spPr>
        <a:xfrm>
          <a:off x="3582035" y="182397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23495</xdr:rowOff>
    </xdr:from>
    <xdr:ext cx="402590" cy="259080"/>
    <xdr:sp macro="" textlink="">
      <xdr:nvSpPr>
        <xdr:cNvPr id="435" name="n_2mainValue【市民会館】&#10;有形固定資産減価償却率"/>
        <xdr:cNvSpPr txBox="1"/>
      </xdr:nvSpPr>
      <xdr:spPr>
        <a:xfrm>
          <a:off x="2705735" y="181971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152400</xdr:rowOff>
    </xdr:from>
    <xdr:ext cx="402590" cy="259080"/>
    <xdr:sp macro="" textlink="">
      <xdr:nvSpPr>
        <xdr:cNvPr id="436" name="n_3mainValue【市民会館】&#10;有形固定資産減価償却率"/>
        <xdr:cNvSpPr txBox="1"/>
      </xdr:nvSpPr>
      <xdr:spPr>
        <a:xfrm>
          <a:off x="1816735" y="181546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109220</xdr:rowOff>
    </xdr:from>
    <xdr:ext cx="402590" cy="256540"/>
    <xdr:sp macro="" textlink="">
      <xdr:nvSpPr>
        <xdr:cNvPr id="437" name="n_4mainValue【市民会館】&#10;有形固定資産減価償却率"/>
        <xdr:cNvSpPr txBox="1"/>
      </xdr:nvSpPr>
      <xdr:spPr>
        <a:xfrm>
          <a:off x="927735" y="181114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446" name="テキスト ボックス 445"/>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7" name="直線コネクタ 446"/>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8" name="直線コネクタ 447"/>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4820" cy="259080"/>
    <xdr:sp macro="" textlink="">
      <xdr:nvSpPr>
        <xdr:cNvPr id="449" name="テキスト ボックス 448"/>
        <xdr:cNvSpPr txBox="1"/>
      </xdr:nvSpPr>
      <xdr:spPr>
        <a:xfrm>
          <a:off x="6136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0" name="直線コネクタ 449"/>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4820" cy="256540"/>
    <xdr:sp macro="" textlink="">
      <xdr:nvSpPr>
        <xdr:cNvPr id="451" name="テキスト ボックス 450"/>
        <xdr:cNvSpPr txBox="1"/>
      </xdr:nvSpPr>
      <xdr:spPr>
        <a:xfrm>
          <a:off x="6136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2" name="直線コネクタ 451"/>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4820" cy="259080"/>
    <xdr:sp macro="" textlink="">
      <xdr:nvSpPr>
        <xdr:cNvPr id="453" name="テキスト ボックス 452"/>
        <xdr:cNvSpPr txBox="1"/>
      </xdr:nvSpPr>
      <xdr:spPr>
        <a:xfrm>
          <a:off x="6136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4" name="直線コネクタ 453"/>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4820" cy="259080"/>
    <xdr:sp macro="" textlink="">
      <xdr:nvSpPr>
        <xdr:cNvPr id="455" name="テキスト ボックス 454"/>
        <xdr:cNvSpPr txBox="1"/>
      </xdr:nvSpPr>
      <xdr:spPr>
        <a:xfrm>
          <a:off x="6136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6" name="直線コネクタ 455"/>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4820" cy="256540"/>
    <xdr:sp macro="" textlink="">
      <xdr:nvSpPr>
        <xdr:cNvPr id="457" name="テキスト ボックス 456"/>
        <xdr:cNvSpPr txBox="1"/>
      </xdr:nvSpPr>
      <xdr:spPr>
        <a:xfrm>
          <a:off x="6136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820" cy="259080"/>
    <xdr:sp macro="" textlink="">
      <xdr:nvSpPr>
        <xdr:cNvPr id="459" name="テキスト ボックス 458"/>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100965</xdr:rowOff>
    </xdr:from>
    <xdr:to xmlns:xdr="http://schemas.openxmlformats.org/drawingml/2006/spreadsheetDrawing">
      <xdr:col>54</xdr:col>
      <xdr:colOff>189865</xdr:colOff>
      <xdr:row>108</xdr:row>
      <xdr:rowOff>89535</xdr:rowOff>
    </xdr:to>
    <xdr:cxnSp macro="">
      <xdr:nvCxnSpPr>
        <xdr:cNvPr id="461" name="直線コネクタ 460"/>
        <xdr:cNvCxnSpPr/>
      </xdr:nvCxnSpPr>
      <xdr:spPr>
        <a:xfrm flipV="1">
          <a:off x="10476865" y="17074515"/>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93345</xdr:rowOff>
    </xdr:from>
    <xdr:ext cx="469900" cy="259080"/>
    <xdr:sp macro="" textlink="">
      <xdr:nvSpPr>
        <xdr:cNvPr id="462" name="【市民会館】&#10;一人当たり面積最小値テキスト"/>
        <xdr:cNvSpPr txBox="1"/>
      </xdr:nvSpPr>
      <xdr:spPr>
        <a:xfrm>
          <a:off x="10515600" y="18609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89535</xdr:rowOff>
    </xdr:from>
    <xdr:to xmlns:xdr="http://schemas.openxmlformats.org/drawingml/2006/spreadsheetDrawing">
      <xdr:col>55</xdr:col>
      <xdr:colOff>88900</xdr:colOff>
      <xdr:row>108</xdr:row>
      <xdr:rowOff>89535</xdr:rowOff>
    </xdr:to>
    <xdr:cxnSp macro="">
      <xdr:nvCxnSpPr>
        <xdr:cNvPr id="463" name="直線コネクタ 462"/>
        <xdr:cNvCxnSpPr/>
      </xdr:nvCxnSpPr>
      <xdr:spPr>
        <a:xfrm>
          <a:off x="10388600" y="1860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47625</xdr:rowOff>
    </xdr:from>
    <xdr:ext cx="469900" cy="259080"/>
    <xdr:sp macro="" textlink="">
      <xdr:nvSpPr>
        <xdr:cNvPr id="464" name="【市民会館】&#10;一人当たり面積最大値テキスト"/>
        <xdr:cNvSpPr txBox="1"/>
      </xdr:nvSpPr>
      <xdr:spPr>
        <a:xfrm>
          <a:off x="10515600" y="16849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100965</xdr:rowOff>
    </xdr:from>
    <xdr:to xmlns:xdr="http://schemas.openxmlformats.org/drawingml/2006/spreadsheetDrawing">
      <xdr:col>55</xdr:col>
      <xdr:colOff>88900</xdr:colOff>
      <xdr:row>99</xdr:row>
      <xdr:rowOff>100965</xdr:rowOff>
    </xdr:to>
    <xdr:cxnSp macro="">
      <xdr:nvCxnSpPr>
        <xdr:cNvPr id="465" name="直線コネクタ 464"/>
        <xdr:cNvCxnSpPr/>
      </xdr:nvCxnSpPr>
      <xdr:spPr>
        <a:xfrm>
          <a:off x="10388600" y="17074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84455</xdr:rowOff>
    </xdr:from>
    <xdr:ext cx="469900" cy="259080"/>
    <xdr:sp macro="" textlink="">
      <xdr:nvSpPr>
        <xdr:cNvPr id="466" name="【市民会館】&#10;一人当たり面積平均値テキスト"/>
        <xdr:cNvSpPr txBox="1"/>
      </xdr:nvSpPr>
      <xdr:spPr>
        <a:xfrm>
          <a:off x="10515600" y="18086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61595</xdr:rowOff>
    </xdr:from>
    <xdr:to xmlns:xdr="http://schemas.openxmlformats.org/drawingml/2006/spreadsheetDrawing">
      <xdr:col>55</xdr:col>
      <xdr:colOff>50800</xdr:colOff>
      <xdr:row>106</xdr:row>
      <xdr:rowOff>163195</xdr:rowOff>
    </xdr:to>
    <xdr:sp macro="" textlink="">
      <xdr:nvSpPr>
        <xdr:cNvPr id="467" name="フローチャート: 判断 466"/>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65405</xdr:rowOff>
    </xdr:from>
    <xdr:to xmlns:xdr="http://schemas.openxmlformats.org/drawingml/2006/spreadsheetDrawing">
      <xdr:col>50</xdr:col>
      <xdr:colOff>165100</xdr:colOff>
      <xdr:row>106</xdr:row>
      <xdr:rowOff>167005</xdr:rowOff>
    </xdr:to>
    <xdr:sp macro="" textlink="">
      <xdr:nvSpPr>
        <xdr:cNvPr id="468" name="フローチャート: 判断 467"/>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69215</xdr:rowOff>
    </xdr:from>
    <xdr:to xmlns:xdr="http://schemas.openxmlformats.org/drawingml/2006/spreadsheetDrawing">
      <xdr:col>46</xdr:col>
      <xdr:colOff>38100</xdr:colOff>
      <xdr:row>106</xdr:row>
      <xdr:rowOff>170815</xdr:rowOff>
    </xdr:to>
    <xdr:sp macro="" textlink="">
      <xdr:nvSpPr>
        <xdr:cNvPr id="469" name="フローチャート: 判断 468"/>
        <xdr:cNvSpPr/>
      </xdr:nvSpPr>
      <xdr:spPr>
        <a:xfrm>
          <a:off x="8699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86360</xdr:rowOff>
    </xdr:from>
    <xdr:to xmlns:xdr="http://schemas.openxmlformats.org/drawingml/2006/spreadsheetDrawing">
      <xdr:col>41</xdr:col>
      <xdr:colOff>101600</xdr:colOff>
      <xdr:row>107</xdr:row>
      <xdr:rowOff>16510</xdr:rowOff>
    </xdr:to>
    <xdr:sp macro="" textlink="">
      <xdr:nvSpPr>
        <xdr:cNvPr id="470" name="フローチャート: 判断 469"/>
        <xdr:cNvSpPr/>
      </xdr:nvSpPr>
      <xdr:spPr>
        <a:xfrm>
          <a:off x="7810500" y="182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103505</xdr:rowOff>
    </xdr:from>
    <xdr:to xmlns:xdr="http://schemas.openxmlformats.org/drawingml/2006/spreadsheetDrawing">
      <xdr:col>36</xdr:col>
      <xdr:colOff>165100</xdr:colOff>
      <xdr:row>107</xdr:row>
      <xdr:rowOff>33655</xdr:rowOff>
    </xdr:to>
    <xdr:sp macro="" textlink="">
      <xdr:nvSpPr>
        <xdr:cNvPr id="471" name="フローチャート: 判断 470"/>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4" name="テキスト ボックス 4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5" name="テキスト ボックス 4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63500</xdr:rowOff>
    </xdr:from>
    <xdr:to xmlns:xdr="http://schemas.openxmlformats.org/drawingml/2006/spreadsheetDrawing">
      <xdr:col>55</xdr:col>
      <xdr:colOff>50800</xdr:colOff>
      <xdr:row>106</xdr:row>
      <xdr:rowOff>165100</xdr:rowOff>
    </xdr:to>
    <xdr:sp macro="" textlink="">
      <xdr:nvSpPr>
        <xdr:cNvPr id="477" name="楕円 476"/>
        <xdr:cNvSpPr/>
      </xdr:nvSpPr>
      <xdr:spPr>
        <a:xfrm>
          <a:off x="10426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41910</xdr:rowOff>
    </xdr:from>
    <xdr:ext cx="469900" cy="256540"/>
    <xdr:sp macro="" textlink="">
      <xdr:nvSpPr>
        <xdr:cNvPr id="478" name="【市民会館】&#10;一人当たり面積該当値テキスト"/>
        <xdr:cNvSpPr txBox="1"/>
      </xdr:nvSpPr>
      <xdr:spPr>
        <a:xfrm>
          <a:off x="10515600" y="182156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61595</xdr:rowOff>
    </xdr:from>
    <xdr:to xmlns:xdr="http://schemas.openxmlformats.org/drawingml/2006/spreadsheetDrawing">
      <xdr:col>50</xdr:col>
      <xdr:colOff>165100</xdr:colOff>
      <xdr:row>106</xdr:row>
      <xdr:rowOff>163195</xdr:rowOff>
    </xdr:to>
    <xdr:sp macro="" textlink="">
      <xdr:nvSpPr>
        <xdr:cNvPr id="479" name="楕円 478"/>
        <xdr:cNvSpPr/>
      </xdr:nvSpPr>
      <xdr:spPr>
        <a:xfrm>
          <a:off x="9588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112395</xdr:rowOff>
    </xdr:from>
    <xdr:to xmlns:xdr="http://schemas.openxmlformats.org/drawingml/2006/spreadsheetDrawing">
      <xdr:col>55</xdr:col>
      <xdr:colOff>0</xdr:colOff>
      <xdr:row>106</xdr:row>
      <xdr:rowOff>114300</xdr:rowOff>
    </xdr:to>
    <xdr:cxnSp macro="">
      <xdr:nvCxnSpPr>
        <xdr:cNvPr id="480" name="直線コネクタ 479"/>
        <xdr:cNvCxnSpPr/>
      </xdr:nvCxnSpPr>
      <xdr:spPr>
        <a:xfrm>
          <a:off x="9639300" y="182860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61595</xdr:rowOff>
    </xdr:from>
    <xdr:to xmlns:xdr="http://schemas.openxmlformats.org/drawingml/2006/spreadsheetDrawing">
      <xdr:col>46</xdr:col>
      <xdr:colOff>38100</xdr:colOff>
      <xdr:row>106</xdr:row>
      <xdr:rowOff>163195</xdr:rowOff>
    </xdr:to>
    <xdr:sp macro="" textlink="">
      <xdr:nvSpPr>
        <xdr:cNvPr id="481" name="楕円 480"/>
        <xdr:cNvSpPr/>
      </xdr:nvSpPr>
      <xdr:spPr>
        <a:xfrm>
          <a:off x="8699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112395</xdr:rowOff>
    </xdr:from>
    <xdr:to xmlns:xdr="http://schemas.openxmlformats.org/drawingml/2006/spreadsheetDrawing">
      <xdr:col>50</xdr:col>
      <xdr:colOff>114300</xdr:colOff>
      <xdr:row>106</xdr:row>
      <xdr:rowOff>112395</xdr:rowOff>
    </xdr:to>
    <xdr:cxnSp macro="">
      <xdr:nvCxnSpPr>
        <xdr:cNvPr id="482" name="直線コネクタ 481"/>
        <xdr:cNvCxnSpPr/>
      </xdr:nvCxnSpPr>
      <xdr:spPr>
        <a:xfrm>
          <a:off x="8750300" y="182860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59690</xdr:rowOff>
    </xdr:from>
    <xdr:to xmlns:xdr="http://schemas.openxmlformats.org/drawingml/2006/spreadsheetDrawing">
      <xdr:col>41</xdr:col>
      <xdr:colOff>101600</xdr:colOff>
      <xdr:row>106</xdr:row>
      <xdr:rowOff>161290</xdr:rowOff>
    </xdr:to>
    <xdr:sp macro="" textlink="">
      <xdr:nvSpPr>
        <xdr:cNvPr id="483" name="楕円 482"/>
        <xdr:cNvSpPr/>
      </xdr:nvSpPr>
      <xdr:spPr>
        <a:xfrm>
          <a:off x="7810500" y="182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110490</xdr:rowOff>
    </xdr:from>
    <xdr:to xmlns:xdr="http://schemas.openxmlformats.org/drawingml/2006/spreadsheetDrawing">
      <xdr:col>45</xdr:col>
      <xdr:colOff>177800</xdr:colOff>
      <xdr:row>106</xdr:row>
      <xdr:rowOff>112395</xdr:rowOff>
    </xdr:to>
    <xdr:cxnSp macro="">
      <xdr:nvCxnSpPr>
        <xdr:cNvPr id="484" name="直線コネクタ 483"/>
        <xdr:cNvCxnSpPr/>
      </xdr:nvCxnSpPr>
      <xdr:spPr>
        <a:xfrm>
          <a:off x="7861300" y="182841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57785</xdr:rowOff>
    </xdr:from>
    <xdr:to xmlns:xdr="http://schemas.openxmlformats.org/drawingml/2006/spreadsheetDrawing">
      <xdr:col>36</xdr:col>
      <xdr:colOff>165100</xdr:colOff>
      <xdr:row>106</xdr:row>
      <xdr:rowOff>159385</xdr:rowOff>
    </xdr:to>
    <xdr:sp macro="" textlink="">
      <xdr:nvSpPr>
        <xdr:cNvPr id="485" name="楕円 484"/>
        <xdr:cNvSpPr/>
      </xdr:nvSpPr>
      <xdr:spPr>
        <a:xfrm>
          <a:off x="6921500" y="182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109220</xdr:rowOff>
    </xdr:from>
    <xdr:to xmlns:xdr="http://schemas.openxmlformats.org/drawingml/2006/spreadsheetDrawing">
      <xdr:col>41</xdr:col>
      <xdr:colOff>50800</xdr:colOff>
      <xdr:row>106</xdr:row>
      <xdr:rowOff>110490</xdr:rowOff>
    </xdr:to>
    <xdr:cxnSp macro="">
      <xdr:nvCxnSpPr>
        <xdr:cNvPr id="486" name="直線コネクタ 485"/>
        <xdr:cNvCxnSpPr/>
      </xdr:nvCxnSpPr>
      <xdr:spPr>
        <a:xfrm>
          <a:off x="6972300" y="18282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158115</xdr:rowOff>
    </xdr:from>
    <xdr:ext cx="469900" cy="256540"/>
    <xdr:sp macro="" textlink="">
      <xdr:nvSpPr>
        <xdr:cNvPr id="487" name="n_1aveValue【市民会館】&#10;一人当たり面積"/>
        <xdr:cNvSpPr txBox="1"/>
      </xdr:nvSpPr>
      <xdr:spPr>
        <a:xfrm>
          <a:off x="9391650" y="183318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161925</xdr:rowOff>
    </xdr:from>
    <xdr:ext cx="467360" cy="259080"/>
    <xdr:sp macro="" textlink="">
      <xdr:nvSpPr>
        <xdr:cNvPr id="488" name="n_2aveValue【市民会館】&#10;一人当たり面積"/>
        <xdr:cNvSpPr txBox="1"/>
      </xdr:nvSpPr>
      <xdr:spPr>
        <a:xfrm>
          <a:off x="8515350" y="183356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7620</xdr:rowOff>
    </xdr:from>
    <xdr:ext cx="467360" cy="256540"/>
    <xdr:sp macro="" textlink="">
      <xdr:nvSpPr>
        <xdr:cNvPr id="489" name="n_3aveValue【市民会館】&#10;一人当たり面積"/>
        <xdr:cNvSpPr txBox="1"/>
      </xdr:nvSpPr>
      <xdr:spPr>
        <a:xfrm>
          <a:off x="7626350" y="183527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24765</xdr:rowOff>
    </xdr:from>
    <xdr:ext cx="467360" cy="259080"/>
    <xdr:sp macro="" textlink="">
      <xdr:nvSpPr>
        <xdr:cNvPr id="490" name="n_4aveValue【市民会館】&#10;一人当たり面積"/>
        <xdr:cNvSpPr txBox="1"/>
      </xdr:nvSpPr>
      <xdr:spPr>
        <a:xfrm>
          <a:off x="6737350" y="183699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105</xdr:row>
      <xdr:rowOff>8255</xdr:rowOff>
    </xdr:from>
    <xdr:ext cx="469900" cy="256540"/>
    <xdr:sp macro="" textlink="">
      <xdr:nvSpPr>
        <xdr:cNvPr id="491" name="n_1mainValue【市民会館】&#10;一人当たり面積"/>
        <xdr:cNvSpPr txBox="1"/>
      </xdr:nvSpPr>
      <xdr:spPr>
        <a:xfrm>
          <a:off x="9391650" y="180105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8255</xdr:rowOff>
    </xdr:from>
    <xdr:ext cx="467360" cy="256540"/>
    <xdr:sp macro="" textlink="">
      <xdr:nvSpPr>
        <xdr:cNvPr id="492" name="n_2mainValue【市民会館】&#10;一人当たり面積"/>
        <xdr:cNvSpPr txBox="1"/>
      </xdr:nvSpPr>
      <xdr:spPr>
        <a:xfrm>
          <a:off x="8515350" y="180105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6350</xdr:rowOff>
    </xdr:from>
    <xdr:ext cx="467360" cy="256540"/>
    <xdr:sp macro="" textlink="">
      <xdr:nvSpPr>
        <xdr:cNvPr id="493" name="n_3mainValue【市民会館】&#10;一人当たり面積"/>
        <xdr:cNvSpPr txBox="1"/>
      </xdr:nvSpPr>
      <xdr:spPr>
        <a:xfrm>
          <a:off x="7626350" y="180086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4445</xdr:rowOff>
    </xdr:from>
    <xdr:ext cx="467360" cy="259080"/>
    <xdr:sp macro="" textlink="">
      <xdr:nvSpPr>
        <xdr:cNvPr id="494" name="n_4mainValue【市民会館】&#10;一人当たり面積"/>
        <xdr:cNvSpPr txBox="1"/>
      </xdr:nvSpPr>
      <xdr:spPr>
        <a:xfrm>
          <a:off x="6737350" y="180066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503" name="テキスト ボックス 502"/>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4" name="直線コネクタ 5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505" name="テキスト ボックス 504"/>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6" name="直線コネクタ 5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4820" cy="256540"/>
    <xdr:sp macro="" textlink="">
      <xdr:nvSpPr>
        <xdr:cNvPr id="507" name="テキスト ボックス 506"/>
        <xdr:cNvSpPr txBox="1"/>
      </xdr:nvSpPr>
      <xdr:spPr>
        <a:xfrm>
          <a:off x="11978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8" name="直線コネクタ 5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9" name="テキスト ボックス 5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10" name="直線コネクタ 5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6540"/>
    <xdr:sp macro="" textlink="">
      <xdr:nvSpPr>
        <xdr:cNvPr id="511" name="テキスト ボックス 510"/>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12" name="直線コネクタ 5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3" name="テキスト ボックス 5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4" name="直線コネクタ 5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5" name="テキスト ボックス 5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6" name="直線コネクタ 5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6550" cy="256540"/>
    <xdr:sp macro="" textlink="">
      <xdr:nvSpPr>
        <xdr:cNvPr id="517" name="テキスト ボックス 516"/>
        <xdr:cNvSpPr txBox="1"/>
      </xdr:nvSpPr>
      <xdr:spPr>
        <a:xfrm>
          <a:off x="12106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8" name="直線コネクタ 5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164465</xdr:rowOff>
    </xdr:from>
    <xdr:to xmlns:xdr="http://schemas.openxmlformats.org/drawingml/2006/spreadsheetDrawing">
      <xdr:col>85</xdr:col>
      <xdr:colOff>126365</xdr:colOff>
      <xdr:row>42</xdr:row>
      <xdr:rowOff>48260</xdr:rowOff>
    </xdr:to>
    <xdr:cxnSp macro="">
      <xdr:nvCxnSpPr>
        <xdr:cNvPr id="520" name="直線コネクタ 519"/>
        <xdr:cNvCxnSpPr/>
      </xdr:nvCxnSpPr>
      <xdr:spPr>
        <a:xfrm flipV="1">
          <a:off x="16318865" y="5822315"/>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52070</xdr:rowOff>
    </xdr:from>
    <xdr:ext cx="405130" cy="256540"/>
    <xdr:sp macro="" textlink="">
      <xdr:nvSpPr>
        <xdr:cNvPr id="521" name="【一般廃棄物処理施設】&#10;有形固定資産減価償却率最小値テキスト"/>
        <xdr:cNvSpPr txBox="1"/>
      </xdr:nvSpPr>
      <xdr:spPr>
        <a:xfrm>
          <a:off x="16357600" y="72529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48260</xdr:rowOff>
    </xdr:from>
    <xdr:to xmlns:xdr="http://schemas.openxmlformats.org/drawingml/2006/spreadsheetDrawing">
      <xdr:col>86</xdr:col>
      <xdr:colOff>25400</xdr:colOff>
      <xdr:row>42</xdr:row>
      <xdr:rowOff>48260</xdr:rowOff>
    </xdr:to>
    <xdr:cxnSp macro="">
      <xdr:nvCxnSpPr>
        <xdr:cNvPr id="522" name="直線コネクタ 521"/>
        <xdr:cNvCxnSpPr/>
      </xdr:nvCxnSpPr>
      <xdr:spPr>
        <a:xfrm>
          <a:off x="16230600" y="724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111125</xdr:rowOff>
    </xdr:from>
    <xdr:ext cx="340360" cy="256540"/>
    <xdr:sp macro="" textlink="">
      <xdr:nvSpPr>
        <xdr:cNvPr id="523" name="【一般廃棄物処理施設】&#10;有形固定資産減価償却率最大値テキスト"/>
        <xdr:cNvSpPr txBox="1"/>
      </xdr:nvSpPr>
      <xdr:spPr>
        <a:xfrm>
          <a:off x="16357600" y="559752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164465</xdr:rowOff>
    </xdr:from>
    <xdr:to xmlns:xdr="http://schemas.openxmlformats.org/drawingml/2006/spreadsheetDrawing">
      <xdr:col>86</xdr:col>
      <xdr:colOff>25400</xdr:colOff>
      <xdr:row>33</xdr:row>
      <xdr:rowOff>164465</xdr:rowOff>
    </xdr:to>
    <xdr:cxnSp macro="">
      <xdr:nvCxnSpPr>
        <xdr:cNvPr id="524" name="直線コネクタ 523"/>
        <xdr:cNvCxnSpPr/>
      </xdr:nvCxnSpPr>
      <xdr:spPr>
        <a:xfrm>
          <a:off x="16230600" y="582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126365</xdr:rowOff>
    </xdr:from>
    <xdr:ext cx="405130" cy="259080"/>
    <xdr:sp macro="" textlink="">
      <xdr:nvSpPr>
        <xdr:cNvPr id="525" name="【一般廃棄物処理施設】&#10;有形固定資産減価償却率平均値テキスト"/>
        <xdr:cNvSpPr txBox="1"/>
      </xdr:nvSpPr>
      <xdr:spPr>
        <a:xfrm>
          <a:off x="16357600" y="66414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147955</xdr:rowOff>
    </xdr:from>
    <xdr:to xmlns:xdr="http://schemas.openxmlformats.org/drawingml/2006/spreadsheetDrawing">
      <xdr:col>85</xdr:col>
      <xdr:colOff>177800</xdr:colOff>
      <xdr:row>39</xdr:row>
      <xdr:rowOff>78105</xdr:rowOff>
    </xdr:to>
    <xdr:sp macro="" textlink="">
      <xdr:nvSpPr>
        <xdr:cNvPr id="526" name="フローチャート: 判断 525"/>
        <xdr:cNvSpPr/>
      </xdr:nvSpPr>
      <xdr:spPr>
        <a:xfrm>
          <a:off x="162687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39</xdr:row>
      <xdr:rowOff>8890</xdr:rowOff>
    </xdr:from>
    <xdr:to xmlns:xdr="http://schemas.openxmlformats.org/drawingml/2006/spreadsheetDrawing">
      <xdr:col>81</xdr:col>
      <xdr:colOff>101600</xdr:colOff>
      <xdr:row>39</xdr:row>
      <xdr:rowOff>110490</xdr:rowOff>
    </xdr:to>
    <xdr:sp macro="" textlink="">
      <xdr:nvSpPr>
        <xdr:cNvPr id="527" name="フローチャート: 判断 526"/>
        <xdr:cNvSpPr/>
      </xdr:nvSpPr>
      <xdr:spPr>
        <a:xfrm>
          <a:off x="15430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137795</xdr:rowOff>
    </xdr:from>
    <xdr:to xmlns:xdr="http://schemas.openxmlformats.org/drawingml/2006/spreadsheetDrawing">
      <xdr:col>76</xdr:col>
      <xdr:colOff>165100</xdr:colOff>
      <xdr:row>39</xdr:row>
      <xdr:rowOff>67945</xdr:rowOff>
    </xdr:to>
    <xdr:sp macro="" textlink="">
      <xdr:nvSpPr>
        <xdr:cNvPr id="528" name="フローチャート: 判断 527"/>
        <xdr:cNvSpPr/>
      </xdr:nvSpPr>
      <xdr:spPr>
        <a:xfrm>
          <a:off x="14541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87630</xdr:rowOff>
    </xdr:from>
    <xdr:to xmlns:xdr="http://schemas.openxmlformats.org/drawingml/2006/spreadsheetDrawing">
      <xdr:col>72</xdr:col>
      <xdr:colOff>38100</xdr:colOff>
      <xdr:row>39</xdr:row>
      <xdr:rowOff>17780</xdr:rowOff>
    </xdr:to>
    <xdr:sp macro="" textlink="">
      <xdr:nvSpPr>
        <xdr:cNvPr id="529" name="フローチャート: 判断 528"/>
        <xdr:cNvSpPr/>
      </xdr:nvSpPr>
      <xdr:spPr>
        <a:xfrm>
          <a:off x="1365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137795</xdr:rowOff>
    </xdr:from>
    <xdr:to xmlns:xdr="http://schemas.openxmlformats.org/drawingml/2006/spreadsheetDrawing">
      <xdr:col>67</xdr:col>
      <xdr:colOff>101600</xdr:colOff>
      <xdr:row>38</xdr:row>
      <xdr:rowOff>67945</xdr:rowOff>
    </xdr:to>
    <xdr:sp macro="" textlink="">
      <xdr:nvSpPr>
        <xdr:cNvPr id="530" name="フローチャート: 判断 529"/>
        <xdr:cNvSpPr/>
      </xdr:nvSpPr>
      <xdr:spPr>
        <a:xfrm>
          <a:off x="12763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1" name="テキスト ボックス 5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2" name="テキスト ボックス 5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3" name="テキスト ボックス 5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4" name="テキスト ボックス 5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5" name="テキスト ボックス 5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40640</xdr:rowOff>
    </xdr:from>
    <xdr:to xmlns:xdr="http://schemas.openxmlformats.org/drawingml/2006/spreadsheetDrawing">
      <xdr:col>85</xdr:col>
      <xdr:colOff>177800</xdr:colOff>
      <xdr:row>36</xdr:row>
      <xdr:rowOff>141605</xdr:rowOff>
    </xdr:to>
    <xdr:sp macro="" textlink="">
      <xdr:nvSpPr>
        <xdr:cNvPr id="536" name="楕円 535"/>
        <xdr:cNvSpPr/>
      </xdr:nvSpPr>
      <xdr:spPr>
        <a:xfrm>
          <a:off x="16268700" y="6212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63500</xdr:rowOff>
    </xdr:from>
    <xdr:ext cx="405130" cy="256540"/>
    <xdr:sp macro="" textlink="">
      <xdr:nvSpPr>
        <xdr:cNvPr id="537" name="【一般廃棄物処理施設】&#10;有形固定資産減価償却率該当値テキスト"/>
        <xdr:cNvSpPr txBox="1"/>
      </xdr:nvSpPr>
      <xdr:spPr>
        <a:xfrm>
          <a:off x="16357600" y="60642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125095</xdr:rowOff>
    </xdr:from>
    <xdr:to xmlns:xdr="http://schemas.openxmlformats.org/drawingml/2006/spreadsheetDrawing">
      <xdr:col>81</xdr:col>
      <xdr:colOff>101600</xdr:colOff>
      <xdr:row>36</xdr:row>
      <xdr:rowOff>55245</xdr:rowOff>
    </xdr:to>
    <xdr:sp macro="" textlink="">
      <xdr:nvSpPr>
        <xdr:cNvPr id="538" name="楕円 537"/>
        <xdr:cNvSpPr/>
      </xdr:nvSpPr>
      <xdr:spPr>
        <a:xfrm>
          <a:off x="15430500" y="61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4445</xdr:rowOff>
    </xdr:from>
    <xdr:to xmlns:xdr="http://schemas.openxmlformats.org/drawingml/2006/spreadsheetDrawing">
      <xdr:col>85</xdr:col>
      <xdr:colOff>127000</xdr:colOff>
      <xdr:row>36</xdr:row>
      <xdr:rowOff>90805</xdr:rowOff>
    </xdr:to>
    <xdr:cxnSp macro="">
      <xdr:nvCxnSpPr>
        <xdr:cNvPr id="539" name="直線コネクタ 538"/>
        <xdr:cNvCxnSpPr/>
      </xdr:nvCxnSpPr>
      <xdr:spPr>
        <a:xfrm>
          <a:off x="15481300" y="617664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40640</xdr:rowOff>
    </xdr:from>
    <xdr:to xmlns:xdr="http://schemas.openxmlformats.org/drawingml/2006/spreadsheetDrawing">
      <xdr:col>76</xdr:col>
      <xdr:colOff>165100</xdr:colOff>
      <xdr:row>35</xdr:row>
      <xdr:rowOff>141605</xdr:rowOff>
    </xdr:to>
    <xdr:sp macro="" textlink="">
      <xdr:nvSpPr>
        <xdr:cNvPr id="540" name="楕円 539"/>
        <xdr:cNvSpPr/>
      </xdr:nvSpPr>
      <xdr:spPr>
        <a:xfrm>
          <a:off x="14541500" y="6041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90805</xdr:rowOff>
    </xdr:from>
    <xdr:to xmlns:xdr="http://schemas.openxmlformats.org/drawingml/2006/spreadsheetDrawing">
      <xdr:col>81</xdr:col>
      <xdr:colOff>50800</xdr:colOff>
      <xdr:row>36</xdr:row>
      <xdr:rowOff>4445</xdr:rowOff>
    </xdr:to>
    <xdr:cxnSp macro="">
      <xdr:nvCxnSpPr>
        <xdr:cNvPr id="541" name="直線コネクタ 540"/>
        <xdr:cNvCxnSpPr/>
      </xdr:nvCxnSpPr>
      <xdr:spPr>
        <a:xfrm>
          <a:off x="14592300" y="609155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125095</xdr:rowOff>
    </xdr:from>
    <xdr:to xmlns:xdr="http://schemas.openxmlformats.org/drawingml/2006/spreadsheetDrawing">
      <xdr:col>72</xdr:col>
      <xdr:colOff>38100</xdr:colOff>
      <xdr:row>35</xdr:row>
      <xdr:rowOff>55245</xdr:rowOff>
    </xdr:to>
    <xdr:sp macro="" textlink="">
      <xdr:nvSpPr>
        <xdr:cNvPr id="542" name="楕円 541"/>
        <xdr:cNvSpPr/>
      </xdr:nvSpPr>
      <xdr:spPr>
        <a:xfrm>
          <a:off x="136525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4445</xdr:rowOff>
    </xdr:from>
    <xdr:to xmlns:xdr="http://schemas.openxmlformats.org/drawingml/2006/spreadsheetDrawing">
      <xdr:col>76</xdr:col>
      <xdr:colOff>114300</xdr:colOff>
      <xdr:row>35</xdr:row>
      <xdr:rowOff>90805</xdr:rowOff>
    </xdr:to>
    <xdr:cxnSp macro="">
      <xdr:nvCxnSpPr>
        <xdr:cNvPr id="543" name="直線コネクタ 542"/>
        <xdr:cNvCxnSpPr/>
      </xdr:nvCxnSpPr>
      <xdr:spPr>
        <a:xfrm>
          <a:off x="13703300" y="600519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34</xdr:row>
      <xdr:rowOff>38735</xdr:rowOff>
    </xdr:from>
    <xdr:to xmlns:xdr="http://schemas.openxmlformats.org/drawingml/2006/spreadsheetDrawing">
      <xdr:col>67</xdr:col>
      <xdr:colOff>101600</xdr:colOff>
      <xdr:row>34</xdr:row>
      <xdr:rowOff>140335</xdr:rowOff>
    </xdr:to>
    <xdr:sp macro="" textlink="">
      <xdr:nvSpPr>
        <xdr:cNvPr id="544" name="楕円 543"/>
        <xdr:cNvSpPr/>
      </xdr:nvSpPr>
      <xdr:spPr>
        <a:xfrm>
          <a:off x="12763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34</xdr:row>
      <xdr:rowOff>89535</xdr:rowOff>
    </xdr:from>
    <xdr:to xmlns:xdr="http://schemas.openxmlformats.org/drawingml/2006/spreadsheetDrawing">
      <xdr:col>71</xdr:col>
      <xdr:colOff>177800</xdr:colOff>
      <xdr:row>35</xdr:row>
      <xdr:rowOff>4445</xdr:rowOff>
    </xdr:to>
    <xdr:cxnSp macro="">
      <xdr:nvCxnSpPr>
        <xdr:cNvPr id="545" name="直線コネクタ 544"/>
        <xdr:cNvCxnSpPr/>
      </xdr:nvCxnSpPr>
      <xdr:spPr>
        <a:xfrm>
          <a:off x="12814300" y="591883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39</xdr:row>
      <xdr:rowOff>101600</xdr:rowOff>
    </xdr:from>
    <xdr:ext cx="405130" cy="259080"/>
    <xdr:sp macro="" textlink="">
      <xdr:nvSpPr>
        <xdr:cNvPr id="546" name="n_1aveValue【一般廃棄物処理施設】&#10;有形固定資産減価償却率"/>
        <xdr:cNvSpPr txBox="1"/>
      </xdr:nvSpPr>
      <xdr:spPr>
        <a:xfrm>
          <a:off x="15266035" y="6788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59055</xdr:rowOff>
    </xdr:from>
    <xdr:ext cx="402590" cy="259080"/>
    <xdr:sp macro="" textlink="">
      <xdr:nvSpPr>
        <xdr:cNvPr id="547" name="n_2aveValue【一般廃棄物処理施設】&#10;有形固定資産減価償却率"/>
        <xdr:cNvSpPr txBox="1"/>
      </xdr:nvSpPr>
      <xdr:spPr>
        <a:xfrm>
          <a:off x="14389735" y="67456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8890</xdr:rowOff>
    </xdr:from>
    <xdr:ext cx="402590" cy="256540"/>
    <xdr:sp macro="" textlink="">
      <xdr:nvSpPr>
        <xdr:cNvPr id="548" name="n_3aveValue【一般廃棄物処理施設】&#10;有形固定資産減価償却率"/>
        <xdr:cNvSpPr txBox="1"/>
      </xdr:nvSpPr>
      <xdr:spPr>
        <a:xfrm>
          <a:off x="13500735" y="66954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59055</xdr:rowOff>
    </xdr:from>
    <xdr:ext cx="402590" cy="259080"/>
    <xdr:sp macro="" textlink="">
      <xdr:nvSpPr>
        <xdr:cNvPr id="549" name="n_4aveValue【一般廃棄物処理施設】&#10;有形固定資産減価償却率"/>
        <xdr:cNvSpPr txBox="1"/>
      </xdr:nvSpPr>
      <xdr:spPr>
        <a:xfrm>
          <a:off x="12611735" y="65741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71755</xdr:rowOff>
    </xdr:from>
    <xdr:ext cx="405130" cy="259080"/>
    <xdr:sp macro="" textlink="">
      <xdr:nvSpPr>
        <xdr:cNvPr id="550" name="n_1mainValue【一般廃棄物処理施設】&#10;有形固定資産減価償却率"/>
        <xdr:cNvSpPr txBox="1"/>
      </xdr:nvSpPr>
      <xdr:spPr>
        <a:xfrm>
          <a:off x="15266035" y="5901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158115</xdr:rowOff>
    </xdr:from>
    <xdr:ext cx="402590" cy="256540"/>
    <xdr:sp macro="" textlink="">
      <xdr:nvSpPr>
        <xdr:cNvPr id="551" name="n_2mainValue【一般廃棄物処理施設】&#10;有形固定資産減価償却率"/>
        <xdr:cNvSpPr txBox="1"/>
      </xdr:nvSpPr>
      <xdr:spPr>
        <a:xfrm>
          <a:off x="14389735" y="58159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71755</xdr:rowOff>
    </xdr:from>
    <xdr:ext cx="402590" cy="259080"/>
    <xdr:sp macro="" textlink="">
      <xdr:nvSpPr>
        <xdr:cNvPr id="552" name="n_3mainValue【一般廃棄物処理施設】&#10;有形固定資産減価償却率"/>
        <xdr:cNvSpPr txBox="1"/>
      </xdr:nvSpPr>
      <xdr:spPr>
        <a:xfrm>
          <a:off x="13500735" y="57296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32</xdr:row>
      <xdr:rowOff>156845</xdr:rowOff>
    </xdr:from>
    <xdr:ext cx="402590" cy="256540"/>
    <xdr:sp macro="" textlink="">
      <xdr:nvSpPr>
        <xdr:cNvPr id="553" name="n_4mainValue【一般廃棄物処理施設】&#10;有形固定資産減価償却率"/>
        <xdr:cNvSpPr txBox="1"/>
      </xdr:nvSpPr>
      <xdr:spPr>
        <a:xfrm>
          <a:off x="12611735" y="56432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562" name="テキスト ボックス 561"/>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3" name="直線コネクタ 5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564" name="直線コネクタ 563"/>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121920</xdr:rowOff>
    </xdr:from>
    <xdr:ext cx="246380" cy="256540"/>
    <xdr:sp macro="" textlink="">
      <xdr:nvSpPr>
        <xdr:cNvPr id="565" name="テキスト ボックス 564"/>
        <xdr:cNvSpPr txBox="1"/>
      </xdr:nvSpPr>
      <xdr:spPr>
        <a:xfrm>
          <a:off x="18039080" y="715137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566" name="直線コネクタ 565"/>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137795</xdr:rowOff>
    </xdr:from>
    <xdr:ext cx="593090" cy="259080"/>
    <xdr:sp macro="" textlink="">
      <xdr:nvSpPr>
        <xdr:cNvPr id="567" name="テキスト ボックス 566"/>
        <xdr:cNvSpPr txBox="1"/>
      </xdr:nvSpPr>
      <xdr:spPr>
        <a:xfrm>
          <a:off x="17692370" y="68243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568" name="直線コネクタ 567"/>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154940</xdr:rowOff>
    </xdr:from>
    <xdr:ext cx="593090" cy="256540"/>
    <xdr:sp macro="" textlink="">
      <xdr:nvSpPr>
        <xdr:cNvPr id="569" name="テキスト ボックス 568"/>
        <xdr:cNvSpPr txBox="1"/>
      </xdr:nvSpPr>
      <xdr:spPr>
        <a:xfrm>
          <a:off x="17692370" y="649859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570" name="直線コネクタ 569"/>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170815</xdr:rowOff>
    </xdr:from>
    <xdr:ext cx="593090" cy="258445"/>
    <xdr:sp macro="" textlink="">
      <xdr:nvSpPr>
        <xdr:cNvPr id="571" name="テキスト ボックス 570"/>
        <xdr:cNvSpPr txBox="1"/>
      </xdr:nvSpPr>
      <xdr:spPr>
        <a:xfrm>
          <a:off x="17692370" y="617156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572" name="直線コネクタ 571"/>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15875</xdr:rowOff>
    </xdr:from>
    <xdr:ext cx="593090" cy="259080"/>
    <xdr:sp macro="" textlink="">
      <xdr:nvSpPr>
        <xdr:cNvPr id="573" name="テキスト ボックス 572"/>
        <xdr:cNvSpPr txBox="1"/>
      </xdr:nvSpPr>
      <xdr:spPr>
        <a:xfrm>
          <a:off x="17692370" y="58451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574" name="直線コネクタ 573"/>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31750</xdr:rowOff>
    </xdr:from>
    <xdr:ext cx="593090" cy="256540"/>
    <xdr:sp macro="" textlink="">
      <xdr:nvSpPr>
        <xdr:cNvPr id="575" name="テキスト ボックス 574"/>
        <xdr:cNvSpPr txBox="1"/>
      </xdr:nvSpPr>
      <xdr:spPr>
        <a:xfrm>
          <a:off x="17692370" y="55181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6" name="直線コネクタ 57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090" cy="259080"/>
    <xdr:sp macro="" textlink="">
      <xdr:nvSpPr>
        <xdr:cNvPr id="577" name="テキスト ボックス 576"/>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14605</xdr:rowOff>
    </xdr:from>
    <xdr:to xmlns:xdr="http://schemas.openxmlformats.org/drawingml/2006/spreadsheetDrawing">
      <xdr:col>116</xdr:col>
      <xdr:colOff>62865</xdr:colOff>
      <xdr:row>42</xdr:row>
      <xdr:rowOff>86360</xdr:rowOff>
    </xdr:to>
    <xdr:cxnSp macro="">
      <xdr:nvCxnSpPr>
        <xdr:cNvPr id="579" name="直線コネクタ 578"/>
        <xdr:cNvCxnSpPr/>
      </xdr:nvCxnSpPr>
      <xdr:spPr>
        <a:xfrm flipV="1">
          <a:off x="22160865" y="5672455"/>
          <a:ext cx="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90170</xdr:rowOff>
    </xdr:from>
    <xdr:ext cx="469900" cy="259080"/>
    <xdr:sp macro="" textlink="">
      <xdr:nvSpPr>
        <xdr:cNvPr id="580" name="【一般廃棄物処理施設】&#10;一人当たり有形固定資産（償却資産）額最小値テキスト"/>
        <xdr:cNvSpPr txBox="1"/>
      </xdr:nvSpPr>
      <xdr:spPr>
        <a:xfrm>
          <a:off x="22199600" y="7291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86360</xdr:rowOff>
    </xdr:from>
    <xdr:to xmlns:xdr="http://schemas.openxmlformats.org/drawingml/2006/spreadsheetDrawing">
      <xdr:col>116</xdr:col>
      <xdr:colOff>152400</xdr:colOff>
      <xdr:row>42</xdr:row>
      <xdr:rowOff>86360</xdr:rowOff>
    </xdr:to>
    <xdr:cxnSp macro="">
      <xdr:nvCxnSpPr>
        <xdr:cNvPr id="581" name="直線コネクタ 580"/>
        <xdr:cNvCxnSpPr/>
      </xdr:nvCxnSpPr>
      <xdr:spPr>
        <a:xfrm>
          <a:off x="22072600" y="728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132715</xdr:rowOff>
    </xdr:from>
    <xdr:ext cx="598805" cy="256540"/>
    <xdr:sp macro="" textlink="">
      <xdr:nvSpPr>
        <xdr:cNvPr id="582" name="【一般廃棄物処理施設】&#10;一人当たり有形固定資産（償却資産）額最大値テキスト"/>
        <xdr:cNvSpPr txBox="1"/>
      </xdr:nvSpPr>
      <xdr:spPr>
        <a:xfrm>
          <a:off x="22199600" y="54476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14605</xdr:rowOff>
    </xdr:from>
    <xdr:to xmlns:xdr="http://schemas.openxmlformats.org/drawingml/2006/spreadsheetDrawing">
      <xdr:col>116</xdr:col>
      <xdr:colOff>152400</xdr:colOff>
      <xdr:row>33</xdr:row>
      <xdr:rowOff>14605</xdr:rowOff>
    </xdr:to>
    <xdr:cxnSp macro="">
      <xdr:nvCxnSpPr>
        <xdr:cNvPr id="583" name="直線コネクタ 582"/>
        <xdr:cNvCxnSpPr/>
      </xdr:nvCxnSpPr>
      <xdr:spPr>
        <a:xfrm>
          <a:off x="22072600" y="567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154940</xdr:rowOff>
    </xdr:from>
    <xdr:ext cx="598805" cy="256540"/>
    <xdr:sp macro="" textlink="">
      <xdr:nvSpPr>
        <xdr:cNvPr id="584" name="【一般廃棄物処理施設】&#10;一人当たり有形固定資産（償却資産）額平均値テキスト"/>
        <xdr:cNvSpPr txBox="1"/>
      </xdr:nvSpPr>
      <xdr:spPr>
        <a:xfrm>
          <a:off x="22199600" y="684149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5080</xdr:rowOff>
    </xdr:from>
    <xdr:to xmlns:xdr="http://schemas.openxmlformats.org/drawingml/2006/spreadsheetDrawing">
      <xdr:col>116</xdr:col>
      <xdr:colOff>114300</xdr:colOff>
      <xdr:row>40</xdr:row>
      <xdr:rowOff>106680</xdr:rowOff>
    </xdr:to>
    <xdr:sp macro="" textlink="">
      <xdr:nvSpPr>
        <xdr:cNvPr id="585" name="フローチャート: 判断 584"/>
        <xdr:cNvSpPr/>
      </xdr:nvSpPr>
      <xdr:spPr>
        <a:xfrm>
          <a:off x="22110700" y="686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32385</xdr:rowOff>
    </xdr:from>
    <xdr:to xmlns:xdr="http://schemas.openxmlformats.org/drawingml/2006/spreadsheetDrawing">
      <xdr:col>112</xdr:col>
      <xdr:colOff>38100</xdr:colOff>
      <xdr:row>40</xdr:row>
      <xdr:rowOff>133985</xdr:rowOff>
    </xdr:to>
    <xdr:sp macro="" textlink="">
      <xdr:nvSpPr>
        <xdr:cNvPr id="586" name="フローチャート: 判断 585"/>
        <xdr:cNvSpPr/>
      </xdr:nvSpPr>
      <xdr:spPr>
        <a:xfrm>
          <a:off x="21272500" y="68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35560</xdr:rowOff>
    </xdr:from>
    <xdr:to xmlns:xdr="http://schemas.openxmlformats.org/drawingml/2006/spreadsheetDrawing">
      <xdr:col>107</xdr:col>
      <xdr:colOff>101600</xdr:colOff>
      <xdr:row>40</xdr:row>
      <xdr:rowOff>137160</xdr:rowOff>
    </xdr:to>
    <xdr:sp macro="" textlink="">
      <xdr:nvSpPr>
        <xdr:cNvPr id="587" name="フローチャート: 判断 586"/>
        <xdr:cNvSpPr/>
      </xdr:nvSpPr>
      <xdr:spPr>
        <a:xfrm>
          <a:off x="20383500" y="689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58420</xdr:rowOff>
    </xdr:from>
    <xdr:to xmlns:xdr="http://schemas.openxmlformats.org/drawingml/2006/spreadsheetDrawing">
      <xdr:col>102</xdr:col>
      <xdr:colOff>165100</xdr:colOff>
      <xdr:row>40</xdr:row>
      <xdr:rowOff>160020</xdr:rowOff>
    </xdr:to>
    <xdr:sp macro="" textlink="">
      <xdr:nvSpPr>
        <xdr:cNvPr id="588" name="フローチャート: 判断 587"/>
        <xdr:cNvSpPr/>
      </xdr:nvSpPr>
      <xdr:spPr>
        <a:xfrm>
          <a:off x="19494500" y="691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92075</xdr:rowOff>
    </xdr:from>
    <xdr:to xmlns:xdr="http://schemas.openxmlformats.org/drawingml/2006/spreadsheetDrawing">
      <xdr:col>98</xdr:col>
      <xdr:colOff>38100</xdr:colOff>
      <xdr:row>41</xdr:row>
      <xdr:rowOff>22225</xdr:rowOff>
    </xdr:to>
    <xdr:sp macro="" textlink="">
      <xdr:nvSpPr>
        <xdr:cNvPr id="589" name="フローチャート: 判断 588"/>
        <xdr:cNvSpPr/>
      </xdr:nvSpPr>
      <xdr:spPr>
        <a:xfrm>
          <a:off x="186055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90" name="テキスト ボックス 58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91" name="テキスト ボックス 59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92" name="テキスト ボックス 59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3" name="テキスト ボックス 59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4" name="テキスト ボックス 59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74930</xdr:rowOff>
    </xdr:from>
    <xdr:to xmlns:xdr="http://schemas.openxmlformats.org/drawingml/2006/spreadsheetDrawing">
      <xdr:col>116</xdr:col>
      <xdr:colOff>114300</xdr:colOff>
      <xdr:row>40</xdr:row>
      <xdr:rowOff>4445</xdr:rowOff>
    </xdr:to>
    <xdr:sp macro="" textlink="">
      <xdr:nvSpPr>
        <xdr:cNvPr id="595" name="楕円 594"/>
        <xdr:cNvSpPr/>
      </xdr:nvSpPr>
      <xdr:spPr>
        <a:xfrm>
          <a:off x="22110700" y="6761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97790</xdr:rowOff>
    </xdr:from>
    <xdr:ext cx="598805" cy="256540"/>
    <xdr:sp macro="" textlink="">
      <xdr:nvSpPr>
        <xdr:cNvPr id="596" name="【一般廃棄物処理施設】&#10;一人当たり有形固定資産（償却資産）額該当値テキスト"/>
        <xdr:cNvSpPr txBox="1"/>
      </xdr:nvSpPr>
      <xdr:spPr>
        <a:xfrm>
          <a:off x="22199600" y="66128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73025</xdr:rowOff>
    </xdr:from>
    <xdr:to xmlns:xdr="http://schemas.openxmlformats.org/drawingml/2006/spreadsheetDrawing">
      <xdr:col>112</xdr:col>
      <xdr:colOff>38100</xdr:colOff>
      <xdr:row>40</xdr:row>
      <xdr:rowOff>3175</xdr:rowOff>
    </xdr:to>
    <xdr:sp macro="" textlink="">
      <xdr:nvSpPr>
        <xdr:cNvPr id="597" name="楕円 596"/>
        <xdr:cNvSpPr/>
      </xdr:nvSpPr>
      <xdr:spPr>
        <a:xfrm>
          <a:off x="21272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123825</xdr:rowOff>
    </xdr:from>
    <xdr:to xmlns:xdr="http://schemas.openxmlformats.org/drawingml/2006/spreadsheetDrawing">
      <xdr:col>116</xdr:col>
      <xdr:colOff>63500</xdr:colOff>
      <xdr:row>39</xdr:row>
      <xdr:rowOff>125095</xdr:rowOff>
    </xdr:to>
    <xdr:cxnSp macro="">
      <xdr:nvCxnSpPr>
        <xdr:cNvPr id="598" name="直線コネクタ 597"/>
        <xdr:cNvCxnSpPr/>
      </xdr:nvCxnSpPr>
      <xdr:spPr>
        <a:xfrm>
          <a:off x="21323300" y="68103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72390</xdr:rowOff>
    </xdr:from>
    <xdr:to xmlns:xdr="http://schemas.openxmlformats.org/drawingml/2006/spreadsheetDrawing">
      <xdr:col>107</xdr:col>
      <xdr:colOff>101600</xdr:colOff>
      <xdr:row>40</xdr:row>
      <xdr:rowOff>2540</xdr:rowOff>
    </xdr:to>
    <xdr:sp macro="" textlink="">
      <xdr:nvSpPr>
        <xdr:cNvPr id="599" name="楕円 598"/>
        <xdr:cNvSpPr/>
      </xdr:nvSpPr>
      <xdr:spPr>
        <a:xfrm>
          <a:off x="203835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123190</xdr:rowOff>
    </xdr:from>
    <xdr:to xmlns:xdr="http://schemas.openxmlformats.org/drawingml/2006/spreadsheetDrawing">
      <xdr:col>111</xdr:col>
      <xdr:colOff>177800</xdr:colOff>
      <xdr:row>39</xdr:row>
      <xdr:rowOff>123825</xdr:rowOff>
    </xdr:to>
    <xdr:cxnSp macro="">
      <xdr:nvCxnSpPr>
        <xdr:cNvPr id="600" name="直線コネクタ 599"/>
        <xdr:cNvCxnSpPr/>
      </xdr:nvCxnSpPr>
      <xdr:spPr>
        <a:xfrm>
          <a:off x="20434300" y="68097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69850</xdr:rowOff>
    </xdr:from>
    <xdr:to xmlns:xdr="http://schemas.openxmlformats.org/drawingml/2006/spreadsheetDrawing">
      <xdr:col>102</xdr:col>
      <xdr:colOff>165100</xdr:colOff>
      <xdr:row>40</xdr:row>
      <xdr:rowOff>0</xdr:rowOff>
    </xdr:to>
    <xdr:sp macro="" textlink="">
      <xdr:nvSpPr>
        <xdr:cNvPr id="601" name="楕円 600"/>
        <xdr:cNvSpPr/>
      </xdr:nvSpPr>
      <xdr:spPr>
        <a:xfrm>
          <a:off x="19494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120650</xdr:rowOff>
    </xdr:from>
    <xdr:to xmlns:xdr="http://schemas.openxmlformats.org/drawingml/2006/spreadsheetDrawing">
      <xdr:col>107</xdr:col>
      <xdr:colOff>50800</xdr:colOff>
      <xdr:row>39</xdr:row>
      <xdr:rowOff>123190</xdr:rowOff>
    </xdr:to>
    <xdr:cxnSp macro="">
      <xdr:nvCxnSpPr>
        <xdr:cNvPr id="602" name="直線コネクタ 601"/>
        <xdr:cNvCxnSpPr/>
      </xdr:nvCxnSpPr>
      <xdr:spPr>
        <a:xfrm>
          <a:off x="19545300" y="68072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67945</xdr:rowOff>
    </xdr:from>
    <xdr:to xmlns:xdr="http://schemas.openxmlformats.org/drawingml/2006/spreadsheetDrawing">
      <xdr:col>98</xdr:col>
      <xdr:colOff>38100</xdr:colOff>
      <xdr:row>39</xdr:row>
      <xdr:rowOff>169545</xdr:rowOff>
    </xdr:to>
    <xdr:sp macro="" textlink="">
      <xdr:nvSpPr>
        <xdr:cNvPr id="603" name="楕円 602"/>
        <xdr:cNvSpPr/>
      </xdr:nvSpPr>
      <xdr:spPr>
        <a:xfrm>
          <a:off x="18605500" y="67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118745</xdr:rowOff>
    </xdr:from>
    <xdr:to xmlns:xdr="http://schemas.openxmlformats.org/drawingml/2006/spreadsheetDrawing">
      <xdr:col>102</xdr:col>
      <xdr:colOff>114300</xdr:colOff>
      <xdr:row>39</xdr:row>
      <xdr:rowOff>120650</xdr:rowOff>
    </xdr:to>
    <xdr:cxnSp macro="">
      <xdr:nvCxnSpPr>
        <xdr:cNvPr id="604" name="直線コネクタ 603"/>
        <xdr:cNvCxnSpPr/>
      </xdr:nvCxnSpPr>
      <xdr:spPr>
        <a:xfrm>
          <a:off x="18656300" y="68052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40</xdr:row>
      <xdr:rowOff>125095</xdr:rowOff>
    </xdr:from>
    <xdr:ext cx="596265" cy="258445"/>
    <xdr:sp macro="" textlink="">
      <xdr:nvSpPr>
        <xdr:cNvPr id="605" name="n_1aveValue【一般廃棄物処理施設】&#10;一人当たり有形固定資産（償却資産）額"/>
        <xdr:cNvSpPr txBox="1"/>
      </xdr:nvSpPr>
      <xdr:spPr>
        <a:xfrm>
          <a:off x="21010880" y="698309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40</xdr:row>
      <xdr:rowOff>128270</xdr:rowOff>
    </xdr:from>
    <xdr:ext cx="596265" cy="259080"/>
    <xdr:sp macro="" textlink="">
      <xdr:nvSpPr>
        <xdr:cNvPr id="606" name="n_2aveValue【一般廃棄物処理施設】&#10;一人当たり有形固定資産（償却資産）額"/>
        <xdr:cNvSpPr txBox="1"/>
      </xdr:nvSpPr>
      <xdr:spPr>
        <a:xfrm>
          <a:off x="20134580" y="69862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151130</xdr:rowOff>
    </xdr:from>
    <xdr:ext cx="532130" cy="259080"/>
    <xdr:sp macro="" textlink="">
      <xdr:nvSpPr>
        <xdr:cNvPr id="607" name="n_3aveValue【一般廃棄物処理施設】&#10;一人当たり有形固定資産（償却資産）額"/>
        <xdr:cNvSpPr txBox="1"/>
      </xdr:nvSpPr>
      <xdr:spPr>
        <a:xfrm>
          <a:off x="19277965" y="70091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13335</xdr:rowOff>
    </xdr:from>
    <xdr:ext cx="532130" cy="259080"/>
    <xdr:sp macro="" textlink="">
      <xdr:nvSpPr>
        <xdr:cNvPr id="608" name="n_4aveValue【一般廃棄物処理施設】&#10;一人当たり有形固定資産（償却資産）額"/>
        <xdr:cNvSpPr txBox="1"/>
      </xdr:nvSpPr>
      <xdr:spPr>
        <a:xfrm>
          <a:off x="18388965" y="70427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38</xdr:row>
      <xdr:rowOff>19685</xdr:rowOff>
    </xdr:from>
    <xdr:ext cx="596265" cy="256540"/>
    <xdr:sp macro="" textlink="">
      <xdr:nvSpPr>
        <xdr:cNvPr id="609" name="n_1mainValue【一般廃棄物処理施設】&#10;一人当たり有形固定資産（償却資産）額"/>
        <xdr:cNvSpPr txBox="1"/>
      </xdr:nvSpPr>
      <xdr:spPr>
        <a:xfrm>
          <a:off x="21010880" y="65347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147,932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19050</xdr:rowOff>
    </xdr:from>
    <xdr:ext cx="596265" cy="256540"/>
    <xdr:sp macro="" textlink="">
      <xdr:nvSpPr>
        <xdr:cNvPr id="610" name="n_2mainValue【一般廃棄物処理施設】&#10;一人当たり有形固定資産（償却資産）額"/>
        <xdr:cNvSpPr txBox="1"/>
      </xdr:nvSpPr>
      <xdr:spPr>
        <a:xfrm>
          <a:off x="20134580" y="65341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148,127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16510</xdr:rowOff>
    </xdr:from>
    <xdr:ext cx="596265" cy="259080"/>
    <xdr:sp macro="" textlink="">
      <xdr:nvSpPr>
        <xdr:cNvPr id="611" name="n_3mainValue【一般廃棄物処理施設】&#10;一人当たり有形固定資産（償却資産）額"/>
        <xdr:cNvSpPr txBox="1"/>
      </xdr:nvSpPr>
      <xdr:spPr>
        <a:xfrm>
          <a:off x="19245580" y="65316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148,889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14605</xdr:rowOff>
    </xdr:from>
    <xdr:ext cx="596265" cy="259080"/>
    <xdr:sp macro="" textlink="">
      <xdr:nvSpPr>
        <xdr:cNvPr id="612" name="n_4mainValue【一般廃棄物処理施設】&#10;一人当たり有形固定資産（償却資産）額"/>
        <xdr:cNvSpPr txBox="1"/>
      </xdr:nvSpPr>
      <xdr:spPr>
        <a:xfrm>
          <a:off x="18356580" y="65297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621" name="テキスト ボックス 620"/>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22" name="直線コネクタ 62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623" name="テキスト ボックス 622"/>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24" name="直線コネクタ 623"/>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4820" cy="259080"/>
    <xdr:sp macro="" textlink="">
      <xdr:nvSpPr>
        <xdr:cNvPr id="625" name="テキスト ボックス 624"/>
        <xdr:cNvSpPr txBox="1"/>
      </xdr:nvSpPr>
      <xdr:spPr>
        <a:xfrm>
          <a:off x="11978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26" name="直線コネクタ 625"/>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7" name="テキスト ボックス 626"/>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8" name="直線コネクタ 627"/>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6540"/>
    <xdr:sp macro="" textlink="">
      <xdr:nvSpPr>
        <xdr:cNvPr id="629" name="テキスト ボックス 628"/>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30" name="直線コネクタ 629"/>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31" name="テキスト ボックス 630"/>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32" name="直線コネクタ 631"/>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6540"/>
    <xdr:sp macro="" textlink="">
      <xdr:nvSpPr>
        <xdr:cNvPr id="633" name="テキスト ボックス 632"/>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34" name="直線コネクタ 633"/>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6550" cy="259080"/>
    <xdr:sp macro="" textlink="">
      <xdr:nvSpPr>
        <xdr:cNvPr id="635" name="テキスト ボックス 634"/>
        <xdr:cNvSpPr txBox="1"/>
      </xdr:nvSpPr>
      <xdr:spPr>
        <a:xfrm>
          <a:off x="12106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6" name="直線コネクタ 63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7"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40640</xdr:rowOff>
    </xdr:from>
    <xdr:to xmlns:xdr="http://schemas.openxmlformats.org/drawingml/2006/spreadsheetDrawing">
      <xdr:col>85</xdr:col>
      <xdr:colOff>126365</xdr:colOff>
      <xdr:row>64</xdr:row>
      <xdr:rowOff>40640</xdr:rowOff>
    </xdr:to>
    <xdr:cxnSp macro="">
      <xdr:nvCxnSpPr>
        <xdr:cNvPr id="638" name="直線コネクタ 637"/>
        <xdr:cNvCxnSpPr/>
      </xdr:nvCxnSpPr>
      <xdr:spPr>
        <a:xfrm flipV="1">
          <a:off x="16318865" y="947039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44450</xdr:rowOff>
    </xdr:from>
    <xdr:ext cx="405130" cy="259080"/>
    <xdr:sp macro="" textlink="">
      <xdr:nvSpPr>
        <xdr:cNvPr id="639" name="【保健センター・保健所】&#10;有形固定資産減価償却率最小値テキスト"/>
        <xdr:cNvSpPr txBox="1"/>
      </xdr:nvSpPr>
      <xdr:spPr>
        <a:xfrm>
          <a:off x="16357600" y="11017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40640</xdr:rowOff>
    </xdr:from>
    <xdr:to xmlns:xdr="http://schemas.openxmlformats.org/drawingml/2006/spreadsheetDrawing">
      <xdr:col>86</xdr:col>
      <xdr:colOff>25400</xdr:colOff>
      <xdr:row>64</xdr:row>
      <xdr:rowOff>40640</xdr:rowOff>
    </xdr:to>
    <xdr:cxnSp macro="">
      <xdr:nvCxnSpPr>
        <xdr:cNvPr id="640" name="直線コネクタ 639"/>
        <xdr:cNvCxnSpPr/>
      </xdr:nvCxnSpPr>
      <xdr:spPr>
        <a:xfrm>
          <a:off x="16230600" y="11013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158750</xdr:rowOff>
    </xdr:from>
    <xdr:ext cx="340360" cy="259080"/>
    <xdr:sp macro="" textlink="">
      <xdr:nvSpPr>
        <xdr:cNvPr id="641" name="【保健センター・保健所】&#10;有形固定資産減価償却率最大値テキスト"/>
        <xdr:cNvSpPr txBox="1"/>
      </xdr:nvSpPr>
      <xdr:spPr>
        <a:xfrm>
          <a:off x="16357600" y="924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40640</xdr:rowOff>
    </xdr:from>
    <xdr:to xmlns:xdr="http://schemas.openxmlformats.org/drawingml/2006/spreadsheetDrawing">
      <xdr:col>86</xdr:col>
      <xdr:colOff>25400</xdr:colOff>
      <xdr:row>55</xdr:row>
      <xdr:rowOff>40640</xdr:rowOff>
    </xdr:to>
    <xdr:cxnSp macro="">
      <xdr:nvCxnSpPr>
        <xdr:cNvPr id="642" name="直線コネクタ 641"/>
        <xdr:cNvCxnSpPr/>
      </xdr:nvCxnSpPr>
      <xdr:spPr>
        <a:xfrm>
          <a:off x="16230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40640</xdr:rowOff>
    </xdr:from>
    <xdr:ext cx="405130" cy="256540"/>
    <xdr:sp macro="" textlink="">
      <xdr:nvSpPr>
        <xdr:cNvPr id="643" name="【保健センター・保健所】&#10;有形固定資産減価償却率平均値テキスト"/>
        <xdr:cNvSpPr txBox="1"/>
      </xdr:nvSpPr>
      <xdr:spPr>
        <a:xfrm>
          <a:off x="16357600" y="1015619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17780</xdr:rowOff>
    </xdr:from>
    <xdr:to xmlns:xdr="http://schemas.openxmlformats.org/drawingml/2006/spreadsheetDrawing">
      <xdr:col>85</xdr:col>
      <xdr:colOff>177800</xdr:colOff>
      <xdr:row>60</xdr:row>
      <xdr:rowOff>119380</xdr:rowOff>
    </xdr:to>
    <xdr:sp macro="" textlink="">
      <xdr:nvSpPr>
        <xdr:cNvPr id="644" name="フローチャート: 判断 643"/>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17780</xdr:rowOff>
    </xdr:from>
    <xdr:to xmlns:xdr="http://schemas.openxmlformats.org/drawingml/2006/spreadsheetDrawing">
      <xdr:col>81</xdr:col>
      <xdr:colOff>101600</xdr:colOff>
      <xdr:row>60</xdr:row>
      <xdr:rowOff>119380</xdr:rowOff>
    </xdr:to>
    <xdr:sp macro="" textlink="">
      <xdr:nvSpPr>
        <xdr:cNvPr id="645" name="フローチャート: 判断 644"/>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145415</xdr:rowOff>
    </xdr:from>
    <xdr:to xmlns:xdr="http://schemas.openxmlformats.org/drawingml/2006/spreadsheetDrawing">
      <xdr:col>76</xdr:col>
      <xdr:colOff>165100</xdr:colOff>
      <xdr:row>60</xdr:row>
      <xdr:rowOff>75565</xdr:rowOff>
    </xdr:to>
    <xdr:sp macro="" textlink="">
      <xdr:nvSpPr>
        <xdr:cNvPr id="646" name="フローチャート: 判断 645"/>
        <xdr:cNvSpPr/>
      </xdr:nvSpPr>
      <xdr:spPr>
        <a:xfrm>
          <a:off x="14541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106045</xdr:rowOff>
    </xdr:from>
    <xdr:to xmlns:xdr="http://schemas.openxmlformats.org/drawingml/2006/spreadsheetDrawing">
      <xdr:col>72</xdr:col>
      <xdr:colOff>38100</xdr:colOff>
      <xdr:row>60</xdr:row>
      <xdr:rowOff>36195</xdr:rowOff>
    </xdr:to>
    <xdr:sp macro="" textlink="">
      <xdr:nvSpPr>
        <xdr:cNvPr id="647" name="フローチャート: 判断 646"/>
        <xdr:cNvSpPr/>
      </xdr:nvSpPr>
      <xdr:spPr>
        <a:xfrm>
          <a:off x="13652500" y="1022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92710</xdr:rowOff>
    </xdr:from>
    <xdr:to xmlns:xdr="http://schemas.openxmlformats.org/drawingml/2006/spreadsheetDrawing">
      <xdr:col>67</xdr:col>
      <xdr:colOff>101600</xdr:colOff>
      <xdr:row>60</xdr:row>
      <xdr:rowOff>22860</xdr:rowOff>
    </xdr:to>
    <xdr:sp macro="" textlink="">
      <xdr:nvSpPr>
        <xdr:cNvPr id="648" name="フローチャート: 判断 647"/>
        <xdr:cNvSpPr/>
      </xdr:nvSpPr>
      <xdr:spPr>
        <a:xfrm>
          <a:off x="12763500" y="1020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649" name="テキスト ボックス 648"/>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650" name="テキスト ボックス 649"/>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651" name="テキスト ボックス 650"/>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652" name="テキスト ボックス 651"/>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653" name="テキスト ボックス 652"/>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60325</xdr:rowOff>
    </xdr:from>
    <xdr:to xmlns:xdr="http://schemas.openxmlformats.org/drawingml/2006/spreadsheetDrawing">
      <xdr:col>85</xdr:col>
      <xdr:colOff>177800</xdr:colOff>
      <xdr:row>60</xdr:row>
      <xdr:rowOff>161925</xdr:rowOff>
    </xdr:to>
    <xdr:sp macro="" textlink="">
      <xdr:nvSpPr>
        <xdr:cNvPr id="654" name="楕円 653"/>
        <xdr:cNvSpPr/>
      </xdr:nvSpPr>
      <xdr:spPr>
        <a:xfrm>
          <a:off x="16268700" y="103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38735</xdr:rowOff>
    </xdr:from>
    <xdr:ext cx="405130" cy="259080"/>
    <xdr:sp macro="" textlink="">
      <xdr:nvSpPr>
        <xdr:cNvPr id="655" name="【保健センター・保健所】&#10;有形固定資産減価償却率該当値テキスト"/>
        <xdr:cNvSpPr txBox="1"/>
      </xdr:nvSpPr>
      <xdr:spPr>
        <a:xfrm>
          <a:off x="16357600" y="10325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17780</xdr:rowOff>
    </xdr:from>
    <xdr:to xmlns:xdr="http://schemas.openxmlformats.org/drawingml/2006/spreadsheetDrawing">
      <xdr:col>81</xdr:col>
      <xdr:colOff>101600</xdr:colOff>
      <xdr:row>60</xdr:row>
      <xdr:rowOff>119380</xdr:rowOff>
    </xdr:to>
    <xdr:sp macro="" textlink="">
      <xdr:nvSpPr>
        <xdr:cNvPr id="656" name="楕円 655"/>
        <xdr:cNvSpPr/>
      </xdr:nvSpPr>
      <xdr:spPr>
        <a:xfrm>
          <a:off x="15430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68580</xdr:rowOff>
    </xdr:from>
    <xdr:to xmlns:xdr="http://schemas.openxmlformats.org/drawingml/2006/spreadsheetDrawing">
      <xdr:col>85</xdr:col>
      <xdr:colOff>127000</xdr:colOff>
      <xdr:row>60</xdr:row>
      <xdr:rowOff>111125</xdr:rowOff>
    </xdr:to>
    <xdr:cxnSp macro="">
      <xdr:nvCxnSpPr>
        <xdr:cNvPr id="657" name="直線コネクタ 656"/>
        <xdr:cNvCxnSpPr/>
      </xdr:nvCxnSpPr>
      <xdr:spPr>
        <a:xfrm>
          <a:off x="15481300" y="1035558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148590</xdr:rowOff>
    </xdr:from>
    <xdr:to xmlns:xdr="http://schemas.openxmlformats.org/drawingml/2006/spreadsheetDrawing">
      <xdr:col>76</xdr:col>
      <xdr:colOff>165100</xdr:colOff>
      <xdr:row>60</xdr:row>
      <xdr:rowOff>78740</xdr:rowOff>
    </xdr:to>
    <xdr:sp macro="" textlink="">
      <xdr:nvSpPr>
        <xdr:cNvPr id="658" name="楕円 657"/>
        <xdr:cNvSpPr/>
      </xdr:nvSpPr>
      <xdr:spPr>
        <a:xfrm>
          <a:off x="145415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27940</xdr:rowOff>
    </xdr:from>
    <xdr:to xmlns:xdr="http://schemas.openxmlformats.org/drawingml/2006/spreadsheetDrawing">
      <xdr:col>81</xdr:col>
      <xdr:colOff>50800</xdr:colOff>
      <xdr:row>60</xdr:row>
      <xdr:rowOff>68580</xdr:rowOff>
    </xdr:to>
    <xdr:cxnSp macro="">
      <xdr:nvCxnSpPr>
        <xdr:cNvPr id="659" name="直線コネクタ 658"/>
        <xdr:cNvCxnSpPr/>
      </xdr:nvCxnSpPr>
      <xdr:spPr>
        <a:xfrm>
          <a:off x="14592300" y="103149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106045</xdr:rowOff>
    </xdr:from>
    <xdr:to xmlns:xdr="http://schemas.openxmlformats.org/drawingml/2006/spreadsheetDrawing">
      <xdr:col>72</xdr:col>
      <xdr:colOff>38100</xdr:colOff>
      <xdr:row>60</xdr:row>
      <xdr:rowOff>36195</xdr:rowOff>
    </xdr:to>
    <xdr:sp macro="" textlink="">
      <xdr:nvSpPr>
        <xdr:cNvPr id="660" name="楕円 659"/>
        <xdr:cNvSpPr/>
      </xdr:nvSpPr>
      <xdr:spPr>
        <a:xfrm>
          <a:off x="13652500" y="102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156845</xdr:rowOff>
    </xdr:from>
    <xdr:to xmlns:xdr="http://schemas.openxmlformats.org/drawingml/2006/spreadsheetDrawing">
      <xdr:col>76</xdr:col>
      <xdr:colOff>114300</xdr:colOff>
      <xdr:row>60</xdr:row>
      <xdr:rowOff>27940</xdr:rowOff>
    </xdr:to>
    <xdr:cxnSp macro="">
      <xdr:nvCxnSpPr>
        <xdr:cNvPr id="661" name="直線コネクタ 660"/>
        <xdr:cNvCxnSpPr/>
      </xdr:nvCxnSpPr>
      <xdr:spPr>
        <a:xfrm>
          <a:off x="13703300" y="1027239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66675</xdr:rowOff>
    </xdr:from>
    <xdr:to xmlns:xdr="http://schemas.openxmlformats.org/drawingml/2006/spreadsheetDrawing">
      <xdr:col>67</xdr:col>
      <xdr:colOff>101600</xdr:colOff>
      <xdr:row>59</xdr:row>
      <xdr:rowOff>168275</xdr:rowOff>
    </xdr:to>
    <xdr:sp macro="" textlink="">
      <xdr:nvSpPr>
        <xdr:cNvPr id="662" name="楕円 661"/>
        <xdr:cNvSpPr/>
      </xdr:nvSpPr>
      <xdr:spPr>
        <a:xfrm>
          <a:off x="12763500" y="101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117475</xdr:rowOff>
    </xdr:from>
    <xdr:to xmlns:xdr="http://schemas.openxmlformats.org/drawingml/2006/spreadsheetDrawing">
      <xdr:col>71</xdr:col>
      <xdr:colOff>177800</xdr:colOff>
      <xdr:row>59</xdr:row>
      <xdr:rowOff>156845</xdr:rowOff>
    </xdr:to>
    <xdr:cxnSp macro="">
      <xdr:nvCxnSpPr>
        <xdr:cNvPr id="663" name="直線コネクタ 662"/>
        <xdr:cNvCxnSpPr/>
      </xdr:nvCxnSpPr>
      <xdr:spPr>
        <a:xfrm>
          <a:off x="12814300" y="1023302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110490</xdr:rowOff>
    </xdr:from>
    <xdr:ext cx="405130" cy="256540"/>
    <xdr:sp macro="" textlink="">
      <xdr:nvSpPr>
        <xdr:cNvPr id="664" name="n_1aveValue【保健センター・保健所】&#10;有形固定資産減価償却率"/>
        <xdr:cNvSpPr txBox="1"/>
      </xdr:nvSpPr>
      <xdr:spPr>
        <a:xfrm>
          <a:off x="15266035" y="103974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92075</xdr:rowOff>
    </xdr:from>
    <xdr:ext cx="402590" cy="259080"/>
    <xdr:sp macro="" textlink="">
      <xdr:nvSpPr>
        <xdr:cNvPr id="665" name="n_2aveValue【保健センター・保健所】&#10;有形固定資産減価償却率"/>
        <xdr:cNvSpPr txBox="1"/>
      </xdr:nvSpPr>
      <xdr:spPr>
        <a:xfrm>
          <a:off x="14389735" y="100361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27305</xdr:rowOff>
    </xdr:from>
    <xdr:ext cx="402590" cy="259080"/>
    <xdr:sp macro="" textlink="">
      <xdr:nvSpPr>
        <xdr:cNvPr id="666" name="n_3aveValue【保健センター・保健所】&#10;有形固定資産減価償却率"/>
        <xdr:cNvSpPr txBox="1"/>
      </xdr:nvSpPr>
      <xdr:spPr>
        <a:xfrm>
          <a:off x="13500735" y="103143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13970</xdr:rowOff>
    </xdr:from>
    <xdr:ext cx="402590" cy="259080"/>
    <xdr:sp macro="" textlink="">
      <xdr:nvSpPr>
        <xdr:cNvPr id="667" name="n_4aveValue【保健センター・保健所】&#10;有形固定資産減価償却率"/>
        <xdr:cNvSpPr txBox="1"/>
      </xdr:nvSpPr>
      <xdr:spPr>
        <a:xfrm>
          <a:off x="12611735" y="103009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135890</xdr:rowOff>
    </xdr:from>
    <xdr:ext cx="405130" cy="259080"/>
    <xdr:sp macro="" textlink="">
      <xdr:nvSpPr>
        <xdr:cNvPr id="668" name="n_1mainValue【保健センター・保健所】&#10;有形固定資産減価償却率"/>
        <xdr:cNvSpPr txBox="1"/>
      </xdr:nvSpPr>
      <xdr:spPr>
        <a:xfrm>
          <a:off x="15266035" y="10079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69850</xdr:rowOff>
    </xdr:from>
    <xdr:ext cx="402590" cy="259080"/>
    <xdr:sp macro="" textlink="">
      <xdr:nvSpPr>
        <xdr:cNvPr id="669" name="n_2mainValue【保健センター・保健所】&#10;有形固定資産減価償却率"/>
        <xdr:cNvSpPr txBox="1"/>
      </xdr:nvSpPr>
      <xdr:spPr>
        <a:xfrm>
          <a:off x="14389735" y="103568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52705</xdr:rowOff>
    </xdr:from>
    <xdr:ext cx="402590" cy="256540"/>
    <xdr:sp macro="" textlink="">
      <xdr:nvSpPr>
        <xdr:cNvPr id="670" name="n_3mainValue【保健センター・保健所】&#10;有形固定資産減価償却率"/>
        <xdr:cNvSpPr txBox="1"/>
      </xdr:nvSpPr>
      <xdr:spPr>
        <a:xfrm>
          <a:off x="13500735" y="99968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13335</xdr:rowOff>
    </xdr:from>
    <xdr:ext cx="402590" cy="259080"/>
    <xdr:sp macro="" textlink="">
      <xdr:nvSpPr>
        <xdr:cNvPr id="671" name="n_4mainValue【保健センター・保健所】&#10;有形固定資産減価償却率"/>
        <xdr:cNvSpPr txBox="1"/>
      </xdr:nvSpPr>
      <xdr:spPr>
        <a:xfrm>
          <a:off x="12611735" y="99574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72" name="正方形/長方形 6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73" name="正方形/長方形 67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4" name="正方形/長方形 67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5" name="正方形/長方形 67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6" name="正方形/長方形 67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7" name="正方形/長方形 67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8" name="正方形/長方形 67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9" name="正方形/長方形 67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680" name="テキスト ボックス 679"/>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81" name="直線コネクタ 68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82" name="直線コネクタ 681"/>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683" name="テキスト ボックス 682"/>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84" name="直線コネクタ 683"/>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685" name="テキスト ボックス 684"/>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6" name="直線コネクタ 685"/>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687" name="テキスト ボックス 686"/>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8" name="直線コネクタ 687"/>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689" name="テキスト ボックス 688"/>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90" name="直線コネクタ 689"/>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691" name="テキスト ボックス 690"/>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92" name="直線コネクタ 691"/>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693" name="テキスト ボックス 692"/>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4"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54</xdr:row>
      <xdr:rowOff>167640</xdr:rowOff>
    </xdr:from>
    <xdr:to xmlns:xdr="http://schemas.openxmlformats.org/drawingml/2006/spreadsheetDrawing">
      <xdr:col>116</xdr:col>
      <xdr:colOff>62865</xdr:colOff>
      <xdr:row>64</xdr:row>
      <xdr:rowOff>53340</xdr:rowOff>
    </xdr:to>
    <xdr:cxnSp macro="">
      <xdr:nvCxnSpPr>
        <xdr:cNvPr id="695" name="直線コネクタ 694"/>
        <xdr:cNvCxnSpPr/>
      </xdr:nvCxnSpPr>
      <xdr:spPr>
        <a:xfrm flipV="1">
          <a:off x="22160865" y="942594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57150</xdr:rowOff>
    </xdr:from>
    <xdr:ext cx="469900" cy="259080"/>
    <xdr:sp macro="" textlink="">
      <xdr:nvSpPr>
        <xdr:cNvPr id="696" name="【保健センター・保健所】&#10;一人当たり面積最小値テキスト"/>
        <xdr:cNvSpPr txBox="1"/>
      </xdr:nvSpPr>
      <xdr:spPr>
        <a:xfrm>
          <a:off x="22199600" y="1102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53340</xdr:rowOff>
    </xdr:from>
    <xdr:to xmlns:xdr="http://schemas.openxmlformats.org/drawingml/2006/spreadsheetDrawing">
      <xdr:col>116</xdr:col>
      <xdr:colOff>152400</xdr:colOff>
      <xdr:row>64</xdr:row>
      <xdr:rowOff>53340</xdr:rowOff>
    </xdr:to>
    <xdr:cxnSp macro="">
      <xdr:nvCxnSpPr>
        <xdr:cNvPr id="697" name="直線コネクタ 696"/>
        <xdr:cNvCxnSpPr/>
      </xdr:nvCxnSpPr>
      <xdr:spPr>
        <a:xfrm>
          <a:off x="22072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114300</xdr:rowOff>
    </xdr:from>
    <xdr:ext cx="469900" cy="259080"/>
    <xdr:sp macro="" textlink="">
      <xdr:nvSpPr>
        <xdr:cNvPr id="698" name="【保健センター・保健所】&#10;一人当たり面積最大値テキスト"/>
        <xdr:cNvSpPr txBox="1"/>
      </xdr:nvSpPr>
      <xdr:spPr>
        <a:xfrm>
          <a:off x="22199600" y="9201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167640</xdr:rowOff>
    </xdr:from>
    <xdr:to xmlns:xdr="http://schemas.openxmlformats.org/drawingml/2006/spreadsheetDrawing">
      <xdr:col>116</xdr:col>
      <xdr:colOff>152400</xdr:colOff>
      <xdr:row>54</xdr:row>
      <xdr:rowOff>167640</xdr:rowOff>
    </xdr:to>
    <xdr:cxnSp macro="">
      <xdr:nvCxnSpPr>
        <xdr:cNvPr id="699" name="直線コネクタ 698"/>
        <xdr:cNvCxnSpPr/>
      </xdr:nvCxnSpPr>
      <xdr:spPr>
        <a:xfrm>
          <a:off x="22072600" y="9425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118110</xdr:rowOff>
    </xdr:from>
    <xdr:ext cx="469900" cy="259080"/>
    <xdr:sp macro="" textlink="">
      <xdr:nvSpPr>
        <xdr:cNvPr id="700" name="【保健センター・保健所】&#10;一人当たり面積平均値テキスト"/>
        <xdr:cNvSpPr txBox="1"/>
      </xdr:nvSpPr>
      <xdr:spPr>
        <a:xfrm>
          <a:off x="22199600" y="10748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139700</xdr:rowOff>
    </xdr:from>
    <xdr:to xmlns:xdr="http://schemas.openxmlformats.org/drawingml/2006/spreadsheetDrawing">
      <xdr:col>116</xdr:col>
      <xdr:colOff>114300</xdr:colOff>
      <xdr:row>63</xdr:row>
      <xdr:rowOff>69850</xdr:rowOff>
    </xdr:to>
    <xdr:sp macro="" textlink="">
      <xdr:nvSpPr>
        <xdr:cNvPr id="701" name="フローチャート: 判断 700"/>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135890</xdr:rowOff>
    </xdr:from>
    <xdr:to xmlns:xdr="http://schemas.openxmlformats.org/drawingml/2006/spreadsheetDrawing">
      <xdr:col>112</xdr:col>
      <xdr:colOff>38100</xdr:colOff>
      <xdr:row>63</xdr:row>
      <xdr:rowOff>66040</xdr:rowOff>
    </xdr:to>
    <xdr:sp macro="" textlink="">
      <xdr:nvSpPr>
        <xdr:cNvPr id="702" name="フローチャート: 判断 701"/>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139700</xdr:rowOff>
    </xdr:from>
    <xdr:to xmlns:xdr="http://schemas.openxmlformats.org/drawingml/2006/spreadsheetDrawing">
      <xdr:col>107</xdr:col>
      <xdr:colOff>101600</xdr:colOff>
      <xdr:row>63</xdr:row>
      <xdr:rowOff>69850</xdr:rowOff>
    </xdr:to>
    <xdr:sp macro="" textlink="">
      <xdr:nvSpPr>
        <xdr:cNvPr id="703" name="フローチャート: 判断 702"/>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151130</xdr:rowOff>
    </xdr:from>
    <xdr:to xmlns:xdr="http://schemas.openxmlformats.org/drawingml/2006/spreadsheetDrawing">
      <xdr:col>102</xdr:col>
      <xdr:colOff>165100</xdr:colOff>
      <xdr:row>63</xdr:row>
      <xdr:rowOff>81280</xdr:rowOff>
    </xdr:to>
    <xdr:sp macro="" textlink="">
      <xdr:nvSpPr>
        <xdr:cNvPr id="704" name="フローチャート: 判断 703"/>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166370</xdr:rowOff>
    </xdr:from>
    <xdr:to xmlns:xdr="http://schemas.openxmlformats.org/drawingml/2006/spreadsheetDrawing">
      <xdr:col>98</xdr:col>
      <xdr:colOff>38100</xdr:colOff>
      <xdr:row>63</xdr:row>
      <xdr:rowOff>96520</xdr:rowOff>
    </xdr:to>
    <xdr:sp macro="" textlink="">
      <xdr:nvSpPr>
        <xdr:cNvPr id="705" name="フローチャート: 判断 704"/>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706" name="テキスト ボックス 705"/>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707" name="テキスト ボックス 706"/>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708" name="テキスト ボックス 707"/>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709" name="テキスト ボックス 708"/>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710" name="テキスト ボックス 709"/>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71120</xdr:rowOff>
    </xdr:from>
    <xdr:to xmlns:xdr="http://schemas.openxmlformats.org/drawingml/2006/spreadsheetDrawing">
      <xdr:col>116</xdr:col>
      <xdr:colOff>114300</xdr:colOff>
      <xdr:row>63</xdr:row>
      <xdr:rowOff>1270</xdr:rowOff>
    </xdr:to>
    <xdr:sp macro="" textlink="">
      <xdr:nvSpPr>
        <xdr:cNvPr id="711" name="楕円 710"/>
        <xdr:cNvSpPr/>
      </xdr:nvSpPr>
      <xdr:spPr>
        <a:xfrm>
          <a:off x="22110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93980</xdr:rowOff>
    </xdr:from>
    <xdr:ext cx="469900" cy="259080"/>
    <xdr:sp macro="" textlink="">
      <xdr:nvSpPr>
        <xdr:cNvPr id="712" name="【保健センター・保健所】&#10;一人当たり面積該当値テキスト"/>
        <xdr:cNvSpPr txBox="1"/>
      </xdr:nvSpPr>
      <xdr:spPr>
        <a:xfrm>
          <a:off x="22199600" y="10552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67310</xdr:rowOff>
    </xdr:from>
    <xdr:to xmlns:xdr="http://schemas.openxmlformats.org/drawingml/2006/spreadsheetDrawing">
      <xdr:col>112</xdr:col>
      <xdr:colOff>38100</xdr:colOff>
      <xdr:row>62</xdr:row>
      <xdr:rowOff>168910</xdr:rowOff>
    </xdr:to>
    <xdr:sp macro="" textlink="">
      <xdr:nvSpPr>
        <xdr:cNvPr id="713" name="楕円 712"/>
        <xdr:cNvSpPr/>
      </xdr:nvSpPr>
      <xdr:spPr>
        <a:xfrm>
          <a:off x="21272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118110</xdr:rowOff>
    </xdr:from>
    <xdr:to xmlns:xdr="http://schemas.openxmlformats.org/drawingml/2006/spreadsheetDrawing">
      <xdr:col>116</xdr:col>
      <xdr:colOff>63500</xdr:colOff>
      <xdr:row>62</xdr:row>
      <xdr:rowOff>121920</xdr:rowOff>
    </xdr:to>
    <xdr:cxnSp macro="">
      <xdr:nvCxnSpPr>
        <xdr:cNvPr id="714" name="直線コネクタ 713"/>
        <xdr:cNvCxnSpPr/>
      </xdr:nvCxnSpPr>
      <xdr:spPr>
        <a:xfrm>
          <a:off x="21323300" y="107480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67310</xdr:rowOff>
    </xdr:from>
    <xdr:to xmlns:xdr="http://schemas.openxmlformats.org/drawingml/2006/spreadsheetDrawing">
      <xdr:col>107</xdr:col>
      <xdr:colOff>101600</xdr:colOff>
      <xdr:row>62</xdr:row>
      <xdr:rowOff>168910</xdr:rowOff>
    </xdr:to>
    <xdr:sp macro="" textlink="">
      <xdr:nvSpPr>
        <xdr:cNvPr id="715" name="楕円 714"/>
        <xdr:cNvSpPr/>
      </xdr:nvSpPr>
      <xdr:spPr>
        <a:xfrm>
          <a:off x="20383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118110</xdr:rowOff>
    </xdr:from>
    <xdr:to xmlns:xdr="http://schemas.openxmlformats.org/drawingml/2006/spreadsheetDrawing">
      <xdr:col>111</xdr:col>
      <xdr:colOff>177800</xdr:colOff>
      <xdr:row>62</xdr:row>
      <xdr:rowOff>118110</xdr:rowOff>
    </xdr:to>
    <xdr:cxnSp macro="">
      <xdr:nvCxnSpPr>
        <xdr:cNvPr id="716" name="直線コネクタ 715"/>
        <xdr:cNvCxnSpPr/>
      </xdr:nvCxnSpPr>
      <xdr:spPr>
        <a:xfrm>
          <a:off x="20434300" y="10748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67310</xdr:rowOff>
    </xdr:from>
    <xdr:to xmlns:xdr="http://schemas.openxmlformats.org/drawingml/2006/spreadsheetDrawing">
      <xdr:col>102</xdr:col>
      <xdr:colOff>165100</xdr:colOff>
      <xdr:row>62</xdr:row>
      <xdr:rowOff>168910</xdr:rowOff>
    </xdr:to>
    <xdr:sp macro="" textlink="">
      <xdr:nvSpPr>
        <xdr:cNvPr id="717" name="楕円 716"/>
        <xdr:cNvSpPr/>
      </xdr:nvSpPr>
      <xdr:spPr>
        <a:xfrm>
          <a:off x="19494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118110</xdr:rowOff>
    </xdr:from>
    <xdr:to xmlns:xdr="http://schemas.openxmlformats.org/drawingml/2006/spreadsheetDrawing">
      <xdr:col>107</xdr:col>
      <xdr:colOff>50800</xdr:colOff>
      <xdr:row>62</xdr:row>
      <xdr:rowOff>118110</xdr:rowOff>
    </xdr:to>
    <xdr:cxnSp macro="">
      <xdr:nvCxnSpPr>
        <xdr:cNvPr id="718" name="直線コネクタ 717"/>
        <xdr:cNvCxnSpPr/>
      </xdr:nvCxnSpPr>
      <xdr:spPr>
        <a:xfrm>
          <a:off x="19545300" y="10748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67310</xdr:rowOff>
    </xdr:from>
    <xdr:to xmlns:xdr="http://schemas.openxmlformats.org/drawingml/2006/spreadsheetDrawing">
      <xdr:col>98</xdr:col>
      <xdr:colOff>38100</xdr:colOff>
      <xdr:row>62</xdr:row>
      <xdr:rowOff>168910</xdr:rowOff>
    </xdr:to>
    <xdr:sp macro="" textlink="">
      <xdr:nvSpPr>
        <xdr:cNvPr id="719" name="楕円 718"/>
        <xdr:cNvSpPr/>
      </xdr:nvSpPr>
      <xdr:spPr>
        <a:xfrm>
          <a:off x="18605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118110</xdr:rowOff>
    </xdr:from>
    <xdr:to xmlns:xdr="http://schemas.openxmlformats.org/drawingml/2006/spreadsheetDrawing">
      <xdr:col>102</xdr:col>
      <xdr:colOff>114300</xdr:colOff>
      <xdr:row>62</xdr:row>
      <xdr:rowOff>118110</xdr:rowOff>
    </xdr:to>
    <xdr:cxnSp macro="">
      <xdr:nvCxnSpPr>
        <xdr:cNvPr id="720" name="直線コネクタ 719"/>
        <xdr:cNvCxnSpPr/>
      </xdr:nvCxnSpPr>
      <xdr:spPr>
        <a:xfrm>
          <a:off x="18656300" y="10748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57150</xdr:rowOff>
    </xdr:from>
    <xdr:ext cx="469900" cy="259080"/>
    <xdr:sp macro="" textlink="">
      <xdr:nvSpPr>
        <xdr:cNvPr id="721" name="n_1aveValue【保健センター・保健所】&#10;一人当たり面積"/>
        <xdr:cNvSpPr txBox="1"/>
      </xdr:nvSpPr>
      <xdr:spPr>
        <a:xfrm>
          <a:off x="21075650" y="10858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60960</xdr:rowOff>
    </xdr:from>
    <xdr:ext cx="467360" cy="259080"/>
    <xdr:sp macro="" textlink="">
      <xdr:nvSpPr>
        <xdr:cNvPr id="722" name="n_2aveValue【保健センター・保健所】&#10;一人当たり面積"/>
        <xdr:cNvSpPr txBox="1"/>
      </xdr:nvSpPr>
      <xdr:spPr>
        <a:xfrm>
          <a:off x="20199350" y="10862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72390</xdr:rowOff>
    </xdr:from>
    <xdr:ext cx="467360" cy="259080"/>
    <xdr:sp macro="" textlink="">
      <xdr:nvSpPr>
        <xdr:cNvPr id="723" name="n_3aveValue【保健センター・保健所】&#10;一人当たり面積"/>
        <xdr:cNvSpPr txBox="1"/>
      </xdr:nvSpPr>
      <xdr:spPr>
        <a:xfrm>
          <a:off x="19310350" y="108737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87630</xdr:rowOff>
    </xdr:from>
    <xdr:ext cx="467360" cy="256540"/>
    <xdr:sp macro="" textlink="">
      <xdr:nvSpPr>
        <xdr:cNvPr id="724" name="n_4aveValue【保健センター・保健所】&#10;一人当たり面積"/>
        <xdr:cNvSpPr txBox="1"/>
      </xdr:nvSpPr>
      <xdr:spPr>
        <a:xfrm>
          <a:off x="18421350" y="108889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13970</xdr:rowOff>
    </xdr:from>
    <xdr:ext cx="469900" cy="259080"/>
    <xdr:sp macro="" textlink="">
      <xdr:nvSpPr>
        <xdr:cNvPr id="725" name="n_1mainValue【保健センター・保健所】&#10;一人当たり面積"/>
        <xdr:cNvSpPr txBox="1"/>
      </xdr:nvSpPr>
      <xdr:spPr>
        <a:xfrm>
          <a:off x="21075650" y="10472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13970</xdr:rowOff>
    </xdr:from>
    <xdr:ext cx="467360" cy="259080"/>
    <xdr:sp macro="" textlink="">
      <xdr:nvSpPr>
        <xdr:cNvPr id="726" name="n_2mainValue【保健センター・保健所】&#10;一人当たり面積"/>
        <xdr:cNvSpPr txBox="1"/>
      </xdr:nvSpPr>
      <xdr:spPr>
        <a:xfrm>
          <a:off x="20199350" y="10472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13970</xdr:rowOff>
    </xdr:from>
    <xdr:ext cx="467360" cy="259080"/>
    <xdr:sp macro="" textlink="">
      <xdr:nvSpPr>
        <xdr:cNvPr id="727" name="n_3mainValue【保健センター・保健所】&#10;一人当たり面積"/>
        <xdr:cNvSpPr txBox="1"/>
      </xdr:nvSpPr>
      <xdr:spPr>
        <a:xfrm>
          <a:off x="19310350" y="10472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13970</xdr:rowOff>
    </xdr:from>
    <xdr:ext cx="467360" cy="259080"/>
    <xdr:sp macro="" textlink="">
      <xdr:nvSpPr>
        <xdr:cNvPr id="728" name="n_4mainValue【保健センター・保健所】&#10;一人当たり面積"/>
        <xdr:cNvSpPr txBox="1"/>
      </xdr:nvSpPr>
      <xdr:spPr>
        <a:xfrm>
          <a:off x="18421350" y="10472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9" name="正方形/長方形 7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30" name="正方形/長方形 72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31" name="正方形/長方形 73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32" name="正方形/長方形 73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3" name="正方形/長方形 73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4" name="正方形/長方形 73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5" name="正方形/長方形 73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6" name="正方形/長方形 735"/>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737" name="テキスト ボックス 736"/>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8" name="直線コネクタ 737"/>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739" name="テキスト ボックス 738"/>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40" name="直線コネクタ 739"/>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820" cy="256540"/>
    <xdr:sp macro="" textlink="">
      <xdr:nvSpPr>
        <xdr:cNvPr id="741" name="テキスト ボックス 740"/>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42" name="直線コネクタ 741"/>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43" name="テキスト ボックス 742"/>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44" name="直線コネクタ 743"/>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5" name="テキスト ボックス 744"/>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6" name="直線コネクタ 745"/>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6540"/>
    <xdr:sp macro="" textlink="">
      <xdr:nvSpPr>
        <xdr:cNvPr id="747" name="テキスト ボックス 746"/>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8" name="直線コネクタ 747"/>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9" name="テキスト ボックス 748"/>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50" name="直線コネクタ 74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6550" cy="259080"/>
    <xdr:sp macro="" textlink="">
      <xdr:nvSpPr>
        <xdr:cNvPr id="751" name="テキスト ボックス 750"/>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5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133350</xdr:rowOff>
    </xdr:from>
    <xdr:to xmlns:xdr="http://schemas.openxmlformats.org/drawingml/2006/spreadsheetDrawing">
      <xdr:col>85</xdr:col>
      <xdr:colOff>126365</xdr:colOff>
      <xdr:row>86</xdr:row>
      <xdr:rowOff>68580</xdr:rowOff>
    </xdr:to>
    <xdr:cxnSp macro="">
      <xdr:nvCxnSpPr>
        <xdr:cNvPr id="753" name="直線コネクタ 752"/>
        <xdr:cNvCxnSpPr/>
      </xdr:nvCxnSpPr>
      <xdr:spPr>
        <a:xfrm flipV="1">
          <a:off x="16318865" y="1350645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72390</xdr:rowOff>
    </xdr:from>
    <xdr:ext cx="405130" cy="259080"/>
    <xdr:sp macro="" textlink="">
      <xdr:nvSpPr>
        <xdr:cNvPr id="754" name="【消防施設】&#10;有形固定資産減価償却率最小値テキスト"/>
        <xdr:cNvSpPr txBox="1"/>
      </xdr:nvSpPr>
      <xdr:spPr>
        <a:xfrm>
          <a:off x="16357600" y="1481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68580</xdr:rowOff>
    </xdr:from>
    <xdr:to xmlns:xdr="http://schemas.openxmlformats.org/drawingml/2006/spreadsheetDrawing">
      <xdr:col>86</xdr:col>
      <xdr:colOff>25400</xdr:colOff>
      <xdr:row>86</xdr:row>
      <xdr:rowOff>68580</xdr:rowOff>
    </xdr:to>
    <xdr:cxnSp macro="">
      <xdr:nvCxnSpPr>
        <xdr:cNvPr id="755" name="直線コネクタ 754"/>
        <xdr:cNvCxnSpPr/>
      </xdr:nvCxnSpPr>
      <xdr:spPr>
        <a:xfrm>
          <a:off x="16230600" y="1481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80010</xdr:rowOff>
    </xdr:from>
    <xdr:ext cx="405130" cy="259080"/>
    <xdr:sp macro="" textlink="">
      <xdr:nvSpPr>
        <xdr:cNvPr id="756" name="【消防施設】&#10;有形固定資産減価償却率最大値テキスト"/>
        <xdr:cNvSpPr txBox="1"/>
      </xdr:nvSpPr>
      <xdr:spPr>
        <a:xfrm>
          <a:off x="16357600" y="13281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133350</xdr:rowOff>
    </xdr:from>
    <xdr:to xmlns:xdr="http://schemas.openxmlformats.org/drawingml/2006/spreadsheetDrawing">
      <xdr:col>86</xdr:col>
      <xdr:colOff>25400</xdr:colOff>
      <xdr:row>78</xdr:row>
      <xdr:rowOff>133350</xdr:rowOff>
    </xdr:to>
    <xdr:cxnSp macro="">
      <xdr:nvCxnSpPr>
        <xdr:cNvPr id="757" name="直線コネクタ 756"/>
        <xdr:cNvCxnSpPr/>
      </xdr:nvCxnSpPr>
      <xdr:spPr>
        <a:xfrm>
          <a:off x="16230600" y="1350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40640</xdr:rowOff>
    </xdr:from>
    <xdr:ext cx="405130" cy="256540"/>
    <xdr:sp macro="" textlink="">
      <xdr:nvSpPr>
        <xdr:cNvPr id="758" name="【消防施設】&#10;有形固定資産減価償却率平均値テキスト"/>
        <xdr:cNvSpPr txBox="1"/>
      </xdr:nvSpPr>
      <xdr:spPr>
        <a:xfrm>
          <a:off x="16357600" y="1409954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61595</xdr:rowOff>
    </xdr:from>
    <xdr:to xmlns:xdr="http://schemas.openxmlformats.org/drawingml/2006/spreadsheetDrawing">
      <xdr:col>85</xdr:col>
      <xdr:colOff>177800</xdr:colOff>
      <xdr:row>82</xdr:row>
      <xdr:rowOff>163195</xdr:rowOff>
    </xdr:to>
    <xdr:sp macro="" textlink="">
      <xdr:nvSpPr>
        <xdr:cNvPr id="759" name="フローチャート: 判断 758"/>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34925</xdr:rowOff>
    </xdr:from>
    <xdr:to xmlns:xdr="http://schemas.openxmlformats.org/drawingml/2006/spreadsheetDrawing">
      <xdr:col>81</xdr:col>
      <xdr:colOff>101600</xdr:colOff>
      <xdr:row>82</xdr:row>
      <xdr:rowOff>136525</xdr:rowOff>
    </xdr:to>
    <xdr:sp macro="" textlink="">
      <xdr:nvSpPr>
        <xdr:cNvPr id="760" name="フローチャート: 判断 759"/>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158750</xdr:rowOff>
    </xdr:from>
    <xdr:to xmlns:xdr="http://schemas.openxmlformats.org/drawingml/2006/spreadsheetDrawing">
      <xdr:col>76</xdr:col>
      <xdr:colOff>165100</xdr:colOff>
      <xdr:row>82</xdr:row>
      <xdr:rowOff>88900</xdr:rowOff>
    </xdr:to>
    <xdr:sp macro="" textlink="">
      <xdr:nvSpPr>
        <xdr:cNvPr id="761" name="フローチャート: 判断 760"/>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153035</xdr:rowOff>
    </xdr:from>
    <xdr:to xmlns:xdr="http://schemas.openxmlformats.org/drawingml/2006/spreadsheetDrawing">
      <xdr:col>72</xdr:col>
      <xdr:colOff>38100</xdr:colOff>
      <xdr:row>82</xdr:row>
      <xdr:rowOff>83185</xdr:rowOff>
    </xdr:to>
    <xdr:sp macro="" textlink="">
      <xdr:nvSpPr>
        <xdr:cNvPr id="762" name="フローチャート: 判断 761"/>
        <xdr:cNvSpPr/>
      </xdr:nvSpPr>
      <xdr:spPr>
        <a:xfrm>
          <a:off x="136525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101600</xdr:rowOff>
    </xdr:from>
    <xdr:to xmlns:xdr="http://schemas.openxmlformats.org/drawingml/2006/spreadsheetDrawing">
      <xdr:col>67</xdr:col>
      <xdr:colOff>101600</xdr:colOff>
      <xdr:row>82</xdr:row>
      <xdr:rowOff>31750</xdr:rowOff>
    </xdr:to>
    <xdr:sp macro="" textlink="">
      <xdr:nvSpPr>
        <xdr:cNvPr id="763" name="フローチャート: 判断 762"/>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4" name="テキスト ボックス 76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5" name="テキスト ボックス 76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6" name="テキスト ボックス 76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7" name="テキスト ボックス 76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8" name="テキスト ボックス 76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73025</xdr:rowOff>
    </xdr:from>
    <xdr:to xmlns:xdr="http://schemas.openxmlformats.org/drawingml/2006/spreadsheetDrawing">
      <xdr:col>85</xdr:col>
      <xdr:colOff>177800</xdr:colOff>
      <xdr:row>82</xdr:row>
      <xdr:rowOff>3175</xdr:rowOff>
    </xdr:to>
    <xdr:sp macro="" textlink="">
      <xdr:nvSpPr>
        <xdr:cNvPr id="769" name="楕円 768"/>
        <xdr:cNvSpPr/>
      </xdr:nvSpPr>
      <xdr:spPr>
        <a:xfrm>
          <a:off x="162687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95885</xdr:rowOff>
    </xdr:from>
    <xdr:ext cx="405130" cy="259080"/>
    <xdr:sp macro="" textlink="">
      <xdr:nvSpPr>
        <xdr:cNvPr id="770" name="【消防施設】&#10;有形固定資産減価償却率該当値テキスト"/>
        <xdr:cNvSpPr txBox="1"/>
      </xdr:nvSpPr>
      <xdr:spPr>
        <a:xfrm>
          <a:off x="16357600" y="13811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21590</xdr:rowOff>
    </xdr:from>
    <xdr:to xmlns:xdr="http://schemas.openxmlformats.org/drawingml/2006/spreadsheetDrawing">
      <xdr:col>81</xdr:col>
      <xdr:colOff>101600</xdr:colOff>
      <xdr:row>81</xdr:row>
      <xdr:rowOff>123190</xdr:rowOff>
    </xdr:to>
    <xdr:sp macro="" textlink="">
      <xdr:nvSpPr>
        <xdr:cNvPr id="771" name="楕円 770"/>
        <xdr:cNvSpPr/>
      </xdr:nvSpPr>
      <xdr:spPr>
        <a:xfrm>
          <a:off x="15430500" y="139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72390</xdr:rowOff>
    </xdr:from>
    <xdr:to xmlns:xdr="http://schemas.openxmlformats.org/drawingml/2006/spreadsheetDrawing">
      <xdr:col>85</xdr:col>
      <xdr:colOff>127000</xdr:colOff>
      <xdr:row>81</xdr:row>
      <xdr:rowOff>123825</xdr:rowOff>
    </xdr:to>
    <xdr:cxnSp macro="">
      <xdr:nvCxnSpPr>
        <xdr:cNvPr id="772" name="直線コネクタ 771"/>
        <xdr:cNvCxnSpPr/>
      </xdr:nvCxnSpPr>
      <xdr:spPr>
        <a:xfrm>
          <a:off x="15481300" y="1395984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132080</xdr:rowOff>
    </xdr:from>
    <xdr:to xmlns:xdr="http://schemas.openxmlformats.org/drawingml/2006/spreadsheetDrawing">
      <xdr:col>76</xdr:col>
      <xdr:colOff>165100</xdr:colOff>
      <xdr:row>81</xdr:row>
      <xdr:rowOff>62230</xdr:rowOff>
    </xdr:to>
    <xdr:sp macro="" textlink="">
      <xdr:nvSpPr>
        <xdr:cNvPr id="773" name="楕円 772"/>
        <xdr:cNvSpPr/>
      </xdr:nvSpPr>
      <xdr:spPr>
        <a:xfrm>
          <a:off x="14541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11430</xdr:rowOff>
    </xdr:from>
    <xdr:to xmlns:xdr="http://schemas.openxmlformats.org/drawingml/2006/spreadsheetDrawing">
      <xdr:col>81</xdr:col>
      <xdr:colOff>50800</xdr:colOff>
      <xdr:row>81</xdr:row>
      <xdr:rowOff>72390</xdr:rowOff>
    </xdr:to>
    <xdr:cxnSp macro="">
      <xdr:nvCxnSpPr>
        <xdr:cNvPr id="774" name="直線コネクタ 773"/>
        <xdr:cNvCxnSpPr/>
      </xdr:nvCxnSpPr>
      <xdr:spPr>
        <a:xfrm>
          <a:off x="14592300" y="138988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73025</xdr:rowOff>
    </xdr:from>
    <xdr:to xmlns:xdr="http://schemas.openxmlformats.org/drawingml/2006/spreadsheetDrawing">
      <xdr:col>72</xdr:col>
      <xdr:colOff>38100</xdr:colOff>
      <xdr:row>81</xdr:row>
      <xdr:rowOff>3175</xdr:rowOff>
    </xdr:to>
    <xdr:sp macro="" textlink="">
      <xdr:nvSpPr>
        <xdr:cNvPr id="775" name="楕円 774"/>
        <xdr:cNvSpPr/>
      </xdr:nvSpPr>
      <xdr:spPr>
        <a:xfrm>
          <a:off x="13652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123825</xdr:rowOff>
    </xdr:from>
    <xdr:to xmlns:xdr="http://schemas.openxmlformats.org/drawingml/2006/spreadsheetDrawing">
      <xdr:col>76</xdr:col>
      <xdr:colOff>114300</xdr:colOff>
      <xdr:row>81</xdr:row>
      <xdr:rowOff>11430</xdr:rowOff>
    </xdr:to>
    <xdr:cxnSp macro="">
      <xdr:nvCxnSpPr>
        <xdr:cNvPr id="776" name="直線コネクタ 775"/>
        <xdr:cNvCxnSpPr/>
      </xdr:nvCxnSpPr>
      <xdr:spPr>
        <a:xfrm>
          <a:off x="13703300" y="1383982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27305</xdr:rowOff>
    </xdr:from>
    <xdr:to xmlns:xdr="http://schemas.openxmlformats.org/drawingml/2006/spreadsheetDrawing">
      <xdr:col>67</xdr:col>
      <xdr:colOff>101600</xdr:colOff>
      <xdr:row>81</xdr:row>
      <xdr:rowOff>128905</xdr:rowOff>
    </xdr:to>
    <xdr:sp macro="" textlink="">
      <xdr:nvSpPr>
        <xdr:cNvPr id="777" name="楕円 776"/>
        <xdr:cNvSpPr/>
      </xdr:nvSpPr>
      <xdr:spPr>
        <a:xfrm>
          <a:off x="12763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123825</xdr:rowOff>
    </xdr:from>
    <xdr:to xmlns:xdr="http://schemas.openxmlformats.org/drawingml/2006/spreadsheetDrawing">
      <xdr:col>71</xdr:col>
      <xdr:colOff>177800</xdr:colOff>
      <xdr:row>81</xdr:row>
      <xdr:rowOff>78105</xdr:rowOff>
    </xdr:to>
    <xdr:cxnSp macro="">
      <xdr:nvCxnSpPr>
        <xdr:cNvPr id="778" name="直線コネクタ 777"/>
        <xdr:cNvCxnSpPr/>
      </xdr:nvCxnSpPr>
      <xdr:spPr>
        <a:xfrm flipV="1">
          <a:off x="12814300" y="13839825"/>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127635</xdr:rowOff>
    </xdr:from>
    <xdr:ext cx="405130" cy="259080"/>
    <xdr:sp macro="" textlink="">
      <xdr:nvSpPr>
        <xdr:cNvPr id="779" name="n_1aveValue【消防施設】&#10;有形固定資産減価償却率"/>
        <xdr:cNvSpPr txBox="1"/>
      </xdr:nvSpPr>
      <xdr:spPr>
        <a:xfrm>
          <a:off x="15266035" y="14186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80010</xdr:rowOff>
    </xdr:from>
    <xdr:ext cx="402590" cy="259080"/>
    <xdr:sp macro="" textlink="">
      <xdr:nvSpPr>
        <xdr:cNvPr id="780" name="n_2aveValue【消防施設】&#10;有形固定資産減価償却率"/>
        <xdr:cNvSpPr txBox="1"/>
      </xdr:nvSpPr>
      <xdr:spPr>
        <a:xfrm>
          <a:off x="14389735" y="141389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74930</xdr:rowOff>
    </xdr:from>
    <xdr:ext cx="402590" cy="256540"/>
    <xdr:sp macro="" textlink="">
      <xdr:nvSpPr>
        <xdr:cNvPr id="781" name="n_3aveValue【消防施設】&#10;有形固定資産減価償却率"/>
        <xdr:cNvSpPr txBox="1"/>
      </xdr:nvSpPr>
      <xdr:spPr>
        <a:xfrm>
          <a:off x="13500735" y="141338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22860</xdr:rowOff>
    </xdr:from>
    <xdr:ext cx="402590" cy="259080"/>
    <xdr:sp macro="" textlink="">
      <xdr:nvSpPr>
        <xdr:cNvPr id="782" name="n_4aveValue【消防施設】&#10;有形固定資産減価償却率"/>
        <xdr:cNvSpPr txBox="1"/>
      </xdr:nvSpPr>
      <xdr:spPr>
        <a:xfrm>
          <a:off x="12611735" y="14081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139700</xdr:rowOff>
    </xdr:from>
    <xdr:ext cx="405130" cy="259080"/>
    <xdr:sp macro="" textlink="">
      <xdr:nvSpPr>
        <xdr:cNvPr id="783" name="n_1mainValue【消防施設】&#10;有形固定資産減価償却率"/>
        <xdr:cNvSpPr txBox="1"/>
      </xdr:nvSpPr>
      <xdr:spPr>
        <a:xfrm>
          <a:off x="15266035" y="13684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78740</xdr:rowOff>
    </xdr:from>
    <xdr:ext cx="402590" cy="259080"/>
    <xdr:sp macro="" textlink="">
      <xdr:nvSpPr>
        <xdr:cNvPr id="784" name="n_2mainValue【消防施設】&#10;有形固定資産減価償却率"/>
        <xdr:cNvSpPr txBox="1"/>
      </xdr:nvSpPr>
      <xdr:spPr>
        <a:xfrm>
          <a:off x="14389735" y="136232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19685</xdr:rowOff>
    </xdr:from>
    <xdr:ext cx="402590" cy="256540"/>
    <xdr:sp macro="" textlink="">
      <xdr:nvSpPr>
        <xdr:cNvPr id="785" name="n_3mainValue【消防施設】&#10;有形固定資産減価償却率"/>
        <xdr:cNvSpPr txBox="1"/>
      </xdr:nvSpPr>
      <xdr:spPr>
        <a:xfrm>
          <a:off x="13500735" y="135642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145415</xdr:rowOff>
    </xdr:from>
    <xdr:ext cx="402590" cy="256540"/>
    <xdr:sp macro="" textlink="">
      <xdr:nvSpPr>
        <xdr:cNvPr id="786" name="n_4mainValue【消防施設】&#10;有形固定資産減価償却率"/>
        <xdr:cNvSpPr txBox="1"/>
      </xdr:nvSpPr>
      <xdr:spPr>
        <a:xfrm>
          <a:off x="12611735" y="136899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795" name="テキスト ボックス 794"/>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6" name="直線コネクタ 79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797" name="直線コネクタ 796"/>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4820" cy="259080"/>
    <xdr:sp macro="" textlink="">
      <xdr:nvSpPr>
        <xdr:cNvPr id="798" name="テキスト ボックス 797"/>
        <xdr:cNvSpPr txBox="1"/>
      </xdr:nvSpPr>
      <xdr:spPr>
        <a:xfrm>
          <a:off x="17820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99" name="直線コネクタ 798"/>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4820" cy="256540"/>
    <xdr:sp macro="" textlink="">
      <xdr:nvSpPr>
        <xdr:cNvPr id="800" name="テキスト ボックス 799"/>
        <xdr:cNvSpPr txBox="1"/>
      </xdr:nvSpPr>
      <xdr:spPr>
        <a:xfrm>
          <a:off x="17820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801" name="直線コネクタ 800"/>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4820" cy="259080"/>
    <xdr:sp macro="" textlink="">
      <xdr:nvSpPr>
        <xdr:cNvPr id="802" name="テキスト ボックス 801"/>
        <xdr:cNvSpPr txBox="1"/>
      </xdr:nvSpPr>
      <xdr:spPr>
        <a:xfrm>
          <a:off x="17820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803" name="直線コネクタ 802"/>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4820" cy="256540"/>
    <xdr:sp macro="" textlink="">
      <xdr:nvSpPr>
        <xdr:cNvPr id="804" name="テキスト ボックス 803"/>
        <xdr:cNvSpPr txBox="1"/>
      </xdr:nvSpPr>
      <xdr:spPr>
        <a:xfrm>
          <a:off x="17820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805" name="直線コネクタ 804"/>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4820" cy="259080"/>
    <xdr:sp macro="" textlink="">
      <xdr:nvSpPr>
        <xdr:cNvPr id="806" name="テキスト ボックス 805"/>
        <xdr:cNvSpPr txBox="1"/>
      </xdr:nvSpPr>
      <xdr:spPr>
        <a:xfrm>
          <a:off x="17820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807" name="直線コネクタ 806"/>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4820" cy="259080"/>
    <xdr:sp macro="" textlink="">
      <xdr:nvSpPr>
        <xdr:cNvPr id="808" name="テキスト ボックス 807"/>
        <xdr:cNvSpPr txBox="1"/>
      </xdr:nvSpPr>
      <xdr:spPr>
        <a:xfrm>
          <a:off x="17820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9" name="直線コネクタ 808"/>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810" name="テキスト ボックス 809"/>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11"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73025</xdr:rowOff>
    </xdr:from>
    <xdr:to xmlns:xdr="http://schemas.openxmlformats.org/drawingml/2006/spreadsheetDrawing">
      <xdr:col>116</xdr:col>
      <xdr:colOff>62865</xdr:colOff>
      <xdr:row>86</xdr:row>
      <xdr:rowOff>147955</xdr:rowOff>
    </xdr:to>
    <xdr:cxnSp macro="">
      <xdr:nvCxnSpPr>
        <xdr:cNvPr id="812" name="直線コネクタ 811"/>
        <xdr:cNvCxnSpPr/>
      </xdr:nvCxnSpPr>
      <xdr:spPr>
        <a:xfrm flipV="1">
          <a:off x="22160865" y="1344612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151765</xdr:rowOff>
    </xdr:from>
    <xdr:ext cx="469900" cy="259080"/>
    <xdr:sp macro="" textlink="">
      <xdr:nvSpPr>
        <xdr:cNvPr id="813" name="【消防施設】&#10;一人当たり面積最小値テキスト"/>
        <xdr:cNvSpPr txBox="1"/>
      </xdr:nvSpPr>
      <xdr:spPr>
        <a:xfrm>
          <a:off x="22199600" y="14896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147955</xdr:rowOff>
    </xdr:from>
    <xdr:to xmlns:xdr="http://schemas.openxmlformats.org/drawingml/2006/spreadsheetDrawing">
      <xdr:col>116</xdr:col>
      <xdr:colOff>152400</xdr:colOff>
      <xdr:row>86</xdr:row>
      <xdr:rowOff>147955</xdr:rowOff>
    </xdr:to>
    <xdr:cxnSp macro="">
      <xdr:nvCxnSpPr>
        <xdr:cNvPr id="814" name="直線コネクタ 813"/>
        <xdr:cNvCxnSpPr/>
      </xdr:nvCxnSpPr>
      <xdr:spPr>
        <a:xfrm>
          <a:off x="22072600" y="14892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19685</xdr:rowOff>
    </xdr:from>
    <xdr:ext cx="469900" cy="256540"/>
    <xdr:sp macro="" textlink="">
      <xdr:nvSpPr>
        <xdr:cNvPr id="815" name="【消防施設】&#10;一人当たり面積最大値テキスト"/>
        <xdr:cNvSpPr txBox="1"/>
      </xdr:nvSpPr>
      <xdr:spPr>
        <a:xfrm>
          <a:off x="22199600" y="132213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73025</xdr:rowOff>
    </xdr:from>
    <xdr:to xmlns:xdr="http://schemas.openxmlformats.org/drawingml/2006/spreadsheetDrawing">
      <xdr:col>116</xdr:col>
      <xdr:colOff>152400</xdr:colOff>
      <xdr:row>78</xdr:row>
      <xdr:rowOff>73025</xdr:rowOff>
    </xdr:to>
    <xdr:cxnSp macro="">
      <xdr:nvCxnSpPr>
        <xdr:cNvPr id="816" name="直線コネクタ 815"/>
        <xdr:cNvCxnSpPr/>
      </xdr:nvCxnSpPr>
      <xdr:spPr>
        <a:xfrm>
          <a:off x="22072600" y="13446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4445</xdr:rowOff>
    </xdr:from>
    <xdr:ext cx="469900" cy="259080"/>
    <xdr:sp macro="" textlink="">
      <xdr:nvSpPr>
        <xdr:cNvPr id="817" name="【消防施設】&#10;一人当たり面積平均値テキスト"/>
        <xdr:cNvSpPr txBox="1"/>
      </xdr:nvSpPr>
      <xdr:spPr>
        <a:xfrm>
          <a:off x="22199600" y="145776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153035</xdr:rowOff>
    </xdr:from>
    <xdr:to xmlns:xdr="http://schemas.openxmlformats.org/drawingml/2006/spreadsheetDrawing">
      <xdr:col>116</xdr:col>
      <xdr:colOff>114300</xdr:colOff>
      <xdr:row>86</xdr:row>
      <xdr:rowOff>83185</xdr:rowOff>
    </xdr:to>
    <xdr:sp macro="" textlink="">
      <xdr:nvSpPr>
        <xdr:cNvPr id="818" name="フローチャート: 判断 817"/>
        <xdr:cNvSpPr/>
      </xdr:nvSpPr>
      <xdr:spPr>
        <a:xfrm>
          <a:off x="221107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153035</xdr:rowOff>
    </xdr:from>
    <xdr:to xmlns:xdr="http://schemas.openxmlformats.org/drawingml/2006/spreadsheetDrawing">
      <xdr:col>112</xdr:col>
      <xdr:colOff>38100</xdr:colOff>
      <xdr:row>86</xdr:row>
      <xdr:rowOff>83185</xdr:rowOff>
    </xdr:to>
    <xdr:sp macro="" textlink="">
      <xdr:nvSpPr>
        <xdr:cNvPr id="819" name="フローチャート: 判断 818"/>
        <xdr:cNvSpPr/>
      </xdr:nvSpPr>
      <xdr:spPr>
        <a:xfrm>
          <a:off x="212725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149225</xdr:rowOff>
    </xdr:from>
    <xdr:to xmlns:xdr="http://schemas.openxmlformats.org/drawingml/2006/spreadsheetDrawing">
      <xdr:col>107</xdr:col>
      <xdr:colOff>101600</xdr:colOff>
      <xdr:row>86</xdr:row>
      <xdr:rowOff>79375</xdr:rowOff>
    </xdr:to>
    <xdr:sp macro="" textlink="">
      <xdr:nvSpPr>
        <xdr:cNvPr id="820" name="フローチャート: 判断 819"/>
        <xdr:cNvSpPr/>
      </xdr:nvSpPr>
      <xdr:spPr>
        <a:xfrm>
          <a:off x="20383500" y="147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157480</xdr:rowOff>
    </xdr:from>
    <xdr:to xmlns:xdr="http://schemas.openxmlformats.org/drawingml/2006/spreadsheetDrawing">
      <xdr:col>102</xdr:col>
      <xdr:colOff>165100</xdr:colOff>
      <xdr:row>86</xdr:row>
      <xdr:rowOff>87630</xdr:rowOff>
    </xdr:to>
    <xdr:sp macro="" textlink="">
      <xdr:nvSpPr>
        <xdr:cNvPr id="821" name="フローチャート: 判断 820"/>
        <xdr:cNvSpPr/>
      </xdr:nvSpPr>
      <xdr:spPr>
        <a:xfrm>
          <a:off x="19494500" y="1473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164465</xdr:rowOff>
    </xdr:from>
    <xdr:to xmlns:xdr="http://schemas.openxmlformats.org/drawingml/2006/spreadsheetDrawing">
      <xdr:col>98</xdr:col>
      <xdr:colOff>38100</xdr:colOff>
      <xdr:row>86</xdr:row>
      <xdr:rowOff>94615</xdr:rowOff>
    </xdr:to>
    <xdr:sp macro="" textlink="">
      <xdr:nvSpPr>
        <xdr:cNvPr id="822" name="フローチャート: 判断 821"/>
        <xdr:cNvSpPr/>
      </xdr:nvSpPr>
      <xdr:spPr>
        <a:xfrm>
          <a:off x="18605500" y="1473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23" name="テキスト ボックス 822"/>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24" name="テキスト ボックス 823"/>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25" name="テキスト ボックス 824"/>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6" name="テキスト ボックス 825"/>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7" name="テキスト ボックス 826"/>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97790</xdr:rowOff>
    </xdr:from>
    <xdr:to xmlns:xdr="http://schemas.openxmlformats.org/drawingml/2006/spreadsheetDrawing">
      <xdr:col>116</xdr:col>
      <xdr:colOff>114300</xdr:colOff>
      <xdr:row>87</xdr:row>
      <xdr:rowOff>27305</xdr:rowOff>
    </xdr:to>
    <xdr:sp macro="" textlink="">
      <xdr:nvSpPr>
        <xdr:cNvPr id="828" name="楕円 827"/>
        <xdr:cNvSpPr/>
      </xdr:nvSpPr>
      <xdr:spPr>
        <a:xfrm>
          <a:off x="22110700" y="14842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86</xdr:row>
      <xdr:rowOff>12065</xdr:rowOff>
    </xdr:from>
    <xdr:ext cx="469900" cy="259080"/>
    <xdr:sp macro="" textlink="">
      <xdr:nvSpPr>
        <xdr:cNvPr id="829" name="【消防施設】&#10;一人当たり面積該当値テキスト"/>
        <xdr:cNvSpPr txBox="1"/>
      </xdr:nvSpPr>
      <xdr:spPr>
        <a:xfrm>
          <a:off x="22199600" y="14756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97790</xdr:rowOff>
    </xdr:from>
    <xdr:to xmlns:xdr="http://schemas.openxmlformats.org/drawingml/2006/spreadsheetDrawing">
      <xdr:col>112</xdr:col>
      <xdr:colOff>38100</xdr:colOff>
      <xdr:row>87</xdr:row>
      <xdr:rowOff>27305</xdr:rowOff>
    </xdr:to>
    <xdr:sp macro="" textlink="">
      <xdr:nvSpPr>
        <xdr:cNvPr id="830" name="楕円 829"/>
        <xdr:cNvSpPr/>
      </xdr:nvSpPr>
      <xdr:spPr>
        <a:xfrm>
          <a:off x="21272500" y="14842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147955</xdr:rowOff>
    </xdr:from>
    <xdr:to xmlns:xdr="http://schemas.openxmlformats.org/drawingml/2006/spreadsheetDrawing">
      <xdr:col>116</xdr:col>
      <xdr:colOff>63500</xdr:colOff>
      <xdr:row>86</xdr:row>
      <xdr:rowOff>147955</xdr:rowOff>
    </xdr:to>
    <xdr:cxnSp macro="">
      <xdr:nvCxnSpPr>
        <xdr:cNvPr id="831" name="直線コネクタ 830"/>
        <xdr:cNvCxnSpPr/>
      </xdr:nvCxnSpPr>
      <xdr:spPr>
        <a:xfrm>
          <a:off x="21323300" y="148926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97790</xdr:rowOff>
    </xdr:from>
    <xdr:to xmlns:xdr="http://schemas.openxmlformats.org/drawingml/2006/spreadsheetDrawing">
      <xdr:col>107</xdr:col>
      <xdr:colOff>101600</xdr:colOff>
      <xdr:row>87</xdr:row>
      <xdr:rowOff>27305</xdr:rowOff>
    </xdr:to>
    <xdr:sp macro="" textlink="">
      <xdr:nvSpPr>
        <xdr:cNvPr id="832" name="楕円 831"/>
        <xdr:cNvSpPr/>
      </xdr:nvSpPr>
      <xdr:spPr>
        <a:xfrm>
          <a:off x="20383500" y="14842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147955</xdr:rowOff>
    </xdr:from>
    <xdr:to xmlns:xdr="http://schemas.openxmlformats.org/drawingml/2006/spreadsheetDrawing">
      <xdr:col>111</xdr:col>
      <xdr:colOff>177800</xdr:colOff>
      <xdr:row>86</xdr:row>
      <xdr:rowOff>147955</xdr:rowOff>
    </xdr:to>
    <xdr:cxnSp macro="">
      <xdr:nvCxnSpPr>
        <xdr:cNvPr id="833" name="直線コネクタ 832"/>
        <xdr:cNvCxnSpPr/>
      </xdr:nvCxnSpPr>
      <xdr:spPr>
        <a:xfrm>
          <a:off x="20434300" y="148926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97790</xdr:rowOff>
    </xdr:from>
    <xdr:to xmlns:xdr="http://schemas.openxmlformats.org/drawingml/2006/spreadsheetDrawing">
      <xdr:col>102</xdr:col>
      <xdr:colOff>165100</xdr:colOff>
      <xdr:row>87</xdr:row>
      <xdr:rowOff>27305</xdr:rowOff>
    </xdr:to>
    <xdr:sp macro="" textlink="">
      <xdr:nvSpPr>
        <xdr:cNvPr id="834" name="楕円 833"/>
        <xdr:cNvSpPr/>
      </xdr:nvSpPr>
      <xdr:spPr>
        <a:xfrm>
          <a:off x="19494500" y="14842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147955</xdr:rowOff>
    </xdr:from>
    <xdr:to xmlns:xdr="http://schemas.openxmlformats.org/drawingml/2006/spreadsheetDrawing">
      <xdr:col>107</xdr:col>
      <xdr:colOff>50800</xdr:colOff>
      <xdr:row>86</xdr:row>
      <xdr:rowOff>147955</xdr:rowOff>
    </xdr:to>
    <xdr:cxnSp macro="">
      <xdr:nvCxnSpPr>
        <xdr:cNvPr id="835" name="直線コネクタ 834"/>
        <xdr:cNvCxnSpPr/>
      </xdr:nvCxnSpPr>
      <xdr:spPr>
        <a:xfrm>
          <a:off x="19545300" y="148926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102870</xdr:rowOff>
    </xdr:from>
    <xdr:to xmlns:xdr="http://schemas.openxmlformats.org/drawingml/2006/spreadsheetDrawing">
      <xdr:col>98</xdr:col>
      <xdr:colOff>38100</xdr:colOff>
      <xdr:row>87</xdr:row>
      <xdr:rowOff>33020</xdr:rowOff>
    </xdr:to>
    <xdr:sp macro="" textlink="">
      <xdr:nvSpPr>
        <xdr:cNvPr id="836" name="楕円 835"/>
        <xdr:cNvSpPr/>
      </xdr:nvSpPr>
      <xdr:spPr>
        <a:xfrm>
          <a:off x="18605500" y="1484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147955</xdr:rowOff>
    </xdr:from>
    <xdr:to xmlns:xdr="http://schemas.openxmlformats.org/drawingml/2006/spreadsheetDrawing">
      <xdr:col>102</xdr:col>
      <xdr:colOff>114300</xdr:colOff>
      <xdr:row>86</xdr:row>
      <xdr:rowOff>153670</xdr:rowOff>
    </xdr:to>
    <xdr:cxnSp macro="">
      <xdr:nvCxnSpPr>
        <xdr:cNvPr id="837" name="直線コネクタ 836"/>
        <xdr:cNvCxnSpPr/>
      </xdr:nvCxnSpPr>
      <xdr:spPr>
        <a:xfrm flipV="1">
          <a:off x="18656300" y="148926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99695</xdr:rowOff>
    </xdr:from>
    <xdr:ext cx="469900" cy="256540"/>
    <xdr:sp macro="" textlink="">
      <xdr:nvSpPr>
        <xdr:cNvPr id="838" name="n_1aveValue【消防施設】&#10;一人当たり面積"/>
        <xdr:cNvSpPr txBox="1"/>
      </xdr:nvSpPr>
      <xdr:spPr>
        <a:xfrm>
          <a:off x="21075650" y="145014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95885</xdr:rowOff>
    </xdr:from>
    <xdr:ext cx="467360" cy="259080"/>
    <xdr:sp macro="" textlink="">
      <xdr:nvSpPr>
        <xdr:cNvPr id="839" name="n_2aveValue【消防施設】&#10;一人当たり面積"/>
        <xdr:cNvSpPr txBox="1"/>
      </xdr:nvSpPr>
      <xdr:spPr>
        <a:xfrm>
          <a:off x="20199350" y="144976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104140</xdr:rowOff>
    </xdr:from>
    <xdr:ext cx="467360" cy="259080"/>
    <xdr:sp macro="" textlink="">
      <xdr:nvSpPr>
        <xdr:cNvPr id="840" name="n_3aveValue【消防施設】&#10;一人当たり面積"/>
        <xdr:cNvSpPr txBox="1"/>
      </xdr:nvSpPr>
      <xdr:spPr>
        <a:xfrm>
          <a:off x="19310350" y="145059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111125</xdr:rowOff>
    </xdr:from>
    <xdr:ext cx="467360" cy="256540"/>
    <xdr:sp macro="" textlink="">
      <xdr:nvSpPr>
        <xdr:cNvPr id="841" name="n_4aveValue【消防施設】&#10;一人当たり面積"/>
        <xdr:cNvSpPr txBox="1"/>
      </xdr:nvSpPr>
      <xdr:spPr>
        <a:xfrm>
          <a:off x="18421350" y="145129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87</xdr:row>
      <xdr:rowOff>18415</xdr:rowOff>
    </xdr:from>
    <xdr:ext cx="469900" cy="256540"/>
    <xdr:sp macro="" textlink="">
      <xdr:nvSpPr>
        <xdr:cNvPr id="842" name="n_1mainValue【消防施設】&#10;一人当たり面積"/>
        <xdr:cNvSpPr txBox="1"/>
      </xdr:nvSpPr>
      <xdr:spPr>
        <a:xfrm>
          <a:off x="21075650" y="149345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87</xdr:row>
      <xdr:rowOff>18415</xdr:rowOff>
    </xdr:from>
    <xdr:ext cx="467360" cy="256540"/>
    <xdr:sp macro="" textlink="">
      <xdr:nvSpPr>
        <xdr:cNvPr id="843" name="n_2mainValue【消防施設】&#10;一人当たり面積"/>
        <xdr:cNvSpPr txBox="1"/>
      </xdr:nvSpPr>
      <xdr:spPr>
        <a:xfrm>
          <a:off x="20199350" y="149345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87</xdr:row>
      <xdr:rowOff>18415</xdr:rowOff>
    </xdr:from>
    <xdr:ext cx="467360" cy="256540"/>
    <xdr:sp macro="" textlink="">
      <xdr:nvSpPr>
        <xdr:cNvPr id="844" name="n_3mainValue【消防施設】&#10;一人当たり面積"/>
        <xdr:cNvSpPr txBox="1"/>
      </xdr:nvSpPr>
      <xdr:spPr>
        <a:xfrm>
          <a:off x="19310350" y="149345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87</xdr:row>
      <xdr:rowOff>24130</xdr:rowOff>
    </xdr:from>
    <xdr:ext cx="467360" cy="259080"/>
    <xdr:sp macro="" textlink="">
      <xdr:nvSpPr>
        <xdr:cNvPr id="845" name="n_4mainValue【消防施設】&#10;一人当たり面積"/>
        <xdr:cNvSpPr txBox="1"/>
      </xdr:nvSpPr>
      <xdr:spPr>
        <a:xfrm>
          <a:off x="18421350" y="149402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6" name="正方形/長方形 8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7" name="正方形/長方形 84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8" name="正方形/長方形 84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9" name="正方形/長方形 84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50" name="正方形/長方形 84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51" name="正方形/長方形 85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52" name="正方形/長方形 85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3" name="正方形/長方形 852"/>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854" name="テキスト ボックス 853"/>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5" name="直線コネクタ 854"/>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856" name="テキスト ボックス 855"/>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57" name="直線コネクタ 856"/>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858" name="テキスト ボックス 857"/>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59" name="直線コネクタ 858"/>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60" name="テキスト ボックス 859"/>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61" name="直線コネクタ 860"/>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862" name="テキスト ボックス 861"/>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63" name="直線コネクタ 862"/>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64" name="テキスト ボックス 863"/>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65" name="直線コネクタ 864"/>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66" name="テキスト ボックス 865"/>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67" name="直線コネクタ 866"/>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6550" cy="256540"/>
    <xdr:sp macro="" textlink="">
      <xdr:nvSpPr>
        <xdr:cNvPr id="868" name="テキスト ボックス 867"/>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9" name="直線コネクタ 86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70"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27305</xdr:rowOff>
    </xdr:from>
    <xdr:to xmlns:xdr="http://schemas.openxmlformats.org/drawingml/2006/spreadsheetDrawing">
      <xdr:col>85</xdr:col>
      <xdr:colOff>126365</xdr:colOff>
      <xdr:row>109</xdr:row>
      <xdr:rowOff>32385</xdr:rowOff>
    </xdr:to>
    <xdr:cxnSp macro="">
      <xdr:nvCxnSpPr>
        <xdr:cNvPr id="871" name="直線コネクタ 870"/>
        <xdr:cNvCxnSpPr/>
      </xdr:nvCxnSpPr>
      <xdr:spPr>
        <a:xfrm flipV="1">
          <a:off x="16318865" y="1717230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36195</xdr:rowOff>
    </xdr:from>
    <xdr:ext cx="405130" cy="259080"/>
    <xdr:sp macro="" textlink="">
      <xdr:nvSpPr>
        <xdr:cNvPr id="872" name="【庁舎】&#10;有形固定資産減価償却率最小値テキスト"/>
        <xdr:cNvSpPr txBox="1"/>
      </xdr:nvSpPr>
      <xdr:spPr>
        <a:xfrm>
          <a:off x="16357600" y="18724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32385</xdr:rowOff>
    </xdr:from>
    <xdr:to xmlns:xdr="http://schemas.openxmlformats.org/drawingml/2006/spreadsheetDrawing">
      <xdr:col>86</xdr:col>
      <xdr:colOff>25400</xdr:colOff>
      <xdr:row>109</xdr:row>
      <xdr:rowOff>32385</xdr:rowOff>
    </xdr:to>
    <xdr:cxnSp macro="">
      <xdr:nvCxnSpPr>
        <xdr:cNvPr id="873" name="直線コネクタ 872"/>
        <xdr:cNvCxnSpPr/>
      </xdr:nvCxnSpPr>
      <xdr:spPr>
        <a:xfrm>
          <a:off x="16230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145415</xdr:rowOff>
    </xdr:from>
    <xdr:ext cx="340360" cy="256540"/>
    <xdr:sp macro="" textlink="">
      <xdr:nvSpPr>
        <xdr:cNvPr id="874" name="【庁舎】&#10;有形固定資産減価償却率最大値テキスト"/>
        <xdr:cNvSpPr txBox="1"/>
      </xdr:nvSpPr>
      <xdr:spPr>
        <a:xfrm>
          <a:off x="16357600" y="1694751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27305</xdr:rowOff>
    </xdr:from>
    <xdr:to xmlns:xdr="http://schemas.openxmlformats.org/drawingml/2006/spreadsheetDrawing">
      <xdr:col>86</xdr:col>
      <xdr:colOff>25400</xdr:colOff>
      <xdr:row>100</xdr:row>
      <xdr:rowOff>27305</xdr:rowOff>
    </xdr:to>
    <xdr:cxnSp macro="">
      <xdr:nvCxnSpPr>
        <xdr:cNvPr id="875" name="直線コネクタ 874"/>
        <xdr:cNvCxnSpPr/>
      </xdr:nvCxnSpPr>
      <xdr:spPr>
        <a:xfrm>
          <a:off x="16230600" y="1717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52705</xdr:rowOff>
    </xdr:from>
    <xdr:ext cx="405130" cy="256540"/>
    <xdr:sp macro="" textlink="">
      <xdr:nvSpPr>
        <xdr:cNvPr id="876" name="【庁舎】&#10;有形固定資産減価償却率平均値テキスト"/>
        <xdr:cNvSpPr txBox="1"/>
      </xdr:nvSpPr>
      <xdr:spPr>
        <a:xfrm>
          <a:off x="16357600" y="1788350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74930</xdr:rowOff>
    </xdr:from>
    <xdr:to xmlns:xdr="http://schemas.openxmlformats.org/drawingml/2006/spreadsheetDrawing">
      <xdr:col>85</xdr:col>
      <xdr:colOff>177800</xdr:colOff>
      <xdr:row>105</xdr:row>
      <xdr:rowOff>4445</xdr:rowOff>
    </xdr:to>
    <xdr:sp macro="" textlink="">
      <xdr:nvSpPr>
        <xdr:cNvPr id="877" name="フローチャート: 判断 876"/>
        <xdr:cNvSpPr/>
      </xdr:nvSpPr>
      <xdr:spPr>
        <a:xfrm>
          <a:off x="16268700" y="1790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76200</xdr:rowOff>
    </xdr:from>
    <xdr:to xmlns:xdr="http://schemas.openxmlformats.org/drawingml/2006/spreadsheetDrawing">
      <xdr:col>81</xdr:col>
      <xdr:colOff>101600</xdr:colOff>
      <xdr:row>105</xdr:row>
      <xdr:rowOff>6350</xdr:rowOff>
    </xdr:to>
    <xdr:sp macro="" textlink="">
      <xdr:nvSpPr>
        <xdr:cNvPr id="878" name="フローチャート: 判断 877"/>
        <xdr:cNvSpPr/>
      </xdr:nvSpPr>
      <xdr:spPr>
        <a:xfrm>
          <a:off x="15430500" y="1790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59690</xdr:rowOff>
    </xdr:from>
    <xdr:to xmlns:xdr="http://schemas.openxmlformats.org/drawingml/2006/spreadsheetDrawing">
      <xdr:col>76</xdr:col>
      <xdr:colOff>165100</xdr:colOff>
      <xdr:row>104</xdr:row>
      <xdr:rowOff>161290</xdr:rowOff>
    </xdr:to>
    <xdr:sp macro="" textlink="">
      <xdr:nvSpPr>
        <xdr:cNvPr id="879" name="フローチャート: 判断 878"/>
        <xdr:cNvSpPr/>
      </xdr:nvSpPr>
      <xdr:spPr>
        <a:xfrm>
          <a:off x="14541500" y="1789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63500</xdr:rowOff>
    </xdr:from>
    <xdr:to xmlns:xdr="http://schemas.openxmlformats.org/drawingml/2006/spreadsheetDrawing">
      <xdr:col>72</xdr:col>
      <xdr:colOff>38100</xdr:colOff>
      <xdr:row>104</xdr:row>
      <xdr:rowOff>164465</xdr:rowOff>
    </xdr:to>
    <xdr:sp macro="" textlink="">
      <xdr:nvSpPr>
        <xdr:cNvPr id="880" name="フローチャート: 判断 879"/>
        <xdr:cNvSpPr/>
      </xdr:nvSpPr>
      <xdr:spPr>
        <a:xfrm>
          <a:off x="13652500" y="1789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46355</xdr:rowOff>
    </xdr:from>
    <xdr:to xmlns:xdr="http://schemas.openxmlformats.org/drawingml/2006/spreadsheetDrawing">
      <xdr:col>67</xdr:col>
      <xdr:colOff>101600</xdr:colOff>
      <xdr:row>104</xdr:row>
      <xdr:rowOff>147955</xdr:rowOff>
    </xdr:to>
    <xdr:sp macro="" textlink="">
      <xdr:nvSpPr>
        <xdr:cNvPr id="881" name="フローチャート: 判断 880"/>
        <xdr:cNvSpPr/>
      </xdr:nvSpPr>
      <xdr:spPr>
        <a:xfrm>
          <a:off x="12763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82" name="テキスト ボックス 88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83" name="テキスト ボックス 88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84" name="テキスト ボックス 88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85" name="テキスト ボックス 88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6" name="テキスト ボックス 88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4445</xdr:rowOff>
    </xdr:from>
    <xdr:to xmlns:xdr="http://schemas.openxmlformats.org/drawingml/2006/spreadsheetDrawing">
      <xdr:col>85</xdr:col>
      <xdr:colOff>177800</xdr:colOff>
      <xdr:row>104</xdr:row>
      <xdr:rowOff>106045</xdr:rowOff>
    </xdr:to>
    <xdr:sp macro="" textlink="">
      <xdr:nvSpPr>
        <xdr:cNvPr id="887" name="楕円 886"/>
        <xdr:cNvSpPr/>
      </xdr:nvSpPr>
      <xdr:spPr>
        <a:xfrm>
          <a:off x="162687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27305</xdr:rowOff>
    </xdr:from>
    <xdr:ext cx="405130" cy="259080"/>
    <xdr:sp macro="" textlink="">
      <xdr:nvSpPr>
        <xdr:cNvPr id="888" name="【庁舎】&#10;有形固定資産減価償却率該当値テキスト"/>
        <xdr:cNvSpPr txBox="1"/>
      </xdr:nvSpPr>
      <xdr:spPr>
        <a:xfrm>
          <a:off x="16357600" y="17686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133350</xdr:rowOff>
    </xdr:from>
    <xdr:to xmlns:xdr="http://schemas.openxmlformats.org/drawingml/2006/spreadsheetDrawing">
      <xdr:col>81</xdr:col>
      <xdr:colOff>101600</xdr:colOff>
      <xdr:row>104</xdr:row>
      <xdr:rowOff>63500</xdr:rowOff>
    </xdr:to>
    <xdr:sp macro="" textlink="">
      <xdr:nvSpPr>
        <xdr:cNvPr id="889" name="楕円 888"/>
        <xdr:cNvSpPr/>
      </xdr:nvSpPr>
      <xdr:spPr>
        <a:xfrm>
          <a:off x="15430500" y="177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12700</xdr:rowOff>
    </xdr:from>
    <xdr:to xmlns:xdr="http://schemas.openxmlformats.org/drawingml/2006/spreadsheetDrawing">
      <xdr:col>85</xdr:col>
      <xdr:colOff>127000</xdr:colOff>
      <xdr:row>104</xdr:row>
      <xdr:rowOff>55245</xdr:rowOff>
    </xdr:to>
    <xdr:cxnSp macro="">
      <xdr:nvCxnSpPr>
        <xdr:cNvPr id="890" name="直線コネクタ 889"/>
        <xdr:cNvCxnSpPr/>
      </xdr:nvCxnSpPr>
      <xdr:spPr>
        <a:xfrm>
          <a:off x="15481300" y="1784350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56515</xdr:rowOff>
    </xdr:from>
    <xdr:to xmlns:xdr="http://schemas.openxmlformats.org/drawingml/2006/spreadsheetDrawing">
      <xdr:col>76</xdr:col>
      <xdr:colOff>165100</xdr:colOff>
      <xdr:row>104</xdr:row>
      <xdr:rowOff>158115</xdr:rowOff>
    </xdr:to>
    <xdr:sp macro="" textlink="">
      <xdr:nvSpPr>
        <xdr:cNvPr id="891" name="楕円 890"/>
        <xdr:cNvSpPr/>
      </xdr:nvSpPr>
      <xdr:spPr>
        <a:xfrm>
          <a:off x="14541500" y="178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12700</xdr:rowOff>
    </xdr:from>
    <xdr:to xmlns:xdr="http://schemas.openxmlformats.org/drawingml/2006/spreadsheetDrawing">
      <xdr:col>81</xdr:col>
      <xdr:colOff>50800</xdr:colOff>
      <xdr:row>104</xdr:row>
      <xdr:rowOff>107315</xdr:rowOff>
    </xdr:to>
    <xdr:cxnSp macro="">
      <xdr:nvCxnSpPr>
        <xdr:cNvPr id="892" name="直線コネクタ 891"/>
        <xdr:cNvCxnSpPr/>
      </xdr:nvCxnSpPr>
      <xdr:spPr>
        <a:xfrm flipV="1">
          <a:off x="14592300" y="1784350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25400</xdr:rowOff>
    </xdr:from>
    <xdr:to xmlns:xdr="http://schemas.openxmlformats.org/drawingml/2006/spreadsheetDrawing">
      <xdr:col>72</xdr:col>
      <xdr:colOff>38100</xdr:colOff>
      <xdr:row>104</xdr:row>
      <xdr:rowOff>127000</xdr:rowOff>
    </xdr:to>
    <xdr:sp macro="" textlink="">
      <xdr:nvSpPr>
        <xdr:cNvPr id="893" name="楕円 892"/>
        <xdr:cNvSpPr/>
      </xdr:nvSpPr>
      <xdr:spPr>
        <a:xfrm>
          <a:off x="1365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76200</xdr:rowOff>
    </xdr:from>
    <xdr:to xmlns:xdr="http://schemas.openxmlformats.org/drawingml/2006/spreadsheetDrawing">
      <xdr:col>76</xdr:col>
      <xdr:colOff>114300</xdr:colOff>
      <xdr:row>104</xdr:row>
      <xdr:rowOff>107315</xdr:rowOff>
    </xdr:to>
    <xdr:cxnSp macro="">
      <xdr:nvCxnSpPr>
        <xdr:cNvPr id="894" name="直線コネクタ 893"/>
        <xdr:cNvCxnSpPr/>
      </xdr:nvCxnSpPr>
      <xdr:spPr>
        <a:xfrm>
          <a:off x="13703300" y="179070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162560</xdr:rowOff>
    </xdr:from>
    <xdr:to xmlns:xdr="http://schemas.openxmlformats.org/drawingml/2006/spreadsheetDrawing">
      <xdr:col>67</xdr:col>
      <xdr:colOff>101600</xdr:colOff>
      <xdr:row>104</xdr:row>
      <xdr:rowOff>92710</xdr:rowOff>
    </xdr:to>
    <xdr:sp macro="" textlink="">
      <xdr:nvSpPr>
        <xdr:cNvPr id="895" name="楕円 894"/>
        <xdr:cNvSpPr/>
      </xdr:nvSpPr>
      <xdr:spPr>
        <a:xfrm>
          <a:off x="12763500" y="178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41910</xdr:rowOff>
    </xdr:from>
    <xdr:to xmlns:xdr="http://schemas.openxmlformats.org/drawingml/2006/spreadsheetDrawing">
      <xdr:col>71</xdr:col>
      <xdr:colOff>177800</xdr:colOff>
      <xdr:row>104</xdr:row>
      <xdr:rowOff>76200</xdr:rowOff>
    </xdr:to>
    <xdr:cxnSp macro="">
      <xdr:nvCxnSpPr>
        <xdr:cNvPr id="896" name="直線コネクタ 895"/>
        <xdr:cNvCxnSpPr/>
      </xdr:nvCxnSpPr>
      <xdr:spPr>
        <a:xfrm>
          <a:off x="12814300" y="178727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168910</xdr:rowOff>
    </xdr:from>
    <xdr:ext cx="405130" cy="256540"/>
    <xdr:sp macro="" textlink="">
      <xdr:nvSpPr>
        <xdr:cNvPr id="897" name="n_1aveValue【庁舎】&#10;有形固定資産減価償却率"/>
        <xdr:cNvSpPr txBox="1"/>
      </xdr:nvSpPr>
      <xdr:spPr>
        <a:xfrm>
          <a:off x="15266035" y="179997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152400</xdr:rowOff>
    </xdr:from>
    <xdr:ext cx="402590" cy="259080"/>
    <xdr:sp macro="" textlink="">
      <xdr:nvSpPr>
        <xdr:cNvPr id="898" name="n_2aveValue【庁舎】&#10;有形固定資産減価償却率"/>
        <xdr:cNvSpPr txBox="1"/>
      </xdr:nvSpPr>
      <xdr:spPr>
        <a:xfrm>
          <a:off x="14389735" y="179832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155575</xdr:rowOff>
    </xdr:from>
    <xdr:ext cx="402590" cy="256540"/>
    <xdr:sp macro="" textlink="">
      <xdr:nvSpPr>
        <xdr:cNvPr id="899" name="n_3aveValue【庁舎】&#10;有形固定資産減価償却率"/>
        <xdr:cNvSpPr txBox="1"/>
      </xdr:nvSpPr>
      <xdr:spPr>
        <a:xfrm>
          <a:off x="13500735" y="179863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139065</xdr:rowOff>
    </xdr:from>
    <xdr:ext cx="402590" cy="259080"/>
    <xdr:sp macro="" textlink="">
      <xdr:nvSpPr>
        <xdr:cNvPr id="900" name="n_4aveValue【庁舎】&#10;有形固定資産減価償却率"/>
        <xdr:cNvSpPr txBox="1"/>
      </xdr:nvSpPr>
      <xdr:spPr>
        <a:xfrm>
          <a:off x="12611735" y="179698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80010</xdr:rowOff>
    </xdr:from>
    <xdr:ext cx="405130" cy="259080"/>
    <xdr:sp macro="" textlink="">
      <xdr:nvSpPr>
        <xdr:cNvPr id="901" name="n_1mainValue【庁舎】&#10;有形固定資産減価償却率"/>
        <xdr:cNvSpPr txBox="1"/>
      </xdr:nvSpPr>
      <xdr:spPr>
        <a:xfrm>
          <a:off x="15266035" y="17567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3175</xdr:rowOff>
    </xdr:from>
    <xdr:ext cx="402590" cy="259080"/>
    <xdr:sp macro="" textlink="">
      <xdr:nvSpPr>
        <xdr:cNvPr id="902" name="n_2mainValue【庁舎】&#10;有形固定資産減価償却率"/>
        <xdr:cNvSpPr txBox="1"/>
      </xdr:nvSpPr>
      <xdr:spPr>
        <a:xfrm>
          <a:off x="14389735" y="176625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143510</xdr:rowOff>
    </xdr:from>
    <xdr:ext cx="402590" cy="256540"/>
    <xdr:sp macro="" textlink="">
      <xdr:nvSpPr>
        <xdr:cNvPr id="903" name="n_3mainValue【庁舎】&#10;有形固定資産減価償却率"/>
        <xdr:cNvSpPr txBox="1"/>
      </xdr:nvSpPr>
      <xdr:spPr>
        <a:xfrm>
          <a:off x="13500735" y="176314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109220</xdr:rowOff>
    </xdr:from>
    <xdr:ext cx="402590" cy="256540"/>
    <xdr:sp macro="" textlink="">
      <xdr:nvSpPr>
        <xdr:cNvPr id="904" name="n_4mainValue【庁舎】&#10;有形固定資産減価償却率"/>
        <xdr:cNvSpPr txBox="1"/>
      </xdr:nvSpPr>
      <xdr:spPr>
        <a:xfrm>
          <a:off x="12611735" y="175971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905" name="正方形/長方形 9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6" name="正方形/長方形 90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7" name="正方形/長方形 90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8" name="正方形/長方形 90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9" name="正方形/長方形 90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10" name="正方形/長方形 90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11" name="正方形/長方形 91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2" name="正方形/長方形 91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913" name="テキスト ボックス 912"/>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14" name="直線コネクタ 91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15" name="直線コネクタ 914"/>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916" name="テキスト ボックス 915"/>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17" name="直線コネクタ 916"/>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918" name="テキスト ボックス 917"/>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9" name="直線コネクタ 918"/>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920" name="テキスト ボックス 919"/>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21" name="直線コネクタ 920"/>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922" name="テキスト ボックス 921"/>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23" name="直線コネクタ 922"/>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924" name="テキスト ボックス 923"/>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5" name="直線コネクタ 92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926" name="テキスト ボックス 925"/>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7"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108</xdr:row>
      <xdr:rowOff>106680</xdr:rowOff>
    </xdr:to>
    <xdr:cxnSp macro="">
      <xdr:nvCxnSpPr>
        <xdr:cNvPr id="928" name="直線コネクタ 927"/>
        <xdr:cNvCxnSpPr/>
      </xdr:nvCxnSpPr>
      <xdr:spPr>
        <a:xfrm flipV="1">
          <a:off x="22160865" y="173012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110490</xdr:rowOff>
    </xdr:from>
    <xdr:ext cx="469900" cy="256540"/>
    <xdr:sp macro="" textlink="">
      <xdr:nvSpPr>
        <xdr:cNvPr id="929" name="【庁舎】&#10;一人当たり面積最小値テキスト"/>
        <xdr:cNvSpPr txBox="1"/>
      </xdr:nvSpPr>
      <xdr:spPr>
        <a:xfrm>
          <a:off x="22199600" y="186270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106680</xdr:rowOff>
    </xdr:from>
    <xdr:to xmlns:xdr="http://schemas.openxmlformats.org/drawingml/2006/spreadsheetDrawing">
      <xdr:col>116</xdr:col>
      <xdr:colOff>152400</xdr:colOff>
      <xdr:row>108</xdr:row>
      <xdr:rowOff>106680</xdr:rowOff>
    </xdr:to>
    <xdr:cxnSp macro="">
      <xdr:nvCxnSpPr>
        <xdr:cNvPr id="930" name="直線コネクタ 929"/>
        <xdr:cNvCxnSpPr/>
      </xdr:nvCxnSpPr>
      <xdr:spPr>
        <a:xfrm>
          <a:off x="22072600" y="1862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9900" cy="259080"/>
    <xdr:sp macro="" textlink="">
      <xdr:nvSpPr>
        <xdr:cNvPr id="931" name="【庁舎】&#10;一人当たり面積最大値テキスト"/>
        <xdr:cNvSpPr txBox="1"/>
      </xdr:nvSpPr>
      <xdr:spPr>
        <a:xfrm>
          <a:off x="2219960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932" name="直線コネクタ 931"/>
        <xdr:cNvCxnSpPr/>
      </xdr:nvCxnSpPr>
      <xdr:spPr>
        <a:xfrm>
          <a:off x="22072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73025</xdr:rowOff>
    </xdr:from>
    <xdr:ext cx="469900" cy="259080"/>
    <xdr:sp macro="" textlink="">
      <xdr:nvSpPr>
        <xdr:cNvPr id="933" name="【庁舎】&#10;一人当たり面積平均値テキスト"/>
        <xdr:cNvSpPr txBox="1"/>
      </xdr:nvSpPr>
      <xdr:spPr>
        <a:xfrm>
          <a:off x="22199600" y="179038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50165</xdr:rowOff>
    </xdr:from>
    <xdr:to xmlns:xdr="http://schemas.openxmlformats.org/drawingml/2006/spreadsheetDrawing">
      <xdr:col>116</xdr:col>
      <xdr:colOff>114300</xdr:colOff>
      <xdr:row>105</xdr:row>
      <xdr:rowOff>151765</xdr:rowOff>
    </xdr:to>
    <xdr:sp macro="" textlink="">
      <xdr:nvSpPr>
        <xdr:cNvPr id="934" name="フローチャート: 判断 933"/>
        <xdr:cNvSpPr/>
      </xdr:nvSpPr>
      <xdr:spPr>
        <a:xfrm>
          <a:off x="22110700" y="1805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46355</xdr:rowOff>
    </xdr:from>
    <xdr:to xmlns:xdr="http://schemas.openxmlformats.org/drawingml/2006/spreadsheetDrawing">
      <xdr:col>112</xdr:col>
      <xdr:colOff>38100</xdr:colOff>
      <xdr:row>105</xdr:row>
      <xdr:rowOff>147955</xdr:rowOff>
    </xdr:to>
    <xdr:sp macro="" textlink="">
      <xdr:nvSpPr>
        <xdr:cNvPr id="935" name="フローチャート: 判断 934"/>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44450</xdr:rowOff>
    </xdr:from>
    <xdr:to xmlns:xdr="http://schemas.openxmlformats.org/drawingml/2006/spreadsheetDrawing">
      <xdr:col>107</xdr:col>
      <xdr:colOff>101600</xdr:colOff>
      <xdr:row>105</xdr:row>
      <xdr:rowOff>146050</xdr:rowOff>
    </xdr:to>
    <xdr:sp macro="" textlink="">
      <xdr:nvSpPr>
        <xdr:cNvPr id="936" name="フローチャート: 判断 935"/>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44450</xdr:rowOff>
    </xdr:from>
    <xdr:to xmlns:xdr="http://schemas.openxmlformats.org/drawingml/2006/spreadsheetDrawing">
      <xdr:col>102</xdr:col>
      <xdr:colOff>165100</xdr:colOff>
      <xdr:row>105</xdr:row>
      <xdr:rowOff>146050</xdr:rowOff>
    </xdr:to>
    <xdr:sp macro="" textlink="">
      <xdr:nvSpPr>
        <xdr:cNvPr id="937" name="フローチャート: 判断 936"/>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109220</xdr:rowOff>
    </xdr:from>
    <xdr:to xmlns:xdr="http://schemas.openxmlformats.org/drawingml/2006/spreadsheetDrawing">
      <xdr:col>98</xdr:col>
      <xdr:colOff>38100</xdr:colOff>
      <xdr:row>106</xdr:row>
      <xdr:rowOff>39370</xdr:rowOff>
    </xdr:to>
    <xdr:sp macro="" textlink="">
      <xdr:nvSpPr>
        <xdr:cNvPr id="938" name="フローチャート: 判断 937"/>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9" name="テキスト ボックス 93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40" name="テキスト ボックス 93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41" name="テキスト ボックス 94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42" name="テキスト ボックス 94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43" name="テキスト ボックス 94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90170</xdr:rowOff>
    </xdr:from>
    <xdr:to xmlns:xdr="http://schemas.openxmlformats.org/drawingml/2006/spreadsheetDrawing">
      <xdr:col>116</xdr:col>
      <xdr:colOff>114300</xdr:colOff>
      <xdr:row>107</xdr:row>
      <xdr:rowOff>20320</xdr:rowOff>
    </xdr:to>
    <xdr:sp macro="" textlink="">
      <xdr:nvSpPr>
        <xdr:cNvPr id="944" name="楕円 943"/>
        <xdr:cNvSpPr/>
      </xdr:nvSpPr>
      <xdr:spPr>
        <a:xfrm>
          <a:off x="221107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68580</xdr:rowOff>
    </xdr:from>
    <xdr:ext cx="469900" cy="259080"/>
    <xdr:sp macro="" textlink="">
      <xdr:nvSpPr>
        <xdr:cNvPr id="945" name="【庁舎】&#10;一人当たり面積該当値テキスト"/>
        <xdr:cNvSpPr txBox="1"/>
      </xdr:nvSpPr>
      <xdr:spPr>
        <a:xfrm>
          <a:off x="22199600" y="18242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90170</xdr:rowOff>
    </xdr:from>
    <xdr:to xmlns:xdr="http://schemas.openxmlformats.org/drawingml/2006/spreadsheetDrawing">
      <xdr:col>112</xdr:col>
      <xdr:colOff>38100</xdr:colOff>
      <xdr:row>107</xdr:row>
      <xdr:rowOff>20320</xdr:rowOff>
    </xdr:to>
    <xdr:sp macro="" textlink="">
      <xdr:nvSpPr>
        <xdr:cNvPr id="946" name="楕円 945"/>
        <xdr:cNvSpPr/>
      </xdr:nvSpPr>
      <xdr:spPr>
        <a:xfrm>
          <a:off x="21272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140970</xdr:rowOff>
    </xdr:from>
    <xdr:to xmlns:xdr="http://schemas.openxmlformats.org/drawingml/2006/spreadsheetDrawing">
      <xdr:col>116</xdr:col>
      <xdr:colOff>63500</xdr:colOff>
      <xdr:row>106</xdr:row>
      <xdr:rowOff>140970</xdr:rowOff>
    </xdr:to>
    <xdr:cxnSp macro="">
      <xdr:nvCxnSpPr>
        <xdr:cNvPr id="947" name="直線コネクタ 946"/>
        <xdr:cNvCxnSpPr/>
      </xdr:nvCxnSpPr>
      <xdr:spPr>
        <a:xfrm>
          <a:off x="21323300" y="183146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160655</xdr:rowOff>
    </xdr:from>
    <xdr:to xmlns:xdr="http://schemas.openxmlformats.org/drawingml/2006/spreadsheetDrawing">
      <xdr:col>107</xdr:col>
      <xdr:colOff>101600</xdr:colOff>
      <xdr:row>106</xdr:row>
      <xdr:rowOff>90805</xdr:rowOff>
    </xdr:to>
    <xdr:sp macro="" textlink="">
      <xdr:nvSpPr>
        <xdr:cNvPr id="948" name="楕円 947"/>
        <xdr:cNvSpPr/>
      </xdr:nvSpPr>
      <xdr:spPr>
        <a:xfrm>
          <a:off x="20383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40640</xdr:rowOff>
    </xdr:from>
    <xdr:to xmlns:xdr="http://schemas.openxmlformats.org/drawingml/2006/spreadsheetDrawing">
      <xdr:col>111</xdr:col>
      <xdr:colOff>177800</xdr:colOff>
      <xdr:row>106</xdr:row>
      <xdr:rowOff>140970</xdr:rowOff>
    </xdr:to>
    <xdr:cxnSp macro="">
      <xdr:nvCxnSpPr>
        <xdr:cNvPr id="949" name="直線コネクタ 948"/>
        <xdr:cNvCxnSpPr/>
      </xdr:nvCxnSpPr>
      <xdr:spPr>
        <a:xfrm>
          <a:off x="20434300" y="1821434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158750</xdr:rowOff>
    </xdr:from>
    <xdr:to xmlns:xdr="http://schemas.openxmlformats.org/drawingml/2006/spreadsheetDrawing">
      <xdr:col>102</xdr:col>
      <xdr:colOff>165100</xdr:colOff>
      <xdr:row>106</xdr:row>
      <xdr:rowOff>88900</xdr:rowOff>
    </xdr:to>
    <xdr:sp macro="" textlink="">
      <xdr:nvSpPr>
        <xdr:cNvPr id="950" name="楕円 949"/>
        <xdr:cNvSpPr/>
      </xdr:nvSpPr>
      <xdr:spPr>
        <a:xfrm>
          <a:off x="19494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38100</xdr:rowOff>
    </xdr:from>
    <xdr:to xmlns:xdr="http://schemas.openxmlformats.org/drawingml/2006/spreadsheetDrawing">
      <xdr:col>107</xdr:col>
      <xdr:colOff>50800</xdr:colOff>
      <xdr:row>106</xdr:row>
      <xdr:rowOff>40640</xdr:rowOff>
    </xdr:to>
    <xdr:cxnSp macro="">
      <xdr:nvCxnSpPr>
        <xdr:cNvPr id="951" name="直線コネクタ 950"/>
        <xdr:cNvCxnSpPr/>
      </xdr:nvCxnSpPr>
      <xdr:spPr>
        <a:xfrm>
          <a:off x="19545300" y="182118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156845</xdr:rowOff>
    </xdr:from>
    <xdr:to xmlns:xdr="http://schemas.openxmlformats.org/drawingml/2006/spreadsheetDrawing">
      <xdr:col>98</xdr:col>
      <xdr:colOff>38100</xdr:colOff>
      <xdr:row>106</xdr:row>
      <xdr:rowOff>86995</xdr:rowOff>
    </xdr:to>
    <xdr:sp macro="" textlink="">
      <xdr:nvSpPr>
        <xdr:cNvPr id="952" name="楕円 951"/>
        <xdr:cNvSpPr/>
      </xdr:nvSpPr>
      <xdr:spPr>
        <a:xfrm>
          <a:off x="18605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36195</xdr:rowOff>
    </xdr:from>
    <xdr:to xmlns:xdr="http://schemas.openxmlformats.org/drawingml/2006/spreadsheetDrawing">
      <xdr:col>102</xdr:col>
      <xdr:colOff>114300</xdr:colOff>
      <xdr:row>106</xdr:row>
      <xdr:rowOff>38100</xdr:rowOff>
    </xdr:to>
    <xdr:cxnSp macro="">
      <xdr:nvCxnSpPr>
        <xdr:cNvPr id="953" name="直線コネクタ 952"/>
        <xdr:cNvCxnSpPr/>
      </xdr:nvCxnSpPr>
      <xdr:spPr>
        <a:xfrm>
          <a:off x="18656300" y="182098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164465</xdr:rowOff>
    </xdr:from>
    <xdr:ext cx="469900" cy="259080"/>
    <xdr:sp macro="" textlink="">
      <xdr:nvSpPr>
        <xdr:cNvPr id="954" name="n_1aveValue【庁舎】&#10;一人当たり面積"/>
        <xdr:cNvSpPr txBox="1"/>
      </xdr:nvSpPr>
      <xdr:spPr>
        <a:xfrm>
          <a:off x="21075650" y="17823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162560</xdr:rowOff>
    </xdr:from>
    <xdr:ext cx="467360" cy="259080"/>
    <xdr:sp macro="" textlink="">
      <xdr:nvSpPr>
        <xdr:cNvPr id="955" name="n_2aveValue【庁舎】&#10;一人当たり面積"/>
        <xdr:cNvSpPr txBox="1"/>
      </xdr:nvSpPr>
      <xdr:spPr>
        <a:xfrm>
          <a:off x="20199350" y="17821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162560</xdr:rowOff>
    </xdr:from>
    <xdr:ext cx="467360" cy="259080"/>
    <xdr:sp macro="" textlink="">
      <xdr:nvSpPr>
        <xdr:cNvPr id="956" name="n_3aveValue【庁舎】&#10;一人当たり面積"/>
        <xdr:cNvSpPr txBox="1"/>
      </xdr:nvSpPr>
      <xdr:spPr>
        <a:xfrm>
          <a:off x="19310350" y="17821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55880</xdr:rowOff>
    </xdr:from>
    <xdr:ext cx="467360" cy="259080"/>
    <xdr:sp macro="" textlink="">
      <xdr:nvSpPr>
        <xdr:cNvPr id="957" name="n_4aveValue【庁舎】&#10;一人当たり面積"/>
        <xdr:cNvSpPr txBox="1"/>
      </xdr:nvSpPr>
      <xdr:spPr>
        <a:xfrm>
          <a:off x="18421350" y="178866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11430</xdr:rowOff>
    </xdr:from>
    <xdr:ext cx="469900" cy="259080"/>
    <xdr:sp macro="" textlink="">
      <xdr:nvSpPr>
        <xdr:cNvPr id="958" name="n_1mainValue【庁舎】&#10;一人当たり面積"/>
        <xdr:cNvSpPr txBox="1"/>
      </xdr:nvSpPr>
      <xdr:spPr>
        <a:xfrm>
          <a:off x="21075650" y="18356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81915</xdr:rowOff>
    </xdr:from>
    <xdr:ext cx="467360" cy="259080"/>
    <xdr:sp macro="" textlink="">
      <xdr:nvSpPr>
        <xdr:cNvPr id="959" name="n_2mainValue【庁舎】&#10;一人当たり面積"/>
        <xdr:cNvSpPr txBox="1"/>
      </xdr:nvSpPr>
      <xdr:spPr>
        <a:xfrm>
          <a:off x="20199350" y="182556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80010</xdr:rowOff>
    </xdr:from>
    <xdr:ext cx="467360" cy="259080"/>
    <xdr:sp macro="" textlink="">
      <xdr:nvSpPr>
        <xdr:cNvPr id="960" name="n_3mainValue【庁舎】&#10;一人当たり面積"/>
        <xdr:cNvSpPr txBox="1"/>
      </xdr:nvSpPr>
      <xdr:spPr>
        <a:xfrm>
          <a:off x="19310350" y="18253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78105</xdr:rowOff>
    </xdr:from>
    <xdr:ext cx="467360" cy="256540"/>
    <xdr:sp macro="" textlink="">
      <xdr:nvSpPr>
        <xdr:cNvPr id="961" name="n_4mainValue【庁舎】&#10;一人当たり面積"/>
        <xdr:cNvSpPr txBox="1"/>
      </xdr:nvSpPr>
      <xdr:spPr>
        <a:xfrm>
          <a:off x="18421350" y="182518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62" name="正方形/長方形 9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63" name="正方形/長方形 96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64" name="テキスト ボックス 96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上記施設のうち、「図書館」「体育館・プール」「市民会館」「保健センター・保健所」については、令和5年度の有形固定資産減価償却率が全国平均値、奈良県平均値及び類似団体内平均値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「福祉施設」「一般廃棄物処理施設」「消防施設」「庁舎」については、有形固定資産減価償却率が全国平均値、奈良県平均値及び類似団体内平均値を下回っている。</a:t>
          </a:r>
          <a:r>
            <a:rPr kumimoji="1" lang="ja-JP" altLang="en-US" sz="1300">
              <a:latin typeface="ＭＳ Ｐゴシック"/>
              <a:ea typeface="ＭＳ Ｐゴシック"/>
            </a:rPr>
            <a:t>「福祉施設」については、いきいきセンターの大規模改修工事を行ったことにより令和4年度と比較して14.1ポイント減少した。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「図書館」「体育館・プール」「市民会館」「保健センター・保健所」については有形固定資産減価償却率が増加傾向にある。</a:t>
          </a:r>
          <a:endParaRPr kumimoji="1" lang="ja-JP" altLang="en-US" sz="1300">
            <a:latin typeface="ＭＳ Ｐゴシック"/>
            <a:ea typeface="ＭＳ Ｐゴシック"/>
          </a:endParaRPr>
        </a:p>
        <a:p>
          <a:r>
            <a:rPr kumimoji="1" lang="ja-JP" altLang="en-US" sz="1300">
              <a:latin typeface="ＭＳ Ｐゴシック"/>
              <a:ea typeface="ＭＳ Ｐゴシック"/>
            </a:rPr>
            <a:t>なお、「消防施設」においては、令和元年度から令和2年度で有形固定資産減価償却率は減少しており、消防団屯所の建替えを行ったことによるものである。「庁舎」について、令和4年度に當麻庁舎の除却等を行ったことが影響し、有形固定資産減価償却率及び一人当たり面積は減少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今後においては、「葛城市公共施設等総合管理計画」等に基づき、施設の集約化・複合化、長寿命化等を計画的に行い、良質で持続可能な公共施設サービスが提供できるよう取り組んでいく。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37,905
37,414
33.72
18,957,809
18,574,138
359,547
10,141,795
18,998,664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11.7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48920"/>
    <xdr:sp macro="" textlink="">
      <xdr:nvSpPr>
        <xdr:cNvPr id="31" name="テキスト ボックス 30"/>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35760" cy="358775"/>
    <xdr:sp macro="" textlink="">
      <xdr:nvSpPr>
        <xdr:cNvPr id="38" name="テキスト ボックス 37"/>
        <xdr:cNvSpPr txBox="1"/>
      </xdr:nvSpPr>
      <xdr:spPr>
        <a:xfrm>
          <a:off x="3176270" y="5353050"/>
          <a:ext cx="16357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市税や地方消費税交付金等の増により基準財政収入額は増加したが、高齢者保健福祉費等の増加や臨時財政対策債償還基金費の創設等により分母となる基準財政需要額も増加したため微減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今後も市税収入の徴収率の向上とともに歳入の確保に努め財政基盤の強化を図る。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48285"/>
    <xdr:sp macro="" textlink="">
      <xdr:nvSpPr>
        <xdr:cNvPr id="54" name="テキスト ボックス 53"/>
        <xdr:cNvSpPr txBox="1"/>
      </xdr:nvSpPr>
      <xdr:spPr>
        <a:xfrm>
          <a:off x="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0190"/>
    <xdr:sp macro="" textlink="">
      <xdr:nvSpPr>
        <xdr:cNvPr id="56" name="テキスト ボックス 55"/>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160020</xdr:rowOff>
    </xdr:from>
    <xdr:to xmlns:xdr="http://schemas.openxmlformats.org/drawingml/2006/spreadsheetDrawing">
      <xdr:col>23</xdr:col>
      <xdr:colOff>133350</xdr:colOff>
      <xdr:row>44</xdr:row>
      <xdr:rowOff>44450</xdr:rowOff>
    </xdr:to>
    <xdr:cxnSp macro="">
      <xdr:nvCxnSpPr>
        <xdr:cNvPr id="64" name="直線コネクタ 63"/>
        <xdr:cNvCxnSpPr/>
      </xdr:nvCxnSpPr>
      <xdr:spPr>
        <a:xfrm flipV="1">
          <a:off x="4953000" y="616077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16510</xdr:rowOff>
    </xdr:from>
    <xdr:ext cx="762000" cy="259080"/>
    <xdr:sp macro="" textlink="">
      <xdr:nvSpPr>
        <xdr:cNvPr id="65" name="財政力最小値テキスト"/>
        <xdr:cNvSpPr txBox="1"/>
      </xdr:nvSpPr>
      <xdr:spPr>
        <a:xfrm>
          <a:off x="5041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44450</xdr:rowOff>
    </xdr:from>
    <xdr:to xmlns:xdr="http://schemas.openxmlformats.org/drawingml/2006/spreadsheetDrawing">
      <xdr:col>24</xdr:col>
      <xdr:colOff>12700</xdr:colOff>
      <xdr:row>44</xdr:row>
      <xdr:rowOff>44450</xdr:rowOff>
    </xdr:to>
    <xdr:cxnSp macro="">
      <xdr:nvCxnSpPr>
        <xdr:cNvPr id="66" name="直線コネクタ 65"/>
        <xdr:cNvCxnSpPr/>
      </xdr:nvCxnSpPr>
      <xdr:spPr>
        <a:xfrm>
          <a:off x="4864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74930</xdr:rowOff>
    </xdr:from>
    <xdr:ext cx="762000" cy="251460"/>
    <xdr:sp macro="" textlink="">
      <xdr:nvSpPr>
        <xdr:cNvPr id="67" name="財政力最大値テキスト"/>
        <xdr:cNvSpPr txBox="1"/>
      </xdr:nvSpPr>
      <xdr:spPr>
        <a:xfrm>
          <a:off x="5041900" y="59042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160020</xdr:rowOff>
    </xdr:from>
    <xdr:to xmlns:xdr="http://schemas.openxmlformats.org/drawingml/2006/spreadsheetDrawing">
      <xdr:col>24</xdr:col>
      <xdr:colOff>12700</xdr:colOff>
      <xdr:row>35</xdr:row>
      <xdr:rowOff>160020</xdr:rowOff>
    </xdr:to>
    <xdr:cxnSp macro="">
      <xdr:nvCxnSpPr>
        <xdr:cNvPr id="68" name="直線コネクタ 67"/>
        <xdr:cNvCxnSpPr/>
      </xdr:nvCxnSpPr>
      <xdr:spPr>
        <a:xfrm>
          <a:off x="4864100" y="616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156845</xdr:rowOff>
    </xdr:from>
    <xdr:to xmlns:xdr="http://schemas.openxmlformats.org/drawingml/2006/spreadsheetDrawing">
      <xdr:col>23</xdr:col>
      <xdr:colOff>133350</xdr:colOff>
      <xdr:row>42</xdr:row>
      <xdr:rowOff>5080</xdr:rowOff>
    </xdr:to>
    <xdr:cxnSp macro="">
      <xdr:nvCxnSpPr>
        <xdr:cNvPr id="69" name="直線コネクタ 68"/>
        <xdr:cNvCxnSpPr/>
      </xdr:nvCxnSpPr>
      <xdr:spPr>
        <a:xfrm>
          <a:off x="4114800" y="718629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41910</xdr:rowOff>
    </xdr:from>
    <xdr:ext cx="762000" cy="250190"/>
    <xdr:sp macro="" textlink="">
      <xdr:nvSpPr>
        <xdr:cNvPr id="70" name="財政力平均値テキスト"/>
        <xdr:cNvSpPr txBox="1"/>
      </xdr:nvSpPr>
      <xdr:spPr>
        <a:xfrm>
          <a:off x="5041900" y="689991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136525</xdr:rowOff>
    </xdr:from>
    <xdr:to xmlns:xdr="http://schemas.openxmlformats.org/drawingml/2006/spreadsheetDrawing">
      <xdr:col>19</xdr:col>
      <xdr:colOff>133350</xdr:colOff>
      <xdr:row>41</xdr:row>
      <xdr:rowOff>156845</xdr:rowOff>
    </xdr:to>
    <xdr:cxnSp macro="">
      <xdr:nvCxnSpPr>
        <xdr:cNvPr id="72" name="直線コネクタ 71"/>
        <xdr:cNvCxnSpPr/>
      </xdr:nvCxnSpPr>
      <xdr:spPr>
        <a:xfrm>
          <a:off x="3225800" y="71659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5080</xdr:rowOff>
    </xdr:from>
    <xdr:to xmlns:xdr="http://schemas.openxmlformats.org/drawingml/2006/spreadsheetDrawing">
      <xdr:col>19</xdr:col>
      <xdr:colOff>184150</xdr:colOff>
      <xdr:row>41</xdr:row>
      <xdr:rowOff>106680</xdr:rowOff>
    </xdr:to>
    <xdr:sp macro="" textlink="">
      <xdr:nvSpPr>
        <xdr:cNvPr id="73" name="フローチャート: 判断 72"/>
        <xdr:cNvSpPr/>
      </xdr:nvSpPr>
      <xdr:spPr>
        <a:xfrm>
          <a:off x="4064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116840</xdr:rowOff>
    </xdr:from>
    <xdr:ext cx="736600" cy="259080"/>
    <xdr:sp macro="" textlink="">
      <xdr:nvSpPr>
        <xdr:cNvPr id="74" name="テキスト ボックス 73"/>
        <xdr:cNvSpPr txBox="1"/>
      </xdr:nvSpPr>
      <xdr:spPr>
        <a:xfrm>
          <a:off x="3733800" y="6803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116205</xdr:rowOff>
    </xdr:from>
    <xdr:to xmlns:xdr="http://schemas.openxmlformats.org/drawingml/2006/spreadsheetDrawing">
      <xdr:col>15</xdr:col>
      <xdr:colOff>82550</xdr:colOff>
      <xdr:row>41</xdr:row>
      <xdr:rowOff>136525</xdr:rowOff>
    </xdr:to>
    <xdr:cxnSp macro="">
      <xdr:nvCxnSpPr>
        <xdr:cNvPr id="75" name="直線コネクタ 74"/>
        <xdr:cNvCxnSpPr/>
      </xdr:nvCxnSpPr>
      <xdr:spPr>
        <a:xfrm>
          <a:off x="2336800" y="71456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156845</xdr:rowOff>
    </xdr:from>
    <xdr:to xmlns:xdr="http://schemas.openxmlformats.org/drawingml/2006/spreadsheetDrawing">
      <xdr:col>15</xdr:col>
      <xdr:colOff>133350</xdr:colOff>
      <xdr:row>41</xdr:row>
      <xdr:rowOff>86995</xdr:rowOff>
    </xdr:to>
    <xdr:sp macro="" textlink="">
      <xdr:nvSpPr>
        <xdr:cNvPr id="76" name="フローチャート: 判断 75"/>
        <xdr:cNvSpPr/>
      </xdr:nvSpPr>
      <xdr:spPr>
        <a:xfrm>
          <a:off x="3175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97790</xdr:rowOff>
    </xdr:from>
    <xdr:ext cx="762000" cy="251460"/>
    <xdr:sp macro="" textlink="">
      <xdr:nvSpPr>
        <xdr:cNvPr id="77" name="テキスト ボックス 76"/>
        <xdr:cNvSpPr txBox="1"/>
      </xdr:nvSpPr>
      <xdr:spPr>
        <a:xfrm>
          <a:off x="2844800" y="6784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96520</xdr:rowOff>
    </xdr:from>
    <xdr:to xmlns:xdr="http://schemas.openxmlformats.org/drawingml/2006/spreadsheetDrawing">
      <xdr:col>11</xdr:col>
      <xdr:colOff>31750</xdr:colOff>
      <xdr:row>41</xdr:row>
      <xdr:rowOff>116205</xdr:rowOff>
    </xdr:to>
    <xdr:cxnSp macro="">
      <xdr:nvCxnSpPr>
        <xdr:cNvPr id="78" name="直線コネクタ 77"/>
        <xdr:cNvCxnSpPr/>
      </xdr:nvCxnSpPr>
      <xdr:spPr>
        <a:xfrm>
          <a:off x="1447800" y="71259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136525</xdr:rowOff>
    </xdr:from>
    <xdr:to xmlns:xdr="http://schemas.openxmlformats.org/drawingml/2006/spreadsheetDrawing">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76835</xdr:rowOff>
    </xdr:from>
    <xdr:ext cx="762000" cy="249555"/>
    <xdr:sp macro="" textlink="">
      <xdr:nvSpPr>
        <xdr:cNvPr id="80" name="テキスト ボックス 79"/>
        <xdr:cNvSpPr txBox="1"/>
      </xdr:nvSpPr>
      <xdr:spPr>
        <a:xfrm>
          <a:off x="1955800" y="67633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136525</xdr:rowOff>
    </xdr:from>
    <xdr:to xmlns:xdr="http://schemas.openxmlformats.org/drawingml/2006/spreadsheetDrawing">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76835</xdr:rowOff>
    </xdr:from>
    <xdr:ext cx="762000" cy="249555"/>
    <xdr:sp macro="" textlink="">
      <xdr:nvSpPr>
        <xdr:cNvPr id="82" name="テキスト ボックス 81"/>
        <xdr:cNvSpPr txBox="1"/>
      </xdr:nvSpPr>
      <xdr:spPr>
        <a:xfrm>
          <a:off x="1066800" y="67633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125730</xdr:rowOff>
    </xdr:from>
    <xdr:to xmlns:xdr="http://schemas.openxmlformats.org/drawingml/2006/spreadsheetDrawing">
      <xdr:col>23</xdr:col>
      <xdr:colOff>184150</xdr:colOff>
      <xdr:row>42</xdr:row>
      <xdr:rowOff>55880</xdr:rowOff>
    </xdr:to>
    <xdr:sp macro="" textlink="">
      <xdr:nvSpPr>
        <xdr:cNvPr id="88" name="楕円 87"/>
        <xdr:cNvSpPr/>
      </xdr:nvSpPr>
      <xdr:spPr>
        <a:xfrm>
          <a:off x="4902200" y="71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97790</xdr:rowOff>
    </xdr:from>
    <xdr:ext cx="762000" cy="251460"/>
    <xdr:sp macro="" textlink="">
      <xdr:nvSpPr>
        <xdr:cNvPr id="89" name="財政力該当値テキスト"/>
        <xdr:cNvSpPr txBox="1"/>
      </xdr:nvSpPr>
      <xdr:spPr>
        <a:xfrm>
          <a:off x="5041900" y="71272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106045</xdr:rowOff>
    </xdr:from>
    <xdr:to xmlns:xdr="http://schemas.openxmlformats.org/drawingml/2006/spreadsheetDrawing">
      <xdr:col>19</xdr:col>
      <xdr:colOff>184150</xdr:colOff>
      <xdr:row>42</xdr:row>
      <xdr:rowOff>36195</xdr:rowOff>
    </xdr:to>
    <xdr:sp macro="" textlink="">
      <xdr:nvSpPr>
        <xdr:cNvPr id="90" name="楕円 89"/>
        <xdr:cNvSpPr/>
      </xdr:nvSpPr>
      <xdr:spPr>
        <a:xfrm>
          <a:off x="4064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20955</xdr:rowOff>
    </xdr:from>
    <xdr:ext cx="736600" cy="248285"/>
    <xdr:sp macro="" textlink="">
      <xdr:nvSpPr>
        <xdr:cNvPr id="91" name="テキスト ボックス 90"/>
        <xdr:cNvSpPr txBox="1"/>
      </xdr:nvSpPr>
      <xdr:spPr>
        <a:xfrm>
          <a:off x="3733800" y="722185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86360</xdr:rowOff>
    </xdr:from>
    <xdr:to xmlns:xdr="http://schemas.openxmlformats.org/drawingml/2006/spreadsheetDrawing">
      <xdr:col>15</xdr:col>
      <xdr:colOff>133350</xdr:colOff>
      <xdr:row>42</xdr:row>
      <xdr:rowOff>15875</xdr:rowOff>
    </xdr:to>
    <xdr:sp macro="" textlink="">
      <xdr:nvSpPr>
        <xdr:cNvPr id="92" name="楕円 91"/>
        <xdr:cNvSpPr/>
      </xdr:nvSpPr>
      <xdr:spPr>
        <a:xfrm>
          <a:off x="3175000" y="7115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635</xdr:rowOff>
    </xdr:from>
    <xdr:ext cx="762000" cy="259080"/>
    <xdr:sp macro="" textlink="">
      <xdr:nvSpPr>
        <xdr:cNvPr id="93" name="テキスト ボックス 92"/>
        <xdr:cNvSpPr txBox="1"/>
      </xdr:nvSpPr>
      <xdr:spPr>
        <a:xfrm>
          <a:off x="2844800" y="7201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65405</xdr:rowOff>
    </xdr:from>
    <xdr:to xmlns:xdr="http://schemas.openxmlformats.org/drawingml/2006/spreadsheetDrawing">
      <xdr:col>11</xdr:col>
      <xdr:colOff>82550</xdr:colOff>
      <xdr:row>41</xdr:row>
      <xdr:rowOff>167005</xdr:rowOff>
    </xdr:to>
    <xdr:sp macro="" textlink="">
      <xdr:nvSpPr>
        <xdr:cNvPr id="94" name="楕円 93"/>
        <xdr:cNvSpPr/>
      </xdr:nvSpPr>
      <xdr:spPr>
        <a:xfrm>
          <a:off x="2286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151765</xdr:rowOff>
    </xdr:from>
    <xdr:ext cx="762000" cy="259080"/>
    <xdr:sp macro="" textlink="">
      <xdr:nvSpPr>
        <xdr:cNvPr id="95" name="テキスト ボックス 94"/>
        <xdr:cNvSpPr txBox="1"/>
      </xdr:nvSpPr>
      <xdr:spPr>
        <a:xfrm>
          <a:off x="1955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45720</xdr:rowOff>
    </xdr:from>
    <xdr:to xmlns:xdr="http://schemas.openxmlformats.org/drawingml/2006/spreadsheetDrawing">
      <xdr:col>7</xdr:col>
      <xdr:colOff>31750</xdr:colOff>
      <xdr:row>41</xdr:row>
      <xdr:rowOff>147320</xdr:rowOff>
    </xdr:to>
    <xdr:sp macro="" textlink="">
      <xdr:nvSpPr>
        <xdr:cNvPr id="96" name="楕円 95"/>
        <xdr:cNvSpPr/>
      </xdr:nvSpPr>
      <xdr:spPr>
        <a:xfrm>
          <a:off x="1397000" y="70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132080</xdr:rowOff>
    </xdr:from>
    <xdr:ext cx="762000" cy="251460"/>
    <xdr:sp macro="" textlink="">
      <xdr:nvSpPr>
        <xdr:cNvPr id="97" name="テキスト ボックス 96"/>
        <xdr:cNvSpPr txBox="1"/>
      </xdr:nvSpPr>
      <xdr:spPr>
        <a:xfrm>
          <a:off x="1066800" y="71615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35760" cy="353060"/>
    <xdr:sp macro="" textlink="">
      <xdr:nvSpPr>
        <xdr:cNvPr id="100" name="テキスト ボックス 99"/>
        <xdr:cNvSpPr txBox="1"/>
      </xdr:nvSpPr>
      <xdr:spPr>
        <a:xfrm>
          <a:off x="3259455" y="9163050"/>
          <a:ext cx="163576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前年度に対し、市税や普通交付税等の増額により経常一般財源は増加したものの、歳出においても扶助費や人件費等が増加したため、経常収支比率は0.7ポイント上昇した。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類似団体平均と比較し、差は縮小したが依然として上回っている。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引き続き、経費の節減や事業内容を見直し縮減に努め、経常経費の削減を図る。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48285"/>
    <xdr:sp macro="" textlink="">
      <xdr:nvSpPr>
        <xdr:cNvPr id="121" name="テキスト ボックス 120"/>
        <xdr:cNvSpPr txBox="1"/>
      </xdr:nvSpPr>
      <xdr:spPr>
        <a:xfrm>
          <a:off x="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0825"/>
    <xdr:sp macro="" textlink="">
      <xdr:nvSpPr>
        <xdr:cNvPr id="123" name="テキスト ボックス 122"/>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132715</xdr:rowOff>
    </xdr:from>
    <xdr:to xmlns:xdr="http://schemas.openxmlformats.org/drawingml/2006/spreadsheetDrawing">
      <xdr:col>23</xdr:col>
      <xdr:colOff>133350</xdr:colOff>
      <xdr:row>67</xdr:row>
      <xdr:rowOff>71755</xdr:rowOff>
    </xdr:to>
    <xdr:cxnSp macro="">
      <xdr:nvCxnSpPr>
        <xdr:cNvPr id="127" name="直線コネクタ 126"/>
        <xdr:cNvCxnSpPr/>
      </xdr:nvCxnSpPr>
      <xdr:spPr>
        <a:xfrm flipV="1">
          <a:off x="4953000" y="10248265"/>
          <a:ext cx="0" cy="1310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43815</xdr:rowOff>
    </xdr:from>
    <xdr:ext cx="762000" cy="248285"/>
    <xdr:sp macro="" textlink="">
      <xdr:nvSpPr>
        <xdr:cNvPr id="128" name="財政構造の弾力性最小値テキスト"/>
        <xdr:cNvSpPr txBox="1"/>
      </xdr:nvSpPr>
      <xdr:spPr>
        <a:xfrm>
          <a:off x="5041900" y="115309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71755</xdr:rowOff>
    </xdr:from>
    <xdr:to xmlns:xdr="http://schemas.openxmlformats.org/drawingml/2006/spreadsheetDrawing">
      <xdr:col>24</xdr:col>
      <xdr:colOff>12700</xdr:colOff>
      <xdr:row>67</xdr:row>
      <xdr:rowOff>71755</xdr:rowOff>
    </xdr:to>
    <xdr:cxnSp macro="">
      <xdr:nvCxnSpPr>
        <xdr:cNvPr id="129" name="直線コネクタ 128"/>
        <xdr:cNvCxnSpPr/>
      </xdr:nvCxnSpPr>
      <xdr:spPr>
        <a:xfrm>
          <a:off x="4864100" y="1155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47625</xdr:rowOff>
    </xdr:from>
    <xdr:ext cx="762000" cy="259080"/>
    <xdr:sp macro="" textlink="">
      <xdr:nvSpPr>
        <xdr:cNvPr id="130" name="財政構造の弾力性最大値テキスト"/>
        <xdr:cNvSpPr txBox="1"/>
      </xdr:nvSpPr>
      <xdr:spPr>
        <a:xfrm>
          <a:off x="5041900" y="999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132715</xdr:rowOff>
    </xdr:from>
    <xdr:to xmlns:xdr="http://schemas.openxmlformats.org/drawingml/2006/spreadsheetDrawing">
      <xdr:col>24</xdr:col>
      <xdr:colOff>12700</xdr:colOff>
      <xdr:row>59</xdr:row>
      <xdr:rowOff>132715</xdr:rowOff>
    </xdr:to>
    <xdr:cxnSp macro="">
      <xdr:nvCxnSpPr>
        <xdr:cNvPr id="131" name="直線コネクタ 130"/>
        <xdr:cNvCxnSpPr/>
      </xdr:nvCxnSpPr>
      <xdr:spPr>
        <a:xfrm>
          <a:off x="4864100" y="1024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122555</xdr:rowOff>
    </xdr:from>
    <xdr:to xmlns:xdr="http://schemas.openxmlformats.org/drawingml/2006/spreadsheetDrawing">
      <xdr:col>23</xdr:col>
      <xdr:colOff>133350</xdr:colOff>
      <xdr:row>64</xdr:row>
      <xdr:rowOff>6985</xdr:rowOff>
    </xdr:to>
    <xdr:cxnSp macro="">
      <xdr:nvCxnSpPr>
        <xdr:cNvPr id="132" name="直線コネクタ 131"/>
        <xdr:cNvCxnSpPr/>
      </xdr:nvCxnSpPr>
      <xdr:spPr>
        <a:xfrm>
          <a:off x="4114800" y="10923905"/>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120650</xdr:rowOff>
    </xdr:from>
    <xdr:ext cx="762000" cy="251460"/>
    <xdr:sp macro="" textlink="">
      <xdr:nvSpPr>
        <xdr:cNvPr id="133" name="財政構造の弾力性平均値テキスト"/>
        <xdr:cNvSpPr txBox="1"/>
      </xdr:nvSpPr>
      <xdr:spPr>
        <a:xfrm>
          <a:off x="5041900" y="107505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103505</xdr:rowOff>
    </xdr:from>
    <xdr:to xmlns:xdr="http://schemas.openxmlformats.org/drawingml/2006/spreadsheetDrawing">
      <xdr:col>23</xdr:col>
      <xdr:colOff>184150</xdr:colOff>
      <xdr:row>64</xdr:row>
      <xdr:rowOff>33655</xdr:rowOff>
    </xdr:to>
    <xdr:sp macro="" textlink="">
      <xdr:nvSpPr>
        <xdr:cNvPr id="134" name="フローチャート: 判断 133"/>
        <xdr:cNvSpPr/>
      </xdr:nvSpPr>
      <xdr:spPr>
        <a:xfrm>
          <a:off x="49022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122555</xdr:rowOff>
    </xdr:from>
    <xdr:to xmlns:xdr="http://schemas.openxmlformats.org/drawingml/2006/spreadsheetDrawing">
      <xdr:col>19</xdr:col>
      <xdr:colOff>133350</xdr:colOff>
      <xdr:row>64</xdr:row>
      <xdr:rowOff>135890</xdr:rowOff>
    </xdr:to>
    <xdr:cxnSp macro="">
      <xdr:nvCxnSpPr>
        <xdr:cNvPr id="135" name="直線コネクタ 134"/>
        <xdr:cNvCxnSpPr/>
      </xdr:nvCxnSpPr>
      <xdr:spPr>
        <a:xfrm flipV="1">
          <a:off x="3225800" y="1092390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162560</xdr:rowOff>
    </xdr:from>
    <xdr:to xmlns:xdr="http://schemas.openxmlformats.org/drawingml/2006/spreadsheetDrawing">
      <xdr:col>19</xdr:col>
      <xdr:colOff>184150</xdr:colOff>
      <xdr:row>63</xdr:row>
      <xdr:rowOff>92710</xdr:rowOff>
    </xdr:to>
    <xdr:sp macro="" textlink="">
      <xdr:nvSpPr>
        <xdr:cNvPr id="136" name="フローチャート: 判断 135"/>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102870</xdr:rowOff>
    </xdr:from>
    <xdr:ext cx="736600" cy="259080"/>
    <xdr:sp macro="" textlink="">
      <xdr:nvSpPr>
        <xdr:cNvPr id="137" name="テキスト ボックス 136"/>
        <xdr:cNvSpPr txBox="1"/>
      </xdr:nvSpPr>
      <xdr:spPr>
        <a:xfrm>
          <a:off x="3733800" y="10561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135890</xdr:rowOff>
    </xdr:from>
    <xdr:to xmlns:xdr="http://schemas.openxmlformats.org/drawingml/2006/spreadsheetDrawing">
      <xdr:col>15</xdr:col>
      <xdr:colOff>82550</xdr:colOff>
      <xdr:row>66</xdr:row>
      <xdr:rowOff>114935</xdr:rowOff>
    </xdr:to>
    <xdr:cxnSp macro="">
      <xdr:nvCxnSpPr>
        <xdr:cNvPr id="138" name="直線コネクタ 137"/>
        <xdr:cNvCxnSpPr/>
      </xdr:nvCxnSpPr>
      <xdr:spPr>
        <a:xfrm flipV="1">
          <a:off x="2336800" y="11108690"/>
          <a:ext cx="88900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44450</xdr:rowOff>
    </xdr:from>
    <xdr:to xmlns:xdr="http://schemas.openxmlformats.org/drawingml/2006/spreadsheetDrawing">
      <xdr:col>15</xdr:col>
      <xdr:colOff>133350</xdr:colOff>
      <xdr:row>61</xdr:row>
      <xdr:rowOff>146050</xdr:rowOff>
    </xdr:to>
    <xdr:sp macro="" textlink="">
      <xdr:nvSpPr>
        <xdr:cNvPr id="139" name="フローチャート: 判断 138"/>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156210</xdr:rowOff>
    </xdr:from>
    <xdr:ext cx="762000" cy="250190"/>
    <xdr:sp macro="" textlink="">
      <xdr:nvSpPr>
        <xdr:cNvPr id="140" name="テキスト ボックス 139"/>
        <xdr:cNvSpPr txBox="1"/>
      </xdr:nvSpPr>
      <xdr:spPr>
        <a:xfrm>
          <a:off x="2844800" y="10271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66</xdr:row>
      <xdr:rowOff>114935</xdr:rowOff>
    </xdr:from>
    <xdr:to xmlns:xdr="http://schemas.openxmlformats.org/drawingml/2006/spreadsheetDrawing">
      <xdr:col>11</xdr:col>
      <xdr:colOff>31750</xdr:colOff>
      <xdr:row>66</xdr:row>
      <xdr:rowOff>139065</xdr:rowOff>
    </xdr:to>
    <xdr:cxnSp macro="">
      <xdr:nvCxnSpPr>
        <xdr:cNvPr id="141" name="直線コネクタ 140"/>
        <xdr:cNvCxnSpPr/>
      </xdr:nvCxnSpPr>
      <xdr:spPr>
        <a:xfrm flipV="1">
          <a:off x="1447800" y="1143063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47625</xdr:rowOff>
    </xdr:from>
    <xdr:to xmlns:xdr="http://schemas.openxmlformats.org/drawingml/2006/spreadsheetDrawing">
      <xdr:col>11</xdr:col>
      <xdr:colOff>82550</xdr:colOff>
      <xdr:row>63</xdr:row>
      <xdr:rowOff>149225</xdr:rowOff>
    </xdr:to>
    <xdr:sp macro="" textlink="">
      <xdr:nvSpPr>
        <xdr:cNvPr id="142" name="フローチャート: 判断 141"/>
        <xdr:cNvSpPr/>
      </xdr:nvSpPr>
      <xdr:spPr>
        <a:xfrm>
          <a:off x="2286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159385</xdr:rowOff>
    </xdr:from>
    <xdr:ext cx="762000" cy="258445"/>
    <xdr:sp macro="" textlink="">
      <xdr:nvSpPr>
        <xdr:cNvPr id="143" name="テキスト ボックス 142"/>
        <xdr:cNvSpPr txBox="1"/>
      </xdr:nvSpPr>
      <xdr:spPr>
        <a:xfrm>
          <a:off x="1955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135890</xdr:rowOff>
    </xdr:from>
    <xdr:to xmlns:xdr="http://schemas.openxmlformats.org/drawingml/2006/spreadsheetDrawing">
      <xdr:col>7</xdr:col>
      <xdr:colOff>31750</xdr:colOff>
      <xdr:row>64</xdr:row>
      <xdr:rowOff>66040</xdr:rowOff>
    </xdr:to>
    <xdr:sp macro="" textlink="">
      <xdr:nvSpPr>
        <xdr:cNvPr id="144" name="フローチャート: 判断 143"/>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76200</xdr:rowOff>
    </xdr:from>
    <xdr:ext cx="762000" cy="250190"/>
    <xdr:sp macro="" textlink="">
      <xdr:nvSpPr>
        <xdr:cNvPr id="145" name="テキスト ボックス 144"/>
        <xdr:cNvSpPr txBox="1"/>
      </xdr:nvSpPr>
      <xdr:spPr>
        <a:xfrm>
          <a:off x="1066800" y="107061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6" name="テキスト ボックス 145"/>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7" name="テキスト ボックス 146"/>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8" name="テキスト ボックス 147"/>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9" name="テキスト ボックス 148"/>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50" name="テキスト ボックス 149"/>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127635</xdr:rowOff>
    </xdr:from>
    <xdr:to xmlns:xdr="http://schemas.openxmlformats.org/drawingml/2006/spreadsheetDrawing">
      <xdr:col>23</xdr:col>
      <xdr:colOff>184150</xdr:colOff>
      <xdr:row>64</xdr:row>
      <xdr:rowOff>57785</xdr:rowOff>
    </xdr:to>
    <xdr:sp macro="" textlink="">
      <xdr:nvSpPr>
        <xdr:cNvPr id="151" name="楕円 150"/>
        <xdr:cNvSpPr/>
      </xdr:nvSpPr>
      <xdr:spPr>
        <a:xfrm>
          <a:off x="4902200" y="1092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99695</xdr:rowOff>
    </xdr:from>
    <xdr:ext cx="762000" cy="249555"/>
    <xdr:sp macro="" textlink="">
      <xdr:nvSpPr>
        <xdr:cNvPr id="152" name="財政構造の弾力性該当値テキスト"/>
        <xdr:cNvSpPr txBox="1"/>
      </xdr:nvSpPr>
      <xdr:spPr>
        <a:xfrm>
          <a:off x="5041900" y="10901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71755</xdr:rowOff>
    </xdr:from>
    <xdr:to xmlns:xdr="http://schemas.openxmlformats.org/drawingml/2006/spreadsheetDrawing">
      <xdr:col>19</xdr:col>
      <xdr:colOff>184150</xdr:colOff>
      <xdr:row>64</xdr:row>
      <xdr:rowOff>1905</xdr:rowOff>
    </xdr:to>
    <xdr:sp macro="" textlink="">
      <xdr:nvSpPr>
        <xdr:cNvPr id="153" name="楕円 152"/>
        <xdr:cNvSpPr/>
      </xdr:nvSpPr>
      <xdr:spPr>
        <a:xfrm>
          <a:off x="4064000" y="108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158115</xdr:rowOff>
    </xdr:from>
    <xdr:ext cx="736600" cy="248285"/>
    <xdr:sp macro="" textlink="">
      <xdr:nvSpPr>
        <xdr:cNvPr id="154" name="テキスト ボックス 153"/>
        <xdr:cNvSpPr txBox="1"/>
      </xdr:nvSpPr>
      <xdr:spPr>
        <a:xfrm>
          <a:off x="3733800" y="109594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85090</xdr:rowOff>
    </xdr:from>
    <xdr:to xmlns:xdr="http://schemas.openxmlformats.org/drawingml/2006/spreadsheetDrawing">
      <xdr:col>15</xdr:col>
      <xdr:colOff>133350</xdr:colOff>
      <xdr:row>65</xdr:row>
      <xdr:rowOff>15240</xdr:rowOff>
    </xdr:to>
    <xdr:sp macro="" textlink="">
      <xdr:nvSpPr>
        <xdr:cNvPr id="155" name="楕円 154"/>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0</xdr:rowOff>
    </xdr:from>
    <xdr:ext cx="762000" cy="259080"/>
    <xdr:sp macro="" textlink="">
      <xdr:nvSpPr>
        <xdr:cNvPr id="156" name="テキスト ボックス 155"/>
        <xdr:cNvSpPr txBox="1"/>
      </xdr:nvSpPr>
      <xdr:spPr>
        <a:xfrm>
          <a:off x="2844800" y="1114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66</xdr:row>
      <xdr:rowOff>64135</xdr:rowOff>
    </xdr:from>
    <xdr:to xmlns:xdr="http://schemas.openxmlformats.org/drawingml/2006/spreadsheetDrawing">
      <xdr:col>11</xdr:col>
      <xdr:colOff>82550</xdr:colOff>
      <xdr:row>66</xdr:row>
      <xdr:rowOff>166370</xdr:rowOff>
    </xdr:to>
    <xdr:sp macro="" textlink="">
      <xdr:nvSpPr>
        <xdr:cNvPr id="157" name="楕円 156"/>
        <xdr:cNvSpPr/>
      </xdr:nvSpPr>
      <xdr:spPr>
        <a:xfrm>
          <a:off x="2286000" y="11379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66</xdr:row>
      <xdr:rowOff>150495</xdr:rowOff>
    </xdr:from>
    <xdr:ext cx="762000" cy="259080"/>
    <xdr:sp macro="" textlink="">
      <xdr:nvSpPr>
        <xdr:cNvPr id="158" name="テキスト ボックス 157"/>
        <xdr:cNvSpPr txBox="1"/>
      </xdr:nvSpPr>
      <xdr:spPr>
        <a:xfrm>
          <a:off x="1955800" y="11466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88265</xdr:rowOff>
    </xdr:from>
    <xdr:to xmlns:xdr="http://schemas.openxmlformats.org/drawingml/2006/spreadsheetDrawing">
      <xdr:col>7</xdr:col>
      <xdr:colOff>31750</xdr:colOff>
      <xdr:row>67</xdr:row>
      <xdr:rowOff>18415</xdr:rowOff>
    </xdr:to>
    <xdr:sp macro="" textlink="">
      <xdr:nvSpPr>
        <xdr:cNvPr id="159" name="楕円 158"/>
        <xdr:cNvSpPr/>
      </xdr:nvSpPr>
      <xdr:spPr>
        <a:xfrm>
          <a:off x="1397000" y="1140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67</xdr:row>
      <xdr:rowOff>3175</xdr:rowOff>
    </xdr:from>
    <xdr:ext cx="762000" cy="259080"/>
    <xdr:sp macro="" textlink="">
      <xdr:nvSpPr>
        <xdr:cNvPr id="160" name="テキスト ボックス 159"/>
        <xdr:cNvSpPr txBox="1"/>
      </xdr:nvSpPr>
      <xdr:spPr>
        <a:xfrm>
          <a:off x="1066800" y="11490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35760" cy="358775"/>
    <xdr:sp macro="" textlink="">
      <xdr:nvSpPr>
        <xdr:cNvPr id="163" name="テキスト ボックス 162"/>
        <xdr:cNvSpPr txBox="1"/>
      </xdr:nvSpPr>
      <xdr:spPr>
        <a:xfrm>
          <a:off x="4149090" y="12973050"/>
          <a:ext cx="16357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[151,685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151,484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人件費、物件費及び維持補修費の合計額の人口１人当たりの金額は、人口一人当たりの一般職員数が</a:t>
          </a:r>
          <a:r>
            <a:rPr kumimoji="1" lang="ja-JP" altLang="en-US" sz="1300">
              <a:latin typeface="ＭＳ Ｐゴシック"/>
              <a:ea typeface="ＭＳ Ｐゴシック"/>
            </a:rPr>
            <a:t>類似団体と比べて</a:t>
          </a:r>
          <a:r>
            <a:rPr kumimoji="1" lang="ja-JP" altLang="en-US" sz="1300">
              <a:latin typeface="ＭＳ Ｐゴシック"/>
              <a:ea typeface="ＭＳ Ｐゴシック"/>
            </a:rPr>
            <a:t>少ないこと等から類似団体平均を下回っている。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公共施設の老朽化が進む中、今後も各施設の修繕や集約化を計画的に行う等、コスト削減に努める。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4" name="テキスト ボックス 173"/>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7" name="直線コネクタ 176"/>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78" name="テキスト ボックス 177"/>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81" name="直線コネクタ 180"/>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1460"/>
    <xdr:sp macro="" textlink="">
      <xdr:nvSpPr>
        <xdr:cNvPr id="182" name="テキスト ボックス 181"/>
        <xdr:cNvSpPr txBox="1"/>
      </xdr:nvSpPr>
      <xdr:spPr>
        <a:xfrm>
          <a:off x="0" y="13859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8920"/>
    <xdr:sp macro="" textlink="">
      <xdr:nvSpPr>
        <xdr:cNvPr id="184" name="テキスト ボックス 183"/>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11430</xdr:rowOff>
    </xdr:from>
    <xdr:to xmlns:xdr="http://schemas.openxmlformats.org/drawingml/2006/spreadsheetDrawing">
      <xdr:col>23</xdr:col>
      <xdr:colOff>133350</xdr:colOff>
      <xdr:row>89</xdr:row>
      <xdr:rowOff>69850</xdr:rowOff>
    </xdr:to>
    <xdr:cxnSp macro="">
      <xdr:nvCxnSpPr>
        <xdr:cNvPr id="186" name="直線コネクタ 185"/>
        <xdr:cNvCxnSpPr/>
      </xdr:nvCxnSpPr>
      <xdr:spPr>
        <a:xfrm flipV="1">
          <a:off x="4953000" y="14070330"/>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41910</xdr:rowOff>
    </xdr:from>
    <xdr:ext cx="762000" cy="250190"/>
    <xdr:sp macro="" textlink="">
      <xdr:nvSpPr>
        <xdr:cNvPr id="187" name="人件費・物件費等の状況最小値テキスト"/>
        <xdr:cNvSpPr txBox="1"/>
      </xdr:nvSpPr>
      <xdr:spPr>
        <a:xfrm>
          <a:off x="5041900" y="15300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69850</xdr:rowOff>
    </xdr:from>
    <xdr:to xmlns:xdr="http://schemas.openxmlformats.org/drawingml/2006/spreadsheetDrawing">
      <xdr:col>24</xdr:col>
      <xdr:colOff>12700</xdr:colOff>
      <xdr:row>89</xdr:row>
      <xdr:rowOff>69850</xdr:rowOff>
    </xdr:to>
    <xdr:cxnSp macro="">
      <xdr:nvCxnSpPr>
        <xdr:cNvPr id="188" name="直線コネクタ 187"/>
        <xdr:cNvCxnSpPr/>
      </xdr:nvCxnSpPr>
      <xdr:spPr>
        <a:xfrm>
          <a:off x="4864100" y="1532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97790</xdr:rowOff>
    </xdr:from>
    <xdr:ext cx="762000" cy="251460"/>
    <xdr:sp macro="" textlink="">
      <xdr:nvSpPr>
        <xdr:cNvPr id="189" name="人件費・物件費等の状況最大値テキスト"/>
        <xdr:cNvSpPr txBox="1"/>
      </xdr:nvSpPr>
      <xdr:spPr>
        <a:xfrm>
          <a:off x="5041900" y="138137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11430</xdr:rowOff>
    </xdr:from>
    <xdr:to xmlns:xdr="http://schemas.openxmlformats.org/drawingml/2006/spreadsheetDrawing">
      <xdr:col>24</xdr:col>
      <xdr:colOff>12700</xdr:colOff>
      <xdr:row>82</xdr:row>
      <xdr:rowOff>11430</xdr:rowOff>
    </xdr:to>
    <xdr:cxnSp macro="">
      <xdr:nvCxnSpPr>
        <xdr:cNvPr id="190" name="直線コネクタ 189"/>
        <xdr:cNvCxnSpPr/>
      </xdr:nvCxnSpPr>
      <xdr:spPr>
        <a:xfrm>
          <a:off x="4864100" y="1407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83185</xdr:rowOff>
    </xdr:from>
    <xdr:to xmlns:xdr="http://schemas.openxmlformats.org/drawingml/2006/spreadsheetDrawing">
      <xdr:col>23</xdr:col>
      <xdr:colOff>133350</xdr:colOff>
      <xdr:row>83</xdr:row>
      <xdr:rowOff>90170</xdr:rowOff>
    </xdr:to>
    <xdr:cxnSp macro="">
      <xdr:nvCxnSpPr>
        <xdr:cNvPr id="191" name="直線コネクタ 190"/>
        <xdr:cNvCxnSpPr/>
      </xdr:nvCxnSpPr>
      <xdr:spPr>
        <a:xfrm flipV="1">
          <a:off x="4114800" y="1431353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84</xdr:row>
      <xdr:rowOff>1905</xdr:rowOff>
    </xdr:from>
    <xdr:ext cx="762000" cy="259080"/>
    <xdr:sp macro="" textlink="">
      <xdr:nvSpPr>
        <xdr:cNvPr id="192" name="人件費・物件費等の状況平均値テキスト"/>
        <xdr:cNvSpPr txBox="1"/>
      </xdr:nvSpPr>
      <xdr:spPr>
        <a:xfrm>
          <a:off x="5041900" y="144037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29845</xdr:rowOff>
    </xdr:from>
    <xdr:to xmlns:xdr="http://schemas.openxmlformats.org/drawingml/2006/spreadsheetDrawing">
      <xdr:col>23</xdr:col>
      <xdr:colOff>184150</xdr:colOff>
      <xdr:row>84</xdr:row>
      <xdr:rowOff>132080</xdr:rowOff>
    </xdr:to>
    <xdr:sp macro="" textlink="">
      <xdr:nvSpPr>
        <xdr:cNvPr id="193" name="フローチャート: 判断 192"/>
        <xdr:cNvSpPr/>
      </xdr:nvSpPr>
      <xdr:spPr>
        <a:xfrm>
          <a:off x="49022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47625</xdr:rowOff>
    </xdr:from>
    <xdr:to xmlns:xdr="http://schemas.openxmlformats.org/drawingml/2006/spreadsheetDrawing">
      <xdr:col>19</xdr:col>
      <xdr:colOff>133350</xdr:colOff>
      <xdr:row>83</xdr:row>
      <xdr:rowOff>90170</xdr:rowOff>
    </xdr:to>
    <xdr:cxnSp macro="">
      <xdr:nvCxnSpPr>
        <xdr:cNvPr id="194" name="直線コネクタ 193"/>
        <xdr:cNvCxnSpPr/>
      </xdr:nvCxnSpPr>
      <xdr:spPr>
        <a:xfrm>
          <a:off x="3225800" y="1427797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29845</xdr:rowOff>
    </xdr:from>
    <xdr:to xmlns:xdr="http://schemas.openxmlformats.org/drawingml/2006/spreadsheetDrawing">
      <xdr:col>19</xdr:col>
      <xdr:colOff>184150</xdr:colOff>
      <xdr:row>84</xdr:row>
      <xdr:rowOff>132080</xdr:rowOff>
    </xdr:to>
    <xdr:sp macro="" textlink="">
      <xdr:nvSpPr>
        <xdr:cNvPr id="195" name="フローチャート: 判断 194"/>
        <xdr:cNvSpPr/>
      </xdr:nvSpPr>
      <xdr:spPr>
        <a:xfrm>
          <a:off x="40640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116205</xdr:rowOff>
    </xdr:from>
    <xdr:ext cx="736600" cy="259080"/>
    <xdr:sp macro="" textlink="">
      <xdr:nvSpPr>
        <xdr:cNvPr id="196" name="テキスト ボックス 195"/>
        <xdr:cNvSpPr txBox="1"/>
      </xdr:nvSpPr>
      <xdr:spPr>
        <a:xfrm>
          <a:off x="3733800" y="14518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45720</xdr:rowOff>
    </xdr:from>
    <xdr:to xmlns:xdr="http://schemas.openxmlformats.org/drawingml/2006/spreadsheetDrawing">
      <xdr:col>15</xdr:col>
      <xdr:colOff>82550</xdr:colOff>
      <xdr:row>83</xdr:row>
      <xdr:rowOff>47625</xdr:rowOff>
    </xdr:to>
    <xdr:cxnSp macro="">
      <xdr:nvCxnSpPr>
        <xdr:cNvPr id="197" name="直線コネクタ 196"/>
        <xdr:cNvCxnSpPr/>
      </xdr:nvCxnSpPr>
      <xdr:spPr>
        <a:xfrm>
          <a:off x="2336800" y="142760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155575</xdr:rowOff>
    </xdr:from>
    <xdr:to xmlns:xdr="http://schemas.openxmlformats.org/drawingml/2006/spreadsheetDrawing">
      <xdr:col>15</xdr:col>
      <xdr:colOff>133350</xdr:colOff>
      <xdr:row>84</xdr:row>
      <xdr:rowOff>86360</xdr:rowOff>
    </xdr:to>
    <xdr:sp macro="" textlink="">
      <xdr:nvSpPr>
        <xdr:cNvPr id="198" name="フローチャート: 判断 197"/>
        <xdr:cNvSpPr/>
      </xdr:nvSpPr>
      <xdr:spPr>
        <a:xfrm>
          <a:off x="31750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70485</xdr:rowOff>
    </xdr:from>
    <xdr:ext cx="762000" cy="259080"/>
    <xdr:sp macro="" textlink="">
      <xdr:nvSpPr>
        <xdr:cNvPr id="199" name="テキスト ボックス 198"/>
        <xdr:cNvSpPr txBox="1"/>
      </xdr:nvSpPr>
      <xdr:spPr>
        <a:xfrm>
          <a:off x="2844800" y="1447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142240</xdr:rowOff>
    </xdr:from>
    <xdr:to xmlns:xdr="http://schemas.openxmlformats.org/drawingml/2006/spreadsheetDrawing">
      <xdr:col>11</xdr:col>
      <xdr:colOff>31750</xdr:colOff>
      <xdr:row>83</xdr:row>
      <xdr:rowOff>45720</xdr:rowOff>
    </xdr:to>
    <xdr:cxnSp macro="">
      <xdr:nvCxnSpPr>
        <xdr:cNvPr id="200" name="直線コネクタ 199"/>
        <xdr:cNvCxnSpPr/>
      </xdr:nvCxnSpPr>
      <xdr:spPr>
        <a:xfrm>
          <a:off x="1447800" y="1420114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89535</xdr:rowOff>
    </xdr:from>
    <xdr:to xmlns:xdr="http://schemas.openxmlformats.org/drawingml/2006/spreadsheetDrawing">
      <xdr:col>11</xdr:col>
      <xdr:colOff>82550</xdr:colOff>
      <xdr:row>84</xdr:row>
      <xdr:rowOff>19685</xdr:rowOff>
    </xdr:to>
    <xdr:sp macro="" textlink="">
      <xdr:nvSpPr>
        <xdr:cNvPr id="201" name="フローチャート: 判断 200"/>
        <xdr:cNvSpPr/>
      </xdr:nvSpPr>
      <xdr:spPr>
        <a:xfrm>
          <a:off x="2286000" y="1431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4445</xdr:rowOff>
    </xdr:from>
    <xdr:ext cx="762000" cy="259080"/>
    <xdr:sp macro="" textlink="">
      <xdr:nvSpPr>
        <xdr:cNvPr id="202" name="テキスト ボックス 201"/>
        <xdr:cNvSpPr txBox="1"/>
      </xdr:nvSpPr>
      <xdr:spPr>
        <a:xfrm>
          <a:off x="1955800" y="1440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160655</xdr:rowOff>
    </xdr:from>
    <xdr:to xmlns:xdr="http://schemas.openxmlformats.org/drawingml/2006/spreadsheetDrawing">
      <xdr:col>7</xdr:col>
      <xdr:colOff>31750</xdr:colOff>
      <xdr:row>83</xdr:row>
      <xdr:rowOff>90805</xdr:rowOff>
    </xdr:to>
    <xdr:sp macro="" textlink="">
      <xdr:nvSpPr>
        <xdr:cNvPr id="203" name="フローチャート: 判断 202"/>
        <xdr:cNvSpPr/>
      </xdr:nvSpPr>
      <xdr:spPr>
        <a:xfrm>
          <a:off x="13970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75565</xdr:rowOff>
    </xdr:from>
    <xdr:ext cx="762000" cy="250825"/>
    <xdr:sp macro="" textlink="">
      <xdr:nvSpPr>
        <xdr:cNvPr id="204" name="テキスト ボックス 203"/>
        <xdr:cNvSpPr txBox="1"/>
      </xdr:nvSpPr>
      <xdr:spPr>
        <a:xfrm>
          <a:off x="1066800" y="143059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32385</xdr:rowOff>
    </xdr:from>
    <xdr:to xmlns:xdr="http://schemas.openxmlformats.org/drawingml/2006/spreadsheetDrawing">
      <xdr:col>23</xdr:col>
      <xdr:colOff>184150</xdr:colOff>
      <xdr:row>83</xdr:row>
      <xdr:rowOff>133985</xdr:rowOff>
    </xdr:to>
    <xdr:sp macro="" textlink="">
      <xdr:nvSpPr>
        <xdr:cNvPr id="210" name="楕円 209"/>
        <xdr:cNvSpPr/>
      </xdr:nvSpPr>
      <xdr:spPr>
        <a:xfrm>
          <a:off x="4902200" y="1426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48895</xdr:rowOff>
    </xdr:from>
    <xdr:ext cx="762000" cy="259080"/>
    <xdr:sp macro="" textlink="">
      <xdr:nvSpPr>
        <xdr:cNvPr id="211" name="人件費・物件費等の状況該当値テキスト"/>
        <xdr:cNvSpPr txBox="1"/>
      </xdr:nvSpPr>
      <xdr:spPr>
        <a:xfrm>
          <a:off x="5041900" y="14107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39370</xdr:rowOff>
    </xdr:from>
    <xdr:to xmlns:xdr="http://schemas.openxmlformats.org/drawingml/2006/spreadsheetDrawing">
      <xdr:col>19</xdr:col>
      <xdr:colOff>184150</xdr:colOff>
      <xdr:row>83</xdr:row>
      <xdr:rowOff>140970</xdr:rowOff>
    </xdr:to>
    <xdr:sp macro="" textlink="">
      <xdr:nvSpPr>
        <xdr:cNvPr id="212" name="楕円 211"/>
        <xdr:cNvSpPr/>
      </xdr:nvSpPr>
      <xdr:spPr>
        <a:xfrm>
          <a:off x="4064000" y="1426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151130</xdr:rowOff>
    </xdr:from>
    <xdr:ext cx="736600" cy="259080"/>
    <xdr:sp macro="" textlink="">
      <xdr:nvSpPr>
        <xdr:cNvPr id="213" name="テキスト ボックス 212"/>
        <xdr:cNvSpPr txBox="1"/>
      </xdr:nvSpPr>
      <xdr:spPr>
        <a:xfrm>
          <a:off x="3733800" y="14038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168275</xdr:rowOff>
    </xdr:from>
    <xdr:to xmlns:xdr="http://schemas.openxmlformats.org/drawingml/2006/spreadsheetDrawing">
      <xdr:col>15</xdr:col>
      <xdr:colOff>133350</xdr:colOff>
      <xdr:row>83</xdr:row>
      <xdr:rowOff>98425</xdr:rowOff>
    </xdr:to>
    <xdr:sp macro="" textlink="">
      <xdr:nvSpPr>
        <xdr:cNvPr id="214" name="楕円 213"/>
        <xdr:cNvSpPr/>
      </xdr:nvSpPr>
      <xdr:spPr>
        <a:xfrm>
          <a:off x="31750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109220</xdr:rowOff>
    </xdr:from>
    <xdr:ext cx="762000" cy="251460"/>
    <xdr:sp macro="" textlink="">
      <xdr:nvSpPr>
        <xdr:cNvPr id="215" name="テキスト ボックス 214"/>
        <xdr:cNvSpPr txBox="1"/>
      </xdr:nvSpPr>
      <xdr:spPr>
        <a:xfrm>
          <a:off x="2844800" y="139966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166370</xdr:rowOff>
    </xdr:from>
    <xdr:to xmlns:xdr="http://schemas.openxmlformats.org/drawingml/2006/spreadsheetDrawing">
      <xdr:col>11</xdr:col>
      <xdr:colOff>82550</xdr:colOff>
      <xdr:row>83</xdr:row>
      <xdr:rowOff>96520</xdr:rowOff>
    </xdr:to>
    <xdr:sp macro="" textlink="">
      <xdr:nvSpPr>
        <xdr:cNvPr id="216" name="楕円 215"/>
        <xdr:cNvSpPr/>
      </xdr:nvSpPr>
      <xdr:spPr>
        <a:xfrm>
          <a:off x="22860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106680</xdr:rowOff>
    </xdr:from>
    <xdr:ext cx="762000" cy="259080"/>
    <xdr:sp macro="" textlink="">
      <xdr:nvSpPr>
        <xdr:cNvPr id="217" name="テキスト ボックス 216"/>
        <xdr:cNvSpPr txBox="1"/>
      </xdr:nvSpPr>
      <xdr:spPr>
        <a:xfrm>
          <a:off x="1955800" y="13994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91440</xdr:rowOff>
    </xdr:from>
    <xdr:to xmlns:xdr="http://schemas.openxmlformats.org/drawingml/2006/spreadsheetDrawing">
      <xdr:col>7</xdr:col>
      <xdr:colOff>31750</xdr:colOff>
      <xdr:row>83</xdr:row>
      <xdr:rowOff>21590</xdr:rowOff>
    </xdr:to>
    <xdr:sp macro="" textlink="">
      <xdr:nvSpPr>
        <xdr:cNvPr id="218" name="楕円 217"/>
        <xdr:cNvSpPr/>
      </xdr:nvSpPr>
      <xdr:spPr>
        <a:xfrm>
          <a:off x="1397000" y="1415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31750</xdr:rowOff>
    </xdr:from>
    <xdr:ext cx="762000" cy="248920"/>
    <xdr:sp macro="" textlink="">
      <xdr:nvSpPr>
        <xdr:cNvPr id="219" name="テキスト ボックス 218"/>
        <xdr:cNvSpPr txBox="1"/>
      </xdr:nvSpPr>
      <xdr:spPr>
        <a:xfrm>
          <a:off x="1066800" y="139192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35760" cy="358775"/>
    <xdr:sp macro="" textlink="">
      <xdr:nvSpPr>
        <xdr:cNvPr id="222" name="テキスト ボックス 221"/>
        <xdr:cNvSpPr txBox="1"/>
      </xdr:nvSpPr>
      <xdr:spPr>
        <a:xfrm>
          <a:off x="15431770" y="12973050"/>
          <a:ext cx="16357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a:t>
          </a:r>
          <a:r>
            <a:rPr lang="ja-JP" altLang="ja-JP" sz="1300">
              <a:solidFill>
                <a:schemeClr val="dk1"/>
              </a:solidFill>
              <a:effectLst/>
              <a:latin typeface="ＭＳ Ｐゴシック"/>
              <a:ea typeface="ＭＳ Ｐゴシック"/>
              <a:cs typeface="+mn-cs"/>
            </a:rPr>
            <a:t>類似団体平均、全国市平均及び全国町村平均を下回っており、県下</a:t>
          </a:r>
          <a:r>
            <a:rPr lang="ja-JP" altLang="en-US" sz="1300">
              <a:solidFill>
                <a:schemeClr val="dk1"/>
              </a:solidFill>
              <a:effectLst/>
              <a:latin typeface="ＭＳ Ｐゴシック"/>
              <a:ea typeface="ＭＳ Ｐゴシック"/>
              <a:cs typeface="+mn-cs"/>
            </a:rPr>
            <a:t>の市で最も低い</a:t>
          </a:r>
          <a:r>
            <a:rPr lang="ja-JP" altLang="ja-JP" sz="1300">
              <a:solidFill>
                <a:schemeClr val="dk1"/>
              </a:solidFill>
              <a:effectLst/>
              <a:latin typeface="ＭＳ Ｐゴシック"/>
              <a:ea typeface="ＭＳ Ｐゴシック"/>
              <a:cs typeface="+mn-cs"/>
            </a:rPr>
            <a:t>状態である。</a:t>
          </a:r>
          <a:endParaRPr lang="ja-JP" altLang="ja-JP" sz="1300">
            <a:effectLst/>
            <a:latin typeface="ＭＳ Ｐゴシック"/>
            <a:ea typeface="ＭＳ Ｐゴシック"/>
          </a:endParaRPr>
        </a:p>
        <a:p>
          <a:r>
            <a:rPr lang="ja-JP" altLang="en-US" sz="1300">
              <a:effectLst/>
              <a:latin typeface="ＭＳ Ｐゴシック"/>
              <a:ea typeface="ＭＳ Ｐゴシック"/>
            </a:rPr>
            <a:t>　主な要因としては、本市の一般職給料表は７級までの給料表を適用していること、職の格付けが国と異なること等が挙げられる。</a:t>
          </a:r>
          <a:endParaRPr lang="ja-JP" altLang="ja-JP" sz="1300">
            <a:effectLst/>
            <a:latin typeface="ＭＳ Ｐゴシック"/>
            <a:ea typeface="ＭＳ Ｐゴシック"/>
          </a:endParaRPr>
        </a:p>
        <a:p>
          <a:r>
            <a:rPr lang="ja-JP" altLang="ja-JP" sz="1300">
              <a:solidFill>
                <a:schemeClr val="dk1"/>
              </a:solidFill>
              <a:effectLst/>
              <a:latin typeface="ＭＳ Ｐゴシック"/>
              <a:ea typeface="ＭＳ Ｐゴシック"/>
              <a:cs typeface="+mn-cs"/>
            </a:rPr>
            <a:t>　今後も、財政状況を勘案するとともに適正な給与水準を維持するよう努める。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79375</xdr:rowOff>
    </xdr:from>
    <xdr:to xmlns:xdr="http://schemas.openxmlformats.org/drawingml/2006/spreadsheetDrawing">
      <xdr:col>85</xdr:col>
      <xdr:colOff>95250</xdr:colOff>
      <xdr:row>90</xdr:row>
      <xdr:rowOff>79375</xdr:rowOff>
    </xdr:to>
    <xdr:cxnSp macro="">
      <xdr:nvCxnSpPr>
        <xdr:cNvPr id="235" name="直線コネクタ 234"/>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109220</xdr:rowOff>
    </xdr:from>
    <xdr:ext cx="762000" cy="251460"/>
    <xdr:sp macro="" textlink="">
      <xdr:nvSpPr>
        <xdr:cNvPr id="236" name="テキスト ボックス 235"/>
        <xdr:cNvSpPr txBox="1"/>
      </xdr:nvSpPr>
      <xdr:spPr>
        <a:xfrm>
          <a:off x="12065000" y="15368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7" name="直線コネクタ 236"/>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38" name="テキスト ボックス 237"/>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161925</xdr:rowOff>
    </xdr:from>
    <xdr:to xmlns:xdr="http://schemas.openxmlformats.org/drawingml/2006/spreadsheetDrawing">
      <xdr:col>85</xdr:col>
      <xdr:colOff>95250</xdr:colOff>
      <xdr:row>86</xdr:row>
      <xdr:rowOff>161925</xdr:rowOff>
    </xdr:to>
    <xdr:cxnSp macro="">
      <xdr:nvCxnSpPr>
        <xdr:cNvPr id="239" name="直線コネクタ 238"/>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19685</xdr:rowOff>
    </xdr:from>
    <xdr:ext cx="762000" cy="249555"/>
    <xdr:sp macro="" textlink="">
      <xdr:nvSpPr>
        <xdr:cNvPr id="240" name="テキスト ボックス 239"/>
        <xdr:cNvSpPr txBox="1"/>
      </xdr:nvSpPr>
      <xdr:spPr>
        <a:xfrm>
          <a:off x="12065000" y="147643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1" name="直線コネクタ 240"/>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2" name="テキスト ボックス 241"/>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73025</xdr:rowOff>
    </xdr:from>
    <xdr:to xmlns:xdr="http://schemas.openxmlformats.org/drawingml/2006/spreadsheetDrawing">
      <xdr:col>85</xdr:col>
      <xdr:colOff>95250</xdr:colOff>
      <xdr:row>83</xdr:row>
      <xdr:rowOff>73025</xdr:rowOff>
    </xdr:to>
    <xdr:cxnSp macro="">
      <xdr:nvCxnSpPr>
        <xdr:cNvPr id="243" name="直線コネクタ 242"/>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102235</xdr:rowOff>
    </xdr:from>
    <xdr:ext cx="762000" cy="258445"/>
    <xdr:sp macro="" textlink="">
      <xdr:nvSpPr>
        <xdr:cNvPr id="244" name="テキスト ボックス 243"/>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5" name="直線コネクタ 244"/>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1460"/>
    <xdr:sp macro="" textlink="">
      <xdr:nvSpPr>
        <xdr:cNvPr id="246" name="テキスト ボックス 245"/>
        <xdr:cNvSpPr txBox="1"/>
      </xdr:nvSpPr>
      <xdr:spPr>
        <a:xfrm>
          <a:off x="12065000" y="13859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79</xdr:row>
      <xdr:rowOff>155575</xdr:rowOff>
    </xdr:from>
    <xdr:to xmlns:xdr="http://schemas.openxmlformats.org/drawingml/2006/spreadsheetDrawing">
      <xdr:col>85</xdr:col>
      <xdr:colOff>95250</xdr:colOff>
      <xdr:row>79</xdr:row>
      <xdr:rowOff>155575</xdr:rowOff>
    </xdr:to>
    <xdr:cxnSp macro="">
      <xdr:nvCxnSpPr>
        <xdr:cNvPr id="247" name="直線コネクタ 246"/>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13335</xdr:rowOff>
    </xdr:from>
    <xdr:ext cx="762000" cy="259080"/>
    <xdr:sp macro="" textlink="">
      <xdr:nvSpPr>
        <xdr:cNvPr id="248" name="テキスト ボックス 247"/>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50" name="テキスト ボックス 249"/>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40640</xdr:rowOff>
    </xdr:to>
    <xdr:cxnSp macro="">
      <xdr:nvCxnSpPr>
        <xdr:cNvPr id="252" name="直線コネクタ 251"/>
        <xdr:cNvCxnSpPr/>
      </xdr:nvCxnSpPr>
      <xdr:spPr>
        <a:xfrm flipV="1">
          <a:off x="17018000" y="13881100"/>
          <a:ext cx="0" cy="1418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12065</xdr:rowOff>
    </xdr:from>
    <xdr:ext cx="762000" cy="259080"/>
    <xdr:sp macro="" textlink="">
      <xdr:nvSpPr>
        <xdr:cNvPr id="253" name="給与水準   （国との比較）最小値テキスト"/>
        <xdr:cNvSpPr txBox="1"/>
      </xdr:nvSpPr>
      <xdr:spPr>
        <a:xfrm>
          <a:off x="17106900" y="1527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40640</xdr:rowOff>
    </xdr:from>
    <xdr:to xmlns:xdr="http://schemas.openxmlformats.org/drawingml/2006/spreadsheetDrawing">
      <xdr:col>81</xdr:col>
      <xdr:colOff>133350</xdr:colOff>
      <xdr:row>89</xdr:row>
      <xdr:rowOff>40640</xdr:rowOff>
    </xdr:to>
    <xdr:cxnSp macro="">
      <xdr:nvCxnSpPr>
        <xdr:cNvPr id="254" name="直線コネクタ 253"/>
        <xdr:cNvCxnSpPr/>
      </xdr:nvCxnSpPr>
      <xdr:spPr>
        <a:xfrm>
          <a:off x="16929100" y="1529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2000" cy="259080"/>
    <xdr:sp macro="" textlink="">
      <xdr:nvSpPr>
        <xdr:cNvPr id="255"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6" name="直線コネクタ 255"/>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33655</xdr:rowOff>
    </xdr:from>
    <xdr:to xmlns:xdr="http://schemas.openxmlformats.org/drawingml/2006/spreadsheetDrawing">
      <xdr:col>81</xdr:col>
      <xdr:colOff>44450</xdr:colOff>
      <xdr:row>82</xdr:row>
      <xdr:rowOff>139065</xdr:rowOff>
    </xdr:to>
    <xdr:cxnSp macro="">
      <xdr:nvCxnSpPr>
        <xdr:cNvPr id="257" name="直線コネクタ 256"/>
        <xdr:cNvCxnSpPr/>
      </xdr:nvCxnSpPr>
      <xdr:spPr>
        <a:xfrm flipV="1">
          <a:off x="16179800" y="14092555"/>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48895</xdr:rowOff>
    </xdr:from>
    <xdr:ext cx="762000" cy="259080"/>
    <xdr:sp macro="" textlink="">
      <xdr:nvSpPr>
        <xdr:cNvPr id="258" name="給与水準   （国との比較）平均値テキスト"/>
        <xdr:cNvSpPr txBox="1"/>
      </xdr:nvSpPr>
      <xdr:spPr>
        <a:xfrm>
          <a:off x="17106900" y="144506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76835</xdr:rowOff>
    </xdr:from>
    <xdr:to xmlns:xdr="http://schemas.openxmlformats.org/drawingml/2006/spreadsheetDrawing">
      <xdr:col>81</xdr:col>
      <xdr:colOff>95250</xdr:colOff>
      <xdr:row>85</xdr:row>
      <xdr:rowOff>6985</xdr:rowOff>
    </xdr:to>
    <xdr:sp macro="" textlink="">
      <xdr:nvSpPr>
        <xdr:cNvPr id="259" name="フローチャート: 判断 258"/>
        <xdr:cNvSpPr/>
      </xdr:nvSpPr>
      <xdr:spPr>
        <a:xfrm>
          <a:off x="169672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82</xdr:row>
      <xdr:rowOff>139065</xdr:rowOff>
    </xdr:from>
    <xdr:to xmlns:xdr="http://schemas.openxmlformats.org/drawingml/2006/spreadsheetDrawing">
      <xdr:col>77</xdr:col>
      <xdr:colOff>44450</xdr:colOff>
      <xdr:row>83</xdr:row>
      <xdr:rowOff>88265</xdr:rowOff>
    </xdr:to>
    <xdr:cxnSp macro="">
      <xdr:nvCxnSpPr>
        <xdr:cNvPr id="260" name="直線コネクタ 259"/>
        <xdr:cNvCxnSpPr/>
      </xdr:nvCxnSpPr>
      <xdr:spPr>
        <a:xfrm flipV="1">
          <a:off x="15290800" y="1419796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76835</xdr:rowOff>
    </xdr:from>
    <xdr:to xmlns:xdr="http://schemas.openxmlformats.org/drawingml/2006/spreadsheetDrawing">
      <xdr:col>77</xdr:col>
      <xdr:colOff>95250</xdr:colOff>
      <xdr:row>85</xdr:row>
      <xdr:rowOff>6985</xdr:rowOff>
    </xdr:to>
    <xdr:sp macro="" textlink="">
      <xdr:nvSpPr>
        <xdr:cNvPr id="261" name="フローチャート: 判断 260"/>
        <xdr:cNvSpPr/>
      </xdr:nvSpPr>
      <xdr:spPr>
        <a:xfrm>
          <a:off x="16129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163195</xdr:rowOff>
    </xdr:from>
    <xdr:ext cx="736600" cy="259080"/>
    <xdr:sp macro="" textlink="">
      <xdr:nvSpPr>
        <xdr:cNvPr id="262" name="テキスト ボックス 261"/>
        <xdr:cNvSpPr txBox="1"/>
      </xdr:nvSpPr>
      <xdr:spPr>
        <a:xfrm>
          <a:off x="15798800" y="14564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73025</xdr:rowOff>
    </xdr:from>
    <xdr:to xmlns:xdr="http://schemas.openxmlformats.org/drawingml/2006/spreadsheetDrawing">
      <xdr:col>72</xdr:col>
      <xdr:colOff>203200</xdr:colOff>
      <xdr:row>83</xdr:row>
      <xdr:rowOff>88265</xdr:rowOff>
    </xdr:to>
    <xdr:cxnSp macro="">
      <xdr:nvCxnSpPr>
        <xdr:cNvPr id="263" name="直線コネクタ 262"/>
        <xdr:cNvCxnSpPr/>
      </xdr:nvCxnSpPr>
      <xdr:spPr>
        <a:xfrm>
          <a:off x="14401800" y="1430337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76835</xdr:rowOff>
    </xdr:from>
    <xdr:to xmlns:xdr="http://schemas.openxmlformats.org/drawingml/2006/spreadsheetDrawing">
      <xdr:col>73</xdr:col>
      <xdr:colOff>44450</xdr:colOff>
      <xdr:row>85</xdr:row>
      <xdr:rowOff>6985</xdr:rowOff>
    </xdr:to>
    <xdr:sp macro="" textlink="">
      <xdr:nvSpPr>
        <xdr:cNvPr id="264" name="フローチャート: 判断 263"/>
        <xdr:cNvSpPr/>
      </xdr:nvSpPr>
      <xdr:spPr>
        <a:xfrm>
          <a:off x="15240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163195</xdr:rowOff>
    </xdr:from>
    <xdr:ext cx="762000" cy="259080"/>
    <xdr:sp macro="" textlink="">
      <xdr:nvSpPr>
        <xdr:cNvPr id="265" name="テキスト ボックス 264"/>
        <xdr:cNvSpPr txBox="1"/>
      </xdr:nvSpPr>
      <xdr:spPr>
        <a:xfrm>
          <a:off x="14909800" y="14564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73025</xdr:rowOff>
    </xdr:from>
    <xdr:to xmlns:xdr="http://schemas.openxmlformats.org/drawingml/2006/spreadsheetDrawing">
      <xdr:col>68</xdr:col>
      <xdr:colOff>152400</xdr:colOff>
      <xdr:row>83</xdr:row>
      <xdr:rowOff>103505</xdr:rowOff>
    </xdr:to>
    <xdr:cxnSp macro="">
      <xdr:nvCxnSpPr>
        <xdr:cNvPr id="266" name="直線コネクタ 265"/>
        <xdr:cNvCxnSpPr/>
      </xdr:nvCxnSpPr>
      <xdr:spPr>
        <a:xfrm flipV="1">
          <a:off x="13512800" y="1430337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107315</xdr:rowOff>
    </xdr:from>
    <xdr:to xmlns:xdr="http://schemas.openxmlformats.org/drawingml/2006/spreadsheetDrawing">
      <xdr:col>68</xdr:col>
      <xdr:colOff>203200</xdr:colOff>
      <xdr:row>85</xdr:row>
      <xdr:rowOff>37465</xdr:rowOff>
    </xdr:to>
    <xdr:sp macro="" textlink="">
      <xdr:nvSpPr>
        <xdr:cNvPr id="267" name="フローチャート: 判断 266"/>
        <xdr:cNvSpPr/>
      </xdr:nvSpPr>
      <xdr:spPr>
        <a:xfrm>
          <a:off x="14351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22225</xdr:rowOff>
    </xdr:from>
    <xdr:ext cx="762000" cy="258445"/>
    <xdr:sp macro="" textlink="">
      <xdr:nvSpPr>
        <xdr:cNvPr id="268" name="テキスト ボックス 267"/>
        <xdr:cNvSpPr txBox="1"/>
      </xdr:nvSpPr>
      <xdr:spPr>
        <a:xfrm>
          <a:off x="14020800" y="1459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107315</xdr:rowOff>
    </xdr:from>
    <xdr:to xmlns:xdr="http://schemas.openxmlformats.org/drawingml/2006/spreadsheetDrawing">
      <xdr:col>64</xdr:col>
      <xdr:colOff>152400</xdr:colOff>
      <xdr:row>85</xdr:row>
      <xdr:rowOff>37465</xdr:rowOff>
    </xdr:to>
    <xdr:sp macro="" textlink="">
      <xdr:nvSpPr>
        <xdr:cNvPr id="269" name="フローチャート: 判断 268"/>
        <xdr:cNvSpPr/>
      </xdr:nvSpPr>
      <xdr:spPr>
        <a:xfrm>
          <a:off x="13462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22225</xdr:rowOff>
    </xdr:from>
    <xdr:ext cx="762000" cy="258445"/>
    <xdr:sp macro="" textlink="">
      <xdr:nvSpPr>
        <xdr:cNvPr id="270" name="テキスト ボックス 269"/>
        <xdr:cNvSpPr txBox="1"/>
      </xdr:nvSpPr>
      <xdr:spPr>
        <a:xfrm>
          <a:off x="13131800" y="1459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81</xdr:row>
      <xdr:rowOff>154940</xdr:rowOff>
    </xdr:from>
    <xdr:to xmlns:xdr="http://schemas.openxmlformats.org/drawingml/2006/spreadsheetDrawing">
      <xdr:col>81</xdr:col>
      <xdr:colOff>95250</xdr:colOff>
      <xdr:row>82</xdr:row>
      <xdr:rowOff>84455</xdr:rowOff>
    </xdr:to>
    <xdr:sp macro="" textlink="">
      <xdr:nvSpPr>
        <xdr:cNvPr id="276" name="楕円 275"/>
        <xdr:cNvSpPr/>
      </xdr:nvSpPr>
      <xdr:spPr>
        <a:xfrm>
          <a:off x="16967200" y="14042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80</xdr:row>
      <xdr:rowOff>170815</xdr:rowOff>
    </xdr:from>
    <xdr:ext cx="762000" cy="258445"/>
    <xdr:sp macro="" textlink="">
      <xdr:nvSpPr>
        <xdr:cNvPr id="277" name="給与水準   （国との比較）該当値テキスト"/>
        <xdr:cNvSpPr txBox="1"/>
      </xdr:nvSpPr>
      <xdr:spPr>
        <a:xfrm>
          <a:off x="17106900" y="13886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82</xdr:row>
      <xdr:rowOff>88265</xdr:rowOff>
    </xdr:from>
    <xdr:to xmlns:xdr="http://schemas.openxmlformats.org/drawingml/2006/spreadsheetDrawing">
      <xdr:col>77</xdr:col>
      <xdr:colOff>95250</xdr:colOff>
      <xdr:row>83</xdr:row>
      <xdr:rowOff>18415</xdr:rowOff>
    </xdr:to>
    <xdr:sp macro="" textlink="">
      <xdr:nvSpPr>
        <xdr:cNvPr id="278" name="楕円 277"/>
        <xdr:cNvSpPr/>
      </xdr:nvSpPr>
      <xdr:spPr>
        <a:xfrm>
          <a:off x="1612900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29210</xdr:rowOff>
    </xdr:from>
    <xdr:ext cx="736600" cy="251460"/>
    <xdr:sp macro="" textlink="">
      <xdr:nvSpPr>
        <xdr:cNvPr id="279" name="テキスト ボックス 278"/>
        <xdr:cNvSpPr txBox="1"/>
      </xdr:nvSpPr>
      <xdr:spPr>
        <a:xfrm>
          <a:off x="15798800" y="139166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37465</xdr:rowOff>
    </xdr:from>
    <xdr:to xmlns:xdr="http://schemas.openxmlformats.org/drawingml/2006/spreadsheetDrawing">
      <xdr:col>73</xdr:col>
      <xdr:colOff>44450</xdr:colOff>
      <xdr:row>83</xdr:row>
      <xdr:rowOff>139065</xdr:rowOff>
    </xdr:to>
    <xdr:sp macro="" textlink="">
      <xdr:nvSpPr>
        <xdr:cNvPr id="280" name="楕円 279"/>
        <xdr:cNvSpPr/>
      </xdr:nvSpPr>
      <xdr:spPr>
        <a:xfrm>
          <a:off x="15240000" y="142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149225</xdr:rowOff>
    </xdr:from>
    <xdr:ext cx="762000" cy="259080"/>
    <xdr:sp macro="" textlink="">
      <xdr:nvSpPr>
        <xdr:cNvPr id="281" name="テキスト ボックス 280"/>
        <xdr:cNvSpPr txBox="1"/>
      </xdr:nvSpPr>
      <xdr:spPr>
        <a:xfrm>
          <a:off x="14909800" y="14036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22225</xdr:rowOff>
    </xdr:from>
    <xdr:to xmlns:xdr="http://schemas.openxmlformats.org/drawingml/2006/spreadsheetDrawing">
      <xdr:col>68</xdr:col>
      <xdr:colOff>203200</xdr:colOff>
      <xdr:row>83</xdr:row>
      <xdr:rowOff>123825</xdr:rowOff>
    </xdr:to>
    <xdr:sp macro="" textlink="">
      <xdr:nvSpPr>
        <xdr:cNvPr id="282" name="楕円 281"/>
        <xdr:cNvSpPr/>
      </xdr:nvSpPr>
      <xdr:spPr>
        <a:xfrm>
          <a:off x="14351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133985</xdr:rowOff>
    </xdr:from>
    <xdr:ext cx="762000" cy="249555"/>
    <xdr:sp macro="" textlink="">
      <xdr:nvSpPr>
        <xdr:cNvPr id="283" name="テキスト ボックス 282"/>
        <xdr:cNvSpPr txBox="1"/>
      </xdr:nvSpPr>
      <xdr:spPr>
        <a:xfrm>
          <a:off x="14020800" y="140214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52705</xdr:rowOff>
    </xdr:from>
    <xdr:to xmlns:xdr="http://schemas.openxmlformats.org/drawingml/2006/spreadsheetDrawing">
      <xdr:col>64</xdr:col>
      <xdr:colOff>152400</xdr:colOff>
      <xdr:row>83</xdr:row>
      <xdr:rowOff>154940</xdr:rowOff>
    </xdr:to>
    <xdr:sp macro="" textlink="">
      <xdr:nvSpPr>
        <xdr:cNvPr id="284" name="楕円 283"/>
        <xdr:cNvSpPr/>
      </xdr:nvSpPr>
      <xdr:spPr>
        <a:xfrm>
          <a:off x="13462000" y="14283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164465</xdr:rowOff>
    </xdr:from>
    <xdr:ext cx="762000" cy="259080"/>
    <xdr:sp macro="" textlink="">
      <xdr:nvSpPr>
        <xdr:cNvPr id="285" name="テキスト ボックス 284"/>
        <xdr:cNvSpPr txBox="1"/>
      </xdr:nvSpPr>
      <xdr:spPr>
        <a:xfrm>
          <a:off x="13131800" y="14051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35760" cy="353060"/>
    <xdr:sp macro="" textlink="">
      <xdr:nvSpPr>
        <xdr:cNvPr id="288" name="テキスト ボックス 287"/>
        <xdr:cNvSpPr txBox="1"/>
      </xdr:nvSpPr>
      <xdr:spPr>
        <a:xfrm>
          <a:off x="15736570" y="9163050"/>
          <a:ext cx="163576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職員の採用等により微増傾向となっているが、依然として類似団体平均、全国市平均を下回っている。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今後も更なる事務の効率化を促進し、より適切な定員管理に努める。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1" name="テキスト ボックス 300"/>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48920"/>
    <xdr:sp macro="" textlink="">
      <xdr:nvSpPr>
        <xdr:cNvPr id="311" name="テキスト ボックス 310"/>
        <xdr:cNvSpPr txBox="1"/>
      </xdr:nvSpPr>
      <xdr:spPr>
        <a:xfrm>
          <a:off x="1206500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0825"/>
    <xdr:sp macro="" textlink="">
      <xdr:nvSpPr>
        <xdr:cNvPr id="313" name="テキスト ボックス 312"/>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43815</xdr:rowOff>
    </xdr:from>
    <xdr:to xmlns:xdr="http://schemas.openxmlformats.org/drawingml/2006/spreadsheetDrawing">
      <xdr:col>81</xdr:col>
      <xdr:colOff>44450</xdr:colOff>
      <xdr:row>66</xdr:row>
      <xdr:rowOff>91440</xdr:rowOff>
    </xdr:to>
    <xdr:cxnSp macro="">
      <xdr:nvCxnSpPr>
        <xdr:cNvPr id="317" name="直線コネクタ 316"/>
        <xdr:cNvCxnSpPr/>
      </xdr:nvCxnSpPr>
      <xdr:spPr>
        <a:xfrm flipV="1">
          <a:off x="17018000" y="10159365"/>
          <a:ext cx="0" cy="1247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64135</xdr:rowOff>
    </xdr:from>
    <xdr:ext cx="762000" cy="250825"/>
    <xdr:sp macro="" textlink="">
      <xdr:nvSpPr>
        <xdr:cNvPr id="318" name="定員管理の状況最小値テキスト"/>
        <xdr:cNvSpPr txBox="1"/>
      </xdr:nvSpPr>
      <xdr:spPr>
        <a:xfrm>
          <a:off x="17106900" y="113798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91440</xdr:rowOff>
    </xdr:from>
    <xdr:to xmlns:xdr="http://schemas.openxmlformats.org/drawingml/2006/spreadsheetDrawing">
      <xdr:col>81</xdr:col>
      <xdr:colOff>133350</xdr:colOff>
      <xdr:row>66</xdr:row>
      <xdr:rowOff>91440</xdr:rowOff>
    </xdr:to>
    <xdr:cxnSp macro="">
      <xdr:nvCxnSpPr>
        <xdr:cNvPr id="319" name="直線コネクタ 318"/>
        <xdr:cNvCxnSpPr/>
      </xdr:nvCxnSpPr>
      <xdr:spPr>
        <a:xfrm>
          <a:off x="16929100" y="1140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130175</xdr:rowOff>
    </xdr:from>
    <xdr:ext cx="762000" cy="259080"/>
    <xdr:sp macro="" textlink="">
      <xdr:nvSpPr>
        <xdr:cNvPr id="320" name="定員管理の状況最大値テキスト"/>
        <xdr:cNvSpPr txBox="1"/>
      </xdr:nvSpPr>
      <xdr:spPr>
        <a:xfrm>
          <a:off x="17106900" y="990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43815</xdr:rowOff>
    </xdr:from>
    <xdr:to xmlns:xdr="http://schemas.openxmlformats.org/drawingml/2006/spreadsheetDrawing">
      <xdr:col>81</xdr:col>
      <xdr:colOff>133350</xdr:colOff>
      <xdr:row>59</xdr:row>
      <xdr:rowOff>43815</xdr:rowOff>
    </xdr:to>
    <xdr:cxnSp macro="">
      <xdr:nvCxnSpPr>
        <xdr:cNvPr id="321" name="直線コネクタ 320"/>
        <xdr:cNvCxnSpPr/>
      </xdr:nvCxnSpPr>
      <xdr:spPr>
        <a:xfrm>
          <a:off x="169291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24130</xdr:rowOff>
    </xdr:from>
    <xdr:to xmlns:xdr="http://schemas.openxmlformats.org/drawingml/2006/spreadsheetDrawing">
      <xdr:col>81</xdr:col>
      <xdr:colOff>44450</xdr:colOff>
      <xdr:row>61</xdr:row>
      <xdr:rowOff>69850</xdr:rowOff>
    </xdr:to>
    <xdr:cxnSp macro="">
      <xdr:nvCxnSpPr>
        <xdr:cNvPr id="322" name="直線コネクタ 321"/>
        <xdr:cNvCxnSpPr/>
      </xdr:nvCxnSpPr>
      <xdr:spPr>
        <a:xfrm>
          <a:off x="16179800" y="104825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86360</xdr:rowOff>
    </xdr:from>
    <xdr:ext cx="762000" cy="251460"/>
    <xdr:sp macro="" textlink="">
      <xdr:nvSpPr>
        <xdr:cNvPr id="323" name="定員管理の状況平均値テキスト"/>
        <xdr:cNvSpPr txBox="1"/>
      </xdr:nvSpPr>
      <xdr:spPr>
        <a:xfrm>
          <a:off x="17106900" y="1054481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114300</xdr:rowOff>
    </xdr:from>
    <xdr:to xmlns:xdr="http://schemas.openxmlformats.org/drawingml/2006/spreadsheetDrawing">
      <xdr:col>81</xdr:col>
      <xdr:colOff>95250</xdr:colOff>
      <xdr:row>62</xdr:row>
      <xdr:rowOff>44450</xdr:rowOff>
    </xdr:to>
    <xdr:sp macro="" textlink="">
      <xdr:nvSpPr>
        <xdr:cNvPr id="324" name="フローチャート: 判断 323"/>
        <xdr:cNvSpPr/>
      </xdr:nvSpPr>
      <xdr:spPr>
        <a:xfrm>
          <a:off x="169672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8890</xdr:rowOff>
    </xdr:from>
    <xdr:to xmlns:xdr="http://schemas.openxmlformats.org/drawingml/2006/spreadsheetDrawing">
      <xdr:col>77</xdr:col>
      <xdr:colOff>44450</xdr:colOff>
      <xdr:row>61</xdr:row>
      <xdr:rowOff>24130</xdr:rowOff>
    </xdr:to>
    <xdr:cxnSp macro="">
      <xdr:nvCxnSpPr>
        <xdr:cNvPr id="325" name="直線コネクタ 324"/>
        <xdr:cNvCxnSpPr/>
      </xdr:nvCxnSpPr>
      <xdr:spPr>
        <a:xfrm>
          <a:off x="15290800" y="104673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102870</xdr:rowOff>
    </xdr:from>
    <xdr:to xmlns:xdr="http://schemas.openxmlformats.org/drawingml/2006/spreadsheetDrawing">
      <xdr:col>77</xdr:col>
      <xdr:colOff>95250</xdr:colOff>
      <xdr:row>62</xdr:row>
      <xdr:rowOff>33020</xdr:rowOff>
    </xdr:to>
    <xdr:sp macro="" textlink="">
      <xdr:nvSpPr>
        <xdr:cNvPr id="326" name="フローチャート: 判断 325"/>
        <xdr:cNvSpPr/>
      </xdr:nvSpPr>
      <xdr:spPr>
        <a:xfrm>
          <a:off x="16129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17780</xdr:rowOff>
    </xdr:from>
    <xdr:ext cx="736600" cy="251460"/>
    <xdr:sp macro="" textlink="">
      <xdr:nvSpPr>
        <xdr:cNvPr id="327" name="テキスト ボックス 326"/>
        <xdr:cNvSpPr txBox="1"/>
      </xdr:nvSpPr>
      <xdr:spPr>
        <a:xfrm>
          <a:off x="15798800" y="106476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8890</xdr:rowOff>
    </xdr:from>
    <xdr:to xmlns:xdr="http://schemas.openxmlformats.org/drawingml/2006/spreadsheetDrawing">
      <xdr:col>72</xdr:col>
      <xdr:colOff>203200</xdr:colOff>
      <xdr:row>61</xdr:row>
      <xdr:rowOff>13970</xdr:rowOff>
    </xdr:to>
    <xdr:cxnSp macro="">
      <xdr:nvCxnSpPr>
        <xdr:cNvPr id="328" name="直線コネクタ 327"/>
        <xdr:cNvCxnSpPr/>
      </xdr:nvCxnSpPr>
      <xdr:spPr>
        <a:xfrm flipV="1">
          <a:off x="14401800" y="104673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95885</xdr:rowOff>
    </xdr:from>
    <xdr:to xmlns:xdr="http://schemas.openxmlformats.org/drawingml/2006/spreadsheetDrawing">
      <xdr:col>73</xdr:col>
      <xdr:colOff>44450</xdr:colOff>
      <xdr:row>62</xdr:row>
      <xdr:rowOff>26035</xdr:rowOff>
    </xdr:to>
    <xdr:sp macro="" textlink="">
      <xdr:nvSpPr>
        <xdr:cNvPr id="329" name="フローチャート: 判断 328"/>
        <xdr:cNvSpPr/>
      </xdr:nvSpPr>
      <xdr:spPr>
        <a:xfrm>
          <a:off x="15240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10795</xdr:rowOff>
    </xdr:from>
    <xdr:ext cx="762000" cy="258445"/>
    <xdr:sp macro="" textlink="">
      <xdr:nvSpPr>
        <xdr:cNvPr id="330" name="テキスト ボックス 329"/>
        <xdr:cNvSpPr txBox="1"/>
      </xdr:nvSpPr>
      <xdr:spPr>
        <a:xfrm>
          <a:off x="14909800" y="10640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13970</xdr:rowOff>
    </xdr:from>
    <xdr:to xmlns:xdr="http://schemas.openxmlformats.org/drawingml/2006/spreadsheetDrawing">
      <xdr:col>68</xdr:col>
      <xdr:colOff>152400</xdr:colOff>
      <xdr:row>61</xdr:row>
      <xdr:rowOff>82550</xdr:rowOff>
    </xdr:to>
    <xdr:cxnSp macro="">
      <xdr:nvCxnSpPr>
        <xdr:cNvPr id="331" name="直線コネクタ 330"/>
        <xdr:cNvCxnSpPr/>
      </xdr:nvCxnSpPr>
      <xdr:spPr>
        <a:xfrm flipV="1">
          <a:off x="13512800" y="104724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58420</xdr:rowOff>
    </xdr:from>
    <xdr:to xmlns:xdr="http://schemas.openxmlformats.org/drawingml/2006/spreadsheetDrawing">
      <xdr:col>68</xdr:col>
      <xdr:colOff>203200</xdr:colOff>
      <xdr:row>61</xdr:row>
      <xdr:rowOff>160020</xdr:rowOff>
    </xdr:to>
    <xdr:sp macro="" textlink="">
      <xdr:nvSpPr>
        <xdr:cNvPr id="332" name="フローチャート: 判断 331"/>
        <xdr:cNvSpPr/>
      </xdr:nvSpPr>
      <xdr:spPr>
        <a:xfrm>
          <a:off x="14351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144780</xdr:rowOff>
    </xdr:from>
    <xdr:ext cx="762000" cy="250190"/>
    <xdr:sp macro="" textlink="">
      <xdr:nvSpPr>
        <xdr:cNvPr id="333" name="テキスト ボックス 332"/>
        <xdr:cNvSpPr txBox="1"/>
      </xdr:nvSpPr>
      <xdr:spPr>
        <a:xfrm>
          <a:off x="14020800" y="10603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33020</xdr:rowOff>
    </xdr:from>
    <xdr:to xmlns:xdr="http://schemas.openxmlformats.org/drawingml/2006/spreadsheetDrawing">
      <xdr:col>64</xdr:col>
      <xdr:colOff>152400</xdr:colOff>
      <xdr:row>61</xdr:row>
      <xdr:rowOff>134620</xdr:rowOff>
    </xdr:to>
    <xdr:sp macro="" textlink="">
      <xdr:nvSpPr>
        <xdr:cNvPr id="334" name="フローチャート: 判断 333"/>
        <xdr:cNvSpPr/>
      </xdr:nvSpPr>
      <xdr:spPr>
        <a:xfrm>
          <a:off x="134620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119380</xdr:rowOff>
    </xdr:from>
    <xdr:ext cx="762000" cy="259080"/>
    <xdr:sp macro="" textlink="">
      <xdr:nvSpPr>
        <xdr:cNvPr id="335" name="テキスト ボックス 334"/>
        <xdr:cNvSpPr txBox="1"/>
      </xdr:nvSpPr>
      <xdr:spPr>
        <a:xfrm>
          <a:off x="13131800" y="10577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6" name="テキスト ボックス 335"/>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7" name="テキスト ボックス 336"/>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38" name="テキスト ボックス 337"/>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39" name="テキスト ボックス 338"/>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40" name="テキスト ボックス 339"/>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19050</xdr:rowOff>
    </xdr:from>
    <xdr:to xmlns:xdr="http://schemas.openxmlformats.org/drawingml/2006/spreadsheetDrawing">
      <xdr:col>81</xdr:col>
      <xdr:colOff>95250</xdr:colOff>
      <xdr:row>61</xdr:row>
      <xdr:rowOff>120650</xdr:rowOff>
    </xdr:to>
    <xdr:sp macro="" textlink="">
      <xdr:nvSpPr>
        <xdr:cNvPr id="341" name="楕円 340"/>
        <xdr:cNvSpPr/>
      </xdr:nvSpPr>
      <xdr:spPr>
        <a:xfrm>
          <a:off x="16967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35560</xdr:rowOff>
    </xdr:from>
    <xdr:ext cx="762000" cy="259080"/>
    <xdr:sp macro="" textlink="">
      <xdr:nvSpPr>
        <xdr:cNvPr id="342" name="定員管理の状況該当値テキスト"/>
        <xdr:cNvSpPr txBox="1"/>
      </xdr:nvSpPr>
      <xdr:spPr>
        <a:xfrm>
          <a:off x="17106900" y="1032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144780</xdr:rowOff>
    </xdr:from>
    <xdr:to xmlns:xdr="http://schemas.openxmlformats.org/drawingml/2006/spreadsheetDrawing">
      <xdr:col>77</xdr:col>
      <xdr:colOff>95250</xdr:colOff>
      <xdr:row>61</xdr:row>
      <xdr:rowOff>74930</xdr:rowOff>
    </xdr:to>
    <xdr:sp macro="" textlink="">
      <xdr:nvSpPr>
        <xdr:cNvPr id="343" name="楕円 342"/>
        <xdr:cNvSpPr/>
      </xdr:nvSpPr>
      <xdr:spPr>
        <a:xfrm>
          <a:off x="16129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85090</xdr:rowOff>
    </xdr:from>
    <xdr:ext cx="736600" cy="259080"/>
    <xdr:sp macro="" textlink="">
      <xdr:nvSpPr>
        <xdr:cNvPr id="344" name="テキスト ボックス 343"/>
        <xdr:cNvSpPr txBox="1"/>
      </xdr:nvSpPr>
      <xdr:spPr>
        <a:xfrm>
          <a:off x="15798800" y="10200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129540</xdr:rowOff>
    </xdr:from>
    <xdr:to xmlns:xdr="http://schemas.openxmlformats.org/drawingml/2006/spreadsheetDrawing">
      <xdr:col>73</xdr:col>
      <xdr:colOff>44450</xdr:colOff>
      <xdr:row>61</xdr:row>
      <xdr:rowOff>59690</xdr:rowOff>
    </xdr:to>
    <xdr:sp macro="" textlink="">
      <xdr:nvSpPr>
        <xdr:cNvPr id="345" name="楕円 344"/>
        <xdr:cNvSpPr/>
      </xdr:nvSpPr>
      <xdr:spPr>
        <a:xfrm>
          <a:off x="15240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69850</xdr:rowOff>
    </xdr:from>
    <xdr:ext cx="762000" cy="259080"/>
    <xdr:sp macro="" textlink="">
      <xdr:nvSpPr>
        <xdr:cNvPr id="346" name="テキスト ボックス 345"/>
        <xdr:cNvSpPr txBox="1"/>
      </xdr:nvSpPr>
      <xdr:spPr>
        <a:xfrm>
          <a:off x="14909800" y="1018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134620</xdr:rowOff>
    </xdr:from>
    <xdr:to xmlns:xdr="http://schemas.openxmlformats.org/drawingml/2006/spreadsheetDrawing">
      <xdr:col>68</xdr:col>
      <xdr:colOff>203200</xdr:colOff>
      <xdr:row>61</xdr:row>
      <xdr:rowOff>64770</xdr:rowOff>
    </xdr:to>
    <xdr:sp macro="" textlink="">
      <xdr:nvSpPr>
        <xdr:cNvPr id="347" name="楕円 346"/>
        <xdr:cNvSpPr/>
      </xdr:nvSpPr>
      <xdr:spPr>
        <a:xfrm>
          <a:off x="143510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74930</xdr:rowOff>
    </xdr:from>
    <xdr:ext cx="762000" cy="251460"/>
    <xdr:sp macro="" textlink="">
      <xdr:nvSpPr>
        <xdr:cNvPr id="348" name="テキスト ボックス 347"/>
        <xdr:cNvSpPr txBox="1"/>
      </xdr:nvSpPr>
      <xdr:spPr>
        <a:xfrm>
          <a:off x="14020800" y="10190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31750</xdr:rowOff>
    </xdr:from>
    <xdr:to xmlns:xdr="http://schemas.openxmlformats.org/drawingml/2006/spreadsheetDrawing">
      <xdr:col>64</xdr:col>
      <xdr:colOff>152400</xdr:colOff>
      <xdr:row>61</xdr:row>
      <xdr:rowOff>133350</xdr:rowOff>
    </xdr:to>
    <xdr:sp macro="" textlink="">
      <xdr:nvSpPr>
        <xdr:cNvPr id="349" name="楕円 348"/>
        <xdr:cNvSpPr/>
      </xdr:nvSpPr>
      <xdr:spPr>
        <a:xfrm>
          <a:off x="13462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143510</xdr:rowOff>
    </xdr:from>
    <xdr:ext cx="762000" cy="251460"/>
    <xdr:sp macro="" textlink="">
      <xdr:nvSpPr>
        <xdr:cNvPr id="350" name="テキスト ボックス 349"/>
        <xdr:cNvSpPr txBox="1"/>
      </xdr:nvSpPr>
      <xdr:spPr>
        <a:xfrm>
          <a:off x="13131800" y="102590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35760" cy="358775"/>
    <xdr:sp macro="" textlink="">
      <xdr:nvSpPr>
        <xdr:cNvPr id="353" name="テキスト ボックス 352"/>
        <xdr:cNvSpPr txBox="1"/>
      </xdr:nvSpPr>
      <xdr:spPr>
        <a:xfrm>
          <a:off x="15407640" y="5353050"/>
          <a:ext cx="16357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実質公債費比率については、単年度では7.8%で、前年度と比較して0.4ポイント増加したが、3ヵ年平均では8.2%となり、前年度と比較して0.5ポイント減少した。</a:t>
          </a:r>
          <a:r>
            <a:rPr kumimoji="1" lang="ja-JP" altLang="en-US" sz="1200">
              <a:latin typeface="ＭＳ Ｐゴシック"/>
              <a:ea typeface="ＭＳ Ｐゴシック"/>
            </a:rPr>
            <a:t>単年度比較で増加した主な要因としては、元利・準元利償還金に係る基準財政需要額算入額が減少したためで、特に完済が近づいている公害防止事業債償還費の基準財政需要額算入額が減少している。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今後、公共施設の老朽化に伴う長寿命化事業や再編整備事業の増加が見込まれるが、引き続き、起債に大きく頼ることのない財政運営を行い、比率の増加を抑制していく必要がある。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7" name="直線コネクタ 366"/>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8" name="テキスト ボックス 367"/>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0" name="テキスト ボックス 369"/>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49555"/>
    <xdr:sp macro="" textlink="">
      <xdr:nvSpPr>
        <xdr:cNvPr id="372" name="テキスト ボックス 371"/>
        <xdr:cNvSpPr txBox="1"/>
      </xdr:nvSpPr>
      <xdr:spPr>
        <a:xfrm>
          <a:off x="1206500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0825"/>
    <xdr:sp macro="" textlink="">
      <xdr:nvSpPr>
        <xdr:cNvPr id="374" name="テキスト ボックス 373"/>
        <xdr:cNvSpPr txBox="1"/>
      </xdr:nvSpPr>
      <xdr:spPr>
        <a:xfrm>
          <a:off x="1206500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6" name="テキスト ボックス 375"/>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8" name="テキスト ボックス 377"/>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66040</xdr:rowOff>
    </xdr:from>
    <xdr:to xmlns:xdr="http://schemas.openxmlformats.org/drawingml/2006/spreadsheetDrawing">
      <xdr:col>81</xdr:col>
      <xdr:colOff>44450</xdr:colOff>
      <xdr:row>45</xdr:row>
      <xdr:rowOff>97790</xdr:rowOff>
    </xdr:to>
    <xdr:cxnSp macro="">
      <xdr:nvCxnSpPr>
        <xdr:cNvPr id="381" name="直線コネクタ 380"/>
        <xdr:cNvCxnSpPr/>
      </xdr:nvCxnSpPr>
      <xdr:spPr>
        <a:xfrm flipV="1">
          <a:off x="17018000" y="623824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69215</xdr:rowOff>
    </xdr:from>
    <xdr:ext cx="762000" cy="259080"/>
    <xdr:sp macro="" textlink="">
      <xdr:nvSpPr>
        <xdr:cNvPr id="382" name="公債費負担の状況最小値テキスト"/>
        <xdr:cNvSpPr txBox="1"/>
      </xdr:nvSpPr>
      <xdr:spPr>
        <a:xfrm>
          <a:off x="17106900" y="778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97790</xdr:rowOff>
    </xdr:from>
    <xdr:to xmlns:xdr="http://schemas.openxmlformats.org/drawingml/2006/spreadsheetDrawing">
      <xdr:col>81</xdr:col>
      <xdr:colOff>133350</xdr:colOff>
      <xdr:row>45</xdr:row>
      <xdr:rowOff>97790</xdr:rowOff>
    </xdr:to>
    <xdr:cxnSp macro="">
      <xdr:nvCxnSpPr>
        <xdr:cNvPr id="383" name="直線コネクタ 382"/>
        <xdr:cNvCxnSpPr/>
      </xdr:nvCxnSpPr>
      <xdr:spPr>
        <a:xfrm>
          <a:off x="16929100" y="781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152400</xdr:rowOff>
    </xdr:from>
    <xdr:ext cx="762000" cy="259080"/>
    <xdr:sp macro="" textlink="">
      <xdr:nvSpPr>
        <xdr:cNvPr id="384" name="公債費負担の状況最大値テキスト"/>
        <xdr:cNvSpPr txBox="1"/>
      </xdr:nvSpPr>
      <xdr:spPr>
        <a:xfrm>
          <a:off x="17106900" y="598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66040</xdr:rowOff>
    </xdr:from>
    <xdr:to xmlns:xdr="http://schemas.openxmlformats.org/drawingml/2006/spreadsheetDrawing">
      <xdr:col>81</xdr:col>
      <xdr:colOff>133350</xdr:colOff>
      <xdr:row>36</xdr:row>
      <xdr:rowOff>66040</xdr:rowOff>
    </xdr:to>
    <xdr:cxnSp macro="">
      <xdr:nvCxnSpPr>
        <xdr:cNvPr id="385" name="直線コネクタ 384"/>
        <xdr:cNvCxnSpPr/>
      </xdr:nvCxnSpPr>
      <xdr:spPr>
        <a:xfrm>
          <a:off x="16929100" y="623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36195</xdr:rowOff>
    </xdr:from>
    <xdr:to xmlns:xdr="http://schemas.openxmlformats.org/drawingml/2006/spreadsheetDrawing">
      <xdr:col>81</xdr:col>
      <xdr:colOff>44450</xdr:colOff>
      <xdr:row>41</xdr:row>
      <xdr:rowOff>93345</xdr:rowOff>
    </xdr:to>
    <xdr:cxnSp macro="">
      <xdr:nvCxnSpPr>
        <xdr:cNvPr id="386" name="直線コネクタ 385"/>
        <xdr:cNvCxnSpPr/>
      </xdr:nvCxnSpPr>
      <xdr:spPr>
        <a:xfrm flipV="1">
          <a:off x="16179800" y="706564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3175</xdr:rowOff>
    </xdr:from>
    <xdr:ext cx="762000" cy="259080"/>
    <xdr:sp macro="" textlink="">
      <xdr:nvSpPr>
        <xdr:cNvPr id="387" name="公債費負担の状況平均値テキスト"/>
        <xdr:cNvSpPr txBox="1"/>
      </xdr:nvSpPr>
      <xdr:spPr>
        <a:xfrm>
          <a:off x="17106900" y="7032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31115</xdr:rowOff>
    </xdr:from>
    <xdr:to xmlns:xdr="http://schemas.openxmlformats.org/drawingml/2006/spreadsheetDrawing">
      <xdr:col>81</xdr:col>
      <xdr:colOff>95250</xdr:colOff>
      <xdr:row>41</xdr:row>
      <xdr:rowOff>132715</xdr:rowOff>
    </xdr:to>
    <xdr:sp macro="" textlink="">
      <xdr:nvSpPr>
        <xdr:cNvPr id="388" name="フローチャート: 判断 387"/>
        <xdr:cNvSpPr/>
      </xdr:nvSpPr>
      <xdr:spPr>
        <a:xfrm>
          <a:off x="169672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93345</xdr:rowOff>
    </xdr:from>
    <xdr:to xmlns:xdr="http://schemas.openxmlformats.org/drawingml/2006/spreadsheetDrawing">
      <xdr:col>77</xdr:col>
      <xdr:colOff>44450</xdr:colOff>
      <xdr:row>41</xdr:row>
      <xdr:rowOff>127635</xdr:rowOff>
    </xdr:to>
    <xdr:cxnSp macro="">
      <xdr:nvCxnSpPr>
        <xdr:cNvPr id="389" name="直線コネクタ 388"/>
        <xdr:cNvCxnSpPr/>
      </xdr:nvCxnSpPr>
      <xdr:spPr>
        <a:xfrm flipV="1">
          <a:off x="15290800" y="71227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8255</xdr:rowOff>
    </xdr:from>
    <xdr:to xmlns:xdr="http://schemas.openxmlformats.org/drawingml/2006/spreadsheetDrawing">
      <xdr:col>77</xdr:col>
      <xdr:colOff>95250</xdr:colOff>
      <xdr:row>41</xdr:row>
      <xdr:rowOff>109855</xdr:rowOff>
    </xdr:to>
    <xdr:sp macro="" textlink="">
      <xdr:nvSpPr>
        <xdr:cNvPr id="390" name="フローチャート: 判断 389"/>
        <xdr:cNvSpPr/>
      </xdr:nvSpPr>
      <xdr:spPr>
        <a:xfrm>
          <a:off x="16129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120650</xdr:rowOff>
    </xdr:from>
    <xdr:ext cx="736600" cy="251460"/>
    <xdr:sp macro="" textlink="">
      <xdr:nvSpPr>
        <xdr:cNvPr id="391" name="テキスト ボックス 390"/>
        <xdr:cNvSpPr txBox="1"/>
      </xdr:nvSpPr>
      <xdr:spPr>
        <a:xfrm>
          <a:off x="15798800" y="68072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70485</xdr:rowOff>
    </xdr:from>
    <xdr:to xmlns:xdr="http://schemas.openxmlformats.org/drawingml/2006/spreadsheetDrawing">
      <xdr:col>72</xdr:col>
      <xdr:colOff>203200</xdr:colOff>
      <xdr:row>41</xdr:row>
      <xdr:rowOff>127635</xdr:rowOff>
    </xdr:to>
    <xdr:cxnSp macro="">
      <xdr:nvCxnSpPr>
        <xdr:cNvPr id="392" name="直線コネクタ 391"/>
        <xdr:cNvCxnSpPr/>
      </xdr:nvCxnSpPr>
      <xdr:spPr>
        <a:xfrm>
          <a:off x="14401800" y="709993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168275</xdr:rowOff>
    </xdr:from>
    <xdr:to xmlns:xdr="http://schemas.openxmlformats.org/drawingml/2006/spreadsheetDrawing">
      <xdr:col>73</xdr:col>
      <xdr:colOff>44450</xdr:colOff>
      <xdr:row>41</xdr:row>
      <xdr:rowOff>98425</xdr:rowOff>
    </xdr:to>
    <xdr:sp macro="" textlink="">
      <xdr:nvSpPr>
        <xdr:cNvPr id="393" name="フローチャート: 判断 392"/>
        <xdr:cNvSpPr/>
      </xdr:nvSpPr>
      <xdr:spPr>
        <a:xfrm>
          <a:off x="152400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109220</xdr:rowOff>
    </xdr:from>
    <xdr:ext cx="762000" cy="251460"/>
    <xdr:sp macro="" textlink="">
      <xdr:nvSpPr>
        <xdr:cNvPr id="394" name="テキスト ボックス 393"/>
        <xdr:cNvSpPr txBox="1"/>
      </xdr:nvSpPr>
      <xdr:spPr>
        <a:xfrm>
          <a:off x="14909800" y="67957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1270</xdr:rowOff>
    </xdr:from>
    <xdr:to xmlns:xdr="http://schemas.openxmlformats.org/drawingml/2006/spreadsheetDrawing">
      <xdr:col>68</xdr:col>
      <xdr:colOff>152400</xdr:colOff>
      <xdr:row>41</xdr:row>
      <xdr:rowOff>70485</xdr:rowOff>
    </xdr:to>
    <xdr:cxnSp macro="">
      <xdr:nvCxnSpPr>
        <xdr:cNvPr id="395" name="直線コネクタ 394"/>
        <xdr:cNvCxnSpPr/>
      </xdr:nvCxnSpPr>
      <xdr:spPr>
        <a:xfrm>
          <a:off x="13512800" y="703072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31115</xdr:rowOff>
    </xdr:from>
    <xdr:to xmlns:xdr="http://schemas.openxmlformats.org/drawingml/2006/spreadsheetDrawing">
      <xdr:col>68</xdr:col>
      <xdr:colOff>203200</xdr:colOff>
      <xdr:row>41</xdr:row>
      <xdr:rowOff>132715</xdr:rowOff>
    </xdr:to>
    <xdr:sp macro="" textlink="">
      <xdr:nvSpPr>
        <xdr:cNvPr id="396" name="フローチャート: 判断 395"/>
        <xdr:cNvSpPr/>
      </xdr:nvSpPr>
      <xdr:spPr>
        <a:xfrm>
          <a:off x="143510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117475</xdr:rowOff>
    </xdr:from>
    <xdr:ext cx="762000" cy="259080"/>
    <xdr:sp macro="" textlink="">
      <xdr:nvSpPr>
        <xdr:cNvPr id="397" name="テキスト ボックス 396"/>
        <xdr:cNvSpPr txBox="1"/>
      </xdr:nvSpPr>
      <xdr:spPr>
        <a:xfrm>
          <a:off x="140208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100330</xdr:rowOff>
    </xdr:from>
    <xdr:to xmlns:xdr="http://schemas.openxmlformats.org/drawingml/2006/spreadsheetDrawing">
      <xdr:col>64</xdr:col>
      <xdr:colOff>152400</xdr:colOff>
      <xdr:row>42</xdr:row>
      <xdr:rowOff>30480</xdr:rowOff>
    </xdr:to>
    <xdr:sp macro="" textlink="">
      <xdr:nvSpPr>
        <xdr:cNvPr id="398" name="フローチャート: 判断 397"/>
        <xdr:cNvSpPr/>
      </xdr:nvSpPr>
      <xdr:spPr>
        <a:xfrm>
          <a:off x="13462000" y="712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15240</xdr:rowOff>
    </xdr:from>
    <xdr:ext cx="762000" cy="259080"/>
    <xdr:sp macro="" textlink="">
      <xdr:nvSpPr>
        <xdr:cNvPr id="399" name="テキスト ボックス 398"/>
        <xdr:cNvSpPr txBox="1"/>
      </xdr:nvSpPr>
      <xdr:spPr>
        <a:xfrm>
          <a:off x="131318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0" name="テキスト ボックス 39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1" name="テキスト ボックス 40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2" name="テキスト ボックス 40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3" name="テキスト ボックス 40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4" name="テキスト ボックス 40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156845</xdr:rowOff>
    </xdr:from>
    <xdr:to xmlns:xdr="http://schemas.openxmlformats.org/drawingml/2006/spreadsheetDrawing">
      <xdr:col>81</xdr:col>
      <xdr:colOff>95250</xdr:colOff>
      <xdr:row>41</xdr:row>
      <xdr:rowOff>86995</xdr:rowOff>
    </xdr:to>
    <xdr:sp macro="" textlink="">
      <xdr:nvSpPr>
        <xdr:cNvPr id="405" name="楕円 404"/>
        <xdr:cNvSpPr/>
      </xdr:nvSpPr>
      <xdr:spPr>
        <a:xfrm>
          <a:off x="169672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1905</xdr:rowOff>
    </xdr:from>
    <xdr:ext cx="762000" cy="259080"/>
    <xdr:sp macro="" textlink="">
      <xdr:nvSpPr>
        <xdr:cNvPr id="406" name="公債費負担の状況該当値テキスト"/>
        <xdr:cNvSpPr txBox="1"/>
      </xdr:nvSpPr>
      <xdr:spPr>
        <a:xfrm>
          <a:off x="17106900" y="6859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42545</xdr:rowOff>
    </xdr:from>
    <xdr:to xmlns:xdr="http://schemas.openxmlformats.org/drawingml/2006/spreadsheetDrawing">
      <xdr:col>77</xdr:col>
      <xdr:colOff>95250</xdr:colOff>
      <xdr:row>41</xdr:row>
      <xdr:rowOff>144145</xdr:rowOff>
    </xdr:to>
    <xdr:sp macro="" textlink="">
      <xdr:nvSpPr>
        <xdr:cNvPr id="407" name="楕円 406"/>
        <xdr:cNvSpPr/>
      </xdr:nvSpPr>
      <xdr:spPr>
        <a:xfrm>
          <a:off x="161290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128905</xdr:rowOff>
    </xdr:from>
    <xdr:ext cx="736600" cy="259080"/>
    <xdr:sp macro="" textlink="">
      <xdr:nvSpPr>
        <xdr:cNvPr id="408" name="テキスト ボックス 407"/>
        <xdr:cNvSpPr txBox="1"/>
      </xdr:nvSpPr>
      <xdr:spPr>
        <a:xfrm>
          <a:off x="15798800" y="7158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76835</xdr:rowOff>
    </xdr:from>
    <xdr:to xmlns:xdr="http://schemas.openxmlformats.org/drawingml/2006/spreadsheetDrawing">
      <xdr:col>73</xdr:col>
      <xdr:colOff>44450</xdr:colOff>
      <xdr:row>42</xdr:row>
      <xdr:rowOff>6985</xdr:rowOff>
    </xdr:to>
    <xdr:sp macro="" textlink="">
      <xdr:nvSpPr>
        <xdr:cNvPr id="409" name="楕円 408"/>
        <xdr:cNvSpPr/>
      </xdr:nvSpPr>
      <xdr:spPr>
        <a:xfrm>
          <a:off x="152400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163195</xdr:rowOff>
    </xdr:from>
    <xdr:ext cx="762000" cy="259080"/>
    <xdr:sp macro="" textlink="">
      <xdr:nvSpPr>
        <xdr:cNvPr id="410" name="テキスト ボックス 409"/>
        <xdr:cNvSpPr txBox="1"/>
      </xdr:nvSpPr>
      <xdr:spPr>
        <a:xfrm>
          <a:off x="14909800" y="7192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19685</xdr:rowOff>
    </xdr:from>
    <xdr:to xmlns:xdr="http://schemas.openxmlformats.org/drawingml/2006/spreadsheetDrawing">
      <xdr:col>68</xdr:col>
      <xdr:colOff>203200</xdr:colOff>
      <xdr:row>41</xdr:row>
      <xdr:rowOff>121285</xdr:rowOff>
    </xdr:to>
    <xdr:sp macro="" textlink="">
      <xdr:nvSpPr>
        <xdr:cNvPr id="411" name="楕円 410"/>
        <xdr:cNvSpPr/>
      </xdr:nvSpPr>
      <xdr:spPr>
        <a:xfrm>
          <a:off x="143510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132080</xdr:rowOff>
    </xdr:from>
    <xdr:ext cx="762000" cy="251460"/>
    <xdr:sp macro="" textlink="">
      <xdr:nvSpPr>
        <xdr:cNvPr id="412" name="テキスト ボックス 411"/>
        <xdr:cNvSpPr txBox="1"/>
      </xdr:nvSpPr>
      <xdr:spPr>
        <a:xfrm>
          <a:off x="14020800" y="68186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121920</xdr:rowOff>
    </xdr:from>
    <xdr:to xmlns:xdr="http://schemas.openxmlformats.org/drawingml/2006/spreadsheetDrawing">
      <xdr:col>64</xdr:col>
      <xdr:colOff>152400</xdr:colOff>
      <xdr:row>41</xdr:row>
      <xdr:rowOff>52070</xdr:rowOff>
    </xdr:to>
    <xdr:sp macro="" textlink="">
      <xdr:nvSpPr>
        <xdr:cNvPr id="413" name="楕円 412"/>
        <xdr:cNvSpPr/>
      </xdr:nvSpPr>
      <xdr:spPr>
        <a:xfrm>
          <a:off x="13462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62230</xdr:rowOff>
    </xdr:from>
    <xdr:ext cx="762000" cy="259080"/>
    <xdr:sp macro="" textlink="">
      <xdr:nvSpPr>
        <xdr:cNvPr id="414" name="テキスト ボックス 413"/>
        <xdr:cNvSpPr txBox="1"/>
      </xdr:nvSpPr>
      <xdr:spPr>
        <a:xfrm>
          <a:off x="13131800" y="6748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6" name="テキスト ボックス 41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5760" cy="358775"/>
    <xdr:sp macro="" textlink="">
      <xdr:nvSpPr>
        <xdr:cNvPr id="417" name="テキスト ボックス 416"/>
        <xdr:cNvSpPr txBox="1"/>
      </xdr:nvSpPr>
      <xdr:spPr>
        <a:xfrm>
          <a:off x="15324455" y="1543050"/>
          <a:ext cx="16357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地方債の償還等に充当可能な基金残高の増加や、下水道事業会計における企業債残高が減少したことに伴う公営企業会計への補助見込額減少等により</a:t>
          </a:r>
          <a:r>
            <a:rPr lang="ja-JP" altLang="ja-JP" sz="1300">
              <a:solidFill>
                <a:schemeClr val="dk1"/>
              </a:solidFill>
              <a:effectLst/>
              <a:latin typeface="ＭＳ Ｐゴシック"/>
              <a:ea typeface="ＭＳ Ｐゴシック"/>
              <a:cs typeface="+mn-cs"/>
            </a:rPr>
            <a:t>将来負担比率は10.7</a:t>
          </a:r>
          <a:r>
            <a:rPr lang="ja-JP" altLang="ja-JP" sz="1300">
              <a:solidFill>
                <a:schemeClr val="dk1"/>
              </a:solidFill>
              <a:effectLst/>
              <a:latin typeface="ＭＳ Ｐゴシック"/>
              <a:ea typeface="ＭＳ Ｐゴシック"/>
              <a:cs typeface="+mn-cs"/>
            </a:rPr>
            <a:t>ポイントの減少となり、類似団体平均を下回っている。</a:t>
          </a:r>
          <a:endParaRPr kumimoji="1" lang="ja-JP" altLang="en-US" sz="1300">
            <a:latin typeface="ＭＳ Ｐゴシック"/>
            <a:ea typeface="ＭＳ Ｐゴシック"/>
          </a:endParaRPr>
        </a:p>
        <a:p>
          <a:r>
            <a:rPr lang="ja-JP" altLang="ja-JP" sz="1300">
              <a:solidFill>
                <a:schemeClr val="dk1"/>
              </a:solidFill>
              <a:effectLst/>
              <a:latin typeface="ＭＳ Ｐゴシック"/>
              <a:ea typeface="ＭＳ Ｐゴシック"/>
              <a:cs typeface="+mn-cs"/>
            </a:rPr>
            <a:t>　今後も</a:t>
          </a:r>
          <a:r>
            <a:rPr lang="ja-JP" altLang="en-US" sz="1300">
              <a:solidFill>
                <a:schemeClr val="dk1"/>
              </a:solidFill>
              <a:effectLst/>
              <a:latin typeface="ＭＳ Ｐゴシック"/>
              <a:ea typeface="ＭＳ Ｐゴシック"/>
              <a:cs typeface="+mn-cs"/>
            </a:rPr>
            <a:t>公共施設の老朽化に伴う長寿命化事業や再編整備事業の増加により</a:t>
          </a:r>
          <a:r>
            <a:rPr lang="ja-JP" altLang="ja-JP" sz="1300">
              <a:solidFill>
                <a:schemeClr val="dk1"/>
              </a:solidFill>
              <a:effectLst/>
              <a:latin typeface="ＭＳ Ｐゴシック"/>
              <a:ea typeface="ＭＳ Ｐゴシック"/>
              <a:cs typeface="+mn-cs"/>
            </a:rPr>
            <a:t>地方債の償還額の増加が見込まれる中、事業実施の適正化を図り、財政の健全化に努める。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8" name="テキスト ボックス 427"/>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0" name="テキスト ボックス 42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1" name="直線コネクタ 430"/>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0190"/>
    <xdr:sp macro="" textlink="">
      <xdr:nvSpPr>
        <xdr:cNvPr id="432" name="テキスト ボックス 431"/>
        <xdr:cNvSpPr txBox="1"/>
      </xdr:nvSpPr>
      <xdr:spPr>
        <a:xfrm>
          <a:off x="12065000" y="375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3" name="直線コネクタ 432"/>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4" name="テキスト ボックス 433"/>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5" name="直線コネクタ 434"/>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6" name="テキスト ボックス 435"/>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7" name="直線コネクタ 436"/>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8" name="テキスト ボックス 437"/>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21</xdr:row>
      <xdr:rowOff>86360</xdr:rowOff>
    </xdr:to>
    <xdr:cxnSp macro="">
      <xdr:nvCxnSpPr>
        <xdr:cNvPr id="441" name="直線コネクタ 440"/>
        <xdr:cNvCxnSpPr/>
      </xdr:nvCxnSpPr>
      <xdr:spPr>
        <a:xfrm flipV="1">
          <a:off x="17018000" y="2451100"/>
          <a:ext cx="0" cy="1235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58420</xdr:rowOff>
    </xdr:from>
    <xdr:ext cx="762000" cy="259080"/>
    <xdr:sp macro="" textlink="">
      <xdr:nvSpPr>
        <xdr:cNvPr id="442" name="将来負担の状況最小値テキスト"/>
        <xdr:cNvSpPr txBox="1"/>
      </xdr:nvSpPr>
      <xdr:spPr>
        <a:xfrm>
          <a:off x="17106900" y="365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86360</xdr:rowOff>
    </xdr:from>
    <xdr:to xmlns:xdr="http://schemas.openxmlformats.org/drawingml/2006/spreadsheetDrawing">
      <xdr:col>81</xdr:col>
      <xdr:colOff>133350</xdr:colOff>
      <xdr:row>21</xdr:row>
      <xdr:rowOff>86360</xdr:rowOff>
    </xdr:to>
    <xdr:cxnSp macro="">
      <xdr:nvCxnSpPr>
        <xdr:cNvPr id="443" name="直線コネクタ 442"/>
        <xdr:cNvCxnSpPr/>
      </xdr:nvCxnSpPr>
      <xdr:spPr>
        <a:xfrm>
          <a:off x="16929100" y="368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4"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5" name="直線コネクタ 444"/>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107315</xdr:rowOff>
    </xdr:from>
    <xdr:to xmlns:xdr="http://schemas.openxmlformats.org/drawingml/2006/spreadsheetDrawing">
      <xdr:col>81</xdr:col>
      <xdr:colOff>44450</xdr:colOff>
      <xdr:row>14</xdr:row>
      <xdr:rowOff>158750</xdr:rowOff>
    </xdr:to>
    <xdr:cxnSp macro="">
      <xdr:nvCxnSpPr>
        <xdr:cNvPr id="446" name="直線コネクタ 445"/>
        <xdr:cNvCxnSpPr/>
      </xdr:nvCxnSpPr>
      <xdr:spPr>
        <a:xfrm flipV="1">
          <a:off x="16179800" y="250761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92075</xdr:rowOff>
    </xdr:from>
    <xdr:ext cx="762000" cy="259080"/>
    <xdr:sp macro="" textlink="">
      <xdr:nvSpPr>
        <xdr:cNvPr id="447" name="将来負担の状況平均値テキスト"/>
        <xdr:cNvSpPr txBox="1"/>
      </xdr:nvSpPr>
      <xdr:spPr>
        <a:xfrm>
          <a:off x="17106900" y="2492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83185</xdr:rowOff>
    </xdr:from>
    <xdr:to xmlns:xdr="http://schemas.openxmlformats.org/drawingml/2006/spreadsheetDrawing">
      <xdr:col>81</xdr:col>
      <xdr:colOff>95250</xdr:colOff>
      <xdr:row>15</xdr:row>
      <xdr:rowOff>13335</xdr:rowOff>
    </xdr:to>
    <xdr:sp macro="" textlink="">
      <xdr:nvSpPr>
        <xdr:cNvPr id="448" name="フローチャート: 判断 447"/>
        <xdr:cNvSpPr/>
      </xdr:nvSpPr>
      <xdr:spPr>
        <a:xfrm>
          <a:off x="169672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158750</xdr:rowOff>
    </xdr:from>
    <xdr:to xmlns:xdr="http://schemas.openxmlformats.org/drawingml/2006/spreadsheetDrawing">
      <xdr:col>77</xdr:col>
      <xdr:colOff>44450</xdr:colOff>
      <xdr:row>15</xdr:row>
      <xdr:rowOff>65405</xdr:rowOff>
    </xdr:to>
    <xdr:cxnSp macro="">
      <xdr:nvCxnSpPr>
        <xdr:cNvPr id="449" name="直線コネクタ 448"/>
        <xdr:cNvCxnSpPr/>
      </xdr:nvCxnSpPr>
      <xdr:spPr>
        <a:xfrm flipV="1">
          <a:off x="15290800" y="255905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85090</xdr:rowOff>
    </xdr:from>
    <xdr:to xmlns:xdr="http://schemas.openxmlformats.org/drawingml/2006/spreadsheetDrawing">
      <xdr:col>77</xdr:col>
      <xdr:colOff>95250</xdr:colOff>
      <xdr:row>15</xdr:row>
      <xdr:rowOff>15240</xdr:rowOff>
    </xdr:to>
    <xdr:sp macro="" textlink="">
      <xdr:nvSpPr>
        <xdr:cNvPr id="450" name="フローチャート: 判断 449"/>
        <xdr:cNvSpPr/>
      </xdr:nvSpPr>
      <xdr:spPr>
        <a:xfrm>
          <a:off x="16129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25400</xdr:rowOff>
    </xdr:from>
    <xdr:ext cx="736600" cy="259080"/>
    <xdr:sp macro="" textlink="">
      <xdr:nvSpPr>
        <xdr:cNvPr id="451" name="テキスト ボックス 450"/>
        <xdr:cNvSpPr txBox="1"/>
      </xdr:nvSpPr>
      <xdr:spPr>
        <a:xfrm>
          <a:off x="15798800" y="2254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65405</xdr:rowOff>
    </xdr:from>
    <xdr:to xmlns:xdr="http://schemas.openxmlformats.org/drawingml/2006/spreadsheetDrawing">
      <xdr:col>72</xdr:col>
      <xdr:colOff>203200</xdr:colOff>
      <xdr:row>15</xdr:row>
      <xdr:rowOff>109855</xdr:rowOff>
    </xdr:to>
    <xdr:cxnSp macro="">
      <xdr:nvCxnSpPr>
        <xdr:cNvPr id="452" name="直線コネクタ 451"/>
        <xdr:cNvCxnSpPr/>
      </xdr:nvCxnSpPr>
      <xdr:spPr>
        <a:xfrm flipV="1">
          <a:off x="14401800" y="263715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122555</xdr:rowOff>
    </xdr:from>
    <xdr:to xmlns:xdr="http://schemas.openxmlformats.org/drawingml/2006/spreadsheetDrawing">
      <xdr:col>73</xdr:col>
      <xdr:colOff>44450</xdr:colOff>
      <xdr:row>15</xdr:row>
      <xdr:rowOff>52705</xdr:rowOff>
    </xdr:to>
    <xdr:sp macro="" textlink="">
      <xdr:nvSpPr>
        <xdr:cNvPr id="453" name="フローチャート: 判断 452"/>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63500</xdr:rowOff>
    </xdr:from>
    <xdr:ext cx="762000" cy="251460"/>
    <xdr:sp macro="" textlink="">
      <xdr:nvSpPr>
        <xdr:cNvPr id="454" name="テキスト ボックス 453"/>
        <xdr:cNvSpPr txBox="1"/>
      </xdr:nvSpPr>
      <xdr:spPr>
        <a:xfrm>
          <a:off x="14909800" y="2292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109855</xdr:rowOff>
    </xdr:from>
    <xdr:to xmlns:xdr="http://schemas.openxmlformats.org/drawingml/2006/spreadsheetDrawing">
      <xdr:col>68</xdr:col>
      <xdr:colOff>152400</xdr:colOff>
      <xdr:row>15</xdr:row>
      <xdr:rowOff>155575</xdr:rowOff>
    </xdr:to>
    <xdr:cxnSp macro="">
      <xdr:nvCxnSpPr>
        <xdr:cNvPr id="455" name="直線コネクタ 454"/>
        <xdr:cNvCxnSpPr/>
      </xdr:nvCxnSpPr>
      <xdr:spPr>
        <a:xfrm flipV="1">
          <a:off x="13512800" y="268160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8255</xdr:rowOff>
    </xdr:from>
    <xdr:to xmlns:xdr="http://schemas.openxmlformats.org/drawingml/2006/spreadsheetDrawing">
      <xdr:col>68</xdr:col>
      <xdr:colOff>203200</xdr:colOff>
      <xdr:row>15</xdr:row>
      <xdr:rowOff>109855</xdr:rowOff>
    </xdr:to>
    <xdr:sp macro="" textlink="">
      <xdr:nvSpPr>
        <xdr:cNvPr id="456" name="フローチャート: 判断 455"/>
        <xdr:cNvSpPr/>
      </xdr:nvSpPr>
      <xdr:spPr>
        <a:xfrm>
          <a:off x="14351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120650</xdr:rowOff>
    </xdr:from>
    <xdr:ext cx="762000" cy="251460"/>
    <xdr:sp macro="" textlink="">
      <xdr:nvSpPr>
        <xdr:cNvPr id="457" name="テキスト ボックス 456"/>
        <xdr:cNvSpPr txBox="1"/>
      </xdr:nvSpPr>
      <xdr:spPr>
        <a:xfrm>
          <a:off x="14020800" y="23495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68580</xdr:rowOff>
    </xdr:from>
    <xdr:to xmlns:xdr="http://schemas.openxmlformats.org/drawingml/2006/spreadsheetDrawing">
      <xdr:col>64</xdr:col>
      <xdr:colOff>152400</xdr:colOff>
      <xdr:row>15</xdr:row>
      <xdr:rowOff>170180</xdr:rowOff>
    </xdr:to>
    <xdr:sp macro="" textlink="">
      <xdr:nvSpPr>
        <xdr:cNvPr id="458" name="フローチャート: 判断 457"/>
        <xdr:cNvSpPr/>
      </xdr:nvSpPr>
      <xdr:spPr>
        <a:xfrm>
          <a:off x="13462000" y="264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8890</xdr:rowOff>
    </xdr:from>
    <xdr:ext cx="762000" cy="248920"/>
    <xdr:sp macro="" textlink="">
      <xdr:nvSpPr>
        <xdr:cNvPr id="459" name="テキスト ボックス 458"/>
        <xdr:cNvSpPr txBox="1"/>
      </xdr:nvSpPr>
      <xdr:spPr>
        <a:xfrm>
          <a:off x="13131800" y="24091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0" name="テキスト ボックス 45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1" name="テキスト ボックス 46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2" name="テキスト ボックス 46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3" name="テキスト ボックス 46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4" name="テキスト ボックス 46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56515</xdr:rowOff>
    </xdr:from>
    <xdr:to xmlns:xdr="http://schemas.openxmlformats.org/drawingml/2006/spreadsheetDrawing">
      <xdr:col>81</xdr:col>
      <xdr:colOff>95250</xdr:colOff>
      <xdr:row>14</xdr:row>
      <xdr:rowOff>158115</xdr:rowOff>
    </xdr:to>
    <xdr:sp macro="" textlink="">
      <xdr:nvSpPr>
        <xdr:cNvPr id="465" name="楕円 464"/>
        <xdr:cNvSpPr/>
      </xdr:nvSpPr>
      <xdr:spPr>
        <a:xfrm>
          <a:off x="16967200" y="245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149225</xdr:rowOff>
    </xdr:from>
    <xdr:ext cx="762000" cy="259080"/>
    <xdr:sp macro="" textlink="">
      <xdr:nvSpPr>
        <xdr:cNvPr id="466" name="将来負担の状況該当値テキスト"/>
        <xdr:cNvSpPr txBox="1"/>
      </xdr:nvSpPr>
      <xdr:spPr>
        <a:xfrm>
          <a:off x="17106900" y="2378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107950</xdr:rowOff>
    </xdr:from>
    <xdr:to xmlns:xdr="http://schemas.openxmlformats.org/drawingml/2006/spreadsheetDrawing">
      <xdr:col>77</xdr:col>
      <xdr:colOff>95250</xdr:colOff>
      <xdr:row>15</xdr:row>
      <xdr:rowOff>38100</xdr:rowOff>
    </xdr:to>
    <xdr:sp macro="" textlink="">
      <xdr:nvSpPr>
        <xdr:cNvPr id="467" name="楕円 466"/>
        <xdr:cNvSpPr/>
      </xdr:nvSpPr>
      <xdr:spPr>
        <a:xfrm>
          <a:off x="16129000" y="25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22860</xdr:rowOff>
    </xdr:from>
    <xdr:ext cx="736600" cy="259080"/>
    <xdr:sp macro="" textlink="">
      <xdr:nvSpPr>
        <xdr:cNvPr id="468" name="テキスト ボックス 467"/>
        <xdr:cNvSpPr txBox="1"/>
      </xdr:nvSpPr>
      <xdr:spPr>
        <a:xfrm>
          <a:off x="15798800" y="2594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14605</xdr:rowOff>
    </xdr:from>
    <xdr:to xmlns:xdr="http://schemas.openxmlformats.org/drawingml/2006/spreadsheetDrawing">
      <xdr:col>73</xdr:col>
      <xdr:colOff>44450</xdr:colOff>
      <xdr:row>15</xdr:row>
      <xdr:rowOff>116205</xdr:rowOff>
    </xdr:to>
    <xdr:sp macro="" textlink="">
      <xdr:nvSpPr>
        <xdr:cNvPr id="469" name="楕円 468"/>
        <xdr:cNvSpPr/>
      </xdr:nvSpPr>
      <xdr:spPr>
        <a:xfrm>
          <a:off x="15240000" y="258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100965</xdr:rowOff>
    </xdr:from>
    <xdr:ext cx="762000" cy="248285"/>
    <xdr:sp macro="" textlink="">
      <xdr:nvSpPr>
        <xdr:cNvPr id="470" name="テキスト ボックス 469"/>
        <xdr:cNvSpPr txBox="1"/>
      </xdr:nvSpPr>
      <xdr:spPr>
        <a:xfrm>
          <a:off x="14909800" y="2672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59055</xdr:rowOff>
    </xdr:from>
    <xdr:to xmlns:xdr="http://schemas.openxmlformats.org/drawingml/2006/spreadsheetDrawing">
      <xdr:col>68</xdr:col>
      <xdr:colOff>203200</xdr:colOff>
      <xdr:row>15</xdr:row>
      <xdr:rowOff>160655</xdr:rowOff>
    </xdr:to>
    <xdr:sp macro="" textlink="">
      <xdr:nvSpPr>
        <xdr:cNvPr id="471" name="楕円 470"/>
        <xdr:cNvSpPr/>
      </xdr:nvSpPr>
      <xdr:spPr>
        <a:xfrm>
          <a:off x="14351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145415</xdr:rowOff>
    </xdr:from>
    <xdr:ext cx="762000" cy="249555"/>
    <xdr:sp macro="" textlink="">
      <xdr:nvSpPr>
        <xdr:cNvPr id="472" name="テキスト ボックス 471"/>
        <xdr:cNvSpPr txBox="1"/>
      </xdr:nvSpPr>
      <xdr:spPr>
        <a:xfrm>
          <a:off x="14020800" y="27171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104775</xdr:rowOff>
    </xdr:from>
    <xdr:to xmlns:xdr="http://schemas.openxmlformats.org/drawingml/2006/spreadsheetDrawing">
      <xdr:col>64</xdr:col>
      <xdr:colOff>152400</xdr:colOff>
      <xdr:row>16</xdr:row>
      <xdr:rowOff>34925</xdr:rowOff>
    </xdr:to>
    <xdr:sp macro="" textlink="">
      <xdr:nvSpPr>
        <xdr:cNvPr id="473" name="楕円 472"/>
        <xdr:cNvSpPr/>
      </xdr:nvSpPr>
      <xdr:spPr>
        <a:xfrm>
          <a:off x="1346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19685</xdr:rowOff>
    </xdr:from>
    <xdr:ext cx="762000" cy="249555"/>
    <xdr:sp macro="" textlink="">
      <xdr:nvSpPr>
        <xdr:cNvPr id="474" name="テキスト ボックス 473"/>
        <xdr:cNvSpPr txBox="1"/>
      </xdr:nvSpPr>
      <xdr:spPr>
        <a:xfrm>
          <a:off x="13131800" y="2762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37,905
37,414
33.72
18,957,809
18,574,138
359,547
10,141,795
18,998,664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11.7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1110" cy="251460"/>
    <xdr:sp macro="" textlink="">
      <xdr:nvSpPr>
        <xdr:cNvPr id="30" name="テキスト ボックス 29"/>
        <xdr:cNvSpPr txBox="1"/>
      </xdr:nvSpPr>
      <xdr:spPr>
        <a:xfrm>
          <a:off x="698500" y="3492500"/>
          <a:ext cx="8881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1230" cy="248920"/>
    <xdr:sp macro="" textlink="">
      <xdr:nvSpPr>
        <xdr:cNvPr id="31" name="テキスト ボックス 30"/>
        <xdr:cNvSpPr txBox="1"/>
      </xdr:nvSpPr>
      <xdr:spPr>
        <a:xfrm>
          <a:off x="698500" y="3746500"/>
          <a:ext cx="60312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16265" cy="259080"/>
    <xdr:sp macro="" textlink="">
      <xdr:nvSpPr>
        <xdr:cNvPr id="32" name="テキスト ボックス 31"/>
        <xdr:cNvSpPr txBox="1"/>
      </xdr:nvSpPr>
      <xdr:spPr>
        <a:xfrm>
          <a:off x="698500" y="4000500"/>
          <a:ext cx="821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69545" cy="259080"/>
    <xdr:sp macro="" textlink="">
      <xdr:nvSpPr>
        <xdr:cNvPr id="33" name="テキスト ボックス 32"/>
        <xdr:cNvSpPr txBox="1"/>
      </xdr:nvSpPr>
      <xdr:spPr>
        <a:xfrm>
          <a:off x="698500" y="4254500"/>
          <a:ext cx="1695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一般職員給料・会計年度任用職員報酬の増額改定等により増加したものの、分母となる経常一般財源も市税や普通交付税等により増加したため、0.1ポイントの増加にとどまった。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依然として類似団体平均を上回っているが、差は縮小してきている。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今後も増額が予想されることを踏まえ、業務効率化や事業内容の見直しを進め、持続可能な財政運営に努める。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3210" cy="225425"/>
    <xdr:sp macro="" textlink="">
      <xdr:nvSpPr>
        <xdr:cNvPr id="45" name="テキスト ボックス 44"/>
        <xdr:cNvSpPr txBox="1"/>
      </xdr:nvSpPr>
      <xdr:spPr>
        <a:xfrm>
          <a:off x="723900" y="5080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2760" cy="250190"/>
    <xdr:sp macro="" textlink="">
      <xdr:nvSpPr>
        <xdr:cNvPr id="47" name="テキスト ボックス 46"/>
        <xdr:cNvSpPr txBox="1"/>
      </xdr:nvSpPr>
      <xdr:spPr>
        <a:xfrm>
          <a:off x="254000" y="7414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492760" cy="259080"/>
    <xdr:sp macro="" textlink="">
      <xdr:nvSpPr>
        <xdr:cNvPr id="49" name="テキスト ボックス 48"/>
        <xdr:cNvSpPr txBox="1"/>
      </xdr:nvSpPr>
      <xdr:spPr>
        <a:xfrm>
          <a:off x="254000" y="708787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492760" cy="251460"/>
    <xdr:sp macro="" textlink="">
      <xdr:nvSpPr>
        <xdr:cNvPr id="51" name="テキスト ボックス 50"/>
        <xdr:cNvSpPr txBox="1"/>
      </xdr:nvSpPr>
      <xdr:spPr>
        <a:xfrm>
          <a:off x="254000" y="6761480"/>
          <a:ext cx="492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492760" cy="258445"/>
    <xdr:sp macro="" textlink="">
      <xdr:nvSpPr>
        <xdr:cNvPr id="53" name="テキスト ボックス 52"/>
        <xdr:cNvSpPr txBox="1"/>
      </xdr:nvSpPr>
      <xdr:spPr>
        <a:xfrm>
          <a:off x="254000" y="6434455"/>
          <a:ext cx="4927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492760" cy="259080"/>
    <xdr:sp macro="" textlink="">
      <xdr:nvSpPr>
        <xdr:cNvPr id="55" name="テキスト ボックス 54"/>
        <xdr:cNvSpPr txBox="1"/>
      </xdr:nvSpPr>
      <xdr:spPr>
        <a:xfrm>
          <a:off x="254000" y="6108065"/>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492760" cy="248285"/>
    <xdr:sp macro="" textlink="">
      <xdr:nvSpPr>
        <xdr:cNvPr id="57" name="テキスト ボックス 56"/>
        <xdr:cNvSpPr txBox="1"/>
      </xdr:nvSpPr>
      <xdr:spPr>
        <a:xfrm>
          <a:off x="254000" y="5781675"/>
          <a:ext cx="4927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492760" cy="259080"/>
    <xdr:sp macro="" textlink="">
      <xdr:nvSpPr>
        <xdr:cNvPr id="59" name="テキスト ボックス 58"/>
        <xdr:cNvSpPr txBox="1"/>
      </xdr:nvSpPr>
      <xdr:spPr>
        <a:xfrm>
          <a:off x="254000" y="545465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2760" cy="250190"/>
    <xdr:sp macro="" textlink="">
      <xdr:nvSpPr>
        <xdr:cNvPr id="61" name="テキスト ボックス 60"/>
        <xdr:cNvSpPr txBox="1"/>
      </xdr:nvSpPr>
      <xdr:spPr>
        <a:xfrm>
          <a:off x="254000" y="5128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23495</xdr:rowOff>
    </xdr:from>
    <xdr:to xmlns:xdr="http://schemas.openxmlformats.org/drawingml/2006/spreadsheetDrawing">
      <xdr:col>24</xdr:col>
      <xdr:colOff>25400</xdr:colOff>
      <xdr:row>41</xdr:row>
      <xdr:rowOff>4445</xdr:rowOff>
    </xdr:to>
    <xdr:cxnSp macro="">
      <xdr:nvCxnSpPr>
        <xdr:cNvPr id="63" name="直線コネクタ 62"/>
        <xdr:cNvCxnSpPr/>
      </xdr:nvCxnSpPr>
      <xdr:spPr>
        <a:xfrm flipV="1">
          <a:off x="4826000" y="5509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147955</xdr:rowOff>
    </xdr:from>
    <xdr:ext cx="762000" cy="258445"/>
    <xdr:sp macro="" textlink="">
      <xdr:nvSpPr>
        <xdr:cNvPr id="64" name="人件費最小値テキスト"/>
        <xdr:cNvSpPr txBox="1"/>
      </xdr:nvSpPr>
      <xdr:spPr>
        <a:xfrm>
          <a:off x="4914900" y="7005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4445</xdr:rowOff>
    </xdr:from>
    <xdr:to xmlns:xdr="http://schemas.openxmlformats.org/drawingml/2006/spreadsheetDrawing">
      <xdr:col>24</xdr:col>
      <xdr:colOff>114300</xdr:colOff>
      <xdr:row>41</xdr:row>
      <xdr:rowOff>4445</xdr:rowOff>
    </xdr:to>
    <xdr:cxnSp macro="">
      <xdr:nvCxnSpPr>
        <xdr:cNvPr id="65" name="直線コネクタ 64"/>
        <xdr:cNvCxnSpPr/>
      </xdr:nvCxnSpPr>
      <xdr:spPr>
        <a:xfrm>
          <a:off x="4737100" y="703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109855</xdr:rowOff>
    </xdr:from>
    <xdr:ext cx="762000" cy="250825"/>
    <xdr:sp macro="" textlink="">
      <xdr:nvSpPr>
        <xdr:cNvPr id="66" name="人件費最大値テキスト"/>
        <xdr:cNvSpPr txBox="1"/>
      </xdr:nvSpPr>
      <xdr:spPr>
        <a:xfrm>
          <a:off x="4914900" y="52533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23495</xdr:rowOff>
    </xdr:from>
    <xdr:to xmlns:xdr="http://schemas.openxmlformats.org/drawingml/2006/spreadsheetDrawing">
      <xdr:col>24</xdr:col>
      <xdr:colOff>114300</xdr:colOff>
      <xdr:row>32</xdr:row>
      <xdr:rowOff>23495</xdr:rowOff>
    </xdr:to>
    <xdr:cxnSp macro="">
      <xdr:nvCxnSpPr>
        <xdr:cNvPr id="67" name="直線コネクタ 66"/>
        <xdr:cNvCxnSpPr/>
      </xdr:nvCxnSpPr>
      <xdr:spPr>
        <a:xfrm>
          <a:off x="4737100" y="550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156845</xdr:rowOff>
    </xdr:from>
    <xdr:to xmlns:xdr="http://schemas.openxmlformats.org/drawingml/2006/spreadsheetDrawing">
      <xdr:col>24</xdr:col>
      <xdr:colOff>25400</xdr:colOff>
      <xdr:row>37</xdr:row>
      <xdr:rowOff>167640</xdr:rowOff>
    </xdr:to>
    <xdr:cxnSp macro="">
      <xdr:nvCxnSpPr>
        <xdr:cNvPr id="68" name="直線コネクタ 67"/>
        <xdr:cNvCxnSpPr/>
      </xdr:nvCxnSpPr>
      <xdr:spPr>
        <a:xfrm>
          <a:off x="3987800" y="650049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98425</xdr:rowOff>
    </xdr:from>
    <xdr:ext cx="762000" cy="250825"/>
    <xdr:sp macro="" textlink="">
      <xdr:nvSpPr>
        <xdr:cNvPr id="69" name="人件費平均値テキスト"/>
        <xdr:cNvSpPr txBox="1"/>
      </xdr:nvSpPr>
      <xdr:spPr>
        <a:xfrm>
          <a:off x="4914900" y="609917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81915</xdr:rowOff>
    </xdr:from>
    <xdr:to xmlns:xdr="http://schemas.openxmlformats.org/drawingml/2006/spreadsheetDrawing">
      <xdr:col>24</xdr:col>
      <xdr:colOff>76200</xdr:colOff>
      <xdr:row>37</xdr:row>
      <xdr:rowOff>12065</xdr:rowOff>
    </xdr:to>
    <xdr:sp macro="" textlink="">
      <xdr:nvSpPr>
        <xdr:cNvPr id="70" name="フローチャート: 判断 69"/>
        <xdr:cNvSpPr/>
      </xdr:nvSpPr>
      <xdr:spPr>
        <a:xfrm>
          <a:off x="47752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156845</xdr:rowOff>
    </xdr:from>
    <xdr:to xmlns:xdr="http://schemas.openxmlformats.org/drawingml/2006/spreadsheetDrawing">
      <xdr:col>19</xdr:col>
      <xdr:colOff>187325</xdr:colOff>
      <xdr:row>38</xdr:row>
      <xdr:rowOff>61595</xdr:rowOff>
    </xdr:to>
    <xdr:cxnSp macro="">
      <xdr:nvCxnSpPr>
        <xdr:cNvPr id="71" name="直線コネクタ 70"/>
        <xdr:cNvCxnSpPr/>
      </xdr:nvCxnSpPr>
      <xdr:spPr>
        <a:xfrm flipV="1">
          <a:off x="3098800" y="650049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48895</xdr:rowOff>
    </xdr:from>
    <xdr:to xmlns:xdr="http://schemas.openxmlformats.org/drawingml/2006/spreadsheetDrawing">
      <xdr:col>20</xdr:col>
      <xdr:colOff>38100</xdr:colOff>
      <xdr:row>36</xdr:row>
      <xdr:rowOff>150495</xdr:rowOff>
    </xdr:to>
    <xdr:sp macro="" textlink="">
      <xdr:nvSpPr>
        <xdr:cNvPr id="72" name="フローチャート: 判断 71"/>
        <xdr:cNvSpPr/>
      </xdr:nvSpPr>
      <xdr:spPr>
        <a:xfrm>
          <a:off x="3937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160655</xdr:rowOff>
    </xdr:from>
    <xdr:ext cx="721360" cy="259080"/>
    <xdr:sp macro="" textlink="">
      <xdr:nvSpPr>
        <xdr:cNvPr id="73" name="テキスト ボックス 72"/>
        <xdr:cNvSpPr txBox="1"/>
      </xdr:nvSpPr>
      <xdr:spPr>
        <a:xfrm>
          <a:off x="3606800" y="5989955"/>
          <a:ext cx="721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61595</xdr:rowOff>
    </xdr:from>
    <xdr:to xmlns:xdr="http://schemas.openxmlformats.org/drawingml/2006/spreadsheetDrawing">
      <xdr:col>15</xdr:col>
      <xdr:colOff>98425</xdr:colOff>
      <xdr:row>39</xdr:row>
      <xdr:rowOff>42545</xdr:rowOff>
    </xdr:to>
    <xdr:cxnSp macro="">
      <xdr:nvCxnSpPr>
        <xdr:cNvPr id="74" name="直線コネクタ 73"/>
        <xdr:cNvCxnSpPr/>
      </xdr:nvCxnSpPr>
      <xdr:spPr>
        <a:xfrm flipV="1">
          <a:off x="2209800" y="657669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144145</xdr:rowOff>
    </xdr:from>
    <xdr:to xmlns:xdr="http://schemas.openxmlformats.org/drawingml/2006/spreadsheetDrawing">
      <xdr:col>15</xdr:col>
      <xdr:colOff>149225</xdr:colOff>
      <xdr:row>36</xdr:row>
      <xdr:rowOff>74930</xdr:rowOff>
    </xdr:to>
    <xdr:sp macro="" textlink="">
      <xdr:nvSpPr>
        <xdr:cNvPr id="75" name="フローチャート: 判断 74"/>
        <xdr:cNvSpPr/>
      </xdr:nvSpPr>
      <xdr:spPr>
        <a:xfrm>
          <a:off x="3048000"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84455</xdr:rowOff>
    </xdr:from>
    <xdr:ext cx="762000" cy="259080"/>
    <xdr:sp macro="" textlink="">
      <xdr:nvSpPr>
        <xdr:cNvPr id="76" name="テキスト ボックス 75"/>
        <xdr:cNvSpPr txBox="1"/>
      </xdr:nvSpPr>
      <xdr:spPr>
        <a:xfrm>
          <a:off x="2717800" y="5913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156845</xdr:rowOff>
    </xdr:from>
    <xdr:to xmlns:xdr="http://schemas.openxmlformats.org/drawingml/2006/spreadsheetDrawing">
      <xdr:col>11</xdr:col>
      <xdr:colOff>9525</xdr:colOff>
      <xdr:row>39</xdr:row>
      <xdr:rowOff>42545</xdr:rowOff>
    </xdr:to>
    <xdr:cxnSp macro="">
      <xdr:nvCxnSpPr>
        <xdr:cNvPr id="77" name="直線コネクタ 76"/>
        <xdr:cNvCxnSpPr/>
      </xdr:nvCxnSpPr>
      <xdr:spPr>
        <a:xfrm>
          <a:off x="1320800" y="6500495"/>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81915</xdr:rowOff>
    </xdr:from>
    <xdr:to xmlns:xdr="http://schemas.openxmlformats.org/drawingml/2006/spreadsheetDrawing">
      <xdr:col>11</xdr:col>
      <xdr:colOff>60325</xdr:colOff>
      <xdr:row>37</xdr:row>
      <xdr:rowOff>12065</xdr:rowOff>
    </xdr:to>
    <xdr:sp macro="" textlink="">
      <xdr:nvSpPr>
        <xdr:cNvPr id="78" name="フローチャート: 判断 77"/>
        <xdr:cNvSpPr/>
      </xdr:nvSpPr>
      <xdr:spPr>
        <a:xfrm>
          <a:off x="21590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22225</xdr:rowOff>
    </xdr:from>
    <xdr:ext cx="746760" cy="258445"/>
    <xdr:sp macro="" textlink="">
      <xdr:nvSpPr>
        <xdr:cNvPr id="79" name="テキスト ボックス 78"/>
        <xdr:cNvSpPr txBox="1"/>
      </xdr:nvSpPr>
      <xdr:spPr>
        <a:xfrm>
          <a:off x="1828800" y="6022975"/>
          <a:ext cx="7467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13335</xdr:rowOff>
    </xdr:from>
    <xdr:to xmlns:xdr="http://schemas.openxmlformats.org/drawingml/2006/spreadsheetDrawing">
      <xdr:col>6</xdr:col>
      <xdr:colOff>171450</xdr:colOff>
      <xdr:row>35</xdr:row>
      <xdr:rowOff>114935</xdr:rowOff>
    </xdr:to>
    <xdr:sp macro="" textlink="">
      <xdr:nvSpPr>
        <xdr:cNvPr id="80" name="フローチャート: 判断 79"/>
        <xdr:cNvSpPr/>
      </xdr:nvSpPr>
      <xdr:spPr>
        <a:xfrm>
          <a:off x="1270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125095</xdr:rowOff>
    </xdr:from>
    <xdr:ext cx="746760" cy="258445"/>
    <xdr:sp macro="" textlink="">
      <xdr:nvSpPr>
        <xdr:cNvPr id="81" name="テキスト ボックス 80"/>
        <xdr:cNvSpPr txBox="1"/>
      </xdr:nvSpPr>
      <xdr:spPr>
        <a:xfrm>
          <a:off x="939800" y="5782945"/>
          <a:ext cx="7467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46760" cy="259080"/>
    <xdr:sp macro="" textlink="">
      <xdr:nvSpPr>
        <xdr:cNvPr id="84" name="テキスト ボックス 83"/>
        <xdr:cNvSpPr txBox="1"/>
      </xdr:nvSpPr>
      <xdr:spPr>
        <a:xfrm>
          <a:off x="2882900" y="7553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116840</xdr:rowOff>
    </xdr:from>
    <xdr:to xmlns:xdr="http://schemas.openxmlformats.org/drawingml/2006/spreadsheetDrawing">
      <xdr:col>24</xdr:col>
      <xdr:colOff>76200</xdr:colOff>
      <xdr:row>38</xdr:row>
      <xdr:rowOff>46990</xdr:rowOff>
    </xdr:to>
    <xdr:sp macro="" textlink="">
      <xdr:nvSpPr>
        <xdr:cNvPr id="87" name="楕円 86"/>
        <xdr:cNvSpPr/>
      </xdr:nvSpPr>
      <xdr:spPr>
        <a:xfrm>
          <a:off x="47752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88900</xdr:rowOff>
    </xdr:from>
    <xdr:ext cx="762000" cy="248920"/>
    <xdr:sp macro="" textlink="">
      <xdr:nvSpPr>
        <xdr:cNvPr id="88" name="人件費該当値テキスト"/>
        <xdr:cNvSpPr txBox="1"/>
      </xdr:nvSpPr>
      <xdr:spPr>
        <a:xfrm>
          <a:off x="4914900" y="64325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106045</xdr:rowOff>
    </xdr:from>
    <xdr:to xmlns:xdr="http://schemas.openxmlformats.org/drawingml/2006/spreadsheetDrawing">
      <xdr:col>20</xdr:col>
      <xdr:colOff>38100</xdr:colOff>
      <xdr:row>38</xdr:row>
      <xdr:rowOff>36195</xdr:rowOff>
    </xdr:to>
    <xdr:sp macro="" textlink="">
      <xdr:nvSpPr>
        <xdr:cNvPr id="89" name="楕円 88"/>
        <xdr:cNvSpPr/>
      </xdr:nvSpPr>
      <xdr:spPr>
        <a:xfrm>
          <a:off x="39370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20955</xdr:rowOff>
    </xdr:from>
    <xdr:ext cx="721360" cy="248285"/>
    <xdr:sp macro="" textlink="">
      <xdr:nvSpPr>
        <xdr:cNvPr id="90" name="テキスト ボックス 89"/>
        <xdr:cNvSpPr txBox="1"/>
      </xdr:nvSpPr>
      <xdr:spPr>
        <a:xfrm>
          <a:off x="3606800" y="6536055"/>
          <a:ext cx="7213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10795</xdr:rowOff>
    </xdr:from>
    <xdr:to xmlns:xdr="http://schemas.openxmlformats.org/drawingml/2006/spreadsheetDrawing">
      <xdr:col>15</xdr:col>
      <xdr:colOff>149225</xdr:colOff>
      <xdr:row>38</xdr:row>
      <xdr:rowOff>112395</xdr:rowOff>
    </xdr:to>
    <xdr:sp macro="" textlink="">
      <xdr:nvSpPr>
        <xdr:cNvPr id="91" name="楕円 90"/>
        <xdr:cNvSpPr/>
      </xdr:nvSpPr>
      <xdr:spPr>
        <a:xfrm>
          <a:off x="30480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97790</xdr:rowOff>
    </xdr:from>
    <xdr:ext cx="762000" cy="251460"/>
    <xdr:sp macro="" textlink="">
      <xdr:nvSpPr>
        <xdr:cNvPr id="92" name="テキスト ボックス 91"/>
        <xdr:cNvSpPr txBox="1"/>
      </xdr:nvSpPr>
      <xdr:spPr>
        <a:xfrm>
          <a:off x="2717800" y="66128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163195</xdr:rowOff>
    </xdr:from>
    <xdr:to xmlns:xdr="http://schemas.openxmlformats.org/drawingml/2006/spreadsheetDrawing">
      <xdr:col>11</xdr:col>
      <xdr:colOff>60325</xdr:colOff>
      <xdr:row>39</xdr:row>
      <xdr:rowOff>93345</xdr:rowOff>
    </xdr:to>
    <xdr:sp macro="" textlink="">
      <xdr:nvSpPr>
        <xdr:cNvPr id="93" name="楕円 92"/>
        <xdr:cNvSpPr/>
      </xdr:nvSpPr>
      <xdr:spPr>
        <a:xfrm>
          <a:off x="21590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78105</xdr:rowOff>
    </xdr:from>
    <xdr:ext cx="746760" cy="248285"/>
    <xdr:sp macro="" textlink="">
      <xdr:nvSpPr>
        <xdr:cNvPr id="94" name="テキスト ボックス 93"/>
        <xdr:cNvSpPr txBox="1"/>
      </xdr:nvSpPr>
      <xdr:spPr>
        <a:xfrm>
          <a:off x="1828800" y="6764655"/>
          <a:ext cx="7467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106045</xdr:rowOff>
    </xdr:from>
    <xdr:to xmlns:xdr="http://schemas.openxmlformats.org/drawingml/2006/spreadsheetDrawing">
      <xdr:col>6</xdr:col>
      <xdr:colOff>171450</xdr:colOff>
      <xdr:row>38</xdr:row>
      <xdr:rowOff>36195</xdr:rowOff>
    </xdr:to>
    <xdr:sp macro="" textlink="">
      <xdr:nvSpPr>
        <xdr:cNvPr id="95" name="楕円 94"/>
        <xdr:cNvSpPr/>
      </xdr:nvSpPr>
      <xdr:spPr>
        <a:xfrm>
          <a:off x="12700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20955</xdr:rowOff>
    </xdr:from>
    <xdr:ext cx="746760" cy="248285"/>
    <xdr:sp macro="" textlink="">
      <xdr:nvSpPr>
        <xdr:cNvPr id="96" name="テキスト ボックス 95"/>
        <xdr:cNvSpPr txBox="1"/>
      </xdr:nvSpPr>
      <xdr:spPr>
        <a:xfrm>
          <a:off x="939800" y="6536055"/>
          <a:ext cx="7467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前年度と比較して0.5ポイント減少した。光熱水費が減少したこと等により分子となる経常経費充当一般財源が減少したことによる。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lang="ja-JP" altLang="ja-JP" sz="1300">
              <a:solidFill>
                <a:schemeClr val="dk1"/>
              </a:solidFill>
              <a:effectLst/>
              <a:latin typeface="ＭＳ Ｐゴシック"/>
              <a:ea typeface="ＭＳ Ｐゴシック"/>
              <a:cs typeface="+mn-cs"/>
            </a:rPr>
            <a:t>合併以後住民の利便性に配慮しているため重複施設が残っており、それらの施設の休・廃止も含めた管理・運営経費の削減</a:t>
          </a:r>
          <a:r>
            <a:rPr lang="ja-JP" altLang="en-US" sz="1300">
              <a:solidFill>
                <a:schemeClr val="dk1"/>
              </a:solidFill>
              <a:effectLst/>
              <a:latin typeface="ＭＳ Ｐゴシック"/>
              <a:ea typeface="ＭＳ Ｐゴシック"/>
              <a:cs typeface="+mn-cs"/>
            </a:rPr>
            <a:t>も含め、</a:t>
          </a:r>
          <a:r>
            <a:rPr lang="ja-JP" altLang="ja-JP" sz="1300">
              <a:solidFill>
                <a:schemeClr val="dk1"/>
              </a:solidFill>
              <a:effectLst/>
              <a:latin typeface="ＭＳ Ｐゴシック"/>
              <a:ea typeface="ＭＳ Ｐゴシック"/>
              <a:cs typeface="+mn-cs"/>
            </a:rPr>
            <a:t>全体的</a:t>
          </a:r>
          <a:r>
            <a:rPr lang="ja-JP" altLang="en-US" sz="1300">
              <a:solidFill>
                <a:schemeClr val="dk1"/>
              </a:solidFill>
              <a:effectLst/>
              <a:latin typeface="ＭＳ Ｐゴシック"/>
              <a:ea typeface="ＭＳ Ｐゴシック"/>
              <a:cs typeface="+mn-cs"/>
            </a:rPr>
            <a:t>な</a:t>
          </a:r>
          <a:r>
            <a:rPr lang="ja-JP" altLang="ja-JP" sz="1300">
              <a:solidFill>
                <a:schemeClr val="dk1"/>
              </a:solidFill>
              <a:effectLst/>
              <a:latin typeface="ＭＳ Ｐゴシック"/>
              <a:ea typeface="ＭＳ Ｐゴシック"/>
              <a:cs typeface="+mn-cs"/>
            </a:rPr>
            <a:t>経費（光熱水費、消耗品費等）の節減等物件費の抑制に努める。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3210" cy="225425"/>
    <xdr:sp macro="" textlink="">
      <xdr:nvSpPr>
        <xdr:cNvPr id="108" name="テキスト ボックス 107"/>
        <xdr:cNvSpPr txBox="1"/>
      </xdr:nvSpPr>
      <xdr:spPr>
        <a:xfrm>
          <a:off x="12407900" y="1651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2760" cy="250190"/>
    <xdr:sp macro="" textlink="">
      <xdr:nvSpPr>
        <xdr:cNvPr id="110" name="テキスト ボックス 109"/>
        <xdr:cNvSpPr txBox="1"/>
      </xdr:nvSpPr>
      <xdr:spPr>
        <a:xfrm>
          <a:off x="11938000" y="3985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2760" cy="259080"/>
    <xdr:sp macro="" textlink="">
      <xdr:nvSpPr>
        <xdr:cNvPr id="112" name="テキスト ボックス 111"/>
        <xdr:cNvSpPr txBox="1"/>
      </xdr:nvSpPr>
      <xdr:spPr>
        <a:xfrm>
          <a:off x="11938000" y="3604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2760" cy="259080"/>
    <xdr:sp macro="" textlink="">
      <xdr:nvSpPr>
        <xdr:cNvPr id="114" name="テキスト ボックス 113"/>
        <xdr:cNvSpPr txBox="1"/>
      </xdr:nvSpPr>
      <xdr:spPr>
        <a:xfrm>
          <a:off x="11938000" y="3223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2760" cy="250190"/>
    <xdr:sp macro="" textlink="">
      <xdr:nvSpPr>
        <xdr:cNvPr id="116" name="テキスト ボックス 115"/>
        <xdr:cNvSpPr txBox="1"/>
      </xdr:nvSpPr>
      <xdr:spPr>
        <a:xfrm>
          <a:off x="11938000" y="2842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2760" cy="259080"/>
    <xdr:sp macro="" textlink="">
      <xdr:nvSpPr>
        <xdr:cNvPr id="118" name="テキスト ボックス 117"/>
        <xdr:cNvSpPr txBox="1"/>
      </xdr:nvSpPr>
      <xdr:spPr>
        <a:xfrm>
          <a:off x="11938000" y="2461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2760" cy="259080"/>
    <xdr:sp macro="" textlink="">
      <xdr:nvSpPr>
        <xdr:cNvPr id="120" name="テキスト ボックス 119"/>
        <xdr:cNvSpPr txBox="1"/>
      </xdr:nvSpPr>
      <xdr:spPr>
        <a:xfrm>
          <a:off x="11938000" y="2080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2760" cy="250190"/>
    <xdr:sp macro="" textlink="">
      <xdr:nvSpPr>
        <xdr:cNvPr id="122" name="テキスト ボックス 121"/>
        <xdr:cNvSpPr txBox="1"/>
      </xdr:nvSpPr>
      <xdr:spPr>
        <a:xfrm>
          <a:off x="11938000" y="1699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1270</xdr:rowOff>
    </xdr:from>
    <xdr:to xmlns:xdr="http://schemas.openxmlformats.org/drawingml/2006/spreadsheetDrawing">
      <xdr:col>82</xdr:col>
      <xdr:colOff>107950</xdr:colOff>
      <xdr:row>21</xdr:row>
      <xdr:rowOff>39370</xdr:rowOff>
    </xdr:to>
    <xdr:cxnSp macro="">
      <xdr:nvCxnSpPr>
        <xdr:cNvPr id="124" name="直線コネクタ 123"/>
        <xdr:cNvCxnSpPr/>
      </xdr:nvCxnSpPr>
      <xdr:spPr>
        <a:xfrm flipV="1">
          <a:off x="16510000" y="223012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11430</xdr:rowOff>
    </xdr:from>
    <xdr:ext cx="762000" cy="259080"/>
    <xdr:sp macro="" textlink="">
      <xdr:nvSpPr>
        <xdr:cNvPr id="125" name="物件費最小値テキスト"/>
        <xdr:cNvSpPr txBox="1"/>
      </xdr:nvSpPr>
      <xdr:spPr>
        <a:xfrm>
          <a:off x="16598900" y="361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39370</xdr:rowOff>
    </xdr:from>
    <xdr:to xmlns:xdr="http://schemas.openxmlformats.org/drawingml/2006/spreadsheetDrawing">
      <xdr:col>82</xdr:col>
      <xdr:colOff>196850</xdr:colOff>
      <xdr:row>21</xdr:row>
      <xdr:rowOff>39370</xdr:rowOff>
    </xdr:to>
    <xdr:cxnSp macro="">
      <xdr:nvCxnSpPr>
        <xdr:cNvPr id="126" name="直線コネクタ 125"/>
        <xdr:cNvCxnSpPr/>
      </xdr:nvCxnSpPr>
      <xdr:spPr>
        <a:xfrm>
          <a:off x="16421100" y="363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87630</xdr:rowOff>
    </xdr:from>
    <xdr:ext cx="762000" cy="250190"/>
    <xdr:sp macro="" textlink="">
      <xdr:nvSpPr>
        <xdr:cNvPr id="127" name="物件費最大値テキスト"/>
        <xdr:cNvSpPr txBox="1"/>
      </xdr:nvSpPr>
      <xdr:spPr>
        <a:xfrm>
          <a:off x="16598900" y="19735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1270</xdr:rowOff>
    </xdr:from>
    <xdr:to xmlns:xdr="http://schemas.openxmlformats.org/drawingml/2006/spreadsheetDrawing">
      <xdr:col>82</xdr:col>
      <xdr:colOff>196850</xdr:colOff>
      <xdr:row>13</xdr:row>
      <xdr:rowOff>1270</xdr:rowOff>
    </xdr:to>
    <xdr:cxnSp macro="">
      <xdr:nvCxnSpPr>
        <xdr:cNvPr id="128" name="直線コネクタ 127"/>
        <xdr:cNvCxnSpPr/>
      </xdr:nvCxnSpPr>
      <xdr:spPr>
        <a:xfrm>
          <a:off x="16421100" y="2230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130810</xdr:rowOff>
    </xdr:from>
    <xdr:to xmlns:xdr="http://schemas.openxmlformats.org/drawingml/2006/spreadsheetDrawing">
      <xdr:col>82</xdr:col>
      <xdr:colOff>107950</xdr:colOff>
      <xdr:row>17</xdr:row>
      <xdr:rowOff>168910</xdr:rowOff>
    </xdr:to>
    <xdr:cxnSp macro="">
      <xdr:nvCxnSpPr>
        <xdr:cNvPr id="129" name="直線コネクタ 128"/>
        <xdr:cNvCxnSpPr/>
      </xdr:nvCxnSpPr>
      <xdr:spPr>
        <a:xfrm flipV="1">
          <a:off x="15671800" y="304546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20320</xdr:rowOff>
    </xdr:from>
    <xdr:ext cx="762000" cy="248920"/>
    <xdr:sp macro="" textlink="">
      <xdr:nvSpPr>
        <xdr:cNvPr id="130" name="物件費平均値テキスト"/>
        <xdr:cNvSpPr txBox="1"/>
      </xdr:nvSpPr>
      <xdr:spPr>
        <a:xfrm>
          <a:off x="16598900" y="276352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3810</xdr:rowOff>
    </xdr:from>
    <xdr:to xmlns:xdr="http://schemas.openxmlformats.org/drawingml/2006/spreadsheetDrawing">
      <xdr:col>82</xdr:col>
      <xdr:colOff>158750</xdr:colOff>
      <xdr:row>17</xdr:row>
      <xdr:rowOff>105410</xdr:rowOff>
    </xdr:to>
    <xdr:sp macro="" textlink="">
      <xdr:nvSpPr>
        <xdr:cNvPr id="131" name="フローチャート: 判断 130"/>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115570</xdr:rowOff>
    </xdr:from>
    <xdr:to xmlns:xdr="http://schemas.openxmlformats.org/drawingml/2006/spreadsheetDrawing">
      <xdr:col>78</xdr:col>
      <xdr:colOff>69850</xdr:colOff>
      <xdr:row>17</xdr:row>
      <xdr:rowOff>168910</xdr:rowOff>
    </xdr:to>
    <xdr:cxnSp macro="">
      <xdr:nvCxnSpPr>
        <xdr:cNvPr id="132" name="直線コネクタ 131"/>
        <xdr:cNvCxnSpPr/>
      </xdr:nvCxnSpPr>
      <xdr:spPr>
        <a:xfrm>
          <a:off x="14782800" y="30302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152400</xdr:rowOff>
    </xdr:from>
    <xdr:to xmlns:xdr="http://schemas.openxmlformats.org/drawingml/2006/spreadsheetDrawing">
      <xdr:col>78</xdr:col>
      <xdr:colOff>120650</xdr:colOff>
      <xdr:row>17</xdr:row>
      <xdr:rowOff>82550</xdr:rowOff>
    </xdr:to>
    <xdr:sp macro="" textlink="">
      <xdr:nvSpPr>
        <xdr:cNvPr id="133" name="フローチャート: 判断 132"/>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92710</xdr:rowOff>
    </xdr:from>
    <xdr:ext cx="736600" cy="259080"/>
    <xdr:sp macro="" textlink="">
      <xdr:nvSpPr>
        <xdr:cNvPr id="134" name="テキスト ボックス 133"/>
        <xdr:cNvSpPr txBox="1"/>
      </xdr:nvSpPr>
      <xdr:spPr>
        <a:xfrm>
          <a:off x="15290800" y="2664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115570</xdr:rowOff>
    </xdr:from>
    <xdr:to xmlns:xdr="http://schemas.openxmlformats.org/drawingml/2006/spreadsheetDrawing">
      <xdr:col>73</xdr:col>
      <xdr:colOff>180975</xdr:colOff>
      <xdr:row>17</xdr:row>
      <xdr:rowOff>146050</xdr:rowOff>
    </xdr:to>
    <xdr:cxnSp macro="">
      <xdr:nvCxnSpPr>
        <xdr:cNvPr id="135" name="直線コネクタ 134"/>
        <xdr:cNvCxnSpPr/>
      </xdr:nvCxnSpPr>
      <xdr:spPr>
        <a:xfrm flipV="1">
          <a:off x="13893800" y="30302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76200</xdr:rowOff>
    </xdr:from>
    <xdr:to xmlns:xdr="http://schemas.openxmlformats.org/drawingml/2006/spreadsheetDrawing">
      <xdr:col>74</xdr:col>
      <xdr:colOff>31750</xdr:colOff>
      <xdr:row>17</xdr:row>
      <xdr:rowOff>6350</xdr:rowOff>
    </xdr:to>
    <xdr:sp macro="" textlink="">
      <xdr:nvSpPr>
        <xdr:cNvPr id="136" name="フローチャート: 判断 135"/>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16510</xdr:rowOff>
    </xdr:from>
    <xdr:ext cx="762000" cy="259080"/>
    <xdr:sp macro="" textlink="">
      <xdr:nvSpPr>
        <xdr:cNvPr id="137" name="テキスト ボックス 136"/>
        <xdr:cNvSpPr txBox="1"/>
      </xdr:nvSpPr>
      <xdr:spPr>
        <a:xfrm>
          <a:off x="144018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146050</xdr:rowOff>
    </xdr:from>
    <xdr:to xmlns:xdr="http://schemas.openxmlformats.org/drawingml/2006/spreadsheetDrawing">
      <xdr:col>69</xdr:col>
      <xdr:colOff>92075</xdr:colOff>
      <xdr:row>18</xdr:row>
      <xdr:rowOff>134620</xdr:rowOff>
    </xdr:to>
    <xdr:cxnSp macro="">
      <xdr:nvCxnSpPr>
        <xdr:cNvPr id="138" name="直線コネクタ 137"/>
        <xdr:cNvCxnSpPr/>
      </xdr:nvCxnSpPr>
      <xdr:spPr>
        <a:xfrm flipV="1">
          <a:off x="13004800" y="306070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83820</xdr:rowOff>
    </xdr:from>
    <xdr:to xmlns:xdr="http://schemas.openxmlformats.org/drawingml/2006/spreadsheetDrawing">
      <xdr:col>69</xdr:col>
      <xdr:colOff>142875</xdr:colOff>
      <xdr:row>17</xdr:row>
      <xdr:rowOff>13970</xdr:rowOff>
    </xdr:to>
    <xdr:sp macro="" textlink="">
      <xdr:nvSpPr>
        <xdr:cNvPr id="139" name="フローチャート: 判断 138"/>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24130</xdr:rowOff>
    </xdr:from>
    <xdr:ext cx="746760" cy="259080"/>
    <xdr:sp macro="" textlink="">
      <xdr:nvSpPr>
        <xdr:cNvPr id="140" name="テキスト ボックス 139"/>
        <xdr:cNvSpPr txBox="1"/>
      </xdr:nvSpPr>
      <xdr:spPr>
        <a:xfrm>
          <a:off x="13512800" y="259588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41910</xdr:rowOff>
    </xdr:from>
    <xdr:to xmlns:xdr="http://schemas.openxmlformats.org/drawingml/2006/spreadsheetDrawing">
      <xdr:col>65</xdr:col>
      <xdr:colOff>53975</xdr:colOff>
      <xdr:row>17</xdr:row>
      <xdr:rowOff>143510</xdr:rowOff>
    </xdr:to>
    <xdr:sp macro="" textlink="">
      <xdr:nvSpPr>
        <xdr:cNvPr id="141" name="フローチャート: 判断 140"/>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153670</xdr:rowOff>
    </xdr:from>
    <xdr:ext cx="762000" cy="259080"/>
    <xdr:sp macro="" textlink="">
      <xdr:nvSpPr>
        <xdr:cNvPr id="142" name="テキスト ボックス 141"/>
        <xdr:cNvSpPr txBox="1"/>
      </xdr:nvSpPr>
      <xdr:spPr>
        <a:xfrm>
          <a:off x="12623800" y="272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46760" cy="259080"/>
    <xdr:sp macro="" textlink="">
      <xdr:nvSpPr>
        <xdr:cNvPr id="144" name="テキスト ボックス 143"/>
        <xdr:cNvSpPr txBox="1"/>
      </xdr:nvSpPr>
      <xdr:spPr>
        <a:xfrm>
          <a:off x="15455900" y="4124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46760" cy="259080"/>
    <xdr:sp macro="" textlink="">
      <xdr:nvSpPr>
        <xdr:cNvPr id="145" name="テキスト ボックス 144"/>
        <xdr:cNvSpPr txBox="1"/>
      </xdr:nvSpPr>
      <xdr:spPr>
        <a:xfrm>
          <a:off x="14566900" y="4124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46760" cy="259080"/>
    <xdr:sp macro="" textlink="">
      <xdr:nvSpPr>
        <xdr:cNvPr id="147" name="テキスト ボックス 146"/>
        <xdr:cNvSpPr txBox="1"/>
      </xdr:nvSpPr>
      <xdr:spPr>
        <a:xfrm>
          <a:off x="12788900" y="4124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80010</xdr:rowOff>
    </xdr:from>
    <xdr:to xmlns:xdr="http://schemas.openxmlformats.org/drawingml/2006/spreadsheetDrawing">
      <xdr:col>82</xdr:col>
      <xdr:colOff>158750</xdr:colOff>
      <xdr:row>18</xdr:row>
      <xdr:rowOff>10160</xdr:rowOff>
    </xdr:to>
    <xdr:sp macro="" textlink="">
      <xdr:nvSpPr>
        <xdr:cNvPr id="148" name="楕円 147"/>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52070</xdr:rowOff>
    </xdr:from>
    <xdr:ext cx="762000" cy="251460"/>
    <xdr:sp macro="" textlink="">
      <xdr:nvSpPr>
        <xdr:cNvPr id="149" name="物件費該当値テキスト"/>
        <xdr:cNvSpPr txBox="1"/>
      </xdr:nvSpPr>
      <xdr:spPr>
        <a:xfrm>
          <a:off x="16598900" y="29667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118110</xdr:rowOff>
    </xdr:from>
    <xdr:to xmlns:xdr="http://schemas.openxmlformats.org/drawingml/2006/spreadsheetDrawing">
      <xdr:col>78</xdr:col>
      <xdr:colOff>120650</xdr:colOff>
      <xdr:row>18</xdr:row>
      <xdr:rowOff>48260</xdr:rowOff>
    </xdr:to>
    <xdr:sp macro="" textlink="">
      <xdr:nvSpPr>
        <xdr:cNvPr id="150" name="楕円 149"/>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33020</xdr:rowOff>
    </xdr:from>
    <xdr:ext cx="736600" cy="259080"/>
    <xdr:sp macro="" textlink="">
      <xdr:nvSpPr>
        <xdr:cNvPr id="151" name="テキスト ボックス 150"/>
        <xdr:cNvSpPr txBox="1"/>
      </xdr:nvSpPr>
      <xdr:spPr>
        <a:xfrm>
          <a:off x="15290800" y="3119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64770</xdr:rowOff>
    </xdr:from>
    <xdr:to xmlns:xdr="http://schemas.openxmlformats.org/drawingml/2006/spreadsheetDrawing">
      <xdr:col>74</xdr:col>
      <xdr:colOff>31750</xdr:colOff>
      <xdr:row>17</xdr:row>
      <xdr:rowOff>166370</xdr:rowOff>
    </xdr:to>
    <xdr:sp macro="" textlink="">
      <xdr:nvSpPr>
        <xdr:cNvPr id="152" name="楕円 151"/>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151130</xdr:rowOff>
    </xdr:from>
    <xdr:ext cx="762000" cy="259080"/>
    <xdr:sp macro="" textlink="">
      <xdr:nvSpPr>
        <xdr:cNvPr id="153" name="テキスト ボックス 152"/>
        <xdr:cNvSpPr txBox="1"/>
      </xdr:nvSpPr>
      <xdr:spPr>
        <a:xfrm>
          <a:off x="14401800" y="306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95250</xdr:rowOff>
    </xdr:from>
    <xdr:to xmlns:xdr="http://schemas.openxmlformats.org/drawingml/2006/spreadsheetDrawing">
      <xdr:col>69</xdr:col>
      <xdr:colOff>142875</xdr:colOff>
      <xdr:row>18</xdr:row>
      <xdr:rowOff>25400</xdr:rowOff>
    </xdr:to>
    <xdr:sp macro="" textlink="">
      <xdr:nvSpPr>
        <xdr:cNvPr id="154" name="楕円 153"/>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10160</xdr:rowOff>
    </xdr:from>
    <xdr:ext cx="746760" cy="259080"/>
    <xdr:sp macro="" textlink="">
      <xdr:nvSpPr>
        <xdr:cNvPr id="155" name="テキスト ボックス 154"/>
        <xdr:cNvSpPr txBox="1"/>
      </xdr:nvSpPr>
      <xdr:spPr>
        <a:xfrm>
          <a:off x="13512800" y="30962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83820</xdr:rowOff>
    </xdr:from>
    <xdr:to xmlns:xdr="http://schemas.openxmlformats.org/drawingml/2006/spreadsheetDrawing">
      <xdr:col>65</xdr:col>
      <xdr:colOff>53975</xdr:colOff>
      <xdr:row>19</xdr:row>
      <xdr:rowOff>13970</xdr:rowOff>
    </xdr:to>
    <xdr:sp macro="" textlink="">
      <xdr:nvSpPr>
        <xdr:cNvPr id="156" name="楕円 155"/>
        <xdr:cNvSpPr/>
      </xdr:nvSpPr>
      <xdr:spPr>
        <a:xfrm>
          <a:off x="12954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170180</xdr:rowOff>
    </xdr:from>
    <xdr:ext cx="762000" cy="259080"/>
    <xdr:sp macro="" textlink="">
      <xdr:nvSpPr>
        <xdr:cNvPr id="157" name="テキスト ボックス 156"/>
        <xdr:cNvSpPr txBox="1"/>
      </xdr:nvSpPr>
      <xdr:spPr>
        <a:xfrm>
          <a:off x="12623800" y="325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障害者福祉費、児童措置費、生活保護費等の増加により前年度と比較して1.9ポイントの増加となった。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高齢化等により今後も増大が見込まれ、財政を圧迫する要因となっていくと考えられることから、単独事業の実施内容等、慎重に検討していく必要がある。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3210" cy="225425"/>
    <xdr:sp macro="" textlink="">
      <xdr:nvSpPr>
        <xdr:cNvPr id="169" name="テキスト ボックス 168"/>
        <xdr:cNvSpPr txBox="1"/>
      </xdr:nvSpPr>
      <xdr:spPr>
        <a:xfrm>
          <a:off x="723900" y="8509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2760" cy="250190"/>
    <xdr:sp macro="" textlink="">
      <xdr:nvSpPr>
        <xdr:cNvPr id="171" name="テキスト ボックス 170"/>
        <xdr:cNvSpPr txBox="1"/>
      </xdr:nvSpPr>
      <xdr:spPr>
        <a:xfrm>
          <a:off x="254000" y="10843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2760" cy="259080"/>
    <xdr:sp macro="" textlink="">
      <xdr:nvSpPr>
        <xdr:cNvPr id="173" name="テキスト ボックス 172"/>
        <xdr:cNvSpPr txBox="1"/>
      </xdr:nvSpPr>
      <xdr:spPr>
        <a:xfrm>
          <a:off x="254000" y="1051687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2760" cy="251460"/>
    <xdr:sp macro="" textlink="">
      <xdr:nvSpPr>
        <xdr:cNvPr id="175" name="テキスト ボックス 174"/>
        <xdr:cNvSpPr txBox="1"/>
      </xdr:nvSpPr>
      <xdr:spPr>
        <a:xfrm>
          <a:off x="254000" y="10190480"/>
          <a:ext cx="492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2760" cy="258445"/>
    <xdr:sp macro="" textlink="">
      <xdr:nvSpPr>
        <xdr:cNvPr id="177" name="テキスト ボックス 176"/>
        <xdr:cNvSpPr txBox="1"/>
      </xdr:nvSpPr>
      <xdr:spPr>
        <a:xfrm>
          <a:off x="254000" y="9863455"/>
          <a:ext cx="4927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2760" cy="259080"/>
    <xdr:sp macro="" textlink="">
      <xdr:nvSpPr>
        <xdr:cNvPr id="179" name="テキスト ボックス 178"/>
        <xdr:cNvSpPr txBox="1"/>
      </xdr:nvSpPr>
      <xdr:spPr>
        <a:xfrm>
          <a:off x="254000" y="9537065"/>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2760" cy="248285"/>
    <xdr:sp macro="" textlink="">
      <xdr:nvSpPr>
        <xdr:cNvPr id="181" name="テキスト ボックス 180"/>
        <xdr:cNvSpPr txBox="1"/>
      </xdr:nvSpPr>
      <xdr:spPr>
        <a:xfrm>
          <a:off x="254000" y="9210675"/>
          <a:ext cx="4927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2760" cy="259080"/>
    <xdr:sp macro="" textlink="">
      <xdr:nvSpPr>
        <xdr:cNvPr id="183" name="テキスト ボックス 182"/>
        <xdr:cNvSpPr txBox="1"/>
      </xdr:nvSpPr>
      <xdr:spPr>
        <a:xfrm>
          <a:off x="254000" y="888365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2760" cy="250190"/>
    <xdr:sp macro="" textlink="">
      <xdr:nvSpPr>
        <xdr:cNvPr id="185" name="テキスト ボックス 184"/>
        <xdr:cNvSpPr txBox="1"/>
      </xdr:nvSpPr>
      <xdr:spPr>
        <a:xfrm>
          <a:off x="254000" y="8557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91440</xdr:rowOff>
    </xdr:from>
    <xdr:to xmlns:xdr="http://schemas.openxmlformats.org/drawingml/2006/spreadsheetDrawing">
      <xdr:col>24</xdr:col>
      <xdr:colOff>25400</xdr:colOff>
      <xdr:row>60</xdr:row>
      <xdr:rowOff>132715</xdr:rowOff>
    </xdr:to>
    <xdr:cxnSp macro="">
      <xdr:nvCxnSpPr>
        <xdr:cNvPr id="187" name="直線コネクタ 186"/>
        <xdr:cNvCxnSpPr/>
      </xdr:nvCxnSpPr>
      <xdr:spPr>
        <a:xfrm flipV="1">
          <a:off x="4826000" y="917829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104775</xdr:rowOff>
    </xdr:from>
    <xdr:ext cx="762000" cy="259080"/>
    <xdr:sp macro="" textlink="">
      <xdr:nvSpPr>
        <xdr:cNvPr id="188" name="扶助費最小値テキスト"/>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132715</xdr:rowOff>
    </xdr:from>
    <xdr:to xmlns:xdr="http://schemas.openxmlformats.org/drawingml/2006/spreadsheetDrawing">
      <xdr:col>24</xdr:col>
      <xdr:colOff>114300</xdr:colOff>
      <xdr:row>60</xdr:row>
      <xdr:rowOff>132715</xdr:rowOff>
    </xdr:to>
    <xdr:cxnSp macro="">
      <xdr:nvCxnSpPr>
        <xdr:cNvPr id="189" name="直線コネクタ 188"/>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6350</xdr:rowOff>
    </xdr:from>
    <xdr:ext cx="762000" cy="251460"/>
    <xdr:sp macro="" textlink="">
      <xdr:nvSpPr>
        <xdr:cNvPr id="190" name="扶助費最大値テキスト"/>
        <xdr:cNvSpPr txBox="1"/>
      </xdr:nvSpPr>
      <xdr:spPr>
        <a:xfrm>
          <a:off x="4914900" y="8921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91440</xdr:rowOff>
    </xdr:from>
    <xdr:to xmlns:xdr="http://schemas.openxmlformats.org/drawingml/2006/spreadsheetDrawing">
      <xdr:col>24</xdr:col>
      <xdr:colOff>114300</xdr:colOff>
      <xdr:row>53</xdr:row>
      <xdr:rowOff>91440</xdr:rowOff>
    </xdr:to>
    <xdr:cxnSp macro="">
      <xdr:nvCxnSpPr>
        <xdr:cNvPr id="191" name="直線コネクタ 190"/>
        <xdr:cNvCxnSpPr/>
      </xdr:nvCxnSpPr>
      <xdr:spPr>
        <a:xfrm>
          <a:off x="4737100" y="917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99695</xdr:rowOff>
    </xdr:from>
    <xdr:to xmlns:xdr="http://schemas.openxmlformats.org/drawingml/2006/spreadsheetDrawing">
      <xdr:col>24</xdr:col>
      <xdr:colOff>25400</xdr:colOff>
      <xdr:row>57</xdr:row>
      <xdr:rowOff>135255</xdr:rowOff>
    </xdr:to>
    <xdr:cxnSp macro="">
      <xdr:nvCxnSpPr>
        <xdr:cNvPr id="192" name="直線コネクタ 191"/>
        <xdr:cNvCxnSpPr/>
      </xdr:nvCxnSpPr>
      <xdr:spPr>
        <a:xfrm>
          <a:off x="3987800" y="9700895"/>
          <a:ext cx="8382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149860</xdr:rowOff>
    </xdr:from>
    <xdr:ext cx="762000" cy="259080"/>
    <xdr:sp macro="" textlink="">
      <xdr:nvSpPr>
        <xdr:cNvPr id="193" name="扶助費平均値テキスト"/>
        <xdr:cNvSpPr txBox="1"/>
      </xdr:nvSpPr>
      <xdr:spPr>
        <a:xfrm>
          <a:off x="4914900" y="9408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194" name="フローチャート: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67310</xdr:rowOff>
    </xdr:from>
    <xdr:to xmlns:xdr="http://schemas.openxmlformats.org/drawingml/2006/spreadsheetDrawing">
      <xdr:col>19</xdr:col>
      <xdr:colOff>187325</xdr:colOff>
      <xdr:row>56</xdr:row>
      <xdr:rowOff>99695</xdr:rowOff>
    </xdr:to>
    <xdr:cxnSp macro="">
      <xdr:nvCxnSpPr>
        <xdr:cNvPr id="195" name="直線コネクタ 194"/>
        <xdr:cNvCxnSpPr/>
      </xdr:nvCxnSpPr>
      <xdr:spPr>
        <a:xfrm>
          <a:off x="3098800" y="96685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78740</xdr:rowOff>
    </xdr:from>
    <xdr:to xmlns:xdr="http://schemas.openxmlformats.org/drawingml/2006/spreadsheetDrawing">
      <xdr:col>20</xdr:col>
      <xdr:colOff>38100</xdr:colOff>
      <xdr:row>56</xdr:row>
      <xdr:rowOff>8890</xdr:rowOff>
    </xdr:to>
    <xdr:sp macro="" textlink="">
      <xdr:nvSpPr>
        <xdr:cNvPr id="196" name="フローチャート: 判断 195"/>
        <xdr:cNvSpPr/>
      </xdr:nvSpPr>
      <xdr:spPr>
        <a:xfrm>
          <a:off x="3937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19050</xdr:rowOff>
    </xdr:from>
    <xdr:ext cx="721360" cy="250190"/>
    <xdr:sp macro="" textlink="">
      <xdr:nvSpPr>
        <xdr:cNvPr id="197" name="テキスト ボックス 196"/>
        <xdr:cNvSpPr txBox="1"/>
      </xdr:nvSpPr>
      <xdr:spPr>
        <a:xfrm>
          <a:off x="3606800" y="9277350"/>
          <a:ext cx="721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67310</xdr:rowOff>
    </xdr:from>
    <xdr:to xmlns:xdr="http://schemas.openxmlformats.org/drawingml/2006/spreadsheetDrawing">
      <xdr:col>15</xdr:col>
      <xdr:colOff>98425</xdr:colOff>
      <xdr:row>56</xdr:row>
      <xdr:rowOff>99695</xdr:rowOff>
    </xdr:to>
    <xdr:cxnSp macro="">
      <xdr:nvCxnSpPr>
        <xdr:cNvPr id="198" name="直線コネクタ 197"/>
        <xdr:cNvCxnSpPr/>
      </xdr:nvCxnSpPr>
      <xdr:spPr>
        <a:xfrm flipV="1">
          <a:off x="2209800" y="96685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199" name="フローチャート: 判断 198"/>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168910</xdr:rowOff>
    </xdr:from>
    <xdr:ext cx="762000" cy="248920"/>
    <xdr:sp macro="" textlink="">
      <xdr:nvSpPr>
        <xdr:cNvPr id="200" name="テキスト ボックス 199"/>
        <xdr:cNvSpPr txBox="1"/>
      </xdr:nvSpPr>
      <xdr:spPr>
        <a:xfrm>
          <a:off x="2717800" y="9255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99695</xdr:rowOff>
    </xdr:from>
    <xdr:to xmlns:xdr="http://schemas.openxmlformats.org/drawingml/2006/spreadsheetDrawing">
      <xdr:col>11</xdr:col>
      <xdr:colOff>9525</xdr:colOff>
      <xdr:row>57</xdr:row>
      <xdr:rowOff>80645</xdr:rowOff>
    </xdr:to>
    <xdr:cxnSp macro="">
      <xdr:nvCxnSpPr>
        <xdr:cNvPr id="201" name="直線コネクタ 200"/>
        <xdr:cNvCxnSpPr/>
      </xdr:nvCxnSpPr>
      <xdr:spPr>
        <a:xfrm flipV="1">
          <a:off x="1320800" y="970089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111760</xdr:rowOff>
    </xdr:from>
    <xdr:to xmlns:xdr="http://schemas.openxmlformats.org/drawingml/2006/spreadsheetDrawing">
      <xdr:col>11</xdr:col>
      <xdr:colOff>60325</xdr:colOff>
      <xdr:row>56</xdr:row>
      <xdr:rowOff>41910</xdr:rowOff>
    </xdr:to>
    <xdr:sp macro="" textlink="">
      <xdr:nvSpPr>
        <xdr:cNvPr id="202" name="フローチャート: 判断 201"/>
        <xdr:cNvSpPr/>
      </xdr:nvSpPr>
      <xdr:spPr>
        <a:xfrm>
          <a:off x="2159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52070</xdr:rowOff>
    </xdr:from>
    <xdr:ext cx="746760" cy="251460"/>
    <xdr:sp macro="" textlink="">
      <xdr:nvSpPr>
        <xdr:cNvPr id="203" name="テキスト ボックス 202"/>
        <xdr:cNvSpPr txBox="1"/>
      </xdr:nvSpPr>
      <xdr:spPr>
        <a:xfrm>
          <a:off x="1828800" y="9310370"/>
          <a:ext cx="746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04" name="フローチャート: 判断 203"/>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0</xdr:rowOff>
    </xdr:from>
    <xdr:ext cx="746760" cy="259080"/>
    <xdr:sp macro="" textlink="">
      <xdr:nvSpPr>
        <xdr:cNvPr id="205" name="テキスト ボックス 204"/>
        <xdr:cNvSpPr txBox="1"/>
      </xdr:nvSpPr>
      <xdr:spPr>
        <a:xfrm>
          <a:off x="939800" y="942975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46760" cy="259080"/>
    <xdr:sp macro="" textlink="">
      <xdr:nvSpPr>
        <xdr:cNvPr id="208" name="テキスト ボックス 207"/>
        <xdr:cNvSpPr txBox="1"/>
      </xdr:nvSpPr>
      <xdr:spPr>
        <a:xfrm>
          <a:off x="2882900" y="10982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84455</xdr:rowOff>
    </xdr:from>
    <xdr:to xmlns:xdr="http://schemas.openxmlformats.org/drawingml/2006/spreadsheetDrawing">
      <xdr:col>24</xdr:col>
      <xdr:colOff>76200</xdr:colOff>
      <xdr:row>58</xdr:row>
      <xdr:rowOff>14605</xdr:rowOff>
    </xdr:to>
    <xdr:sp macro="" textlink="">
      <xdr:nvSpPr>
        <xdr:cNvPr id="211" name="楕円 210"/>
        <xdr:cNvSpPr/>
      </xdr:nvSpPr>
      <xdr:spPr>
        <a:xfrm>
          <a:off x="47752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56515</xdr:rowOff>
    </xdr:from>
    <xdr:ext cx="762000" cy="258445"/>
    <xdr:sp macro="" textlink="">
      <xdr:nvSpPr>
        <xdr:cNvPr id="212" name="扶助費該当値テキスト"/>
        <xdr:cNvSpPr txBox="1"/>
      </xdr:nvSpPr>
      <xdr:spPr>
        <a:xfrm>
          <a:off x="4914900" y="9829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48895</xdr:rowOff>
    </xdr:from>
    <xdr:to xmlns:xdr="http://schemas.openxmlformats.org/drawingml/2006/spreadsheetDrawing">
      <xdr:col>20</xdr:col>
      <xdr:colOff>38100</xdr:colOff>
      <xdr:row>56</xdr:row>
      <xdr:rowOff>150495</xdr:rowOff>
    </xdr:to>
    <xdr:sp macro="" textlink="">
      <xdr:nvSpPr>
        <xdr:cNvPr id="213" name="楕円 212"/>
        <xdr:cNvSpPr/>
      </xdr:nvSpPr>
      <xdr:spPr>
        <a:xfrm>
          <a:off x="39370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135255</xdr:rowOff>
    </xdr:from>
    <xdr:ext cx="721360" cy="248285"/>
    <xdr:sp macro="" textlink="">
      <xdr:nvSpPr>
        <xdr:cNvPr id="214" name="テキスト ボックス 213"/>
        <xdr:cNvSpPr txBox="1"/>
      </xdr:nvSpPr>
      <xdr:spPr>
        <a:xfrm>
          <a:off x="3606800" y="9736455"/>
          <a:ext cx="7213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16510</xdr:rowOff>
    </xdr:from>
    <xdr:to xmlns:xdr="http://schemas.openxmlformats.org/drawingml/2006/spreadsheetDrawing">
      <xdr:col>15</xdr:col>
      <xdr:colOff>149225</xdr:colOff>
      <xdr:row>56</xdr:row>
      <xdr:rowOff>118110</xdr:rowOff>
    </xdr:to>
    <xdr:sp macro="" textlink="">
      <xdr:nvSpPr>
        <xdr:cNvPr id="215" name="楕円 214"/>
        <xdr:cNvSpPr/>
      </xdr:nvSpPr>
      <xdr:spPr>
        <a:xfrm>
          <a:off x="30480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102870</xdr:rowOff>
    </xdr:from>
    <xdr:ext cx="762000" cy="259080"/>
    <xdr:sp macro="" textlink="">
      <xdr:nvSpPr>
        <xdr:cNvPr id="216" name="テキスト ボックス 215"/>
        <xdr:cNvSpPr txBox="1"/>
      </xdr:nvSpPr>
      <xdr:spPr>
        <a:xfrm>
          <a:off x="2717800" y="970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48895</xdr:rowOff>
    </xdr:from>
    <xdr:to xmlns:xdr="http://schemas.openxmlformats.org/drawingml/2006/spreadsheetDrawing">
      <xdr:col>11</xdr:col>
      <xdr:colOff>60325</xdr:colOff>
      <xdr:row>56</xdr:row>
      <xdr:rowOff>150495</xdr:rowOff>
    </xdr:to>
    <xdr:sp macro="" textlink="">
      <xdr:nvSpPr>
        <xdr:cNvPr id="217" name="楕円 216"/>
        <xdr:cNvSpPr/>
      </xdr:nvSpPr>
      <xdr:spPr>
        <a:xfrm>
          <a:off x="21590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135255</xdr:rowOff>
    </xdr:from>
    <xdr:ext cx="746760" cy="248285"/>
    <xdr:sp macro="" textlink="">
      <xdr:nvSpPr>
        <xdr:cNvPr id="218" name="テキスト ボックス 217"/>
        <xdr:cNvSpPr txBox="1"/>
      </xdr:nvSpPr>
      <xdr:spPr>
        <a:xfrm>
          <a:off x="1828800" y="9736455"/>
          <a:ext cx="7467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29845</xdr:rowOff>
    </xdr:from>
    <xdr:to xmlns:xdr="http://schemas.openxmlformats.org/drawingml/2006/spreadsheetDrawing">
      <xdr:col>6</xdr:col>
      <xdr:colOff>171450</xdr:colOff>
      <xdr:row>57</xdr:row>
      <xdr:rowOff>132080</xdr:rowOff>
    </xdr:to>
    <xdr:sp macro="" textlink="">
      <xdr:nvSpPr>
        <xdr:cNvPr id="219" name="楕円 218"/>
        <xdr:cNvSpPr/>
      </xdr:nvSpPr>
      <xdr:spPr>
        <a:xfrm>
          <a:off x="12700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116205</xdr:rowOff>
    </xdr:from>
    <xdr:ext cx="746760" cy="259080"/>
    <xdr:sp macro="" textlink="">
      <xdr:nvSpPr>
        <xdr:cNvPr id="220" name="テキスト ボックス 219"/>
        <xdr:cNvSpPr txBox="1"/>
      </xdr:nvSpPr>
      <xdr:spPr>
        <a:xfrm>
          <a:off x="939800" y="9888855"/>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その他にかかる経常収支比率について、後期高齢者医療保険特別会計繰出金、介護保険特別会計繰出金等、特別会計繰出金が増加したこと等により前年度に比較して0.5ポイントの増加となった。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依然として類似団体平均を下回っているが、今後も引き続き特別会計についても経費の削減に努め、繰出金の抑制に努める。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3210" cy="225425"/>
    <xdr:sp macro="" textlink="">
      <xdr:nvSpPr>
        <xdr:cNvPr id="232" name="テキスト ボックス 231"/>
        <xdr:cNvSpPr txBox="1"/>
      </xdr:nvSpPr>
      <xdr:spPr>
        <a:xfrm>
          <a:off x="12407900" y="8509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2760" cy="250190"/>
    <xdr:sp macro="" textlink="">
      <xdr:nvSpPr>
        <xdr:cNvPr id="234" name="テキスト ボックス 233"/>
        <xdr:cNvSpPr txBox="1"/>
      </xdr:nvSpPr>
      <xdr:spPr>
        <a:xfrm>
          <a:off x="11938000" y="10843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2760" cy="259080"/>
    <xdr:sp macro="" textlink="">
      <xdr:nvSpPr>
        <xdr:cNvPr id="236" name="テキスト ボックス 235"/>
        <xdr:cNvSpPr txBox="1"/>
      </xdr:nvSpPr>
      <xdr:spPr>
        <a:xfrm>
          <a:off x="11938000" y="10462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2760" cy="259080"/>
    <xdr:sp macro="" textlink="">
      <xdr:nvSpPr>
        <xdr:cNvPr id="238" name="テキスト ボックス 237"/>
        <xdr:cNvSpPr txBox="1"/>
      </xdr:nvSpPr>
      <xdr:spPr>
        <a:xfrm>
          <a:off x="11938000" y="10081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2760" cy="250190"/>
    <xdr:sp macro="" textlink="">
      <xdr:nvSpPr>
        <xdr:cNvPr id="240" name="テキスト ボックス 239"/>
        <xdr:cNvSpPr txBox="1"/>
      </xdr:nvSpPr>
      <xdr:spPr>
        <a:xfrm>
          <a:off x="11938000" y="9700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2760" cy="259080"/>
    <xdr:sp macro="" textlink="">
      <xdr:nvSpPr>
        <xdr:cNvPr id="242" name="テキスト ボックス 241"/>
        <xdr:cNvSpPr txBox="1"/>
      </xdr:nvSpPr>
      <xdr:spPr>
        <a:xfrm>
          <a:off x="11938000" y="9319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2760" cy="259080"/>
    <xdr:sp macro="" textlink="">
      <xdr:nvSpPr>
        <xdr:cNvPr id="244" name="テキスト ボックス 243"/>
        <xdr:cNvSpPr txBox="1"/>
      </xdr:nvSpPr>
      <xdr:spPr>
        <a:xfrm>
          <a:off x="11938000" y="8938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2760" cy="250190"/>
    <xdr:sp macro="" textlink="">
      <xdr:nvSpPr>
        <xdr:cNvPr id="246" name="テキスト ボックス 245"/>
        <xdr:cNvSpPr txBox="1"/>
      </xdr:nvSpPr>
      <xdr:spPr>
        <a:xfrm>
          <a:off x="11938000" y="8557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153670</xdr:rowOff>
    </xdr:from>
    <xdr:to xmlns:xdr="http://schemas.openxmlformats.org/drawingml/2006/spreadsheetDrawing">
      <xdr:col>82</xdr:col>
      <xdr:colOff>107950</xdr:colOff>
      <xdr:row>61</xdr:row>
      <xdr:rowOff>100330</xdr:rowOff>
    </xdr:to>
    <xdr:cxnSp macro="">
      <xdr:nvCxnSpPr>
        <xdr:cNvPr id="248" name="直線コネクタ 247"/>
        <xdr:cNvCxnSpPr/>
      </xdr:nvCxnSpPr>
      <xdr:spPr>
        <a:xfrm flipV="1">
          <a:off x="16510000" y="92405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72390</xdr:rowOff>
    </xdr:from>
    <xdr:ext cx="762000" cy="259080"/>
    <xdr:sp macro="" textlink="">
      <xdr:nvSpPr>
        <xdr:cNvPr id="249" name="その他最小値テキスト"/>
        <xdr:cNvSpPr txBox="1"/>
      </xdr:nvSpPr>
      <xdr:spPr>
        <a:xfrm>
          <a:off x="165989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100330</xdr:rowOff>
    </xdr:from>
    <xdr:to xmlns:xdr="http://schemas.openxmlformats.org/drawingml/2006/spreadsheetDrawing">
      <xdr:col>82</xdr:col>
      <xdr:colOff>196850</xdr:colOff>
      <xdr:row>61</xdr:row>
      <xdr:rowOff>100330</xdr:rowOff>
    </xdr:to>
    <xdr:cxnSp macro="">
      <xdr:nvCxnSpPr>
        <xdr:cNvPr id="250" name="直線コネクタ 249"/>
        <xdr:cNvCxnSpPr/>
      </xdr:nvCxnSpPr>
      <xdr:spPr>
        <a:xfrm>
          <a:off x="16421100" y="10558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68580</xdr:rowOff>
    </xdr:from>
    <xdr:ext cx="762000" cy="259080"/>
    <xdr:sp macro="" textlink="">
      <xdr:nvSpPr>
        <xdr:cNvPr id="251" name="その他最大値テキスト"/>
        <xdr:cNvSpPr txBox="1"/>
      </xdr:nvSpPr>
      <xdr:spPr>
        <a:xfrm>
          <a:off x="1659890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153670</xdr:rowOff>
    </xdr:from>
    <xdr:to xmlns:xdr="http://schemas.openxmlformats.org/drawingml/2006/spreadsheetDrawing">
      <xdr:col>82</xdr:col>
      <xdr:colOff>196850</xdr:colOff>
      <xdr:row>53</xdr:row>
      <xdr:rowOff>153670</xdr:rowOff>
    </xdr:to>
    <xdr:cxnSp macro="">
      <xdr:nvCxnSpPr>
        <xdr:cNvPr id="252" name="直線コネクタ 251"/>
        <xdr:cNvCxnSpPr/>
      </xdr:nvCxnSpPr>
      <xdr:spPr>
        <a:xfrm>
          <a:off x="16421100" y="924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168910</xdr:rowOff>
    </xdr:from>
    <xdr:to xmlns:xdr="http://schemas.openxmlformats.org/drawingml/2006/spreadsheetDrawing">
      <xdr:col>82</xdr:col>
      <xdr:colOff>107950</xdr:colOff>
      <xdr:row>56</xdr:row>
      <xdr:rowOff>35560</xdr:rowOff>
    </xdr:to>
    <xdr:cxnSp macro="">
      <xdr:nvCxnSpPr>
        <xdr:cNvPr id="253" name="直線コネクタ 252"/>
        <xdr:cNvCxnSpPr/>
      </xdr:nvCxnSpPr>
      <xdr:spPr>
        <a:xfrm>
          <a:off x="15671800" y="959866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158750</xdr:rowOff>
    </xdr:from>
    <xdr:ext cx="762000" cy="259080"/>
    <xdr:sp macro="" textlink="">
      <xdr:nvSpPr>
        <xdr:cNvPr id="254" name="その他平均値テキスト"/>
        <xdr:cNvSpPr txBox="1"/>
      </xdr:nvSpPr>
      <xdr:spPr>
        <a:xfrm>
          <a:off x="16598900" y="9588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15240</xdr:rowOff>
    </xdr:from>
    <xdr:to xmlns:xdr="http://schemas.openxmlformats.org/drawingml/2006/spreadsheetDrawing">
      <xdr:col>82</xdr:col>
      <xdr:colOff>158750</xdr:colOff>
      <xdr:row>56</xdr:row>
      <xdr:rowOff>116840</xdr:rowOff>
    </xdr:to>
    <xdr:sp macro="" textlink="">
      <xdr:nvSpPr>
        <xdr:cNvPr id="255" name="フローチャート: 判断 254"/>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62230</xdr:rowOff>
    </xdr:from>
    <xdr:to xmlns:xdr="http://schemas.openxmlformats.org/drawingml/2006/spreadsheetDrawing">
      <xdr:col>78</xdr:col>
      <xdr:colOff>69850</xdr:colOff>
      <xdr:row>55</xdr:row>
      <xdr:rowOff>168910</xdr:rowOff>
    </xdr:to>
    <xdr:cxnSp macro="">
      <xdr:nvCxnSpPr>
        <xdr:cNvPr id="256" name="直線コネクタ 255"/>
        <xdr:cNvCxnSpPr/>
      </xdr:nvCxnSpPr>
      <xdr:spPr>
        <a:xfrm>
          <a:off x="14782800" y="949198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22860</xdr:rowOff>
    </xdr:from>
    <xdr:to xmlns:xdr="http://schemas.openxmlformats.org/drawingml/2006/spreadsheetDrawing">
      <xdr:col>78</xdr:col>
      <xdr:colOff>120650</xdr:colOff>
      <xdr:row>56</xdr:row>
      <xdr:rowOff>124460</xdr:rowOff>
    </xdr:to>
    <xdr:sp macro="" textlink="">
      <xdr:nvSpPr>
        <xdr:cNvPr id="257" name="フローチャート: 判断 256"/>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109220</xdr:rowOff>
    </xdr:from>
    <xdr:ext cx="736600" cy="251460"/>
    <xdr:sp macro="" textlink="">
      <xdr:nvSpPr>
        <xdr:cNvPr id="258" name="テキスト ボックス 257"/>
        <xdr:cNvSpPr txBox="1"/>
      </xdr:nvSpPr>
      <xdr:spPr>
        <a:xfrm>
          <a:off x="15290800" y="97104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62230</xdr:rowOff>
    </xdr:from>
    <xdr:to xmlns:xdr="http://schemas.openxmlformats.org/drawingml/2006/spreadsheetDrawing">
      <xdr:col>73</xdr:col>
      <xdr:colOff>180975</xdr:colOff>
      <xdr:row>55</xdr:row>
      <xdr:rowOff>100330</xdr:rowOff>
    </xdr:to>
    <xdr:cxnSp macro="">
      <xdr:nvCxnSpPr>
        <xdr:cNvPr id="259" name="直線コネクタ 258"/>
        <xdr:cNvCxnSpPr/>
      </xdr:nvCxnSpPr>
      <xdr:spPr>
        <a:xfrm flipV="1">
          <a:off x="13893800" y="94919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163830</xdr:rowOff>
    </xdr:from>
    <xdr:to xmlns:xdr="http://schemas.openxmlformats.org/drawingml/2006/spreadsheetDrawing">
      <xdr:col>74</xdr:col>
      <xdr:colOff>31750</xdr:colOff>
      <xdr:row>56</xdr:row>
      <xdr:rowOff>93980</xdr:rowOff>
    </xdr:to>
    <xdr:sp macro="" textlink="">
      <xdr:nvSpPr>
        <xdr:cNvPr id="260" name="フローチャート: 判断 259"/>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78740</xdr:rowOff>
    </xdr:from>
    <xdr:ext cx="762000" cy="259080"/>
    <xdr:sp macro="" textlink="">
      <xdr:nvSpPr>
        <xdr:cNvPr id="261" name="テキスト ボックス 260"/>
        <xdr:cNvSpPr txBox="1"/>
      </xdr:nvSpPr>
      <xdr:spPr>
        <a:xfrm>
          <a:off x="144018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100330</xdr:rowOff>
    </xdr:from>
    <xdr:to xmlns:xdr="http://schemas.openxmlformats.org/drawingml/2006/spreadsheetDrawing">
      <xdr:col>69</xdr:col>
      <xdr:colOff>92075</xdr:colOff>
      <xdr:row>58</xdr:row>
      <xdr:rowOff>134620</xdr:rowOff>
    </xdr:to>
    <xdr:cxnSp macro="">
      <xdr:nvCxnSpPr>
        <xdr:cNvPr id="262" name="直線コネクタ 261"/>
        <xdr:cNvCxnSpPr/>
      </xdr:nvCxnSpPr>
      <xdr:spPr>
        <a:xfrm flipV="1">
          <a:off x="13004800" y="9530080"/>
          <a:ext cx="889000" cy="548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30480</xdr:rowOff>
    </xdr:from>
    <xdr:to xmlns:xdr="http://schemas.openxmlformats.org/drawingml/2006/spreadsheetDrawing">
      <xdr:col>69</xdr:col>
      <xdr:colOff>142875</xdr:colOff>
      <xdr:row>56</xdr:row>
      <xdr:rowOff>132080</xdr:rowOff>
    </xdr:to>
    <xdr:sp macro="" textlink="">
      <xdr:nvSpPr>
        <xdr:cNvPr id="263" name="フローチャート: 判断 262"/>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116840</xdr:rowOff>
    </xdr:from>
    <xdr:ext cx="746760" cy="259080"/>
    <xdr:sp macro="" textlink="">
      <xdr:nvSpPr>
        <xdr:cNvPr id="264" name="テキスト ボックス 263"/>
        <xdr:cNvSpPr txBox="1"/>
      </xdr:nvSpPr>
      <xdr:spPr>
        <a:xfrm>
          <a:off x="13512800" y="971804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160020</xdr:rowOff>
    </xdr:from>
    <xdr:to xmlns:xdr="http://schemas.openxmlformats.org/drawingml/2006/spreadsheetDrawing">
      <xdr:col>65</xdr:col>
      <xdr:colOff>53975</xdr:colOff>
      <xdr:row>57</xdr:row>
      <xdr:rowOff>90170</xdr:rowOff>
    </xdr:to>
    <xdr:sp macro="" textlink="">
      <xdr:nvSpPr>
        <xdr:cNvPr id="265" name="フローチャート: 判断 264"/>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100330</xdr:rowOff>
    </xdr:from>
    <xdr:ext cx="762000" cy="248920"/>
    <xdr:sp macro="" textlink="">
      <xdr:nvSpPr>
        <xdr:cNvPr id="266" name="テキスト ボックス 265"/>
        <xdr:cNvSpPr txBox="1"/>
      </xdr:nvSpPr>
      <xdr:spPr>
        <a:xfrm>
          <a:off x="12623800" y="95300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46760" cy="259080"/>
    <xdr:sp macro="" textlink="">
      <xdr:nvSpPr>
        <xdr:cNvPr id="268" name="テキスト ボックス 267"/>
        <xdr:cNvSpPr txBox="1"/>
      </xdr:nvSpPr>
      <xdr:spPr>
        <a:xfrm>
          <a:off x="15455900" y="10982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46760" cy="259080"/>
    <xdr:sp macro="" textlink="">
      <xdr:nvSpPr>
        <xdr:cNvPr id="269" name="テキスト ボックス 268"/>
        <xdr:cNvSpPr txBox="1"/>
      </xdr:nvSpPr>
      <xdr:spPr>
        <a:xfrm>
          <a:off x="14566900" y="10982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46760" cy="259080"/>
    <xdr:sp macro="" textlink="">
      <xdr:nvSpPr>
        <xdr:cNvPr id="271" name="テキスト ボックス 270"/>
        <xdr:cNvSpPr txBox="1"/>
      </xdr:nvSpPr>
      <xdr:spPr>
        <a:xfrm>
          <a:off x="12788900" y="10982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156210</xdr:rowOff>
    </xdr:from>
    <xdr:to xmlns:xdr="http://schemas.openxmlformats.org/drawingml/2006/spreadsheetDrawing">
      <xdr:col>82</xdr:col>
      <xdr:colOff>158750</xdr:colOff>
      <xdr:row>56</xdr:row>
      <xdr:rowOff>86360</xdr:rowOff>
    </xdr:to>
    <xdr:sp macro="" textlink="">
      <xdr:nvSpPr>
        <xdr:cNvPr id="272" name="楕円 271"/>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1270</xdr:rowOff>
    </xdr:from>
    <xdr:ext cx="762000" cy="259080"/>
    <xdr:sp macro="" textlink="">
      <xdr:nvSpPr>
        <xdr:cNvPr id="273" name="その他該当値テキスト"/>
        <xdr:cNvSpPr txBox="1"/>
      </xdr:nvSpPr>
      <xdr:spPr>
        <a:xfrm>
          <a:off x="16598900" y="9431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118110</xdr:rowOff>
    </xdr:from>
    <xdr:to xmlns:xdr="http://schemas.openxmlformats.org/drawingml/2006/spreadsheetDrawing">
      <xdr:col>78</xdr:col>
      <xdr:colOff>120650</xdr:colOff>
      <xdr:row>56</xdr:row>
      <xdr:rowOff>48260</xdr:rowOff>
    </xdr:to>
    <xdr:sp macro="" textlink="">
      <xdr:nvSpPr>
        <xdr:cNvPr id="274" name="楕円 273"/>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58420</xdr:rowOff>
    </xdr:from>
    <xdr:ext cx="736600" cy="259080"/>
    <xdr:sp macro="" textlink="">
      <xdr:nvSpPr>
        <xdr:cNvPr id="275" name="テキスト ボックス 274"/>
        <xdr:cNvSpPr txBox="1"/>
      </xdr:nvSpPr>
      <xdr:spPr>
        <a:xfrm>
          <a:off x="15290800" y="9316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11430</xdr:rowOff>
    </xdr:from>
    <xdr:to xmlns:xdr="http://schemas.openxmlformats.org/drawingml/2006/spreadsheetDrawing">
      <xdr:col>74</xdr:col>
      <xdr:colOff>31750</xdr:colOff>
      <xdr:row>55</xdr:row>
      <xdr:rowOff>113030</xdr:rowOff>
    </xdr:to>
    <xdr:sp macro="" textlink="">
      <xdr:nvSpPr>
        <xdr:cNvPr id="276" name="楕円 275"/>
        <xdr:cNvSpPr/>
      </xdr:nvSpPr>
      <xdr:spPr>
        <a:xfrm>
          <a:off x="14732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123190</xdr:rowOff>
    </xdr:from>
    <xdr:ext cx="762000" cy="248920"/>
    <xdr:sp macro="" textlink="">
      <xdr:nvSpPr>
        <xdr:cNvPr id="277" name="テキスト ボックス 276"/>
        <xdr:cNvSpPr txBox="1"/>
      </xdr:nvSpPr>
      <xdr:spPr>
        <a:xfrm>
          <a:off x="14401800" y="92100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49530</xdr:rowOff>
    </xdr:from>
    <xdr:to xmlns:xdr="http://schemas.openxmlformats.org/drawingml/2006/spreadsheetDrawing">
      <xdr:col>69</xdr:col>
      <xdr:colOff>142875</xdr:colOff>
      <xdr:row>55</xdr:row>
      <xdr:rowOff>151130</xdr:rowOff>
    </xdr:to>
    <xdr:sp macro="" textlink="">
      <xdr:nvSpPr>
        <xdr:cNvPr id="278" name="楕円 277"/>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161290</xdr:rowOff>
    </xdr:from>
    <xdr:ext cx="746760" cy="259080"/>
    <xdr:sp macro="" textlink="">
      <xdr:nvSpPr>
        <xdr:cNvPr id="279" name="テキスト ボックス 278"/>
        <xdr:cNvSpPr txBox="1"/>
      </xdr:nvSpPr>
      <xdr:spPr>
        <a:xfrm>
          <a:off x="13512800" y="924814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83820</xdr:rowOff>
    </xdr:from>
    <xdr:to xmlns:xdr="http://schemas.openxmlformats.org/drawingml/2006/spreadsheetDrawing">
      <xdr:col>65</xdr:col>
      <xdr:colOff>53975</xdr:colOff>
      <xdr:row>59</xdr:row>
      <xdr:rowOff>13970</xdr:rowOff>
    </xdr:to>
    <xdr:sp macro="" textlink="">
      <xdr:nvSpPr>
        <xdr:cNvPr id="280" name="楕円 279"/>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170180</xdr:rowOff>
    </xdr:from>
    <xdr:ext cx="762000" cy="259080"/>
    <xdr:sp macro="" textlink="">
      <xdr:nvSpPr>
        <xdr:cNvPr id="281" name="テキスト ボックス 280"/>
        <xdr:cNvSpPr txBox="1"/>
      </xdr:nvSpPr>
      <xdr:spPr>
        <a:xfrm>
          <a:off x="12623800" y="10114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下水道事業会計補助金が減少したことにより、分子となる経常経費充当一般財源が減少したこと等によって前年度と比較して1.0ポイントの減少となった。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今後も、各種団体への補助金の見直しや廃止を含め、適正な補助金の交付について検討していく。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3210" cy="225425"/>
    <xdr:sp macro="" textlink="">
      <xdr:nvSpPr>
        <xdr:cNvPr id="293" name="テキスト ボックス 292"/>
        <xdr:cNvSpPr txBox="1"/>
      </xdr:nvSpPr>
      <xdr:spPr>
        <a:xfrm>
          <a:off x="12407900" y="5080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2760" cy="250190"/>
    <xdr:sp macro="" textlink="">
      <xdr:nvSpPr>
        <xdr:cNvPr id="295" name="テキスト ボックス 294"/>
        <xdr:cNvSpPr txBox="1"/>
      </xdr:nvSpPr>
      <xdr:spPr>
        <a:xfrm>
          <a:off x="11938000" y="7414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2760" cy="250190"/>
    <xdr:sp macro="" textlink="">
      <xdr:nvSpPr>
        <xdr:cNvPr id="297" name="テキスト ボックス 296"/>
        <xdr:cNvSpPr txBox="1"/>
      </xdr:nvSpPr>
      <xdr:spPr>
        <a:xfrm>
          <a:off x="11938000" y="69570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2760" cy="250190"/>
    <xdr:sp macro="" textlink="">
      <xdr:nvSpPr>
        <xdr:cNvPr id="299" name="テキスト ボックス 298"/>
        <xdr:cNvSpPr txBox="1"/>
      </xdr:nvSpPr>
      <xdr:spPr>
        <a:xfrm>
          <a:off x="11938000" y="64998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2760" cy="250190"/>
    <xdr:sp macro="" textlink="">
      <xdr:nvSpPr>
        <xdr:cNvPr id="301" name="テキスト ボックス 300"/>
        <xdr:cNvSpPr txBox="1"/>
      </xdr:nvSpPr>
      <xdr:spPr>
        <a:xfrm>
          <a:off x="11938000" y="60426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2760" cy="250190"/>
    <xdr:sp macro="" textlink="">
      <xdr:nvSpPr>
        <xdr:cNvPr id="303" name="テキスト ボックス 302"/>
        <xdr:cNvSpPr txBox="1"/>
      </xdr:nvSpPr>
      <xdr:spPr>
        <a:xfrm>
          <a:off x="11938000" y="55854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41</xdr:row>
      <xdr:rowOff>124460</xdr:rowOff>
    </xdr:to>
    <xdr:cxnSp macro="">
      <xdr:nvCxnSpPr>
        <xdr:cNvPr id="306" name="直線コネクタ 305"/>
        <xdr:cNvCxnSpPr/>
      </xdr:nvCxnSpPr>
      <xdr:spPr>
        <a:xfrm flipV="1">
          <a:off x="16510000" y="59563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96520</xdr:rowOff>
    </xdr:from>
    <xdr:ext cx="762000" cy="259080"/>
    <xdr:sp macro="" textlink="">
      <xdr:nvSpPr>
        <xdr:cNvPr id="307" name="補助費等最小値テキスト"/>
        <xdr:cNvSpPr txBox="1"/>
      </xdr:nvSpPr>
      <xdr:spPr>
        <a:xfrm>
          <a:off x="1659890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124460</xdr:rowOff>
    </xdr:from>
    <xdr:to xmlns:xdr="http://schemas.openxmlformats.org/drawingml/2006/spreadsheetDrawing">
      <xdr:col>82</xdr:col>
      <xdr:colOff>196850</xdr:colOff>
      <xdr:row>41</xdr:row>
      <xdr:rowOff>124460</xdr:rowOff>
    </xdr:to>
    <xdr:cxnSp macro="">
      <xdr:nvCxnSpPr>
        <xdr:cNvPr id="308" name="直線コネクタ 307"/>
        <xdr:cNvCxnSpPr/>
      </xdr:nvCxnSpPr>
      <xdr:spPr>
        <a:xfrm>
          <a:off x="16421100" y="715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41910</xdr:rowOff>
    </xdr:from>
    <xdr:ext cx="762000" cy="250190"/>
    <xdr:sp macro="" textlink="">
      <xdr:nvSpPr>
        <xdr:cNvPr id="309" name="補助費等最大値テキスト"/>
        <xdr:cNvSpPr txBox="1"/>
      </xdr:nvSpPr>
      <xdr:spPr>
        <a:xfrm>
          <a:off x="16598900" y="5699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196850</xdr:colOff>
      <xdr:row>34</xdr:row>
      <xdr:rowOff>127000</xdr:rowOff>
    </xdr:to>
    <xdr:cxnSp macro="">
      <xdr:nvCxnSpPr>
        <xdr:cNvPr id="310" name="直線コネクタ 309"/>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115570</xdr:rowOff>
    </xdr:from>
    <xdr:to xmlns:xdr="http://schemas.openxmlformats.org/drawingml/2006/spreadsheetDrawing">
      <xdr:col>82</xdr:col>
      <xdr:colOff>107950</xdr:colOff>
      <xdr:row>35</xdr:row>
      <xdr:rowOff>161290</xdr:rowOff>
    </xdr:to>
    <xdr:cxnSp macro="">
      <xdr:nvCxnSpPr>
        <xdr:cNvPr id="311" name="直線コネクタ 310"/>
        <xdr:cNvCxnSpPr/>
      </xdr:nvCxnSpPr>
      <xdr:spPr>
        <a:xfrm flipV="1">
          <a:off x="15671800" y="611632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139700</xdr:rowOff>
    </xdr:from>
    <xdr:ext cx="762000" cy="259080"/>
    <xdr:sp macro="" textlink="">
      <xdr:nvSpPr>
        <xdr:cNvPr id="312" name="補助費等平均値テキスト"/>
        <xdr:cNvSpPr txBox="1"/>
      </xdr:nvSpPr>
      <xdr:spPr>
        <a:xfrm>
          <a:off x="16598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167640</xdr:rowOff>
    </xdr:from>
    <xdr:to xmlns:xdr="http://schemas.openxmlformats.org/drawingml/2006/spreadsheetDrawing">
      <xdr:col>82</xdr:col>
      <xdr:colOff>158750</xdr:colOff>
      <xdr:row>37</xdr:row>
      <xdr:rowOff>97790</xdr:rowOff>
    </xdr:to>
    <xdr:sp macro="" textlink="">
      <xdr:nvSpPr>
        <xdr:cNvPr id="313" name="フローチャート: 判断 312"/>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161290</xdr:rowOff>
    </xdr:from>
    <xdr:to xmlns:xdr="http://schemas.openxmlformats.org/drawingml/2006/spreadsheetDrawing">
      <xdr:col>78</xdr:col>
      <xdr:colOff>69850</xdr:colOff>
      <xdr:row>37</xdr:row>
      <xdr:rowOff>38100</xdr:rowOff>
    </xdr:to>
    <xdr:cxnSp macro="">
      <xdr:nvCxnSpPr>
        <xdr:cNvPr id="314" name="直線コネクタ 313"/>
        <xdr:cNvCxnSpPr/>
      </xdr:nvCxnSpPr>
      <xdr:spPr>
        <a:xfrm flipV="1">
          <a:off x="14782800" y="6162040"/>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15" name="フローチャート: 判断 314"/>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68580</xdr:rowOff>
    </xdr:from>
    <xdr:ext cx="736600" cy="259080"/>
    <xdr:sp macro="" textlink="">
      <xdr:nvSpPr>
        <xdr:cNvPr id="316" name="テキスト ボックス 315"/>
        <xdr:cNvSpPr txBox="1"/>
      </xdr:nvSpPr>
      <xdr:spPr>
        <a:xfrm>
          <a:off x="15290800" y="6412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38100</xdr:rowOff>
    </xdr:from>
    <xdr:to xmlns:xdr="http://schemas.openxmlformats.org/drawingml/2006/spreadsheetDrawing">
      <xdr:col>73</xdr:col>
      <xdr:colOff>180975</xdr:colOff>
      <xdr:row>37</xdr:row>
      <xdr:rowOff>111125</xdr:rowOff>
    </xdr:to>
    <xdr:cxnSp macro="">
      <xdr:nvCxnSpPr>
        <xdr:cNvPr id="317" name="直線コネクタ 316"/>
        <xdr:cNvCxnSpPr/>
      </xdr:nvCxnSpPr>
      <xdr:spPr>
        <a:xfrm flipV="1">
          <a:off x="13893800" y="638175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130810</xdr:rowOff>
    </xdr:from>
    <xdr:to xmlns:xdr="http://schemas.openxmlformats.org/drawingml/2006/spreadsheetDrawing">
      <xdr:col>74</xdr:col>
      <xdr:colOff>31750</xdr:colOff>
      <xdr:row>37</xdr:row>
      <xdr:rowOff>60960</xdr:rowOff>
    </xdr:to>
    <xdr:sp macro="" textlink="">
      <xdr:nvSpPr>
        <xdr:cNvPr id="318" name="フローチャート: 判断 317"/>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71120</xdr:rowOff>
    </xdr:from>
    <xdr:ext cx="762000" cy="259080"/>
    <xdr:sp macro="" textlink="">
      <xdr:nvSpPr>
        <xdr:cNvPr id="319" name="テキスト ボックス 318"/>
        <xdr:cNvSpPr txBox="1"/>
      </xdr:nvSpPr>
      <xdr:spPr>
        <a:xfrm>
          <a:off x="1440180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156845</xdr:rowOff>
    </xdr:from>
    <xdr:to xmlns:xdr="http://schemas.openxmlformats.org/drawingml/2006/spreadsheetDrawing">
      <xdr:col>69</xdr:col>
      <xdr:colOff>92075</xdr:colOff>
      <xdr:row>37</xdr:row>
      <xdr:rowOff>111125</xdr:rowOff>
    </xdr:to>
    <xdr:cxnSp macro="">
      <xdr:nvCxnSpPr>
        <xdr:cNvPr id="320" name="直線コネクタ 319"/>
        <xdr:cNvCxnSpPr/>
      </xdr:nvCxnSpPr>
      <xdr:spPr>
        <a:xfrm>
          <a:off x="13004800" y="6157595"/>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14605</xdr:rowOff>
    </xdr:from>
    <xdr:to xmlns:xdr="http://schemas.openxmlformats.org/drawingml/2006/spreadsheetDrawing">
      <xdr:col>69</xdr:col>
      <xdr:colOff>142875</xdr:colOff>
      <xdr:row>37</xdr:row>
      <xdr:rowOff>116205</xdr:rowOff>
    </xdr:to>
    <xdr:sp macro="" textlink="">
      <xdr:nvSpPr>
        <xdr:cNvPr id="321" name="フローチャート: 判断 320"/>
        <xdr:cNvSpPr/>
      </xdr:nvSpPr>
      <xdr:spPr>
        <a:xfrm>
          <a:off x="13843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126365</xdr:rowOff>
    </xdr:from>
    <xdr:ext cx="746760" cy="259080"/>
    <xdr:sp macro="" textlink="">
      <xdr:nvSpPr>
        <xdr:cNvPr id="322" name="テキスト ボックス 321"/>
        <xdr:cNvSpPr txBox="1"/>
      </xdr:nvSpPr>
      <xdr:spPr>
        <a:xfrm>
          <a:off x="13512800" y="6127115"/>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130810</xdr:rowOff>
    </xdr:from>
    <xdr:to xmlns:xdr="http://schemas.openxmlformats.org/drawingml/2006/spreadsheetDrawing">
      <xdr:col>65</xdr:col>
      <xdr:colOff>53975</xdr:colOff>
      <xdr:row>37</xdr:row>
      <xdr:rowOff>60960</xdr:rowOff>
    </xdr:to>
    <xdr:sp macro="" textlink="">
      <xdr:nvSpPr>
        <xdr:cNvPr id="323" name="フローチャート: 判断 322"/>
        <xdr:cNvSpPr/>
      </xdr:nvSpPr>
      <xdr:spPr>
        <a:xfrm>
          <a:off x="12954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45720</xdr:rowOff>
    </xdr:from>
    <xdr:ext cx="762000" cy="259080"/>
    <xdr:sp macro="" textlink="">
      <xdr:nvSpPr>
        <xdr:cNvPr id="324" name="テキスト ボックス 323"/>
        <xdr:cNvSpPr txBox="1"/>
      </xdr:nvSpPr>
      <xdr:spPr>
        <a:xfrm>
          <a:off x="12623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46760" cy="259080"/>
    <xdr:sp macro="" textlink="">
      <xdr:nvSpPr>
        <xdr:cNvPr id="326" name="テキスト ボックス 325"/>
        <xdr:cNvSpPr txBox="1"/>
      </xdr:nvSpPr>
      <xdr:spPr>
        <a:xfrm>
          <a:off x="15455900" y="7553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46760" cy="259080"/>
    <xdr:sp macro="" textlink="">
      <xdr:nvSpPr>
        <xdr:cNvPr id="327" name="テキスト ボックス 326"/>
        <xdr:cNvSpPr txBox="1"/>
      </xdr:nvSpPr>
      <xdr:spPr>
        <a:xfrm>
          <a:off x="14566900" y="7553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46760" cy="259080"/>
    <xdr:sp macro="" textlink="">
      <xdr:nvSpPr>
        <xdr:cNvPr id="329" name="テキスト ボックス 328"/>
        <xdr:cNvSpPr txBox="1"/>
      </xdr:nvSpPr>
      <xdr:spPr>
        <a:xfrm>
          <a:off x="12788900" y="7553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64770</xdr:rowOff>
    </xdr:from>
    <xdr:to xmlns:xdr="http://schemas.openxmlformats.org/drawingml/2006/spreadsheetDrawing">
      <xdr:col>82</xdr:col>
      <xdr:colOff>158750</xdr:colOff>
      <xdr:row>35</xdr:row>
      <xdr:rowOff>166370</xdr:rowOff>
    </xdr:to>
    <xdr:sp macro="" textlink="">
      <xdr:nvSpPr>
        <xdr:cNvPr id="330" name="楕円 329"/>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81280</xdr:rowOff>
    </xdr:from>
    <xdr:ext cx="762000" cy="259080"/>
    <xdr:sp macro="" textlink="">
      <xdr:nvSpPr>
        <xdr:cNvPr id="331" name="補助費等該当値テキスト"/>
        <xdr:cNvSpPr txBox="1"/>
      </xdr:nvSpPr>
      <xdr:spPr>
        <a:xfrm>
          <a:off x="16598900" y="5910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110490</xdr:rowOff>
    </xdr:from>
    <xdr:to xmlns:xdr="http://schemas.openxmlformats.org/drawingml/2006/spreadsheetDrawing">
      <xdr:col>78</xdr:col>
      <xdr:colOff>120650</xdr:colOff>
      <xdr:row>36</xdr:row>
      <xdr:rowOff>40640</xdr:rowOff>
    </xdr:to>
    <xdr:sp macro="" textlink="">
      <xdr:nvSpPr>
        <xdr:cNvPr id="332" name="楕円 331"/>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50800</xdr:rowOff>
    </xdr:from>
    <xdr:ext cx="736600" cy="259080"/>
    <xdr:sp macro="" textlink="">
      <xdr:nvSpPr>
        <xdr:cNvPr id="333" name="テキスト ボックス 332"/>
        <xdr:cNvSpPr txBox="1"/>
      </xdr:nvSpPr>
      <xdr:spPr>
        <a:xfrm>
          <a:off x="15290800" y="5880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158750</xdr:rowOff>
    </xdr:from>
    <xdr:to xmlns:xdr="http://schemas.openxmlformats.org/drawingml/2006/spreadsheetDrawing">
      <xdr:col>74</xdr:col>
      <xdr:colOff>31750</xdr:colOff>
      <xdr:row>37</xdr:row>
      <xdr:rowOff>88900</xdr:rowOff>
    </xdr:to>
    <xdr:sp macro="" textlink="">
      <xdr:nvSpPr>
        <xdr:cNvPr id="334" name="楕円 333"/>
        <xdr:cNvSpPr/>
      </xdr:nvSpPr>
      <xdr:spPr>
        <a:xfrm>
          <a:off x="1473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73660</xdr:rowOff>
    </xdr:from>
    <xdr:ext cx="762000" cy="259080"/>
    <xdr:sp macro="" textlink="">
      <xdr:nvSpPr>
        <xdr:cNvPr id="335" name="テキスト ボックス 334"/>
        <xdr:cNvSpPr txBox="1"/>
      </xdr:nvSpPr>
      <xdr:spPr>
        <a:xfrm>
          <a:off x="14401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60325</xdr:rowOff>
    </xdr:from>
    <xdr:to xmlns:xdr="http://schemas.openxmlformats.org/drawingml/2006/spreadsheetDrawing">
      <xdr:col>69</xdr:col>
      <xdr:colOff>142875</xdr:colOff>
      <xdr:row>37</xdr:row>
      <xdr:rowOff>161925</xdr:rowOff>
    </xdr:to>
    <xdr:sp macro="" textlink="">
      <xdr:nvSpPr>
        <xdr:cNvPr id="336" name="楕円 335"/>
        <xdr:cNvSpPr/>
      </xdr:nvSpPr>
      <xdr:spPr>
        <a:xfrm>
          <a:off x="138430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146685</xdr:rowOff>
    </xdr:from>
    <xdr:ext cx="746760" cy="248285"/>
    <xdr:sp macro="" textlink="">
      <xdr:nvSpPr>
        <xdr:cNvPr id="337" name="テキスト ボックス 336"/>
        <xdr:cNvSpPr txBox="1"/>
      </xdr:nvSpPr>
      <xdr:spPr>
        <a:xfrm>
          <a:off x="13512800" y="6490335"/>
          <a:ext cx="7467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106045</xdr:rowOff>
    </xdr:from>
    <xdr:to xmlns:xdr="http://schemas.openxmlformats.org/drawingml/2006/spreadsheetDrawing">
      <xdr:col>65</xdr:col>
      <xdr:colOff>53975</xdr:colOff>
      <xdr:row>36</xdr:row>
      <xdr:rowOff>36195</xdr:rowOff>
    </xdr:to>
    <xdr:sp macro="" textlink="">
      <xdr:nvSpPr>
        <xdr:cNvPr id="338" name="楕円 337"/>
        <xdr:cNvSpPr/>
      </xdr:nvSpPr>
      <xdr:spPr>
        <a:xfrm>
          <a:off x="12954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46355</xdr:rowOff>
    </xdr:from>
    <xdr:ext cx="762000" cy="259080"/>
    <xdr:sp macro="" textlink="">
      <xdr:nvSpPr>
        <xdr:cNvPr id="339" name="テキスト ボックス 338"/>
        <xdr:cNvSpPr txBox="1"/>
      </xdr:nvSpPr>
      <xdr:spPr>
        <a:xfrm>
          <a:off x="1262380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公共事業等債、緊急浚渫推進事業債等の元利償還金が増加しているものの、合併特例債等の元利償還金の減により前年度と比較して0.3ポイントの減少となった。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　しかしながら、依然として類似団体平均を上回っている。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a:t>
          </a:r>
          <a:r>
            <a:rPr lang="ja-JP" altLang="ja-JP" sz="1200">
              <a:solidFill>
                <a:schemeClr val="dk1"/>
              </a:solidFill>
              <a:effectLst/>
              <a:latin typeface="ＭＳ Ｐゴシック"/>
              <a:ea typeface="ＭＳ Ｐゴシック"/>
              <a:cs typeface="+mn-cs"/>
            </a:rPr>
            <a:t>今後、</a:t>
          </a:r>
          <a:r>
            <a:rPr lang="ja-JP" altLang="en-US" sz="1200">
              <a:solidFill>
                <a:schemeClr val="dk1"/>
              </a:solidFill>
              <a:effectLst/>
              <a:latin typeface="ＭＳ Ｐゴシック"/>
              <a:ea typeface="ＭＳ Ｐゴシック"/>
              <a:cs typeface="+mn-cs"/>
            </a:rPr>
            <a:t>公共施設の老朽化に伴う長寿命化事業や再編整備事業により元利償還金</a:t>
          </a:r>
          <a:r>
            <a:rPr lang="ja-JP" altLang="ja-JP" sz="1200">
              <a:solidFill>
                <a:schemeClr val="dk1"/>
              </a:solidFill>
              <a:effectLst/>
              <a:latin typeface="ＭＳ Ｐゴシック"/>
              <a:ea typeface="ＭＳ Ｐゴシック"/>
              <a:cs typeface="+mn-cs"/>
            </a:rPr>
            <a:t>の増加が見込まれることから、起債に大きく頼ることのない財政運営に努める。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3210" cy="225425"/>
    <xdr:sp macro="" textlink="">
      <xdr:nvSpPr>
        <xdr:cNvPr id="351" name="テキスト ボックス 350"/>
        <xdr:cNvSpPr txBox="1"/>
      </xdr:nvSpPr>
      <xdr:spPr>
        <a:xfrm>
          <a:off x="723900" y="11938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2760" cy="250190"/>
    <xdr:sp macro="" textlink="">
      <xdr:nvSpPr>
        <xdr:cNvPr id="353" name="テキスト ボックス 352"/>
        <xdr:cNvSpPr txBox="1"/>
      </xdr:nvSpPr>
      <xdr:spPr>
        <a:xfrm>
          <a:off x="254000" y="14272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4" name="直線コネクタ 353"/>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492760" cy="250190"/>
    <xdr:sp macro="" textlink="">
      <xdr:nvSpPr>
        <xdr:cNvPr id="355" name="テキスト ボックス 354"/>
        <xdr:cNvSpPr txBox="1"/>
      </xdr:nvSpPr>
      <xdr:spPr>
        <a:xfrm>
          <a:off x="254000" y="138150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6" name="直線コネクタ 355"/>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492760" cy="250190"/>
    <xdr:sp macro="" textlink="">
      <xdr:nvSpPr>
        <xdr:cNvPr id="357" name="テキスト ボックス 356"/>
        <xdr:cNvSpPr txBox="1"/>
      </xdr:nvSpPr>
      <xdr:spPr>
        <a:xfrm>
          <a:off x="254000" y="133578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8" name="直線コネクタ 357"/>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492760" cy="250190"/>
    <xdr:sp macro="" textlink="">
      <xdr:nvSpPr>
        <xdr:cNvPr id="359" name="テキスト ボックス 358"/>
        <xdr:cNvSpPr txBox="1"/>
      </xdr:nvSpPr>
      <xdr:spPr>
        <a:xfrm>
          <a:off x="254000" y="129006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0" name="直線コネクタ 359"/>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492760" cy="250190"/>
    <xdr:sp macro="" textlink="">
      <xdr:nvSpPr>
        <xdr:cNvPr id="361" name="テキスト ボックス 360"/>
        <xdr:cNvSpPr txBox="1"/>
      </xdr:nvSpPr>
      <xdr:spPr>
        <a:xfrm>
          <a:off x="254000" y="124434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154940</xdr:rowOff>
    </xdr:from>
    <xdr:to xmlns:xdr="http://schemas.openxmlformats.org/drawingml/2006/spreadsheetDrawing">
      <xdr:col>24</xdr:col>
      <xdr:colOff>25400</xdr:colOff>
      <xdr:row>80</xdr:row>
      <xdr:rowOff>113030</xdr:rowOff>
    </xdr:to>
    <xdr:cxnSp macro="">
      <xdr:nvCxnSpPr>
        <xdr:cNvPr id="364" name="直線コネクタ 363"/>
        <xdr:cNvCxnSpPr/>
      </xdr:nvCxnSpPr>
      <xdr:spPr>
        <a:xfrm flipV="1">
          <a:off x="4826000" y="1284224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85090</xdr:rowOff>
    </xdr:from>
    <xdr:ext cx="762000" cy="259080"/>
    <xdr:sp macro="" textlink="">
      <xdr:nvSpPr>
        <xdr:cNvPr id="365" name="公債費最小値テキスト"/>
        <xdr:cNvSpPr txBox="1"/>
      </xdr:nvSpPr>
      <xdr:spPr>
        <a:xfrm>
          <a:off x="491490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113030</xdr:rowOff>
    </xdr:from>
    <xdr:to xmlns:xdr="http://schemas.openxmlformats.org/drawingml/2006/spreadsheetDrawing">
      <xdr:col>24</xdr:col>
      <xdr:colOff>114300</xdr:colOff>
      <xdr:row>80</xdr:row>
      <xdr:rowOff>113030</xdr:rowOff>
    </xdr:to>
    <xdr:cxnSp macro="">
      <xdr:nvCxnSpPr>
        <xdr:cNvPr id="366" name="直線コネクタ 365"/>
        <xdr:cNvCxnSpPr/>
      </xdr:nvCxnSpPr>
      <xdr:spPr>
        <a:xfrm>
          <a:off x="4737100" y="1382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69215</xdr:rowOff>
    </xdr:from>
    <xdr:ext cx="762000" cy="259080"/>
    <xdr:sp macro="" textlink="">
      <xdr:nvSpPr>
        <xdr:cNvPr id="367" name="公債費最大値テキスト"/>
        <xdr:cNvSpPr txBox="1"/>
      </xdr:nvSpPr>
      <xdr:spPr>
        <a:xfrm>
          <a:off x="4914900" y="1258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154940</xdr:rowOff>
    </xdr:from>
    <xdr:to xmlns:xdr="http://schemas.openxmlformats.org/drawingml/2006/spreadsheetDrawing">
      <xdr:col>24</xdr:col>
      <xdr:colOff>114300</xdr:colOff>
      <xdr:row>74</xdr:row>
      <xdr:rowOff>154940</xdr:rowOff>
    </xdr:to>
    <xdr:cxnSp macro="">
      <xdr:nvCxnSpPr>
        <xdr:cNvPr id="368" name="直線コネクタ 367"/>
        <xdr:cNvCxnSpPr/>
      </xdr:nvCxnSpPr>
      <xdr:spPr>
        <a:xfrm>
          <a:off x="4737100" y="1284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44450</xdr:rowOff>
    </xdr:from>
    <xdr:to xmlns:xdr="http://schemas.openxmlformats.org/drawingml/2006/spreadsheetDrawing">
      <xdr:col>24</xdr:col>
      <xdr:colOff>25400</xdr:colOff>
      <xdr:row>78</xdr:row>
      <xdr:rowOff>58420</xdr:rowOff>
    </xdr:to>
    <xdr:cxnSp macro="">
      <xdr:nvCxnSpPr>
        <xdr:cNvPr id="369" name="直線コネクタ 368"/>
        <xdr:cNvCxnSpPr/>
      </xdr:nvCxnSpPr>
      <xdr:spPr>
        <a:xfrm flipV="1">
          <a:off x="3987800" y="134175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132080</xdr:rowOff>
    </xdr:from>
    <xdr:ext cx="762000" cy="251460"/>
    <xdr:sp macro="" textlink="">
      <xdr:nvSpPr>
        <xdr:cNvPr id="370" name="公債費平均値テキスト"/>
        <xdr:cNvSpPr txBox="1"/>
      </xdr:nvSpPr>
      <xdr:spPr>
        <a:xfrm>
          <a:off x="4914900" y="1316228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114935</xdr:rowOff>
    </xdr:from>
    <xdr:to xmlns:xdr="http://schemas.openxmlformats.org/drawingml/2006/spreadsheetDrawing">
      <xdr:col>24</xdr:col>
      <xdr:colOff>76200</xdr:colOff>
      <xdr:row>78</xdr:row>
      <xdr:rowOff>45085</xdr:rowOff>
    </xdr:to>
    <xdr:sp macro="" textlink="">
      <xdr:nvSpPr>
        <xdr:cNvPr id="371" name="フローチャート: 判断 370"/>
        <xdr:cNvSpPr/>
      </xdr:nvSpPr>
      <xdr:spPr>
        <a:xfrm>
          <a:off x="47752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21590</xdr:rowOff>
    </xdr:from>
    <xdr:to xmlns:xdr="http://schemas.openxmlformats.org/drawingml/2006/spreadsheetDrawing">
      <xdr:col>19</xdr:col>
      <xdr:colOff>187325</xdr:colOff>
      <xdr:row>78</xdr:row>
      <xdr:rowOff>58420</xdr:rowOff>
    </xdr:to>
    <xdr:cxnSp macro="">
      <xdr:nvCxnSpPr>
        <xdr:cNvPr id="372" name="直線コネクタ 371"/>
        <xdr:cNvCxnSpPr/>
      </xdr:nvCxnSpPr>
      <xdr:spPr>
        <a:xfrm>
          <a:off x="3098800" y="133946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110490</xdr:rowOff>
    </xdr:from>
    <xdr:to xmlns:xdr="http://schemas.openxmlformats.org/drawingml/2006/spreadsheetDrawing">
      <xdr:col>20</xdr:col>
      <xdr:colOff>38100</xdr:colOff>
      <xdr:row>78</xdr:row>
      <xdr:rowOff>40640</xdr:rowOff>
    </xdr:to>
    <xdr:sp macro="" textlink="">
      <xdr:nvSpPr>
        <xdr:cNvPr id="373" name="フローチャート: 判断 372"/>
        <xdr:cNvSpPr/>
      </xdr:nvSpPr>
      <xdr:spPr>
        <a:xfrm>
          <a:off x="3937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50800</xdr:rowOff>
    </xdr:from>
    <xdr:ext cx="721360" cy="259080"/>
    <xdr:sp macro="" textlink="">
      <xdr:nvSpPr>
        <xdr:cNvPr id="374" name="テキスト ボックス 373"/>
        <xdr:cNvSpPr txBox="1"/>
      </xdr:nvSpPr>
      <xdr:spPr>
        <a:xfrm>
          <a:off x="3606800" y="13081000"/>
          <a:ext cx="721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12700</xdr:rowOff>
    </xdr:from>
    <xdr:to xmlns:xdr="http://schemas.openxmlformats.org/drawingml/2006/spreadsheetDrawing">
      <xdr:col>15</xdr:col>
      <xdr:colOff>98425</xdr:colOff>
      <xdr:row>78</xdr:row>
      <xdr:rowOff>21590</xdr:rowOff>
    </xdr:to>
    <xdr:cxnSp macro="">
      <xdr:nvCxnSpPr>
        <xdr:cNvPr id="375" name="直線コネクタ 374"/>
        <xdr:cNvCxnSpPr/>
      </xdr:nvCxnSpPr>
      <xdr:spPr>
        <a:xfrm>
          <a:off x="2209800" y="133858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73660</xdr:rowOff>
    </xdr:from>
    <xdr:to xmlns:xdr="http://schemas.openxmlformats.org/drawingml/2006/spreadsheetDrawing">
      <xdr:col>15</xdr:col>
      <xdr:colOff>149225</xdr:colOff>
      <xdr:row>78</xdr:row>
      <xdr:rowOff>3810</xdr:rowOff>
    </xdr:to>
    <xdr:sp macro="" textlink="">
      <xdr:nvSpPr>
        <xdr:cNvPr id="376" name="フローチャート: 判断 375"/>
        <xdr:cNvSpPr/>
      </xdr:nvSpPr>
      <xdr:spPr>
        <a:xfrm>
          <a:off x="3048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13970</xdr:rowOff>
    </xdr:from>
    <xdr:ext cx="762000" cy="259080"/>
    <xdr:sp macro="" textlink="">
      <xdr:nvSpPr>
        <xdr:cNvPr id="377" name="テキスト ボックス 376"/>
        <xdr:cNvSpPr txBox="1"/>
      </xdr:nvSpPr>
      <xdr:spPr>
        <a:xfrm>
          <a:off x="2717800" y="1304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101600</xdr:rowOff>
    </xdr:from>
    <xdr:to xmlns:xdr="http://schemas.openxmlformats.org/drawingml/2006/spreadsheetDrawing">
      <xdr:col>11</xdr:col>
      <xdr:colOff>9525</xdr:colOff>
      <xdr:row>78</xdr:row>
      <xdr:rowOff>12700</xdr:rowOff>
    </xdr:to>
    <xdr:cxnSp macro="">
      <xdr:nvCxnSpPr>
        <xdr:cNvPr id="378" name="直線コネクタ 377"/>
        <xdr:cNvCxnSpPr/>
      </xdr:nvCxnSpPr>
      <xdr:spPr>
        <a:xfrm>
          <a:off x="1320800" y="1330325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119380</xdr:rowOff>
    </xdr:from>
    <xdr:to xmlns:xdr="http://schemas.openxmlformats.org/drawingml/2006/spreadsheetDrawing">
      <xdr:col>11</xdr:col>
      <xdr:colOff>60325</xdr:colOff>
      <xdr:row>78</xdr:row>
      <xdr:rowOff>49530</xdr:rowOff>
    </xdr:to>
    <xdr:sp macro="" textlink="">
      <xdr:nvSpPr>
        <xdr:cNvPr id="379" name="フローチャート: 判断 378"/>
        <xdr:cNvSpPr/>
      </xdr:nvSpPr>
      <xdr:spPr>
        <a:xfrm>
          <a:off x="2159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59690</xdr:rowOff>
    </xdr:from>
    <xdr:ext cx="746760" cy="259080"/>
    <xdr:sp macro="" textlink="">
      <xdr:nvSpPr>
        <xdr:cNvPr id="380" name="テキスト ボックス 379"/>
        <xdr:cNvSpPr txBox="1"/>
      </xdr:nvSpPr>
      <xdr:spPr>
        <a:xfrm>
          <a:off x="1828800" y="1308989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119380</xdr:rowOff>
    </xdr:from>
    <xdr:to xmlns:xdr="http://schemas.openxmlformats.org/drawingml/2006/spreadsheetDrawing">
      <xdr:col>6</xdr:col>
      <xdr:colOff>171450</xdr:colOff>
      <xdr:row>78</xdr:row>
      <xdr:rowOff>49530</xdr:rowOff>
    </xdr:to>
    <xdr:sp macro="" textlink="">
      <xdr:nvSpPr>
        <xdr:cNvPr id="381" name="フローチャート: 判断 380"/>
        <xdr:cNvSpPr/>
      </xdr:nvSpPr>
      <xdr:spPr>
        <a:xfrm>
          <a:off x="1270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34290</xdr:rowOff>
    </xdr:from>
    <xdr:ext cx="746760" cy="259080"/>
    <xdr:sp macro="" textlink="">
      <xdr:nvSpPr>
        <xdr:cNvPr id="382" name="テキスト ボックス 381"/>
        <xdr:cNvSpPr txBox="1"/>
      </xdr:nvSpPr>
      <xdr:spPr>
        <a:xfrm>
          <a:off x="939800" y="1340739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46760" cy="259080"/>
    <xdr:sp macro="" textlink="">
      <xdr:nvSpPr>
        <xdr:cNvPr id="385" name="テキスト ボックス 384"/>
        <xdr:cNvSpPr txBox="1"/>
      </xdr:nvSpPr>
      <xdr:spPr>
        <a:xfrm>
          <a:off x="2882900" y="14411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165100</xdr:rowOff>
    </xdr:from>
    <xdr:to xmlns:xdr="http://schemas.openxmlformats.org/drawingml/2006/spreadsheetDrawing">
      <xdr:col>24</xdr:col>
      <xdr:colOff>76200</xdr:colOff>
      <xdr:row>78</xdr:row>
      <xdr:rowOff>95250</xdr:rowOff>
    </xdr:to>
    <xdr:sp macro="" textlink="">
      <xdr:nvSpPr>
        <xdr:cNvPr id="388" name="楕円 387"/>
        <xdr:cNvSpPr/>
      </xdr:nvSpPr>
      <xdr:spPr>
        <a:xfrm>
          <a:off x="47752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137160</xdr:rowOff>
    </xdr:from>
    <xdr:ext cx="762000" cy="259080"/>
    <xdr:sp macro="" textlink="">
      <xdr:nvSpPr>
        <xdr:cNvPr id="389" name="公債費該当値テキスト"/>
        <xdr:cNvSpPr txBox="1"/>
      </xdr:nvSpPr>
      <xdr:spPr>
        <a:xfrm>
          <a:off x="4914900" y="13338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7620</xdr:rowOff>
    </xdr:from>
    <xdr:to xmlns:xdr="http://schemas.openxmlformats.org/drawingml/2006/spreadsheetDrawing">
      <xdr:col>20</xdr:col>
      <xdr:colOff>38100</xdr:colOff>
      <xdr:row>78</xdr:row>
      <xdr:rowOff>109220</xdr:rowOff>
    </xdr:to>
    <xdr:sp macro="" textlink="">
      <xdr:nvSpPr>
        <xdr:cNvPr id="390" name="楕円 389"/>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93980</xdr:rowOff>
    </xdr:from>
    <xdr:ext cx="721360" cy="259080"/>
    <xdr:sp macro="" textlink="">
      <xdr:nvSpPr>
        <xdr:cNvPr id="391" name="テキスト ボックス 390"/>
        <xdr:cNvSpPr txBox="1"/>
      </xdr:nvSpPr>
      <xdr:spPr>
        <a:xfrm>
          <a:off x="3606800" y="13467080"/>
          <a:ext cx="721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142240</xdr:rowOff>
    </xdr:from>
    <xdr:to xmlns:xdr="http://schemas.openxmlformats.org/drawingml/2006/spreadsheetDrawing">
      <xdr:col>15</xdr:col>
      <xdr:colOff>149225</xdr:colOff>
      <xdr:row>78</xdr:row>
      <xdr:rowOff>72390</xdr:rowOff>
    </xdr:to>
    <xdr:sp macro="" textlink="">
      <xdr:nvSpPr>
        <xdr:cNvPr id="392" name="楕円 391"/>
        <xdr:cNvSpPr/>
      </xdr:nvSpPr>
      <xdr:spPr>
        <a:xfrm>
          <a:off x="30480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57150</xdr:rowOff>
    </xdr:from>
    <xdr:ext cx="762000" cy="259080"/>
    <xdr:sp macro="" textlink="">
      <xdr:nvSpPr>
        <xdr:cNvPr id="393" name="テキスト ボックス 392"/>
        <xdr:cNvSpPr txBox="1"/>
      </xdr:nvSpPr>
      <xdr:spPr>
        <a:xfrm>
          <a:off x="2717800" y="13430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133350</xdr:rowOff>
    </xdr:from>
    <xdr:to xmlns:xdr="http://schemas.openxmlformats.org/drawingml/2006/spreadsheetDrawing">
      <xdr:col>11</xdr:col>
      <xdr:colOff>60325</xdr:colOff>
      <xdr:row>78</xdr:row>
      <xdr:rowOff>63500</xdr:rowOff>
    </xdr:to>
    <xdr:sp macro="" textlink="">
      <xdr:nvSpPr>
        <xdr:cNvPr id="394" name="楕円 393"/>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48260</xdr:rowOff>
    </xdr:from>
    <xdr:ext cx="746760" cy="259080"/>
    <xdr:sp macro="" textlink="">
      <xdr:nvSpPr>
        <xdr:cNvPr id="395" name="テキスト ボックス 394"/>
        <xdr:cNvSpPr txBox="1"/>
      </xdr:nvSpPr>
      <xdr:spPr>
        <a:xfrm>
          <a:off x="1828800" y="134213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50800</xdr:rowOff>
    </xdr:from>
    <xdr:to xmlns:xdr="http://schemas.openxmlformats.org/drawingml/2006/spreadsheetDrawing">
      <xdr:col>6</xdr:col>
      <xdr:colOff>171450</xdr:colOff>
      <xdr:row>77</xdr:row>
      <xdr:rowOff>152400</xdr:rowOff>
    </xdr:to>
    <xdr:sp macro="" textlink="">
      <xdr:nvSpPr>
        <xdr:cNvPr id="396" name="楕円 395"/>
        <xdr:cNvSpPr/>
      </xdr:nvSpPr>
      <xdr:spPr>
        <a:xfrm>
          <a:off x="12700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162560</xdr:rowOff>
    </xdr:from>
    <xdr:ext cx="746760" cy="259080"/>
    <xdr:sp macro="" textlink="">
      <xdr:nvSpPr>
        <xdr:cNvPr id="397" name="テキスト ボックス 396"/>
        <xdr:cNvSpPr txBox="1"/>
      </xdr:nvSpPr>
      <xdr:spPr>
        <a:xfrm>
          <a:off x="939800" y="1302131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前年度と比較して1.0ポイントの増加となり、類似団体平均を0.8ポイント下回った。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増加の要因として、扶助費、繰出金、人件費等の支出額が増加したことが挙げられる。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今後も各経費について増加が予想されることから、引き続き歳出全般のコスト削減や事業の取捨選択を行い、経常経費を抑制し持続可能な財政運営に努める。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3210" cy="225425"/>
    <xdr:sp macro="" textlink="">
      <xdr:nvSpPr>
        <xdr:cNvPr id="409" name="テキスト ボックス 408"/>
        <xdr:cNvSpPr txBox="1"/>
      </xdr:nvSpPr>
      <xdr:spPr>
        <a:xfrm>
          <a:off x="12407900" y="11938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2760" cy="250190"/>
    <xdr:sp macro="" textlink="">
      <xdr:nvSpPr>
        <xdr:cNvPr id="411" name="テキスト ボックス 410"/>
        <xdr:cNvSpPr txBox="1"/>
      </xdr:nvSpPr>
      <xdr:spPr>
        <a:xfrm>
          <a:off x="11938000" y="14272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2" name="直線コネクタ 411"/>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492760" cy="250190"/>
    <xdr:sp macro="" textlink="">
      <xdr:nvSpPr>
        <xdr:cNvPr id="413" name="テキスト ボックス 412"/>
        <xdr:cNvSpPr txBox="1"/>
      </xdr:nvSpPr>
      <xdr:spPr>
        <a:xfrm>
          <a:off x="11938000" y="137007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2760" cy="250190"/>
    <xdr:sp macro="" textlink="">
      <xdr:nvSpPr>
        <xdr:cNvPr id="415" name="テキスト ボックス 414"/>
        <xdr:cNvSpPr txBox="1"/>
      </xdr:nvSpPr>
      <xdr:spPr>
        <a:xfrm>
          <a:off x="11938000" y="13129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6" name="直線コネクタ 415"/>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492760" cy="250190"/>
    <xdr:sp macro="" textlink="">
      <xdr:nvSpPr>
        <xdr:cNvPr id="417" name="テキスト ボックス 416"/>
        <xdr:cNvSpPr txBox="1"/>
      </xdr:nvSpPr>
      <xdr:spPr>
        <a:xfrm>
          <a:off x="11938000" y="125577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2760" cy="250190"/>
    <xdr:sp macro="" textlink="">
      <xdr:nvSpPr>
        <xdr:cNvPr id="419" name="テキスト ボックス 418"/>
        <xdr:cNvSpPr txBox="1"/>
      </xdr:nvSpPr>
      <xdr:spPr>
        <a:xfrm>
          <a:off x="11938000" y="11986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12700</xdr:rowOff>
    </xdr:from>
    <xdr:to xmlns:xdr="http://schemas.openxmlformats.org/drawingml/2006/spreadsheetDrawing">
      <xdr:col>82</xdr:col>
      <xdr:colOff>107950</xdr:colOff>
      <xdr:row>80</xdr:row>
      <xdr:rowOff>29845</xdr:rowOff>
    </xdr:to>
    <xdr:cxnSp macro="">
      <xdr:nvCxnSpPr>
        <xdr:cNvPr id="421" name="直線コネクタ 420"/>
        <xdr:cNvCxnSpPr/>
      </xdr:nvCxnSpPr>
      <xdr:spPr>
        <a:xfrm flipV="1">
          <a:off x="16510000" y="1252855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1905</xdr:rowOff>
    </xdr:from>
    <xdr:ext cx="762000" cy="259080"/>
    <xdr:sp macro="" textlink="">
      <xdr:nvSpPr>
        <xdr:cNvPr id="422" name="公債費以外最小値テキスト"/>
        <xdr:cNvSpPr txBox="1"/>
      </xdr:nvSpPr>
      <xdr:spPr>
        <a:xfrm>
          <a:off x="1659890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29845</xdr:rowOff>
    </xdr:from>
    <xdr:to xmlns:xdr="http://schemas.openxmlformats.org/drawingml/2006/spreadsheetDrawing">
      <xdr:col>82</xdr:col>
      <xdr:colOff>196850</xdr:colOff>
      <xdr:row>80</xdr:row>
      <xdr:rowOff>29845</xdr:rowOff>
    </xdr:to>
    <xdr:cxnSp macro="">
      <xdr:nvCxnSpPr>
        <xdr:cNvPr id="423" name="直線コネクタ 422"/>
        <xdr:cNvCxnSpPr/>
      </xdr:nvCxnSpPr>
      <xdr:spPr>
        <a:xfrm>
          <a:off x="16421100" y="1374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99060</xdr:rowOff>
    </xdr:from>
    <xdr:ext cx="762000" cy="250190"/>
    <xdr:sp macro="" textlink="">
      <xdr:nvSpPr>
        <xdr:cNvPr id="424" name="公債費以外最大値テキスト"/>
        <xdr:cNvSpPr txBox="1"/>
      </xdr:nvSpPr>
      <xdr:spPr>
        <a:xfrm>
          <a:off x="16598900" y="122720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12700</xdr:rowOff>
    </xdr:from>
    <xdr:to xmlns:xdr="http://schemas.openxmlformats.org/drawingml/2006/spreadsheetDrawing">
      <xdr:col>82</xdr:col>
      <xdr:colOff>196850</xdr:colOff>
      <xdr:row>73</xdr:row>
      <xdr:rowOff>12700</xdr:rowOff>
    </xdr:to>
    <xdr:cxnSp macro="">
      <xdr:nvCxnSpPr>
        <xdr:cNvPr id="425" name="直線コネクタ 424"/>
        <xdr:cNvCxnSpPr/>
      </xdr:nvCxnSpPr>
      <xdr:spPr>
        <a:xfrm>
          <a:off x="16421100" y="12528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18415</xdr:rowOff>
    </xdr:from>
    <xdr:to xmlns:xdr="http://schemas.openxmlformats.org/drawingml/2006/spreadsheetDrawing">
      <xdr:col>82</xdr:col>
      <xdr:colOff>107950</xdr:colOff>
      <xdr:row>75</xdr:row>
      <xdr:rowOff>75565</xdr:rowOff>
    </xdr:to>
    <xdr:cxnSp macro="">
      <xdr:nvCxnSpPr>
        <xdr:cNvPr id="426" name="直線コネクタ 425"/>
        <xdr:cNvCxnSpPr/>
      </xdr:nvCxnSpPr>
      <xdr:spPr>
        <a:xfrm>
          <a:off x="15671800" y="1287716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42545</xdr:rowOff>
    </xdr:from>
    <xdr:ext cx="762000" cy="249555"/>
    <xdr:sp macro="" textlink="">
      <xdr:nvSpPr>
        <xdr:cNvPr id="427" name="公債費以外平均値テキスト"/>
        <xdr:cNvSpPr txBox="1"/>
      </xdr:nvSpPr>
      <xdr:spPr>
        <a:xfrm>
          <a:off x="16598900" y="1290129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70485</xdr:rowOff>
    </xdr:from>
    <xdr:to xmlns:xdr="http://schemas.openxmlformats.org/drawingml/2006/spreadsheetDrawing">
      <xdr:col>82</xdr:col>
      <xdr:colOff>158750</xdr:colOff>
      <xdr:row>76</xdr:row>
      <xdr:rowOff>635</xdr:rowOff>
    </xdr:to>
    <xdr:sp macro="" textlink="">
      <xdr:nvSpPr>
        <xdr:cNvPr id="428" name="フローチャート: 判断 427"/>
        <xdr:cNvSpPr/>
      </xdr:nvSpPr>
      <xdr:spPr>
        <a:xfrm>
          <a:off x="164592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18415</xdr:rowOff>
    </xdr:from>
    <xdr:to xmlns:xdr="http://schemas.openxmlformats.org/drawingml/2006/spreadsheetDrawing">
      <xdr:col>78</xdr:col>
      <xdr:colOff>69850</xdr:colOff>
      <xdr:row>76</xdr:row>
      <xdr:rowOff>24130</xdr:rowOff>
    </xdr:to>
    <xdr:cxnSp macro="">
      <xdr:nvCxnSpPr>
        <xdr:cNvPr id="429" name="直線コネクタ 428"/>
        <xdr:cNvCxnSpPr/>
      </xdr:nvCxnSpPr>
      <xdr:spPr>
        <a:xfrm flipV="1">
          <a:off x="14782800" y="12877165"/>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167640</xdr:rowOff>
    </xdr:from>
    <xdr:to xmlns:xdr="http://schemas.openxmlformats.org/drawingml/2006/spreadsheetDrawing">
      <xdr:col>78</xdr:col>
      <xdr:colOff>120650</xdr:colOff>
      <xdr:row>75</xdr:row>
      <xdr:rowOff>97790</xdr:rowOff>
    </xdr:to>
    <xdr:sp macro="" textlink="">
      <xdr:nvSpPr>
        <xdr:cNvPr id="430" name="フローチャート: 判断 429"/>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82550</xdr:rowOff>
    </xdr:from>
    <xdr:ext cx="736600" cy="259080"/>
    <xdr:sp macro="" textlink="">
      <xdr:nvSpPr>
        <xdr:cNvPr id="431" name="テキスト ボックス 430"/>
        <xdr:cNvSpPr txBox="1"/>
      </xdr:nvSpPr>
      <xdr:spPr>
        <a:xfrm>
          <a:off x="15290800" y="12941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24130</xdr:rowOff>
    </xdr:from>
    <xdr:to xmlns:xdr="http://schemas.openxmlformats.org/drawingml/2006/spreadsheetDrawing">
      <xdr:col>73</xdr:col>
      <xdr:colOff>180975</xdr:colOff>
      <xdr:row>77</xdr:row>
      <xdr:rowOff>92710</xdr:rowOff>
    </xdr:to>
    <xdr:cxnSp macro="">
      <xdr:nvCxnSpPr>
        <xdr:cNvPr id="432" name="直線コネクタ 431"/>
        <xdr:cNvCxnSpPr/>
      </xdr:nvCxnSpPr>
      <xdr:spPr>
        <a:xfrm flipV="1">
          <a:off x="13893800" y="13054330"/>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7620</xdr:rowOff>
    </xdr:from>
    <xdr:to xmlns:xdr="http://schemas.openxmlformats.org/drawingml/2006/spreadsheetDrawing">
      <xdr:col>74</xdr:col>
      <xdr:colOff>31750</xdr:colOff>
      <xdr:row>74</xdr:row>
      <xdr:rowOff>109220</xdr:rowOff>
    </xdr:to>
    <xdr:sp macro="" textlink="">
      <xdr:nvSpPr>
        <xdr:cNvPr id="433" name="フローチャート: 判断 432"/>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119380</xdr:rowOff>
    </xdr:from>
    <xdr:ext cx="762000" cy="259080"/>
    <xdr:sp macro="" textlink="">
      <xdr:nvSpPr>
        <xdr:cNvPr id="434" name="テキスト ボックス 433"/>
        <xdr:cNvSpPr txBox="1"/>
      </xdr:nvSpPr>
      <xdr:spPr>
        <a:xfrm>
          <a:off x="14401800" y="1246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92710</xdr:rowOff>
    </xdr:from>
    <xdr:to xmlns:xdr="http://schemas.openxmlformats.org/drawingml/2006/spreadsheetDrawing">
      <xdr:col>69</xdr:col>
      <xdr:colOff>92075</xdr:colOff>
      <xdr:row>78</xdr:row>
      <xdr:rowOff>41275</xdr:rowOff>
    </xdr:to>
    <xdr:cxnSp macro="">
      <xdr:nvCxnSpPr>
        <xdr:cNvPr id="435" name="直線コネクタ 434"/>
        <xdr:cNvCxnSpPr/>
      </xdr:nvCxnSpPr>
      <xdr:spPr>
        <a:xfrm flipV="1">
          <a:off x="13004800" y="1329436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24765</xdr:rowOff>
    </xdr:from>
    <xdr:to xmlns:xdr="http://schemas.openxmlformats.org/drawingml/2006/spreadsheetDrawing">
      <xdr:col>69</xdr:col>
      <xdr:colOff>142875</xdr:colOff>
      <xdr:row>75</xdr:row>
      <xdr:rowOff>126365</xdr:rowOff>
    </xdr:to>
    <xdr:sp macro="" textlink="">
      <xdr:nvSpPr>
        <xdr:cNvPr id="436" name="フローチャート: 判断 435"/>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136525</xdr:rowOff>
    </xdr:from>
    <xdr:ext cx="746760" cy="258445"/>
    <xdr:sp macro="" textlink="">
      <xdr:nvSpPr>
        <xdr:cNvPr id="437" name="テキスト ボックス 436"/>
        <xdr:cNvSpPr txBox="1"/>
      </xdr:nvSpPr>
      <xdr:spPr>
        <a:xfrm>
          <a:off x="13512800" y="12652375"/>
          <a:ext cx="7467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87630</xdr:rowOff>
    </xdr:from>
    <xdr:to xmlns:xdr="http://schemas.openxmlformats.org/drawingml/2006/spreadsheetDrawing">
      <xdr:col>65</xdr:col>
      <xdr:colOff>53975</xdr:colOff>
      <xdr:row>76</xdr:row>
      <xdr:rowOff>17780</xdr:rowOff>
    </xdr:to>
    <xdr:sp macro="" textlink="">
      <xdr:nvSpPr>
        <xdr:cNvPr id="438" name="フローチャート: 判断 437"/>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27940</xdr:rowOff>
    </xdr:from>
    <xdr:ext cx="762000" cy="259080"/>
    <xdr:sp macro="" textlink="">
      <xdr:nvSpPr>
        <xdr:cNvPr id="439" name="テキスト ボックス 438"/>
        <xdr:cNvSpPr txBox="1"/>
      </xdr:nvSpPr>
      <xdr:spPr>
        <a:xfrm>
          <a:off x="12623800" y="1271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46760" cy="259080"/>
    <xdr:sp macro="" textlink="">
      <xdr:nvSpPr>
        <xdr:cNvPr id="441" name="テキスト ボックス 440"/>
        <xdr:cNvSpPr txBox="1"/>
      </xdr:nvSpPr>
      <xdr:spPr>
        <a:xfrm>
          <a:off x="15455900" y="14411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46760" cy="259080"/>
    <xdr:sp macro="" textlink="">
      <xdr:nvSpPr>
        <xdr:cNvPr id="442" name="テキスト ボックス 441"/>
        <xdr:cNvSpPr txBox="1"/>
      </xdr:nvSpPr>
      <xdr:spPr>
        <a:xfrm>
          <a:off x="14566900" y="14411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46760" cy="259080"/>
    <xdr:sp macro="" textlink="">
      <xdr:nvSpPr>
        <xdr:cNvPr id="444" name="テキスト ボックス 443"/>
        <xdr:cNvSpPr txBox="1"/>
      </xdr:nvSpPr>
      <xdr:spPr>
        <a:xfrm>
          <a:off x="12788900" y="14411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24765</xdr:rowOff>
    </xdr:from>
    <xdr:to xmlns:xdr="http://schemas.openxmlformats.org/drawingml/2006/spreadsheetDrawing">
      <xdr:col>82</xdr:col>
      <xdr:colOff>158750</xdr:colOff>
      <xdr:row>75</xdr:row>
      <xdr:rowOff>126365</xdr:rowOff>
    </xdr:to>
    <xdr:sp macro="" textlink="">
      <xdr:nvSpPr>
        <xdr:cNvPr id="445" name="楕円 444"/>
        <xdr:cNvSpPr/>
      </xdr:nvSpPr>
      <xdr:spPr>
        <a:xfrm>
          <a:off x="164592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41275</xdr:rowOff>
    </xdr:from>
    <xdr:ext cx="762000" cy="250825"/>
    <xdr:sp macro="" textlink="">
      <xdr:nvSpPr>
        <xdr:cNvPr id="446" name="公債費以外該当値テキスト"/>
        <xdr:cNvSpPr txBox="1"/>
      </xdr:nvSpPr>
      <xdr:spPr>
        <a:xfrm>
          <a:off x="16598900" y="127285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139065</xdr:rowOff>
    </xdr:from>
    <xdr:to xmlns:xdr="http://schemas.openxmlformats.org/drawingml/2006/spreadsheetDrawing">
      <xdr:col>78</xdr:col>
      <xdr:colOff>120650</xdr:colOff>
      <xdr:row>75</xdr:row>
      <xdr:rowOff>69215</xdr:rowOff>
    </xdr:to>
    <xdr:sp macro="" textlink="">
      <xdr:nvSpPr>
        <xdr:cNvPr id="447" name="楕円 446"/>
        <xdr:cNvSpPr/>
      </xdr:nvSpPr>
      <xdr:spPr>
        <a:xfrm>
          <a:off x="15621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79375</xdr:rowOff>
    </xdr:from>
    <xdr:ext cx="736600" cy="258445"/>
    <xdr:sp macro="" textlink="">
      <xdr:nvSpPr>
        <xdr:cNvPr id="448" name="テキスト ボックス 447"/>
        <xdr:cNvSpPr txBox="1"/>
      </xdr:nvSpPr>
      <xdr:spPr>
        <a:xfrm>
          <a:off x="15290800" y="12595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144780</xdr:rowOff>
    </xdr:from>
    <xdr:to xmlns:xdr="http://schemas.openxmlformats.org/drawingml/2006/spreadsheetDrawing">
      <xdr:col>74</xdr:col>
      <xdr:colOff>31750</xdr:colOff>
      <xdr:row>76</xdr:row>
      <xdr:rowOff>74930</xdr:rowOff>
    </xdr:to>
    <xdr:sp macro="" textlink="">
      <xdr:nvSpPr>
        <xdr:cNvPr id="449" name="楕円 448"/>
        <xdr:cNvSpPr/>
      </xdr:nvSpPr>
      <xdr:spPr>
        <a:xfrm>
          <a:off x="14732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59690</xdr:rowOff>
    </xdr:from>
    <xdr:ext cx="762000" cy="259080"/>
    <xdr:sp macro="" textlink="">
      <xdr:nvSpPr>
        <xdr:cNvPr id="450" name="テキスト ボックス 449"/>
        <xdr:cNvSpPr txBox="1"/>
      </xdr:nvSpPr>
      <xdr:spPr>
        <a:xfrm>
          <a:off x="14401800" y="1308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41910</xdr:rowOff>
    </xdr:from>
    <xdr:to xmlns:xdr="http://schemas.openxmlformats.org/drawingml/2006/spreadsheetDrawing">
      <xdr:col>69</xdr:col>
      <xdr:colOff>142875</xdr:colOff>
      <xdr:row>77</xdr:row>
      <xdr:rowOff>143510</xdr:rowOff>
    </xdr:to>
    <xdr:sp macro="" textlink="">
      <xdr:nvSpPr>
        <xdr:cNvPr id="451" name="楕円 450"/>
        <xdr:cNvSpPr/>
      </xdr:nvSpPr>
      <xdr:spPr>
        <a:xfrm>
          <a:off x="13843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128270</xdr:rowOff>
    </xdr:from>
    <xdr:ext cx="746760" cy="259080"/>
    <xdr:sp macro="" textlink="">
      <xdr:nvSpPr>
        <xdr:cNvPr id="452" name="テキスト ボックス 451"/>
        <xdr:cNvSpPr txBox="1"/>
      </xdr:nvSpPr>
      <xdr:spPr>
        <a:xfrm>
          <a:off x="13512800" y="1332992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161925</xdr:rowOff>
    </xdr:from>
    <xdr:to xmlns:xdr="http://schemas.openxmlformats.org/drawingml/2006/spreadsheetDrawing">
      <xdr:col>65</xdr:col>
      <xdr:colOff>53975</xdr:colOff>
      <xdr:row>78</xdr:row>
      <xdr:rowOff>92075</xdr:rowOff>
    </xdr:to>
    <xdr:sp macro="" textlink="">
      <xdr:nvSpPr>
        <xdr:cNvPr id="453" name="楕円 452"/>
        <xdr:cNvSpPr/>
      </xdr:nvSpPr>
      <xdr:spPr>
        <a:xfrm>
          <a:off x="12954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76835</xdr:rowOff>
    </xdr:from>
    <xdr:ext cx="762000" cy="249555"/>
    <xdr:sp macro="" textlink="">
      <xdr:nvSpPr>
        <xdr:cNvPr id="454" name="テキスト ボックス 453"/>
        <xdr:cNvSpPr txBox="1"/>
      </xdr:nvSpPr>
      <xdr:spPr>
        <a:xfrm>
          <a:off x="12623800" y="134499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奈良県葛城市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396240" cy="269875"/>
    <xdr:sp macro="" textlink="">
      <xdr:nvSpPr>
        <xdr:cNvPr id="29" name="テキスト ボックス 28"/>
        <xdr:cNvSpPr txBox="1"/>
      </xdr:nvSpPr>
      <xdr:spPr>
        <a:xfrm>
          <a:off x="1676400" y="1270000"/>
          <a:ext cx="39624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48285"/>
    <xdr:sp macro="" textlink="">
      <xdr:nvSpPr>
        <xdr:cNvPr id="33" name="テキスト ボックス 32"/>
        <xdr:cNvSpPr txBox="1"/>
      </xdr:nvSpPr>
      <xdr:spPr>
        <a:xfrm>
          <a:off x="1384300" y="33375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48285"/>
    <xdr:sp macro="" textlink="">
      <xdr:nvSpPr>
        <xdr:cNvPr id="35" name="テキスト ボックス 34"/>
        <xdr:cNvSpPr txBox="1"/>
      </xdr:nvSpPr>
      <xdr:spPr>
        <a:xfrm>
          <a:off x="1384300" y="28803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48285"/>
    <xdr:sp macro="" textlink="">
      <xdr:nvSpPr>
        <xdr:cNvPr id="37" name="テキスト ボックス 36"/>
        <xdr:cNvSpPr txBox="1"/>
      </xdr:nvSpPr>
      <xdr:spPr>
        <a:xfrm>
          <a:off x="1384300" y="24231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48285"/>
    <xdr:sp macro="" textlink="">
      <xdr:nvSpPr>
        <xdr:cNvPr id="39" name="テキスト ボックス 38"/>
        <xdr:cNvSpPr txBox="1"/>
      </xdr:nvSpPr>
      <xdr:spPr>
        <a:xfrm>
          <a:off x="1384300" y="19659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285"/>
    <xdr:sp macro="" textlink="">
      <xdr:nvSpPr>
        <xdr:cNvPr id="41" name="テキスト ボックス 40"/>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81280</xdr:rowOff>
    </xdr:from>
    <xdr:to xmlns:xdr="http://schemas.openxmlformats.org/drawingml/2006/spreadsheetDrawing">
      <xdr:col>29</xdr:col>
      <xdr:colOff>127000</xdr:colOff>
      <xdr:row>20</xdr:row>
      <xdr:rowOff>102235</xdr:rowOff>
    </xdr:to>
    <xdr:cxnSp macro="">
      <xdr:nvCxnSpPr>
        <xdr:cNvPr id="43" name="直線コネクタ 42"/>
        <xdr:cNvCxnSpPr/>
      </xdr:nvCxnSpPr>
      <xdr:spPr>
        <a:xfrm flipV="1">
          <a:off x="5651500" y="2014855"/>
          <a:ext cx="0" cy="1564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74930</xdr:rowOff>
    </xdr:from>
    <xdr:ext cx="746760" cy="251460"/>
    <xdr:sp macro="" textlink="">
      <xdr:nvSpPr>
        <xdr:cNvPr id="44" name="人口1人当たり決算額の推移最小値テキスト130"/>
        <xdr:cNvSpPr txBox="1"/>
      </xdr:nvSpPr>
      <xdr:spPr>
        <a:xfrm>
          <a:off x="5740400" y="3551555"/>
          <a:ext cx="746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102235</xdr:rowOff>
    </xdr:from>
    <xdr:to xmlns:xdr="http://schemas.openxmlformats.org/drawingml/2006/spreadsheetDrawing">
      <xdr:col>30</xdr:col>
      <xdr:colOff>25400</xdr:colOff>
      <xdr:row>20</xdr:row>
      <xdr:rowOff>102235</xdr:rowOff>
    </xdr:to>
    <xdr:cxnSp macro="">
      <xdr:nvCxnSpPr>
        <xdr:cNvPr id="45" name="直線コネクタ 44"/>
        <xdr:cNvCxnSpPr/>
      </xdr:nvCxnSpPr>
      <xdr:spPr>
        <a:xfrm>
          <a:off x="5562600" y="35788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167640</xdr:rowOff>
    </xdr:from>
    <xdr:ext cx="746760" cy="250190"/>
    <xdr:sp macro="" textlink="">
      <xdr:nvSpPr>
        <xdr:cNvPr id="46" name="人口1人当たり決算額の推移最大値テキスト130"/>
        <xdr:cNvSpPr txBox="1"/>
      </xdr:nvSpPr>
      <xdr:spPr>
        <a:xfrm>
          <a:off x="5740400" y="1758315"/>
          <a:ext cx="746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81280</xdr:rowOff>
    </xdr:from>
    <xdr:to xmlns:xdr="http://schemas.openxmlformats.org/drawingml/2006/spreadsheetDrawing">
      <xdr:col>30</xdr:col>
      <xdr:colOff>25400</xdr:colOff>
      <xdr:row>11</xdr:row>
      <xdr:rowOff>81280</xdr:rowOff>
    </xdr:to>
    <xdr:cxnSp macro="">
      <xdr:nvCxnSpPr>
        <xdr:cNvPr id="47" name="直線コネクタ 46"/>
        <xdr:cNvCxnSpPr/>
      </xdr:nvCxnSpPr>
      <xdr:spPr>
        <a:xfrm>
          <a:off x="5562600" y="20148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140970</xdr:rowOff>
    </xdr:from>
    <xdr:to xmlns:xdr="http://schemas.openxmlformats.org/drawingml/2006/spreadsheetDrawing">
      <xdr:col>29</xdr:col>
      <xdr:colOff>127000</xdr:colOff>
      <xdr:row>17</xdr:row>
      <xdr:rowOff>21590</xdr:rowOff>
    </xdr:to>
    <xdr:cxnSp macro="">
      <xdr:nvCxnSpPr>
        <xdr:cNvPr id="48" name="直線コネクタ 47"/>
        <xdr:cNvCxnSpPr/>
      </xdr:nvCxnSpPr>
      <xdr:spPr>
        <a:xfrm flipV="1">
          <a:off x="5003800" y="2931795"/>
          <a:ext cx="64770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48895</xdr:rowOff>
    </xdr:from>
    <xdr:ext cx="746760" cy="259080"/>
    <xdr:sp macro="" textlink="">
      <xdr:nvSpPr>
        <xdr:cNvPr id="49" name="人口1人当たり決算額の推移平均値テキスト130"/>
        <xdr:cNvSpPr txBox="1"/>
      </xdr:nvSpPr>
      <xdr:spPr>
        <a:xfrm>
          <a:off x="5740400" y="2668270"/>
          <a:ext cx="7467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32385</xdr:rowOff>
    </xdr:from>
    <xdr:to xmlns:xdr="http://schemas.openxmlformats.org/drawingml/2006/spreadsheetDrawing">
      <xdr:col>29</xdr:col>
      <xdr:colOff>177800</xdr:colOff>
      <xdr:row>16</xdr:row>
      <xdr:rowOff>133985</xdr:rowOff>
    </xdr:to>
    <xdr:sp macro="" textlink="">
      <xdr:nvSpPr>
        <xdr:cNvPr id="50" name="フローチャート: 判断 49"/>
        <xdr:cNvSpPr/>
      </xdr:nvSpPr>
      <xdr:spPr>
        <a:xfrm>
          <a:off x="5600700" y="2823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2540</xdr:rowOff>
    </xdr:from>
    <xdr:to xmlns:xdr="http://schemas.openxmlformats.org/drawingml/2006/spreadsheetDrawing">
      <xdr:col>26</xdr:col>
      <xdr:colOff>50800</xdr:colOff>
      <xdr:row>17</xdr:row>
      <xdr:rowOff>21590</xdr:rowOff>
    </xdr:to>
    <xdr:cxnSp macro="">
      <xdr:nvCxnSpPr>
        <xdr:cNvPr id="51" name="直線コネクタ 50"/>
        <xdr:cNvCxnSpPr/>
      </xdr:nvCxnSpPr>
      <xdr:spPr>
        <a:xfrm>
          <a:off x="4305300" y="2964815"/>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73025</xdr:rowOff>
    </xdr:from>
    <xdr:to xmlns:xdr="http://schemas.openxmlformats.org/drawingml/2006/spreadsheetDrawing">
      <xdr:col>26</xdr:col>
      <xdr:colOff>101600</xdr:colOff>
      <xdr:row>17</xdr:row>
      <xdr:rowOff>3175</xdr:rowOff>
    </xdr:to>
    <xdr:sp macro="" textlink="">
      <xdr:nvSpPr>
        <xdr:cNvPr id="52" name="フローチャート: 判断 51"/>
        <xdr:cNvSpPr/>
      </xdr:nvSpPr>
      <xdr:spPr>
        <a:xfrm>
          <a:off x="4953000" y="2863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13335</xdr:rowOff>
    </xdr:from>
    <xdr:ext cx="736600" cy="259080"/>
    <xdr:sp macro="" textlink="">
      <xdr:nvSpPr>
        <xdr:cNvPr id="53" name="テキスト ボックス 52"/>
        <xdr:cNvSpPr txBox="1"/>
      </xdr:nvSpPr>
      <xdr:spPr>
        <a:xfrm>
          <a:off x="4622800" y="2632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2540</xdr:rowOff>
    </xdr:from>
    <xdr:to xmlns:xdr="http://schemas.openxmlformats.org/drawingml/2006/spreadsheetDrawing">
      <xdr:col>22</xdr:col>
      <xdr:colOff>114300</xdr:colOff>
      <xdr:row>17</xdr:row>
      <xdr:rowOff>50800</xdr:rowOff>
    </xdr:to>
    <xdr:cxnSp macro="">
      <xdr:nvCxnSpPr>
        <xdr:cNvPr id="54" name="直線コネクタ 53"/>
        <xdr:cNvCxnSpPr/>
      </xdr:nvCxnSpPr>
      <xdr:spPr>
        <a:xfrm flipV="1">
          <a:off x="3606800" y="2964815"/>
          <a:ext cx="6985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97790</xdr:rowOff>
    </xdr:from>
    <xdr:to xmlns:xdr="http://schemas.openxmlformats.org/drawingml/2006/spreadsheetDrawing">
      <xdr:col>22</xdr:col>
      <xdr:colOff>165100</xdr:colOff>
      <xdr:row>17</xdr:row>
      <xdr:rowOff>27940</xdr:rowOff>
    </xdr:to>
    <xdr:sp macro="" textlink="">
      <xdr:nvSpPr>
        <xdr:cNvPr id="55" name="フローチャート: 判断 54"/>
        <xdr:cNvSpPr/>
      </xdr:nvSpPr>
      <xdr:spPr>
        <a:xfrm>
          <a:off x="4254500" y="2888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38100</xdr:rowOff>
    </xdr:from>
    <xdr:ext cx="762000" cy="259080"/>
    <xdr:sp macro="" textlink="">
      <xdr:nvSpPr>
        <xdr:cNvPr id="56" name="テキスト ボックス 55"/>
        <xdr:cNvSpPr txBox="1"/>
      </xdr:nvSpPr>
      <xdr:spPr>
        <a:xfrm>
          <a:off x="3924300" y="2657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50800</xdr:rowOff>
    </xdr:from>
    <xdr:to xmlns:xdr="http://schemas.openxmlformats.org/drawingml/2006/spreadsheetDrawing">
      <xdr:col>18</xdr:col>
      <xdr:colOff>177800</xdr:colOff>
      <xdr:row>17</xdr:row>
      <xdr:rowOff>97790</xdr:rowOff>
    </xdr:to>
    <xdr:cxnSp macro="">
      <xdr:nvCxnSpPr>
        <xdr:cNvPr id="57" name="直線コネクタ 56"/>
        <xdr:cNvCxnSpPr/>
      </xdr:nvCxnSpPr>
      <xdr:spPr>
        <a:xfrm flipV="1">
          <a:off x="2908300" y="3013075"/>
          <a:ext cx="69850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151765</xdr:rowOff>
    </xdr:from>
    <xdr:to xmlns:xdr="http://schemas.openxmlformats.org/drawingml/2006/spreadsheetDrawing">
      <xdr:col>19</xdr:col>
      <xdr:colOff>38100</xdr:colOff>
      <xdr:row>17</xdr:row>
      <xdr:rowOff>81915</xdr:rowOff>
    </xdr:to>
    <xdr:sp macro="" textlink="">
      <xdr:nvSpPr>
        <xdr:cNvPr id="58" name="フローチャート: 判断 57"/>
        <xdr:cNvSpPr/>
      </xdr:nvSpPr>
      <xdr:spPr>
        <a:xfrm>
          <a:off x="3556000" y="294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92075</xdr:rowOff>
    </xdr:from>
    <xdr:ext cx="762000" cy="259080"/>
    <xdr:sp macro="" textlink="">
      <xdr:nvSpPr>
        <xdr:cNvPr id="59" name="テキスト ボックス 58"/>
        <xdr:cNvSpPr txBox="1"/>
      </xdr:nvSpPr>
      <xdr:spPr>
        <a:xfrm>
          <a:off x="3225800" y="2711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54610</xdr:rowOff>
    </xdr:from>
    <xdr:to xmlns:xdr="http://schemas.openxmlformats.org/drawingml/2006/spreadsheetDrawing">
      <xdr:col>15</xdr:col>
      <xdr:colOff>101600</xdr:colOff>
      <xdr:row>17</xdr:row>
      <xdr:rowOff>156210</xdr:rowOff>
    </xdr:to>
    <xdr:sp macro="" textlink="">
      <xdr:nvSpPr>
        <xdr:cNvPr id="60" name="フローチャート: 判断 59"/>
        <xdr:cNvSpPr/>
      </xdr:nvSpPr>
      <xdr:spPr>
        <a:xfrm>
          <a:off x="2857500" y="3016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140970</xdr:rowOff>
    </xdr:from>
    <xdr:ext cx="762000" cy="259080"/>
    <xdr:sp macro="" textlink="">
      <xdr:nvSpPr>
        <xdr:cNvPr id="61" name="テキスト ボックス 60"/>
        <xdr:cNvSpPr txBox="1"/>
      </xdr:nvSpPr>
      <xdr:spPr>
        <a:xfrm>
          <a:off x="2527300" y="3103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46760" cy="259080"/>
    <xdr:sp macro="" textlink="">
      <xdr:nvSpPr>
        <xdr:cNvPr id="62" name="テキスト ボックス 61"/>
        <xdr:cNvSpPr txBox="1"/>
      </xdr:nvSpPr>
      <xdr:spPr>
        <a:xfrm>
          <a:off x="5473700" y="39598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90170</xdr:rowOff>
    </xdr:from>
    <xdr:to xmlns:xdr="http://schemas.openxmlformats.org/drawingml/2006/spreadsheetDrawing">
      <xdr:col>29</xdr:col>
      <xdr:colOff>177800</xdr:colOff>
      <xdr:row>17</xdr:row>
      <xdr:rowOff>20320</xdr:rowOff>
    </xdr:to>
    <xdr:sp macro="" textlink="">
      <xdr:nvSpPr>
        <xdr:cNvPr id="67" name="楕円 66"/>
        <xdr:cNvSpPr/>
      </xdr:nvSpPr>
      <xdr:spPr>
        <a:xfrm>
          <a:off x="5600700" y="2880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62230</xdr:rowOff>
    </xdr:from>
    <xdr:ext cx="746760" cy="259080"/>
    <xdr:sp macro="" textlink="">
      <xdr:nvSpPr>
        <xdr:cNvPr id="68" name="人口1人当たり決算額の推移該当値テキスト130"/>
        <xdr:cNvSpPr txBox="1"/>
      </xdr:nvSpPr>
      <xdr:spPr>
        <a:xfrm>
          <a:off x="5740400" y="2853055"/>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142240</xdr:rowOff>
    </xdr:from>
    <xdr:to xmlns:xdr="http://schemas.openxmlformats.org/drawingml/2006/spreadsheetDrawing">
      <xdr:col>26</xdr:col>
      <xdr:colOff>101600</xdr:colOff>
      <xdr:row>17</xdr:row>
      <xdr:rowOff>72390</xdr:rowOff>
    </xdr:to>
    <xdr:sp macro="" textlink="">
      <xdr:nvSpPr>
        <xdr:cNvPr id="69" name="楕円 68"/>
        <xdr:cNvSpPr/>
      </xdr:nvSpPr>
      <xdr:spPr>
        <a:xfrm>
          <a:off x="4953000" y="2933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57150</xdr:rowOff>
    </xdr:from>
    <xdr:ext cx="736600" cy="259080"/>
    <xdr:sp macro="" textlink="">
      <xdr:nvSpPr>
        <xdr:cNvPr id="70" name="テキスト ボックス 69"/>
        <xdr:cNvSpPr txBox="1"/>
      </xdr:nvSpPr>
      <xdr:spPr>
        <a:xfrm>
          <a:off x="4622800" y="30194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123190</xdr:rowOff>
    </xdr:from>
    <xdr:to xmlns:xdr="http://schemas.openxmlformats.org/drawingml/2006/spreadsheetDrawing">
      <xdr:col>22</xdr:col>
      <xdr:colOff>165100</xdr:colOff>
      <xdr:row>17</xdr:row>
      <xdr:rowOff>53340</xdr:rowOff>
    </xdr:to>
    <xdr:sp macro="" textlink="">
      <xdr:nvSpPr>
        <xdr:cNvPr id="71" name="楕円 70"/>
        <xdr:cNvSpPr/>
      </xdr:nvSpPr>
      <xdr:spPr>
        <a:xfrm>
          <a:off x="4254500" y="2914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38100</xdr:rowOff>
    </xdr:from>
    <xdr:ext cx="762000" cy="259080"/>
    <xdr:sp macro="" textlink="">
      <xdr:nvSpPr>
        <xdr:cNvPr id="72" name="テキスト ボックス 71"/>
        <xdr:cNvSpPr txBox="1"/>
      </xdr:nvSpPr>
      <xdr:spPr>
        <a:xfrm>
          <a:off x="3924300" y="300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0</xdr:rowOff>
    </xdr:from>
    <xdr:to xmlns:xdr="http://schemas.openxmlformats.org/drawingml/2006/spreadsheetDrawing">
      <xdr:col>19</xdr:col>
      <xdr:colOff>38100</xdr:colOff>
      <xdr:row>17</xdr:row>
      <xdr:rowOff>101600</xdr:rowOff>
    </xdr:to>
    <xdr:sp macro="" textlink="">
      <xdr:nvSpPr>
        <xdr:cNvPr id="73" name="楕円 72"/>
        <xdr:cNvSpPr/>
      </xdr:nvSpPr>
      <xdr:spPr>
        <a:xfrm>
          <a:off x="3556000" y="2962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86360</xdr:rowOff>
    </xdr:from>
    <xdr:ext cx="762000" cy="251460"/>
    <xdr:sp macro="" textlink="">
      <xdr:nvSpPr>
        <xdr:cNvPr id="74" name="テキスト ボックス 73"/>
        <xdr:cNvSpPr txBox="1"/>
      </xdr:nvSpPr>
      <xdr:spPr>
        <a:xfrm>
          <a:off x="3225800" y="30486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46355</xdr:rowOff>
    </xdr:from>
    <xdr:to xmlns:xdr="http://schemas.openxmlformats.org/drawingml/2006/spreadsheetDrawing">
      <xdr:col>15</xdr:col>
      <xdr:colOff>101600</xdr:colOff>
      <xdr:row>17</xdr:row>
      <xdr:rowOff>147955</xdr:rowOff>
    </xdr:to>
    <xdr:sp macro="" textlink="">
      <xdr:nvSpPr>
        <xdr:cNvPr id="75" name="楕円 74"/>
        <xdr:cNvSpPr/>
      </xdr:nvSpPr>
      <xdr:spPr>
        <a:xfrm>
          <a:off x="2857500" y="3008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158115</xdr:rowOff>
    </xdr:from>
    <xdr:ext cx="762000" cy="248285"/>
    <xdr:sp macro="" textlink="">
      <xdr:nvSpPr>
        <xdr:cNvPr id="76" name="テキスト ボックス 75"/>
        <xdr:cNvSpPr txBox="1"/>
      </xdr:nvSpPr>
      <xdr:spPr>
        <a:xfrm>
          <a:off x="2527300" y="27774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396240" cy="275590"/>
    <xdr:sp macro="" textlink="">
      <xdr:nvSpPr>
        <xdr:cNvPr id="90" name="テキスト ボックス 89"/>
        <xdr:cNvSpPr txBox="1"/>
      </xdr:nvSpPr>
      <xdr:spPr>
        <a:xfrm>
          <a:off x="1676400" y="5270500"/>
          <a:ext cx="3962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2" name="直線コネクタ 91"/>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3" name="テキスト ボックス 92"/>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4" name="直線コネクタ 93"/>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5" name="テキスト ボックス 94"/>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6" name="直線コネクタ 95"/>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7" name="テキスト ボックス 96"/>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8" name="直線コネクタ 97"/>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99" name="テキスト ボックス 98"/>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0" name="直線コネクタ 99"/>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1" name="テキスト ボックス 100"/>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2" name="直線コネクタ 101"/>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3" name="テキスト ボックス 102"/>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5" name="テキスト ボックス 104"/>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81915</xdr:rowOff>
    </xdr:from>
    <xdr:to xmlns:xdr="http://schemas.openxmlformats.org/drawingml/2006/spreadsheetDrawing">
      <xdr:col>29</xdr:col>
      <xdr:colOff>127000</xdr:colOff>
      <xdr:row>37</xdr:row>
      <xdr:rowOff>287655</xdr:rowOff>
    </xdr:to>
    <xdr:cxnSp macro="">
      <xdr:nvCxnSpPr>
        <xdr:cNvPr id="107" name="直線コネクタ 106"/>
        <xdr:cNvCxnSpPr/>
      </xdr:nvCxnSpPr>
      <xdr:spPr>
        <a:xfrm flipV="1">
          <a:off x="5651500" y="6006465"/>
          <a:ext cx="0" cy="140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260985</xdr:rowOff>
    </xdr:from>
    <xdr:ext cx="746760" cy="248285"/>
    <xdr:sp macro="" textlink="">
      <xdr:nvSpPr>
        <xdr:cNvPr id="108" name="人口1人当たり決算額の推移最小値テキスト445"/>
        <xdr:cNvSpPr txBox="1"/>
      </xdr:nvSpPr>
      <xdr:spPr>
        <a:xfrm>
          <a:off x="5740400" y="7385685"/>
          <a:ext cx="7467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287655</xdr:rowOff>
    </xdr:from>
    <xdr:to xmlns:xdr="http://schemas.openxmlformats.org/drawingml/2006/spreadsheetDrawing">
      <xdr:col>30</xdr:col>
      <xdr:colOff>25400</xdr:colOff>
      <xdr:row>37</xdr:row>
      <xdr:rowOff>287655</xdr:rowOff>
    </xdr:to>
    <xdr:cxnSp macro="">
      <xdr:nvCxnSpPr>
        <xdr:cNvPr id="109" name="直線コネクタ 108"/>
        <xdr:cNvCxnSpPr/>
      </xdr:nvCxnSpPr>
      <xdr:spPr>
        <a:xfrm>
          <a:off x="5562600" y="7412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340360</xdr:rowOff>
    </xdr:from>
    <xdr:ext cx="746760" cy="254635"/>
    <xdr:sp macro="" textlink="">
      <xdr:nvSpPr>
        <xdr:cNvPr id="110" name="人口1人当たり決算額の推移最大値テキスト445"/>
        <xdr:cNvSpPr txBox="1"/>
      </xdr:nvSpPr>
      <xdr:spPr>
        <a:xfrm>
          <a:off x="5740400" y="5750560"/>
          <a:ext cx="7467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81915</xdr:rowOff>
    </xdr:from>
    <xdr:to xmlns:xdr="http://schemas.openxmlformats.org/drawingml/2006/spreadsheetDrawing">
      <xdr:col>30</xdr:col>
      <xdr:colOff>25400</xdr:colOff>
      <xdr:row>33</xdr:row>
      <xdr:rowOff>81915</xdr:rowOff>
    </xdr:to>
    <xdr:cxnSp macro="">
      <xdr:nvCxnSpPr>
        <xdr:cNvPr id="111" name="直線コネクタ 110"/>
        <xdr:cNvCxnSpPr/>
      </xdr:nvCxnSpPr>
      <xdr:spPr>
        <a:xfrm>
          <a:off x="5562600" y="60064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85090</xdr:rowOff>
    </xdr:from>
    <xdr:to xmlns:xdr="http://schemas.openxmlformats.org/drawingml/2006/spreadsheetDrawing">
      <xdr:col>29</xdr:col>
      <xdr:colOff>127000</xdr:colOff>
      <xdr:row>36</xdr:row>
      <xdr:rowOff>127635</xdr:rowOff>
    </xdr:to>
    <xdr:cxnSp macro="">
      <xdr:nvCxnSpPr>
        <xdr:cNvPr id="112" name="直線コネクタ 111"/>
        <xdr:cNvCxnSpPr/>
      </xdr:nvCxnSpPr>
      <xdr:spPr>
        <a:xfrm flipV="1">
          <a:off x="5003800" y="7038340"/>
          <a:ext cx="6477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17780</xdr:rowOff>
    </xdr:from>
    <xdr:ext cx="746760" cy="256540"/>
    <xdr:sp macro="" textlink="">
      <xdr:nvSpPr>
        <xdr:cNvPr id="113" name="人口1人当たり決算額の推移平均値テキスト445"/>
        <xdr:cNvSpPr txBox="1"/>
      </xdr:nvSpPr>
      <xdr:spPr>
        <a:xfrm>
          <a:off x="5740400" y="6628130"/>
          <a:ext cx="7467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172085</xdr:rowOff>
    </xdr:from>
    <xdr:to xmlns:xdr="http://schemas.openxmlformats.org/drawingml/2006/spreadsheetDrawing">
      <xdr:col>29</xdr:col>
      <xdr:colOff>177800</xdr:colOff>
      <xdr:row>35</xdr:row>
      <xdr:rowOff>274320</xdr:rowOff>
    </xdr:to>
    <xdr:sp macro="" textlink="">
      <xdr:nvSpPr>
        <xdr:cNvPr id="114" name="フローチャート: 判断 113"/>
        <xdr:cNvSpPr/>
      </xdr:nvSpPr>
      <xdr:spPr>
        <a:xfrm>
          <a:off x="56007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305435</xdr:rowOff>
    </xdr:from>
    <xdr:to xmlns:xdr="http://schemas.openxmlformats.org/drawingml/2006/spreadsheetDrawing">
      <xdr:col>26</xdr:col>
      <xdr:colOff>50800</xdr:colOff>
      <xdr:row>36</xdr:row>
      <xdr:rowOff>127635</xdr:rowOff>
    </xdr:to>
    <xdr:cxnSp macro="">
      <xdr:nvCxnSpPr>
        <xdr:cNvPr id="115" name="直線コネクタ 114"/>
        <xdr:cNvCxnSpPr/>
      </xdr:nvCxnSpPr>
      <xdr:spPr>
        <a:xfrm>
          <a:off x="4305300" y="6915785"/>
          <a:ext cx="698500" cy="165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201930</xdr:rowOff>
    </xdr:from>
    <xdr:to xmlns:xdr="http://schemas.openxmlformats.org/drawingml/2006/spreadsheetDrawing">
      <xdr:col>26</xdr:col>
      <xdr:colOff>101600</xdr:colOff>
      <xdr:row>35</xdr:row>
      <xdr:rowOff>304165</xdr:rowOff>
    </xdr:to>
    <xdr:sp macro="" textlink="">
      <xdr:nvSpPr>
        <xdr:cNvPr id="116" name="フローチャート: 判断 115"/>
        <xdr:cNvSpPr/>
      </xdr:nvSpPr>
      <xdr:spPr>
        <a:xfrm>
          <a:off x="49530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313055</xdr:rowOff>
    </xdr:from>
    <xdr:ext cx="736600" cy="258445"/>
    <xdr:sp macro="" textlink="">
      <xdr:nvSpPr>
        <xdr:cNvPr id="117" name="テキスト ボックス 116"/>
        <xdr:cNvSpPr txBox="1"/>
      </xdr:nvSpPr>
      <xdr:spPr>
        <a:xfrm>
          <a:off x="4622800" y="6580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305435</xdr:rowOff>
    </xdr:from>
    <xdr:to xmlns:xdr="http://schemas.openxmlformats.org/drawingml/2006/spreadsheetDrawing">
      <xdr:col>22</xdr:col>
      <xdr:colOff>114300</xdr:colOff>
      <xdr:row>36</xdr:row>
      <xdr:rowOff>5080</xdr:rowOff>
    </xdr:to>
    <xdr:cxnSp macro="">
      <xdr:nvCxnSpPr>
        <xdr:cNvPr id="118" name="直線コネクタ 117"/>
        <xdr:cNvCxnSpPr/>
      </xdr:nvCxnSpPr>
      <xdr:spPr>
        <a:xfrm flipV="1">
          <a:off x="3606800" y="6915785"/>
          <a:ext cx="6985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247650</xdr:rowOff>
    </xdr:from>
    <xdr:to xmlns:xdr="http://schemas.openxmlformats.org/drawingml/2006/spreadsheetDrawing">
      <xdr:col>22</xdr:col>
      <xdr:colOff>165100</xdr:colOff>
      <xdr:row>36</xdr:row>
      <xdr:rowOff>6350</xdr:rowOff>
    </xdr:to>
    <xdr:sp macro="" textlink="">
      <xdr:nvSpPr>
        <xdr:cNvPr id="119" name="フローチャート: 判断 118"/>
        <xdr:cNvSpPr/>
      </xdr:nvSpPr>
      <xdr:spPr>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15875</xdr:rowOff>
    </xdr:from>
    <xdr:ext cx="762000" cy="258445"/>
    <xdr:sp macro="" textlink="">
      <xdr:nvSpPr>
        <xdr:cNvPr id="120" name="テキスト ボックス 119"/>
        <xdr:cNvSpPr txBox="1"/>
      </xdr:nvSpPr>
      <xdr:spPr>
        <a:xfrm>
          <a:off x="39243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5080</xdr:rowOff>
    </xdr:from>
    <xdr:to xmlns:xdr="http://schemas.openxmlformats.org/drawingml/2006/spreadsheetDrawing">
      <xdr:col>18</xdr:col>
      <xdr:colOff>177800</xdr:colOff>
      <xdr:row>36</xdr:row>
      <xdr:rowOff>111125</xdr:rowOff>
    </xdr:to>
    <xdr:cxnSp macro="">
      <xdr:nvCxnSpPr>
        <xdr:cNvPr id="121" name="直線コネクタ 120"/>
        <xdr:cNvCxnSpPr/>
      </xdr:nvCxnSpPr>
      <xdr:spPr>
        <a:xfrm flipV="1">
          <a:off x="2908300" y="6958330"/>
          <a:ext cx="698500" cy="1060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274320</xdr:rowOff>
    </xdr:from>
    <xdr:to xmlns:xdr="http://schemas.openxmlformats.org/drawingml/2006/spreadsheetDrawing">
      <xdr:col>19</xdr:col>
      <xdr:colOff>38100</xdr:colOff>
      <xdr:row>36</xdr:row>
      <xdr:rowOff>33020</xdr:rowOff>
    </xdr:to>
    <xdr:sp macro="" textlink="">
      <xdr:nvSpPr>
        <xdr:cNvPr id="122" name="フローチャート: 判断 121"/>
        <xdr:cNvSpPr/>
      </xdr:nvSpPr>
      <xdr:spPr>
        <a:xfrm>
          <a:off x="35560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43180</xdr:rowOff>
    </xdr:from>
    <xdr:ext cx="762000" cy="254000"/>
    <xdr:sp macro="" textlink="">
      <xdr:nvSpPr>
        <xdr:cNvPr id="123" name="テキスト ボックス 122"/>
        <xdr:cNvSpPr txBox="1"/>
      </xdr:nvSpPr>
      <xdr:spPr>
        <a:xfrm>
          <a:off x="3225800" y="6653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255270</xdr:rowOff>
    </xdr:from>
    <xdr:to xmlns:xdr="http://schemas.openxmlformats.org/drawingml/2006/spreadsheetDrawing">
      <xdr:col>15</xdr:col>
      <xdr:colOff>101600</xdr:colOff>
      <xdr:row>36</xdr:row>
      <xdr:rowOff>13970</xdr:rowOff>
    </xdr:to>
    <xdr:sp macro="" textlink="">
      <xdr:nvSpPr>
        <xdr:cNvPr id="124" name="フローチャート: 判断 123"/>
        <xdr:cNvSpPr/>
      </xdr:nvSpPr>
      <xdr:spPr>
        <a:xfrm>
          <a:off x="2857500" y="6865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24130</xdr:rowOff>
    </xdr:from>
    <xdr:ext cx="762000" cy="259715"/>
    <xdr:sp macro="" textlink="">
      <xdr:nvSpPr>
        <xdr:cNvPr id="125" name="テキスト ボックス 124"/>
        <xdr:cNvSpPr txBox="1"/>
      </xdr:nvSpPr>
      <xdr:spPr>
        <a:xfrm>
          <a:off x="2527300" y="66344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46760" cy="259080"/>
    <xdr:sp macro="" textlink="">
      <xdr:nvSpPr>
        <xdr:cNvPr id="126" name="テキスト ボックス 125"/>
        <xdr:cNvSpPr txBox="1"/>
      </xdr:nvSpPr>
      <xdr:spPr>
        <a:xfrm>
          <a:off x="5473700" y="79603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34290</xdr:rowOff>
    </xdr:from>
    <xdr:to xmlns:xdr="http://schemas.openxmlformats.org/drawingml/2006/spreadsheetDrawing">
      <xdr:col>29</xdr:col>
      <xdr:colOff>177800</xdr:colOff>
      <xdr:row>36</xdr:row>
      <xdr:rowOff>135890</xdr:rowOff>
    </xdr:to>
    <xdr:sp macro="" textlink="">
      <xdr:nvSpPr>
        <xdr:cNvPr id="131" name="楕円 130"/>
        <xdr:cNvSpPr/>
      </xdr:nvSpPr>
      <xdr:spPr>
        <a:xfrm>
          <a:off x="5600700" y="6987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6350</xdr:rowOff>
    </xdr:from>
    <xdr:ext cx="746760" cy="256540"/>
    <xdr:sp macro="" textlink="">
      <xdr:nvSpPr>
        <xdr:cNvPr id="132" name="人口1人当たり決算額の推移該当値テキスト445"/>
        <xdr:cNvSpPr txBox="1"/>
      </xdr:nvSpPr>
      <xdr:spPr>
        <a:xfrm>
          <a:off x="5740400" y="6959600"/>
          <a:ext cx="7467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76835</xdr:rowOff>
    </xdr:from>
    <xdr:to xmlns:xdr="http://schemas.openxmlformats.org/drawingml/2006/spreadsheetDrawing">
      <xdr:col>26</xdr:col>
      <xdr:colOff>101600</xdr:colOff>
      <xdr:row>37</xdr:row>
      <xdr:rowOff>6985</xdr:rowOff>
    </xdr:to>
    <xdr:sp macro="" textlink="">
      <xdr:nvSpPr>
        <xdr:cNvPr id="133" name="楕円 132"/>
        <xdr:cNvSpPr/>
      </xdr:nvSpPr>
      <xdr:spPr>
        <a:xfrm>
          <a:off x="4953000" y="703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163195</xdr:rowOff>
    </xdr:from>
    <xdr:ext cx="736600" cy="259715"/>
    <xdr:sp macro="" textlink="">
      <xdr:nvSpPr>
        <xdr:cNvPr id="134" name="テキスト ボックス 133"/>
        <xdr:cNvSpPr txBox="1"/>
      </xdr:nvSpPr>
      <xdr:spPr>
        <a:xfrm>
          <a:off x="4622800" y="711644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254000</xdr:rowOff>
    </xdr:from>
    <xdr:to xmlns:xdr="http://schemas.openxmlformats.org/drawingml/2006/spreadsheetDrawing">
      <xdr:col>22</xdr:col>
      <xdr:colOff>165100</xdr:colOff>
      <xdr:row>36</xdr:row>
      <xdr:rowOff>12700</xdr:rowOff>
    </xdr:to>
    <xdr:sp macro="" textlink="">
      <xdr:nvSpPr>
        <xdr:cNvPr id="135" name="楕円 134"/>
        <xdr:cNvSpPr/>
      </xdr:nvSpPr>
      <xdr:spPr>
        <a:xfrm>
          <a:off x="4254500" y="686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340360</xdr:rowOff>
    </xdr:from>
    <xdr:ext cx="762000" cy="254635"/>
    <xdr:sp macro="" textlink="">
      <xdr:nvSpPr>
        <xdr:cNvPr id="136" name="テキスト ボックス 135"/>
        <xdr:cNvSpPr txBox="1"/>
      </xdr:nvSpPr>
      <xdr:spPr>
        <a:xfrm>
          <a:off x="3924300" y="69507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297180</xdr:rowOff>
    </xdr:from>
    <xdr:to xmlns:xdr="http://schemas.openxmlformats.org/drawingml/2006/spreadsheetDrawing">
      <xdr:col>19</xdr:col>
      <xdr:colOff>38100</xdr:colOff>
      <xdr:row>36</xdr:row>
      <xdr:rowOff>55880</xdr:rowOff>
    </xdr:to>
    <xdr:sp macro="" textlink="">
      <xdr:nvSpPr>
        <xdr:cNvPr id="137" name="楕円 136"/>
        <xdr:cNvSpPr/>
      </xdr:nvSpPr>
      <xdr:spPr>
        <a:xfrm>
          <a:off x="3556000" y="690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40640</xdr:rowOff>
    </xdr:from>
    <xdr:ext cx="762000" cy="257175"/>
    <xdr:sp macro="" textlink="">
      <xdr:nvSpPr>
        <xdr:cNvPr id="138" name="テキスト ボックス 137"/>
        <xdr:cNvSpPr txBox="1"/>
      </xdr:nvSpPr>
      <xdr:spPr>
        <a:xfrm>
          <a:off x="3225800" y="69938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60325</xdr:rowOff>
    </xdr:from>
    <xdr:to xmlns:xdr="http://schemas.openxmlformats.org/drawingml/2006/spreadsheetDrawing">
      <xdr:col>15</xdr:col>
      <xdr:colOff>101600</xdr:colOff>
      <xdr:row>36</xdr:row>
      <xdr:rowOff>161925</xdr:rowOff>
    </xdr:to>
    <xdr:sp macro="" textlink="">
      <xdr:nvSpPr>
        <xdr:cNvPr id="139" name="楕円 138"/>
        <xdr:cNvSpPr/>
      </xdr:nvSpPr>
      <xdr:spPr>
        <a:xfrm>
          <a:off x="2857500" y="7013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146685</xdr:rowOff>
    </xdr:from>
    <xdr:ext cx="762000" cy="253365"/>
    <xdr:sp macro="" textlink="">
      <xdr:nvSpPr>
        <xdr:cNvPr id="140" name="テキスト ボックス 139"/>
        <xdr:cNvSpPr txBox="1"/>
      </xdr:nvSpPr>
      <xdr:spPr>
        <a:xfrm>
          <a:off x="2527300" y="70999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16,730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37,905
37,414
33.72
18,957,809
18,574,138
359,547
10,141,795
18,998,664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11.7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4645" cy="217170"/>
    <xdr:sp macro="" textlink="">
      <xdr:nvSpPr>
        <xdr:cNvPr id="40" name="テキスト ボックス 39"/>
        <xdr:cNvSpPr txBox="1"/>
      </xdr:nvSpPr>
      <xdr:spPr>
        <a:xfrm>
          <a:off x="723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33680" cy="248920"/>
    <xdr:sp macro="" textlink="">
      <xdr:nvSpPr>
        <xdr:cNvPr id="42" name="テキスト ボックス 41"/>
        <xdr:cNvSpPr txBox="1"/>
      </xdr:nvSpPr>
      <xdr:spPr>
        <a:xfrm>
          <a:off x="513080" y="6969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48920"/>
    <xdr:sp macro="" textlink="">
      <xdr:nvSpPr>
        <xdr:cNvPr id="48" name="テキスト ボックス 47"/>
        <xdr:cNvSpPr txBox="1"/>
      </xdr:nvSpPr>
      <xdr:spPr>
        <a:xfrm>
          <a:off x="230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0390" cy="259080"/>
    <xdr:sp macro="" textlink="">
      <xdr:nvSpPr>
        <xdr:cNvPr id="50" name="テキスト ボックス 49"/>
        <xdr:cNvSpPr txBox="1"/>
      </xdr:nvSpPr>
      <xdr:spPr>
        <a:xfrm>
          <a:off x="166370" y="5445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0390" cy="259080"/>
    <xdr:sp macro="" textlink="">
      <xdr:nvSpPr>
        <xdr:cNvPr id="52" name="テキスト ボックス 51"/>
        <xdr:cNvSpPr txBox="1"/>
      </xdr:nvSpPr>
      <xdr:spPr>
        <a:xfrm>
          <a:off x="166370" y="5064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0390" cy="248920"/>
    <xdr:sp macro="" textlink="">
      <xdr:nvSpPr>
        <xdr:cNvPr id="54" name="テキスト ボックス 53"/>
        <xdr:cNvSpPr txBox="1"/>
      </xdr:nvSpPr>
      <xdr:spPr>
        <a:xfrm>
          <a:off x="166370" y="4683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123190</xdr:rowOff>
    </xdr:from>
    <xdr:to xmlns:xdr="http://schemas.openxmlformats.org/drawingml/2006/spreadsheetDrawing">
      <xdr:col>24</xdr:col>
      <xdr:colOff>62865</xdr:colOff>
      <xdr:row>38</xdr:row>
      <xdr:rowOff>53340</xdr:rowOff>
    </xdr:to>
    <xdr:cxnSp macro="">
      <xdr:nvCxnSpPr>
        <xdr:cNvPr id="56" name="直線コネクタ 55"/>
        <xdr:cNvCxnSpPr/>
      </xdr:nvCxnSpPr>
      <xdr:spPr>
        <a:xfrm flipV="1">
          <a:off x="4633595" y="526669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57150</xdr:rowOff>
    </xdr:from>
    <xdr:ext cx="534670" cy="259080"/>
    <xdr:sp macro="" textlink="">
      <xdr:nvSpPr>
        <xdr:cNvPr id="57" name="人件費最小値テキスト"/>
        <xdr:cNvSpPr txBox="1"/>
      </xdr:nvSpPr>
      <xdr:spPr>
        <a:xfrm>
          <a:off x="4686300" y="6572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53340</xdr:rowOff>
    </xdr:from>
    <xdr:to xmlns:xdr="http://schemas.openxmlformats.org/drawingml/2006/spreadsheetDrawing">
      <xdr:col>24</xdr:col>
      <xdr:colOff>152400</xdr:colOff>
      <xdr:row>38</xdr:row>
      <xdr:rowOff>53340</xdr:rowOff>
    </xdr:to>
    <xdr:cxnSp macro="">
      <xdr:nvCxnSpPr>
        <xdr:cNvPr id="58" name="直線コネクタ 57"/>
        <xdr:cNvCxnSpPr/>
      </xdr:nvCxnSpPr>
      <xdr:spPr>
        <a:xfrm>
          <a:off x="4546600" y="656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69850</xdr:rowOff>
    </xdr:from>
    <xdr:ext cx="598805" cy="259080"/>
    <xdr:sp macro="" textlink="">
      <xdr:nvSpPr>
        <xdr:cNvPr id="59" name="人件費最大値テキスト"/>
        <xdr:cNvSpPr txBox="1"/>
      </xdr:nvSpPr>
      <xdr:spPr>
        <a:xfrm>
          <a:off x="4686300" y="504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123190</xdr:rowOff>
    </xdr:from>
    <xdr:to xmlns:xdr="http://schemas.openxmlformats.org/drawingml/2006/spreadsheetDrawing">
      <xdr:col>24</xdr:col>
      <xdr:colOff>152400</xdr:colOff>
      <xdr:row>30</xdr:row>
      <xdr:rowOff>123190</xdr:rowOff>
    </xdr:to>
    <xdr:cxnSp macro="">
      <xdr:nvCxnSpPr>
        <xdr:cNvPr id="60" name="直線コネクタ 59"/>
        <xdr:cNvCxnSpPr/>
      </xdr:nvCxnSpPr>
      <xdr:spPr>
        <a:xfrm>
          <a:off x="4546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37465</xdr:rowOff>
    </xdr:from>
    <xdr:to xmlns:xdr="http://schemas.openxmlformats.org/drawingml/2006/spreadsheetDrawing">
      <xdr:col>24</xdr:col>
      <xdr:colOff>63500</xdr:colOff>
      <xdr:row>35</xdr:row>
      <xdr:rowOff>75565</xdr:rowOff>
    </xdr:to>
    <xdr:cxnSp macro="">
      <xdr:nvCxnSpPr>
        <xdr:cNvPr id="61" name="直線コネクタ 60"/>
        <xdr:cNvCxnSpPr/>
      </xdr:nvCxnSpPr>
      <xdr:spPr>
        <a:xfrm flipV="1">
          <a:off x="3797300" y="603821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107315</xdr:rowOff>
    </xdr:from>
    <xdr:ext cx="534670" cy="259080"/>
    <xdr:sp macro="" textlink="">
      <xdr:nvSpPr>
        <xdr:cNvPr id="62" name="人件費平均値テキスト"/>
        <xdr:cNvSpPr txBox="1"/>
      </xdr:nvSpPr>
      <xdr:spPr>
        <a:xfrm>
          <a:off x="4686300" y="5765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84455</xdr:rowOff>
    </xdr:from>
    <xdr:to xmlns:xdr="http://schemas.openxmlformats.org/drawingml/2006/spreadsheetDrawing">
      <xdr:col>24</xdr:col>
      <xdr:colOff>114300</xdr:colOff>
      <xdr:row>35</xdr:row>
      <xdr:rowOff>14605</xdr:rowOff>
    </xdr:to>
    <xdr:sp macro="" textlink="">
      <xdr:nvSpPr>
        <xdr:cNvPr id="63" name="フローチャート: 判断 62"/>
        <xdr:cNvSpPr/>
      </xdr:nvSpPr>
      <xdr:spPr>
        <a:xfrm>
          <a:off x="45847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50800</xdr:rowOff>
    </xdr:from>
    <xdr:to xmlns:xdr="http://schemas.openxmlformats.org/drawingml/2006/spreadsheetDrawing">
      <xdr:col>19</xdr:col>
      <xdr:colOff>177800</xdr:colOff>
      <xdr:row>35</xdr:row>
      <xdr:rowOff>75565</xdr:rowOff>
    </xdr:to>
    <xdr:cxnSp macro="">
      <xdr:nvCxnSpPr>
        <xdr:cNvPr id="64" name="直線コネクタ 63"/>
        <xdr:cNvCxnSpPr/>
      </xdr:nvCxnSpPr>
      <xdr:spPr>
        <a:xfrm>
          <a:off x="2908300" y="60515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109855</xdr:rowOff>
    </xdr:from>
    <xdr:to xmlns:xdr="http://schemas.openxmlformats.org/drawingml/2006/spreadsheetDrawing">
      <xdr:col>20</xdr:col>
      <xdr:colOff>38100</xdr:colOff>
      <xdr:row>35</xdr:row>
      <xdr:rowOff>40640</xdr:rowOff>
    </xdr:to>
    <xdr:sp macro="" textlink="">
      <xdr:nvSpPr>
        <xdr:cNvPr id="65" name="フローチャート: 判断 64"/>
        <xdr:cNvSpPr/>
      </xdr:nvSpPr>
      <xdr:spPr>
        <a:xfrm>
          <a:off x="3746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56515</xdr:rowOff>
    </xdr:from>
    <xdr:ext cx="519430" cy="258445"/>
    <xdr:sp macro="" textlink="">
      <xdr:nvSpPr>
        <xdr:cNvPr id="66" name="テキスト ボックス 65"/>
        <xdr:cNvSpPr txBox="1"/>
      </xdr:nvSpPr>
      <xdr:spPr>
        <a:xfrm>
          <a:off x="3529965" y="571436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50800</xdr:rowOff>
    </xdr:from>
    <xdr:to xmlns:xdr="http://schemas.openxmlformats.org/drawingml/2006/spreadsheetDrawing">
      <xdr:col>15</xdr:col>
      <xdr:colOff>50800</xdr:colOff>
      <xdr:row>35</xdr:row>
      <xdr:rowOff>80010</xdr:rowOff>
    </xdr:to>
    <xdr:cxnSp macro="">
      <xdr:nvCxnSpPr>
        <xdr:cNvPr id="67" name="直線コネクタ 66"/>
        <xdr:cNvCxnSpPr/>
      </xdr:nvCxnSpPr>
      <xdr:spPr>
        <a:xfrm flipV="1">
          <a:off x="2019300" y="60515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123190</xdr:rowOff>
    </xdr:from>
    <xdr:to xmlns:xdr="http://schemas.openxmlformats.org/drawingml/2006/spreadsheetDrawing">
      <xdr:col>15</xdr:col>
      <xdr:colOff>101600</xdr:colOff>
      <xdr:row>35</xdr:row>
      <xdr:rowOff>53340</xdr:rowOff>
    </xdr:to>
    <xdr:sp macro="" textlink="">
      <xdr:nvSpPr>
        <xdr:cNvPr id="68" name="フローチャート: 判断 67"/>
        <xdr:cNvSpPr/>
      </xdr:nvSpPr>
      <xdr:spPr>
        <a:xfrm>
          <a:off x="2857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69850</xdr:rowOff>
    </xdr:from>
    <xdr:ext cx="519430" cy="259080"/>
    <xdr:sp macro="" textlink="">
      <xdr:nvSpPr>
        <xdr:cNvPr id="69" name="テキスト ボックス 68"/>
        <xdr:cNvSpPr txBox="1"/>
      </xdr:nvSpPr>
      <xdr:spPr>
        <a:xfrm>
          <a:off x="2640965" y="57277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80010</xdr:rowOff>
    </xdr:from>
    <xdr:to xmlns:xdr="http://schemas.openxmlformats.org/drawingml/2006/spreadsheetDrawing">
      <xdr:col>10</xdr:col>
      <xdr:colOff>114300</xdr:colOff>
      <xdr:row>36</xdr:row>
      <xdr:rowOff>50800</xdr:rowOff>
    </xdr:to>
    <xdr:cxnSp macro="">
      <xdr:nvCxnSpPr>
        <xdr:cNvPr id="70" name="直線コネクタ 69"/>
        <xdr:cNvCxnSpPr/>
      </xdr:nvCxnSpPr>
      <xdr:spPr>
        <a:xfrm flipV="1">
          <a:off x="1130300" y="608076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635</xdr:rowOff>
    </xdr:from>
    <xdr:to xmlns:xdr="http://schemas.openxmlformats.org/drawingml/2006/spreadsheetDrawing">
      <xdr:col>10</xdr:col>
      <xdr:colOff>165100</xdr:colOff>
      <xdr:row>35</xdr:row>
      <xdr:rowOff>102235</xdr:rowOff>
    </xdr:to>
    <xdr:sp macro="" textlink="">
      <xdr:nvSpPr>
        <xdr:cNvPr id="71" name="フローチャート: 判断 70"/>
        <xdr:cNvSpPr/>
      </xdr:nvSpPr>
      <xdr:spPr>
        <a:xfrm>
          <a:off x="1968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118745</xdr:rowOff>
    </xdr:from>
    <xdr:ext cx="519430" cy="259080"/>
    <xdr:sp macro="" textlink="">
      <xdr:nvSpPr>
        <xdr:cNvPr id="72" name="テキスト ボックス 71"/>
        <xdr:cNvSpPr txBox="1"/>
      </xdr:nvSpPr>
      <xdr:spPr>
        <a:xfrm>
          <a:off x="1751965" y="577659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163195</xdr:rowOff>
    </xdr:from>
    <xdr:to xmlns:xdr="http://schemas.openxmlformats.org/drawingml/2006/spreadsheetDrawing">
      <xdr:col>6</xdr:col>
      <xdr:colOff>38100</xdr:colOff>
      <xdr:row>36</xdr:row>
      <xdr:rowOff>93345</xdr:rowOff>
    </xdr:to>
    <xdr:sp macro="" textlink="">
      <xdr:nvSpPr>
        <xdr:cNvPr id="73" name="フローチャート: 判断 72"/>
        <xdr:cNvSpPr/>
      </xdr:nvSpPr>
      <xdr:spPr>
        <a:xfrm>
          <a:off x="1079500" y="61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109855</xdr:rowOff>
    </xdr:from>
    <xdr:ext cx="519430" cy="250825"/>
    <xdr:sp macro="" textlink="">
      <xdr:nvSpPr>
        <xdr:cNvPr id="74" name="テキスト ボックス 73"/>
        <xdr:cNvSpPr txBox="1"/>
      </xdr:nvSpPr>
      <xdr:spPr>
        <a:xfrm>
          <a:off x="862965" y="593915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158115</xdr:rowOff>
    </xdr:from>
    <xdr:to xmlns:xdr="http://schemas.openxmlformats.org/drawingml/2006/spreadsheetDrawing">
      <xdr:col>24</xdr:col>
      <xdr:colOff>114300</xdr:colOff>
      <xdr:row>35</xdr:row>
      <xdr:rowOff>88265</xdr:rowOff>
    </xdr:to>
    <xdr:sp macro="" textlink="">
      <xdr:nvSpPr>
        <xdr:cNvPr id="80" name="楕円 79"/>
        <xdr:cNvSpPr/>
      </xdr:nvSpPr>
      <xdr:spPr>
        <a:xfrm>
          <a:off x="4584700" y="59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136525</xdr:rowOff>
    </xdr:from>
    <xdr:ext cx="534670" cy="258445"/>
    <xdr:sp macro="" textlink="">
      <xdr:nvSpPr>
        <xdr:cNvPr id="81" name="人件費該当値テキスト"/>
        <xdr:cNvSpPr txBox="1"/>
      </xdr:nvSpPr>
      <xdr:spPr>
        <a:xfrm>
          <a:off x="4686300" y="59658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24765</xdr:rowOff>
    </xdr:from>
    <xdr:to xmlns:xdr="http://schemas.openxmlformats.org/drawingml/2006/spreadsheetDrawing">
      <xdr:col>20</xdr:col>
      <xdr:colOff>38100</xdr:colOff>
      <xdr:row>35</xdr:row>
      <xdr:rowOff>126365</xdr:rowOff>
    </xdr:to>
    <xdr:sp macro="" textlink="">
      <xdr:nvSpPr>
        <xdr:cNvPr id="82" name="楕円 81"/>
        <xdr:cNvSpPr/>
      </xdr:nvSpPr>
      <xdr:spPr>
        <a:xfrm>
          <a:off x="37465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117475</xdr:rowOff>
    </xdr:from>
    <xdr:ext cx="519430" cy="259080"/>
    <xdr:sp macro="" textlink="">
      <xdr:nvSpPr>
        <xdr:cNvPr id="83" name="テキスト ボックス 82"/>
        <xdr:cNvSpPr txBox="1"/>
      </xdr:nvSpPr>
      <xdr:spPr>
        <a:xfrm>
          <a:off x="3529965" y="611822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171450</xdr:rowOff>
    </xdr:from>
    <xdr:to xmlns:xdr="http://schemas.openxmlformats.org/drawingml/2006/spreadsheetDrawing">
      <xdr:col>15</xdr:col>
      <xdr:colOff>101600</xdr:colOff>
      <xdr:row>35</xdr:row>
      <xdr:rowOff>101600</xdr:rowOff>
    </xdr:to>
    <xdr:sp macro="" textlink="">
      <xdr:nvSpPr>
        <xdr:cNvPr id="84" name="楕円 83"/>
        <xdr:cNvSpPr/>
      </xdr:nvSpPr>
      <xdr:spPr>
        <a:xfrm>
          <a:off x="28575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92710</xdr:rowOff>
    </xdr:from>
    <xdr:ext cx="519430" cy="259080"/>
    <xdr:sp macro="" textlink="">
      <xdr:nvSpPr>
        <xdr:cNvPr id="85" name="テキスト ボックス 84"/>
        <xdr:cNvSpPr txBox="1"/>
      </xdr:nvSpPr>
      <xdr:spPr>
        <a:xfrm>
          <a:off x="2640965" y="609346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29210</xdr:rowOff>
    </xdr:from>
    <xdr:to xmlns:xdr="http://schemas.openxmlformats.org/drawingml/2006/spreadsheetDrawing">
      <xdr:col>10</xdr:col>
      <xdr:colOff>165100</xdr:colOff>
      <xdr:row>35</xdr:row>
      <xdr:rowOff>130810</xdr:rowOff>
    </xdr:to>
    <xdr:sp macro="" textlink="">
      <xdr:nvSpPr>
        <xdr:cNvPr id="86" name="楕円 85"/>
        <xdr:cNvSpPr/>
      </xdr:nvSpPr>
      <xdr:spPr>
        <a:xfrm>
          <a:off x="1968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121920</xdr:rowOff>
    </xdr:from>
    <xdr:ext cx="519430" cy="250190"/>
    <xdr:sp macro="" textlink="">
      <xdr:nvSpPr>
        <xdr:cNvPr id="87" name="テキスト ボックス 86"/>
        <xdr:cNvSpPr txBox="1"/>
      </xdr:nvSpPr>
      <xdr:spPr>
        <a:xfrm>
          <a:off x="1751965" y="612267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171450</xdr:rowOff>
    </xdr:from>
    <xdr:to xmlns:xdr="http://schemas.openxmlformats.org/drawingml/2006/spreadsheetDrawing">
      <xdr:col>6</xdr:col>
      <xdr:colOff>38100</xdr:colOff>
      <xdr:row>36</xdr:row>
      <xdr:rowOff>101600</xdr:rowOff>
    </xdr:to>
    <xdr:sp macro="" textlink="">
      <xdr:nvSpPr>
        <xdr:cNvPr id="88" name="楕円 87"/>
        <xdr:cNvSpPr/>
      </xdr:nvSpPr>
      <xdr:spPr>
        <a:xfrm>
          <a:off x="1079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92710</xdr:rowOff>
    </xdr:from>
    <xdr:ext cx="519430" cy="259080"/>
    <xdr:sp macro="" textlink="">
      <xdr:nvSpPr>
        <xdr:cNvPr id="89" name="テキスト ボックス 88"/>
        <xdr:cNvSpPr txBox="1"/>
      </xdr:nvSpPr>
      <xdr:spPr>
        <a:xfrm>
          <a:off x="862965" y="626491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4645" cy="217170"/>
    <xdr:sp macro="" textlink="">
      <xdr:nvSpPr>
        <xdr:cNvPr id="98" name="テキスト ボックス 97"/>
        <xdr:cNvSpPr txBox="1"/>
      </xdr:nvSpPr>
      <xdr:spPr>
        <a:xfrm>
          <a:off x="723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33680" cy="248920"/>
    <xdr:sp macro="" textlink="">
      <xdr:nvSpPr>
        <xdr:cNvPr id="100" name="テキスト ボックス 99"/>
        <xdr:cNvSpPr txBox="1"/>
      </xdr:nvSpPr>
      <xdr:spPr>
        <a:xfrm>
          <a:off x="513080" y="10398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1" name="直線コネクタ 100"/>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48920"/>
    <xdr:sp macro="" textlink="">
      <xdr:nvSpPr>
        <xdr:cNvPr id="102" name="テキスト ボックス 101"/>
        <xdr:cNvSpPr txBox="1"/>
      </xdr:nvSpPr>
      <xdr:spPr>
        <a:xfrm>
          <a:off x="230505" y="9941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3" name="直線コネクタ 102"/>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0390" cy="248920"/>
    <xdr:sp macro="" textlink="">
      <xdr:nvSpPr>
        <xdr:cNvPr id="104" name="テキスト ボックス 103"/>
        <xdr:cNvSpPr txBox="1"/>
      </xdr:nvSpPr>
      <xdr:spPr>
        <a:xfrm>
          <a:off x="166370" y="94843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5" name="直線コネクタ 104"/>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0390" cy="248920"/>
    <xdr:sp macro="" textlink="">
      <xdr:nvSpPr>
        <xdr:cNvPr id="106" name="テキスト ボックス 105"/>
        <xdr:cNvSpPr txBox="1"/>
      </xdr:nvSpPr>
      <xdr:spPr>
        <a:xfrm>
          <a:off x="166370" y="90271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7" name="直線コネクタ 106"/>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0390" cy="248920"/>
    <xdr:sp macro="" textlink="">
      <xdr:nvSpPr>
        <xdr:cNvPr id="108" name="テキスト ボックス 107"/>
        <xdr:cNvSpPr txBox="1"/>
      </xdr:nvSpPr>
      <xdr:spPr>
        <a:xfrm>
          <a:off x="166370" y="85699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0390" cy="248920"/>
    <xdr:sp macro="" textlink="">
      <xdr:nvSpPr>
        <xdr:cNvPr id="110" name="テキスト ボックス 109"/>
        <xdr:cNvSpPr txBox="1"/>
      </xdr:nvSpPr>
      <xdr:spPr>
        <a:xfrm>
          <a:off x="166370" y="8112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124460</xdr:rowOff>
    </xdr:from>
    <xdr:to xmlns:xdr="http://schemas.openxmlformats.org/drawingml/2006/spreadsheetDrawing">
      <xdr:col>24</xdr:col>
      <xdr:colOff>62865</xdr:colOff>
      <xdr:row>58</xdr:row>
      <xdr:rowOff>133985</xdr:rowOff>
    </xdr:to>
    <xdr:cxnSp macro="">
      <xdr:nvCxnSpPr>
        <xdr:cNvPr id="112" name="直線コネクタ 111"/>
        <xdr:cNvCxnSpPr/>
      </xdr:nvCxnSpPr>
      <xdr:spPr>
        <a:xfrm flipV="1">
          <a:off x="4633595" y="869696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137795</xdr:rowOff>
    </xdr:from>
    <xdr:ext cx="534670" cy="259080"/>
    <xdr:sp macro="" textlink="">
      <xdr:nvSpPr>
        <xdr:cNvPr id="113" name="物件費最小値テキスト"/>
        <xdr:cNvSpPr txBox="1"/>
      </xdr:nvSpPr>
      <xdr:spPr>
        <a:xfrm>
          <a:off x="4686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133985</xdr:rowOff>
    </xdr:from>
    <xdr:to xmlns:xdr="http://schemas.openxmlformats.org/drawingml/2006/spreadsheetDrawing">
      <xdr:col>24</xdr:col>
      <xdr:colOff>152400</xdr:colOff>
      <xdr:row>58</xdr:row>
      <xdr:rowOff>133985</xdr:rowOff>
    </xdr:to>
    <xdr:cxnSp macro="">
      <xdr:nvCxnSpPr>
        <xdr:cNvPr id="114" name="直線コネクタ 113"/>
        <xdr:cNvCxnSpPr/>
      </xdr:nvCxnSpPr>
      <xdr:spPr>
        <a:xfrm>
          <a:off x="4546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71120</xdr:rowOff>
    </xdr:from>
    <xdr:ext cx="598805" cy="259080"/>
    <xdr:sp macro="" textlink="">
      <xdr:nvSpPr>
        <xdr:cNvPr id="115" name="物件費最大値テキスト"/>
        <xdr:cNvSpPr txBox="1"/>
      </xdr:nvSpPr>
      <xdr:spPr>
        <a:xfrm>
          <a:off x="4686300" y="8472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124460</xdr:rowOff>
    </xdr:from>
    <xdr:to xmlns:xdr="http://schemas.openxmlformats.org/drawingml/2006/spreadsheetDrawing">
      <xdr:col>24</xdr:col>
      <xdr:colOff>152400</xdr:colOff>
      <xdr:row>50</xdr:row>
      <xdr:rowOff>124460</xdr:rowOff>
    </xdr:to>
    <xdr:cxnSp macro="">
      <xdr:nvCxnSpPr>
        <xdr:cNvPr id="116" name="直線コネクタ 115"/>
        <xdr:cNvCxnSpPr/>
      </xdr:nvCxnSpPr>
      <xdr:spPr>
        <a:xfrm>
          <a:off x="4546600" y="8696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128270</xdr:rowOff>
    </xdr:from>
    <xdr:to xmlns:xdr="http://schemas.openxmlformats.org/drawingml/2006/spreadsheetDrawing">
      <xdr:col>24</xdr:col>
      <xdr:colOff>63500</xdr:colOff>
      <xdr:row>57</xdr:row>
      <xdr:rowOff>152400</xdr:rowOff>
    </xdr:to>
    <xdr:cxnSp macro="">
      <xdr:nvCxnSpPr>
        <xdr:cNvPr id="117" name="直線コネクタ 116"/>
        <xdr:cNvCxnSpPr/>
      </xdr:nvCxnSpPr>
      <xdr:spPr>
        <a:xfrm>
          <a:off x="3797300" y="990092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133985</xdr:rowOff>
    </xdr:from>
    <xdr:ext cx="534670" cy="249555"/>
    <xdr:sp macro="" textlink="">
      <xdr:nvSpPr>
        <xdr:cNvPr id="118" name="物件費平均値テキスト"/>
        <xdr:cNvSpPr txBox="1"/>
      </xdr:nvSpPr>
      <xdr:spPr>
        <a:xfrm>
          <a:off x="4686300" y="956373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111125</xdr:rowOff>
    </xdr:from>
    <xdr:to xmlns:xdr="http://schemas.openxmlformats.org/drawingml/2006/spreadsheetDrawing">
      <xdr:col>24</xdr:col>
      <xdr:colOff>114300</xdr:colOff>
      <xdr:row>57</xdr:row>
      <xdr:rowOff>41275</xdr:rowOff>
    </xdr:to>
    <xdr:sp macro="" textlink="">
      <xdr:nvSpPr>
        <xdr:cNvPr id="119" name="フローチャート: 判断 118"/>
        <xdr:cNvSpPr/>
      </xdr:nvSpPr>
      <xdr:spPr>
        <a:xfrm>
          <a:off x="4584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128270</xdr:rowOff>
    </xdr:from>
    <xdr:to xmlns:xdr="http://schemas.openxmlformats.org/drawingml/2006/spreadsheetDrawing">
      <xdr:col>19</xdr:col>
      <xdr:colOff>177800</xdr:colOff>
      <xdr:row>58</xdr:row>
      <xdr:rowOff>13970</xdr:rowOff>
    </xdr:to>
    <xdr:cxnSp macro="">
      <xdr:nvCxnSpPr>
        <xdr:cNvPr id="120" name="直線コネクタ 119"/>
        <xdr:cNvCxnSpPr/>
      </xdr:nvCxnSpPr>
      <xdr:spPr>
        <a:xfrm flipV="1">
          <a:off x="2908300" y="990092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86995</xdr:rowOff>
    </xdr:from>
    <xdr:to xmlns:xdr="http://schemas.openxmlformats.org/drawingml/2006/spreadsheetDrawing">
      <xdr:col>20</xdr:col>
      <xdr:colOff>38100</xdr:colOff>
      <xdr:row>57</xdr:row>
      <xdr:rowOff>17780</xdr:rowOff>
    </xdr:to>
    <xdr:sp macro="" textlink="">
      <xdr:nvSpPr>
        <xdr:cNvPr id="121" name="フローチャート: 判断 120"/>
        <xdr:cNvSpPr/>
      </xdr:nvSpPr>
      <xdr:spPr>
        <a:xfrm>
          <a:off x="3746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33655</xdr:rowOff>
    </xdr:from>
    <xdr:ext cx="519430" cy="258445"/>
    <xdr:sp macro="" textlink="">
      <xdr:nvSpPr>
        <xdr:cNvPr id="122" name="テキスト ボックス 121"/>
        <xdr:cNvSpPr txBox="1"/>
      </xdr:nvSpPr>
      <xdr:spPr>
        <a:xfrm>
          <a:off x="3529965" y="946340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635</xdr:rowOff>
    </xdr:from>
    <xdr:to xmlns:xdr="http://schemas.openxmlformats.org/drawingml/2006/spreadsheetDrawing">
      <xdr:col>15</xdr:col>
      <xdr:colOff>50800</xdr:colOff>
      <xdr:row>58</xdr:row>
      <xdr:rowOff>13970</xdr:rowOff>
    </xdr:to>
    <xdr:cxnSp macro="">
      <xdr:nvCxnSpPr>
        <xdr:cNvPr id="123" name="直線コネクタ 122"/>
        <xdr:cNvCxnSpPr/>
      </xdr:nvCxnSpPr>
      <xdr:spPr>
        <a:xfrm>
          <a:off x="2019300" y="99447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4" name="フローチャート: 判断 123"/>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98425</xdr:rowOff>
    </xdr:from>
    <xdr:ext cx="519430" cy="250825"/>
    <xdr:sp macro="" textlink="">
      <xdr:nvSpPr>
        <xdr:cNvPr id="125" name="テキスト ボックス 124"/>
        <xdr:cNvSpPr txBox="1"/>
      </xdr:nvSpPr>
      <xdr:spPr>
        <a:xfrm>
          <a:off x="2640965" y="952817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635</xdr:rowOff>
    </xdr:from>
    <xdr:to xmlns:xdr="http://schemas.openxmlformats.org/drawingml/2006/spreadsheetDrawing">
      <xdr:col>10</xdr:col>
      <xdr:colOff>114300</xdr:colOff>
      <xdr:row>58</xdr:row>
      <xdr:rowOff>17780</xdr:rowOff>
    </xdr:to>
    <xdr:cxnSp macro="">
      <xdr:nvCxnSpPr>
        <xdr:cNvPr id="126" name="直線コネクタ 125"/>
        <xdr:cNvCxnSpPr/>
      </xdr:nvCxnSpPr>
      <xdr:spPr>
        <a:xfrm flipV="1">
          <a:off x="1130300" y="99447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41910</xdr:rowOff>
    </xdr:from>
    <xdr:to xmlns:xdr="http://schemas.openxmlformats.org/drawingml/2006/spreadsheetDrawing">
      <xdr:col>10</xdr:col>
      <xdr:colOff>165100</xdr:colOff>
      <xdr:row>57</xdr:row>
      <xdr:rowOff>143510</xdr:rowOff>
    </xdr:to>
    <xdr:sp macro="" textlink="">
      <xdr:nvSpPr>
        <xdr:cNvPr id="127" name="フローチャート: 判断 126"/>
        <xdr:cNvSpPr/>
      </xdr:nvSpPr>
      <xdr:spPr>
        <a:xfrm>
          <a:off x="19685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160020</xdr:rowOff>
    </xdr:from>
    <xdr:ext cx="519430" cy="259080"/>
    <xdr:sp macro="" textlink="">
      <xdr:nvSpPr>
        <xdr:cNvPr id="128" name="テキスト ボックス 127"/>
        <xdr:cNvSpPr txBox="1"/>
      </xdr:nvSpPr>
      <xdr:spPr>
        <a:xfrm>
          <a:off x="1751965" y="958977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48895</xdr:rowOff>
    </xdr:from>
    <xdr:to xmlns:xdr="http://schemas.openxmlformats.org/drawingml/2006/spreadsheetDrawing">
      <xdr:col>6</xdr:col>
      <xdr:colOff>38100</xdr:colOff>
      <xdr:row>57</xdr:row>
      <xdr:rowOff>150495</xdr:rowOff>
    </xdr:to>
    <xdr:sp macro="" textlink="">
      <xdr:nvSpPr>
        <xdr:cNvPr id="129" name="フローチャート: 判断 128"/>
        <xdr:cNvSpPr/>
      </xdr:nvSpPr>
      <xdr:spPr>
        <a:xfrm>
          <a:off x="1079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167005</xdr:rowOff>
    </xdr:from>
    <xdr:ext cx="519430" cy="250825"/>
    <xdr:sp macro="" textlink="">
      <xdr:nvSpPr>
        <xdr:cNvPr id="130" name="テキスト ボックス 129"/>
        <xdr:cNvSpPr txBox="1"/>
      </xdr:nvSpPr>
      <xdr:spPr>
        <a:xfrm>
          <a:off x="862965" y="959675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101600</xdr:rowOff>
    </xdr:from>
    <xdr:to xmlns:xdr="http://schemas.openxmlformats.org/drawingml/2006/spreadsheetDrawing">
      <xdr:col>24</xdr:col>
      <xdr:colOff>114300</xdr:colOff>
      <xdr:row>58</xdr:row>
      <xdr:rowOff>31750</xdr:rowOff>
    </xdr:to>
    <xdr:sp macro="" textlink="">
      <xdr:nvSpPr>
        <xdr:cNvPr id="136" name="楕円 135"/>
        <xdr:cNvSpPr/>
      </xdr:nvSpPr>
      <xdr:spPr>
        <a:xfrm>
          <a:off x="45847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80645</xdr:rowOff>
    </xdr:from>
    <xdr:ext cx="534670" cy="259080"/>
    <xdr:sp macro="" textlink="">
      <xdr:nvSpPr>
        <xdr:cNvPr id="137" name="物件費該当値テキスト"/>
        <xdr:cNvSpPr txBox="1"/>
      </xdr:nvSpPr>
      <xdr:spPr>
        <a:xfrm>
          <a:off x="4686300" y="9853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77470</xdr:rowOff>
    </xdr:from>
    <xdr:to xmlns:xdr="http://schemas.openxmlformats.org/drawingml/2006/spreadsheetDrawing">
      <xdr:col>20</xdr:col>
      <xdr:colOff>38100</xdr:colOff>
      <xdr:row>58</xdr:row>
      <xdr:rowOff>7620</xdr:rowOff>
    </xdr:to>
    <xdr:sp macro="" textlink="">
      <xdr:nvSpPr>
        <xdr:cNvPr id="138" name="楕円 137"/>
        <xdr:cNvSpPr/>
      </xdr:nvSpPr>
      <xdr:spPr>
        <a:xfrm>
          <a:off x="3746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170180</xdr:rowOff>
    </xdr:from>
    <xdr:ext cx="519430" cy="259080"/>
    <xdr:sp macro="" textlink="">
      <xdr:nvSpPr>
        <xdr:cNvPr id="139" name="テキスト ボックス 138"/>
        <xdr:cNvSpPr txBox="1"/>
      </xdr:nvSpPr>
      <xdr:spPr>
        <a:xfrm>
          <a:off x="3529965" y="994283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134620</xdr:rowOff>
    </xdr:from>
    <xdr:to xmlns:xdr="http://schemas.openxmlformats.org/drawingml/2006/spreadsheetDrawing">
      <xdr:col>15</xdr:col>
      <xdr:colOff>101600</xdr:colOff>
      <xdr:row>58</xdr:row>
      <xdr:rowOff>64770</xdr:rowOff>
    </xdr:to>
    <xdr:sp macro="" textlink="">
      <xdr:nvSpPr>
        <xdr:cNvPr id="140" name="楕円 139"/>
        <xdr:cNvSpPr/>
      </xdr:nvSpPr>
      <xdr:spPr>
        <a:xfrm>
          <a:off x="2857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55880</xdr:rowOff>
    </xdr:from>
    <xdr:ext cx="519430" cy="259080"/>
    <xdr:sp macro="" textlink="">
      <xdr:nvSpPr>
        <xdr:cNvPr id="141" name="テキスト ボックス 140"/>
        <xdr:cNvSpPr txBox="1"/>
      </xdr:nvSpPr>
      <xdr:spPr>
        <a:xfrm>
          <a:off x="2640965" y="999998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121285</xdr:rowOff>
    </xdr:from>
    <xdr:to xmlns:xdr="http://schemas.openxmlformats.org/drawingml/2006/spreadsheetDrawing">
      <xdr:col>10</xdr:col>
      <xdr:colOff>165100</xdr:colOff>
      <xdr:row>58</xdr:row>
      <xdr:rowOff>52070</xdr:rowOff>
    </xdr:to>
    <xdr:sp macro="" textlink="">
      <xdr:nvSpPr>
        <xdr:cNvPr id="142" name="楕円 141"/>
        <xdr:cNvSpPr/>
      </xdr:nvSpPr>
      <xdr:spPr>
        <a:xfrm>
          <a:off x="19685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42545</xdr:rowOff>
    </xdr:from>
    <xdr:ext cx="519430" cy="249555"/>
    <xdr:sp macro="" textlink="">
      <xdr:nvSpPr>
        <xdr:cNvPr id="143" name="テキスト ボックス 142"/>
        <xdr:cNvSpPr txBox="1"/>
      </xdr:nvSpPr>
      <xdr:spPr>
        <a:xfrm>
          <a:off x="1751965" y="998664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137795</xdr:rowOff>
    </xdr:from>
    <xdr:to xmlns:xdr="http://schemas.openxmlformats.org/drawingml/2006/spreadsheetDrawing">
      <xdr:col>6</xdr:col>
      <xdr:colOff>38100</xdr:colOff>
      <xdr:row>58</xdr:row>
      <xdr:rowOff>67945</xdr:rowOff>
    </xdr:to>
    <xdr:sp macro="" textlink="">
      <xdr:nvSpPr>
        <xdr:cNvPr id="144" name="楕円 143"/>
        <xdr:cNvSpPr/>
      </xdr:nvSpPr>
      <xdr:spPr>
        <a:xfrm>
          <a:off x="1079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59055</xdr:rowOff>
    </xdr:from>
    <xdr:ext cx="519430" cy="259080"/>
    <xdr:sp macro="" textlink="">
      <xdr:nvSpPr>
        <xdr:cNvPr id="145" name="テキスト ボックス 144"/>
        <xdr:cNvSpPr txBox="1"/>
      </xdr:nvSpPr>
      <xdr:spPr>
        <a:xfrm>
          <a:off x="862965" y="1000315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4645" cy="217170"/>
    <xdr:sp macro="" textlink="">
      <xdr:nvSpPr>
        <xdr:cNvPr id="154" name="テキスト ボックス 153"/>
        <xdr:cNvSpPr txBox="1"/>
      </xdr:nvSpPr>
      <xdr:spPr>
        <a:xfrm>
          <a:off x="723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33680" cy="248920"/>
    <xdr:sp macro="" textlink="">
      <xdr:nvSpPr>
        <xdr:cNvPr id="157" name="テキスト ボックス 156"/>
        <xdr:cNvSpPr txBox="1"/>
      </xdr:nvSpPr>
      <xdr:spPr>
        <a:xfrm>
          <a:off x="513080" y="133705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48920"/>
    <xdr:sp macro="" textlink="">
      <xdr:nvSpPr>
        <xdr:cNvPr id="159" name="テキスト ボックス 158"/>
        <xdr:cNvSpPr txBox="1"/>
      </xdr:nvSpPr>
      <xdr:spPr>
        <a:xfrm>
          <a:off x="230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48920"/>
    <xdr:sp macro="" textlink="">
      <xdr:nvSpPr>
        <xdr:cNvPr id="161" name="テキスト ボックス 160"/>
        <xdr:cNvSpPr txBox="1"/>
      </xdr:nvSpPr>
      <xdr:spPr>
        <a:xfrm>
          <a:off x="230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48920"/>
    <xdr:sp macro="" textlink="">
      <xdr:nvSpPr>
        <xdr:cNvPr id="163" name="テキスト ボックス 162"/>
        <xdr:cNvSpPr txBox="1"/>
      </xdr:nvSpPr>
      <xdr:spPr>
        <a:xfrm>
          <a:off x="230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48920"/>
    <xdr:sp macro="" textlink="">
      <xdr:nvSpPr>
        <xdr:cNvPr id="165" name="テキスト ボックス 164"/>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78105</xdr:rowOff>
    </xdr:from>
    <xdr:to xmlns:xdr="http://schemas.openxmlformats.org/drawingml/2006/spreadsheetDrawing">
      <xdr:col>24</xdr:col>
      <xdr:colOff>62865</xdr:colOff>
      <xdr:row>78</xdr:row>
      <xdr:rowOff>106045</xdr:rowOff>
    </xdr:to>
    <xdr:cxnSp macro="">
      <xdr:nvCxnSpPr>
        <xdr:cNvPr id="167" name="直線コネクタ 166"/>
        <xdr:cNvCxnSpPr/>
      </xdr:nvCxnSpPr>
      <xdr:spPr>
        <a:xfrm flipV="1">
          <a:off x="4633595" y="1225105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109855</xdr:rowOff>
    </xdr:from>
    <xdr:ext cx="469900" cy="250825"/>
    <xdr:sp macro="" textlink="">
      <xdr:nvSpPr>
        <xdr:cNvPr id="168" name="維持補修費最小値テキスト"/>
        <xdr:cNvSpPr txBox="1"/>
      </xdr:nvSpPr>
      <xdr:spPr>
        <a:xfrm>
          <a:off x="4686300" y="134829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106045</xdr:rowOff>
    </xdr:from>
    <xdr:to xmlns:xdr="http://schemas.openxmlformats.org/drawingml/2006/spreadsheetDrawing">
      <xdr:col>24</xdr:col>
      <xdr:colOff>152400</xdr:colOff>
      <xdr:row>78</xdr:row>
      <xdr:rowOff>106045</xdr:rowOff>
    </xdr:to>
    <xdr:cxnSp macro="">
      <xdr:nvCxnSpPr>
        <xdr:cNvPr id="169" name="直線コネクタ 168"/>
        <xdr:cNvCxnSpPr/>
      </xdr:nvCxnSpPr>
      <xdr:spPr>
        <a:xfrm>
          <a:off x="4546600" y="1347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24765</xdr:rowOff>
    </xdr:from>
    <xdr:ext cx="534670" cy="259080"/>
    <xdr:sp macro="" textlink="">
      <xdr:nvSpPr>
        <xdr:cNvPr id="170" name="維持補修費最大値テキスト"/>
        <xdr:cNvSpPr txBox="1"/>
      </xdr:nvSpPr>
      <xdr:spPr>
        <a:xfrm>
          <a:off x="4686300" y="1202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78105</xdr:rowOff>
    </xdr:from>
    <xdr:to xmlns:xdr="http://schemas.openxmlformats.org/drawingml/2006/spreadsheetDrawing">
      <xdr:col>24</xdr:col>
      <xdr:colOff>152400</xdr:colOff>
      <xdr:row>71</xdr:row>
      <xdr:rowOff>78105</xdr:rowOff>
    </xdr:to>
    <xdr:cxnSp macro="">
      <xdr:nvCxnSpPr>
        <xdr:cNvPr id="171" name="直線コネクタ 170"/>
        <xdr:cNvCxnSpPr/>
      </xdr:nvCxnSpPr>
      <xdr:spPr>
        <a:xfrm>
          <a:off x="4546600" y="1225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31115</xdr:rowOff>
    </xdr:from>
    <xdr:to xmlns:xdr="http://schemas.openxmlformats.org/drawingml/2006/spreadsheetDrawing">
      <xdr:col>24</xdr:col>
      <xdr:colOff>63500</xdr:colOff>
      <xdr:row>78</xdr:row>
      <xdr:rowOff>65405</xdr:rowOff>
    </xdr:to>
    <xdr:cxnSp macro="">
      <xdr:nvCxnSpPr>
        <xdr:cNvPr id="172" name="直線コネクタ 171"/>
        <xdr:cNvCxnSpPr/>
      </xdr:nvCxnSpPr>
      <xdr:spPr>
        <a:xfrm>
          <a:off x="3797300" y="1340421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103505</xdr:rowOff>
    </xdr:from>
    <xdr:ext cx="469900" cy="259080"/>
    <xdr:sp macro="" textlink="">
      <xdr:nvSpPr>
        <xdr:cNvPr id="173" name="維持補修費平均値テキスト"/>
        <xdr:cNvSpPr txBox="1"/>
      </xdr:nvSpPr>
      <xdr:spPr>
        <a:xfrm>
          <a:off x="4686300" y="13133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80645</xdr:rowOff>
    </xdr:from>
    <xdr:to xmlns:xdr="http://schemas.openxmlformats.org/drawingml/2006/spreadsheetDrawing">
      <xdr:col>24</xdr:col>
      <xdr:colOff>114300</xdr:colOff>
      <xdr:row>78</xdr:row>
      <xdr:rowOff>10795</xdr:rowOff>
    </xdr:to>
    <xdr:sp macro="" textlink="">
      <xdr:nvSpPr>
        <xdr:cNvPr id="174" name="フローチャート: 判断 173"/>
        <xdr:cNvSpPr/>
      </xdr:nvSpPr>
      <xdr:spPr>
        <a:xfrm>
          <a:off x="4584700" y="1328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31115</xdr:rowOff>
    </xdr:from>
    <xdr:to xmlns:xdr="http://schemas.openxmlformats.org/drawingml/2006/spreadsheetDrawing">
      <xdr:col>19</xdr:col>
      <xdr:colOff>177800</xdr:colOff>
      <xdr:row>78</xdr:row>
      <xdr:rowOff>73025</xdr:rowOff>
    </xdr:to>
    <xdr:cxnSp macro="">
      <xdr:nvCxnSpPr>
        <xdr:cNvPr id="175" name="直線コネクタ 174"/>
        <xdr:cNvCxnSpPr/>
      </xdr:nvCxnSpPr>
      <xdr:spPr>
        <a:xfrm flipV="1">
          <a:off x="2908300" y="1340421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77470</xdr:rowOff>
    </xdr:from>
    <xdr:to xmlns:xdr="http://schemas.openxmlformats.org/drawingml/2006/spreadsheetDrawing">
      <xdr:col>20</xdr:col>
      <xdr:colOff>38100</xdr:colOff>
      <xdr:row>78</xdr:row>
      <xdr:rowOff>7620</xdr:rowOff>
    </xdr:to>
    <xdr:sp macro="" textlink="">
      <xdr:nvSpPr>
        <xdr:cNvPr id="176" name="フローチャート: 判断 175"/>
        <xdr:cNvSpPr/>
      </xdr:nvSpPr>
      <xdr:spPr>
        <a:xfrm>
          <a:off x="37465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24130</xdr:rowOff>
    </xdr:from>
    <xdr:ext cx="454660" cy="259080"/>
    <xdr:sp macro="" textlink="">
      <xdr:nvSpPr>
        <xdr:cNvPr id="177" name="テキスト ボックス 176"/>
        <xdr:cNvSpPr txBox="1"/>
      </xdr:nvSpPr>
      <xdr:spPr>
        <a:xfrm>
          <a:off x="3562350" y="1305433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73025</xdr:rowOff>
    </xdr:from>
    <xdr:to xmlns:xdr="http://schemas.openxmlformats.org/drawingml/2006/spreadsheetDrawing">
      <xdr:col>15</xdr:col>
      <xdr:colOff>50800</xdr:colOff>
      <xdr:row>78</xdr:row>
      <xdr:rowOff>77470</xdr:rowOff>
    </xdr:to>
    <xdr:cxnSp macro="">
      <xdr:nvCxnSpPr>
        <xdr:cNvPr id="178" name="直線コネクタ 177"/>
        <xdr:cNvCxnSpPr/>
      </xdr:nvCxnSpPr>
      <xdr:spPr>
        <a:xfrm flipV="1">
          <a:off x="2019300" y="134461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60960</xdr:rowOff>
    </xdr:from>
    <xdr:to xmlns:xdr="http://schemas.openxmlformats.org/drawingml/2006/spreadsheetDrawing">
      <xdr:col>15</xdr:col>
      <xdr:colOff>101600</xdr:colOff>
      <xdr:row>77</xdr:row>
      <xdr:rowOff>162560</xdr:rowOff>
    </xdr:to>
    <xdr:sp macro="" textlink="">
      <xdr:nvSpPr>
        <xdr:cNvPr id="179" name="フローチャート: 判断 178"/>
        <xdr:cNvSpPr/>
      </xdr:nvSpPr>
      <xdr:spPr>
        <a:xfrm>
          <a:off x="2857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7620</xdr:rowOff>
    </xdr:from>
    <xdr:ext cx="454660" cy="250190"/>
    <xdr:sp macro="" textlink="">
      <xdr:nvSpPr>
        <xdr:cNvPr id="180" name="テキスト ボックス 179"/>
        <xdr:cNvSpPr txBox="1"/>
      </xdr:nvSpPr>
      <xdr:spPr>
        <a:xfrm>
          <a:off x="2673350" y="13037820"/>
          <a:ext cx="4546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69215</xdr:rowOff>
    </xdr:from>
    <xdr:to xmlns:xdr="http://schemas.openxmlformats.org/drawingml/2006/spreadsheetDrawing">
      <xdr:col>10</xdr:col>
      <xdr:colOff>114300</xdr:colOff>
      <xdr:row>78</xdr:row>
      <xdr:rowOff>77470</xdr:rowOff>
    </xdr:to>
    <xdr:cxnSp macro="">
      <xdr:nvCxnSpPr>
        <xdr:cNvPr id="181" name="直線コネクタ 180"/>
        <xdr:cNvCxnSpPr/>
      </xdr:nvCxnSpPr>
      <xdr:spPr>
        <a:xfrm>
          <a:off x="1130300" y="134423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75565</xdr:rowOff>
    </xdr:from>
    <xdr:to xmlns:xdr="http://schemas.openxmlformats.org/drawingml/2006/spreadsheetDrawing">
      <xdr:col>10</xdr:col>
      <xdr:colOff>165100</xdr:colOff>
      <xdr:row>78</xdr:row>
      <xdr:rowOff>6350</xdr:rowOff>
    </xdr:to>
    <xdr:sp macro="" textlink="">
      <xdr:nvSpPr>
        <xdr:cNvPr id="182" name="フローチャート: 判断 181"/>
        <xdr:cNvSpPr/>
      </xdr:nvSpPr>
      <xdr:spPr>
        <a:xfrm>
          <a:off x="1968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22225</xdr:rowOff>
    </xdr:from>
    <xdr:ext cx="454660" cy="258445"/>
    <xdr:sp macro="" textlink="">
      <xdr:nvSpPr>
        <xdr:cNvPr id="183" name="テキスト ボックス 182"/>
        <xdr:cNvSpPr txBox="1"/>
      </xdr:nvSpPr>
      <xdr:spPr>
        <a:xfrm>
          <a:off x="1784350" y="13052425"/>
          <a:ext cx="454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144145</xdr:rowOff>
    </xdr:from>
    <xdr:to xmlns:xdr="http://schemas.openxmlformats.org/drawingml/2006/spreadsheetDrawing">
      <xdr:col>6</xdr:col>
      <xdr:colOff>38100</xdr:colOff>
      <xdr:row>78</xdr:row>
      <xdr:rowOff>74930</xdr:rowOff>
    </xdr:to>
    <xdr:sp macro="" textlink="">
      <xdr:nvSpPr>
        <xdr:cNvPr id="184" name="フローチャート: 判断 183"/>
        <xdr:cNvSpPr/>
      </xdr:nvSpPr>
      <xdr:spPr>
        <a:xfrm>
          <a:off x="1079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90805</xdr:rowOff>
    </xdr:from>
    <xdr:ext cx="454660" cy="258445"/>
    <xdr:sp macro="" textlink="">
      <xdr:nvSpPr>
        <xdr:cNvPr id="185" name="テキスト ボックス 184"/>
        <xdr:cNvSpPr txBox="1"/>
      </xdr:nvSpPr>
      <xdr:spPr>
        <a:xfrm>
          <a:off x="895350" y="13121005"/>
          <a:ext cx="454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14605</xdr:rowOff>
    </xdr:from>
    <xdr:to xmlns:xdr="http://schemas.openxmlformats.org/drawingml/2006/spreadsheetDrawing">
      <xdr:col>24</xdr:col>
      <xdr:colOff>114300</xdr:colOff>
      <xdr:row>78</xdr:row>
      <xdr:rowOff>116205</xdr:rowOff>
    </xdr:to>
    <xdr:sp macro="" textlink="">
      <xdr:nvSpPr>
        <xdr:cNvPr id="191" name="楕円 190"/>
        <xdr:cNvSpPr/>
      </xdr:nvSpPr>
      <xdr:spPr>
        <a:xfrm>
          <a:off x="4584700" y="133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100965</xdr:rowOff>
    </xdr:from>
    <xdr:ext cx="469900" cy="248285"/>
    <xdr:sp macro="" textlink="">
      <xdr:nvSpPr>
        <xdr:cNvPr id="192" name="維持補修費該当値テキスト"/>
        <xdr:cNvSpPr txBox="1"/>
      </xdr:nvSpPr>
      <xdr:spPr>
        <a:xfrm>
          <a:off x="4686300" y="1330261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151765</xdr:rowOff>
    </xdr:from>
    <xdr:to xmlns:xdr="http://schemas.openxmlformats.org/drawingml/2006/spreadsheetDrawing">
      <xdr:col>20</xdr:col>
      <xdr:colOff>38100</xdr:colOff>
      <xdr:row>78</xdr:row>
      <xdr:rowOff>81915</xdr:rowOff>
    </xdr:to>
    <xdr:sp macro="" textlink="">
      <xdr:nvSpPr>
        <xdr:cNvPr id="193" name="楕円 192"/>
        <xdr:cNvSpPr/>
      </xdr:nvSpPr>
      <xdr:spPr>
        <a:xfrm>
          <a:off x="37465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73025</xdr:rowOff>
    </xdr:from>
    <xdr:ext cx="454660" cy="259080"/>
    <xdr:sp macro="" textlink="">
      <xdr:nvSpPr>
        <xdr:cNvPr id="194" name="テキスト ボックス 193"/>
        <xdr:cNvSpPr txBox="1"/>
      </xdr:nvSpPr>
      <xdr:spPr>
        <a:xfrm>
          <a:off x="3562350" y="1344612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22225</xdr:rowOff>
    </xdr:from>
    <xdr:to xmlns:xdr="http://schemas.openxmlformats.org/drawingml/2006/spreadsheetDrawing">
      <xdr:col>15</xdr:col>
      <xdr:colOff>101600</xdr:colOff>
      <xdr:row>78</xdr:row>
      <xdr:rowOff>123825</xdr:rowOff>
    </xdr:to>
    <xdr:sp macro="" textlink="">
      <xdr:nvSpPr>
        <xdr:cNvPr id="195" name="楕円 194"/>
        <xdr:cNvSpPr/>
      </xdr:nvSpPr>
      <xdr:spPr>
        <a:xfrm>
          <a:off x="285750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114935</xdr:rowOff>
    </xdr:from>
    <xdr:ext cx="454660" cy="259080"/>
    <xdr:sp macro="" textlink="">
      <xdr:nvSpPr>
        <xdr:cNvPr id="196" name="テキスト ボックス 195"/>
        <xdr:cNvSpPr txBox="1"/>
      </xdr:nvSpPr>
      <xdr:spPr>
        <a:xfrm>
          <a:off x="2673350" y="1348803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26670</xdr:rowOff>
    </xdr:from>
    <xdr:to xmlns:xdr="http://schemas.openxmlformats.org/drawingml/2006/spreadsheetDrawing">
      <xdr:col>10</xdr:col>
      <xdr:colOff>165100</xdr:colOff>
      <xdr:row>78</xdr:row>
      <xdr:rowOff>128270</xdr:rowOff>
    </xdr:to>
    <xdr:sp macro="" textlink="">
      <xdr:nvSpPr>
        <xdr:cNvPr id="197" name="楕円 196"/>
        <xdr:cNvSpPr/>
      </xdr:nvSpPr>
      <xdr:spPr>
        <a:xfrm>
          <a:off x="19685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119380</xdr:rowOff>
    </xdr:from>
    <xdr:ext cx="454660" cy="259080"/>
    <xdr:sp macro="" textlink="">
      <xdr:nvSpPr>
        <xdr:cNvPr id="198" name="テキスト ボックス 197"/>
        <xdr:cNvSpPr txBox="1"/>
      </xdr:nvSpPr>
      <xdr:spPr>
        <a:xfrm>
          <a:off x="1784350" y="1349248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18415</xdr:rowOff>
    </xdr:from>
    <xdr:to xmlns:xdr="http://schemas.openxmlformats.org/drawingml/2006/spreadsheetDrawing">
      <xdr:col>6</xdr:col>
      <xdr:colOff>38100</xdr:colOff>
      <xdr:row>78</xdr:row>
      <xdr:rowOff>120650</xdr:rowOff>
    </xdr:to>
    <xdr:sp macro="" textlink="">
      <xdr:nvSpPr>
        <xdr:cNvPr id="199" name="楕円 198"/>
        <xdr:cNvSpPr/>
      </xdr:nvSpPr>
      <xdr:spPr>
        <a:xfrm>
          <a:off x="1079500" y="13391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111125</xdr:rowOff>
    </xdr:from>
    <xdr:ext cx="454660" cy="249555"/>
    <xdr:sp macro="" textlink="">
      <xdr:nvSpPr>
        <xdr:cNvPr id="200" name="テキスト ボックス 199"/>
        <xdr:cNvSpPr txBox="1"/>
      </xdr:nvSpPr>
      <xdr:spPr>
        <a:xfrm>
          <a:off x="895350" y="13484225"/>
          <a:ext cx="4546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4645" cy="217170"/>
    <xdr:sp macro="" textlink="">
      <xdr:nvSpPr>
        <xdr:cNvPr id="209" name="テキスト ボックス 208"/>
        <xdr:cNvSpPr txBox="1"/>
      </xdr:nvSpPr>
      <xdr:spPr>
        <a:xfrm>
          <a:off x="723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8920"/>
    <xdr:sp macro="" textlink="">
      <xdr:nvSpPr>
        <xdr:cNvPr id="211" name="テキスト ボックス 210"/>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2" name="直線コネクタ 211"/>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3" name="テキスト ボックス 212"/>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4" name="直線コネクタ 213"/>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5" name="テキスト ボックス 214"/>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6" name="直線コネクタ 215"/>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0390" cy="248920"/>
    <xdr:sp macro="" textlink="">
      <xdr:nvSpPr>
        <xdr:cNvPr id="217" name="テキスト ボックス 216"/>
        <xdr:cNvSpPr txBox="1"/>
      </xdr:nvSpPr>
      <xdr:spPr>
        <a:xfrm>
          <a:off x="166370" y="16113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8" name="直線コネクタ 217"/>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0390" cy="259080"/>
    <xdr:sp macro="" textlink="">
      <xdr:nvSpPr>
        <xdr:cNvPr id="219" name="テキスト ボックス 218"/>
        <xdr:cNvSpPr txBox="1"/>
      </xdr:nvSpPr>
      <xdr:spPr>
        <a:xfrm>
          <a:off x="166370" y="15732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0" name="直線コネクタ 219"/>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0390" cy="259080"/>
    <xdr:sp macro="" textlink="">
      <xdr:nvSpPr>
        <xdr:cNvPr id="221" name="テキスト ボックス 220"/>
        <xdr:cNvSpPr txBox="1"/>
      </xdr:nvSpPr>
      <xdr:spPr>
        <a:xfrm>
          <a:off x="166370" y="15351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0390" cy="248920"/>
    <xdr:sp macro="" textlink="">
      <xdr:nvSpPr>
        <xdr:cNvPr id="223" name="テキスト ボックス 222"/>
        <xdr:cNvSpPr txBox="1"/>
      </xdr:nvSpPr>
      <xdr:spPr>
        <a:xfrm>
          <a:off x="166370" y="14970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49530</xdr:rowOff>
    </xdr:from>
    <xdr:to xmlns:xdr="http://schemas.openxmlformats.org/drawingml/2006/spreadsheetDrawing">
      <xdr:col>24</xdr:col>
      <xdr:colOff>62865</xdr:colOff>
      <xdr:row>99</xdr:row>
      <xdr:rowOff>36195</xdr:rowOff>
    </xdr:to>
    <xdr:cxnSp macro="">
      <xdr:nvCxnSpPr>
        <xdr:cNvPr id="225" name="直線コネクタ 224"/>
        <xdr:cNvCxnSpPr/>
      </xdr:nvCxnSpPr>
      <xdr:spPr>
        <a:xfrm flipV="1">
          <a:off x="4633595" y="15480030"/>
          <a:ext cx="127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40640</xdr:rowOff>
    </xdr:from>
    <xdr:ext cx="534670" cy="251460"/>
    <xdr:sp macro="" textlink="">
      <xdr:nvSpPr>
        <xdr:cNvPr id="226" name="扶助費最小値テキスト"/>
        <xdr:cNvSpPr txBox="1"/>
      </xdr:nvSpPr>
      <xdr:spPr>
        <a:xfrm>
          <a:off x="4686300" y="170141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36195</xdr:rowOff>
    </xdr:from>
    <xdr:to xmlns:xdr="http://schemas.openxmlformats.org/drawingml/2006/spreadsheetDrawing">
      <xdr:col>24</xdr:col>
      <xdr:colOff>152400</xdr:colOff>
      <xdr:row>99</xdr:row>
      <xdr:rowOff>36195</xdr:rowOff>
    </xdr:to>
    <xdr:cxnSp macro="">
      <xdr:nvCxnSpPr>
        <xdr:cNvPr id="227" name="直線コネクタ 226"/>
        <xdr:cNvCxnSpPr/>
      </xdr:nvCxnSpPr>
      <xdr:spPr>
        <a:xfrm>
          <a:off x="4546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167640</xdr:rowOff>
    </xdr:from>
    <xdr:ext cx="598805" cy="250190"/>
    <xdr:sp macro="" textlink="">
      <xdr:nvSpPr>
        <xdr:cNvPr id="228" name="扶助費最大値テキスト"/>
        <xdr:cNvSpPr txBox="1"/>
      </xdr:nvSpPr>
      <xdr:spPr>
        <a:xfrm>
          <a:off x="4686300" y="1525524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49530</xdr:rowOff>
    </xdr:from>
    <xdr:to xmlns:xdr="http://schemas.openxmlformats.org/drawingml/2006/spreadsheetDrawing">
      <xdr:col>24</xdr:col>
      <xdr:colOff>152400</xdr:colOff>
      <xdr:row>90</xdr:row>
      <xdr:rowOff>49530</xdr:rowOff>
    </xdr:to>
    <xdr:cxnSp macro="">
      <xdr:nvCxnSpPr>
        <xdr:cNvPr id="229" name="直線コネクタ 228"/>
        <xdr:cNvCxnSpPr/>
      </xdr:nvCxnSpPr>
      <xdr:spPr>
        <a:xfrm>
          <a:off x="4546600" y="1548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100330</xdr:rowOff>
    </xdr:from>
    <xdr:to xmlns:xdr="http://schemas.openxmlformats.org/drawingml/2006/spreadsheetDrawing">
      <xdr:col>24</xdr:col>
      <xdr:colOff>63500</xdr:colOff>
      <xdr:row>96</xdr:row>
      <xdr:rowOff>74930</xdr:rowOff>
    </xdr:to>
    <xdr:cxnSp macro="">
      <xdr:nvCxnSpPr>
        <xdr:cNvPr id="230" name="直線コネクタ 229"/>
        <xdr:cNvCxnSpPr/>
      </xdr:nvCxnSpPr>
      <xdr:spPr>
        <a:xfrm flipV="1">
          <a:off x="3797300" y="16388080"/>
          <a:ext cx="8382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132715</xdr:rowOff>
    </xdr:from>
    <xdr:ext cx="598805" cy="250825"/>
    <xdr:sp macro="" textlink="">
      <xdr:nvSpPr>
        <xdr:cNvPr id="231" name="扶助費平均値テキスト"/>
        <xdr:cNvSpPr txBox="1"/>
      </xdr:nvSpPr>
      <xdr:spPr>
        <a:xfrm>
          <a:off x="4686300" y="1642046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154940</xdr:rowOff>
    </xdr:from>
    <xdr:to xmlns:xdr="http://schemas.openxmlformats.org/drawingml/2006/spreadsheetDrawing">
      <xdr:col>24</xdr:col>
      <xdr:colOff>114300</xdr:colOff>
      <xdr:row>96</xdr:row>
      <xdr:rowOff>84455</xdr:rowOff>
    </xdr:to>
    <xdr:sp macro="" textlink="">
      <xdr:nvSpPr>
        <xdr:cNvPr id="232" name="フローチャート: 判断 231"/>
        <xdr:cNvSpPr/>
      </xdr:nvSpPr>
      <xdr:spPr>
        <a:xfrm>
          <a:off x="45847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67945</xdr:rowOff>
    </xdr:from>
    <xdr:to xmlns:xdr="http://schemas.openxmlformats.org/drawingml/2006/spreadsheetDrawing">
      <xdr:col>19</xdr:col>
      <xdr:colOff>177800</xdr:colOff>
      <xdr:row>96</xdr:row>
      <xdr:rowOff>74930</xdr:rowOff>
    </xdr:to>
    <xdr:cxnSp macro="">
      <xdr:nvCxnSpPr>
        <xdr:cNvPr id="233" name="直線コネクタ 232"/>
        <xdr:cNvCxnSpPr/>
      </xdr:nvCxnSpPr>
      <xdr:spPr>
        <a:xfrm>
          <a:off x="2908300" y="16355695"/>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73660</xdr:rowOff>
    </xdr:from>
    <xdr:to xmlns:xdr="http://schemas.openxmlformats.org/drawingml/2006/spreadsheetDrawing">
      <xdr:col>20</xdr:col>
      <xdr:colOff>38100</xdr:colOff>
      <xdr:row>97</xdr:row>
      <xdr:rowOff>3810</xdr:rowOff>
    </xdr:to>
    <xdr:sp macro="" textlink="">
      <xdr:nvSpPr>
        <xdr:cNvPr id="234" name="フローチャート: 判断 233"/>
        <xdr:cNvSpPr/>
      </xdr:nvSpPr>
      <xdr:spPr>
        <a:xfrm>
          <a:off x="3746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166370</xdr:rowOff>
    </xdr:from>
    <xdr:ext cx="519430" cy="251460"/>
    <xdr:sp macro="" textlink="">
      <xdr:nvSpPr>
        <xdr:cNvPr id="235" name="テキスト ボックス 234"/>
        <xdr:cNvSpPr txBox="1"/>
      </xdr:nvSpPr>
      <xdr:spPr>
        <a:xfrm>
          <a:off x="3529965" y="1662557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67945</xdr:rowOff>
    </xdr:from>
    <xdr:to xmlns:xdr="http://schemas.openxmlformats.org/drawingml/2006/spreadsheetDrawing">
      <xdr:col>15</xdr:col>
      <xdr:colOff>50800</xdr:colOff>
      <xdr:row>97</xdr:row>
      <xdr:rowOff>48895</xdr:rowOff>
    </xdr:to>
    <xdr:cxnSp macro="">
      <xdr:nvCxnSpPr>
        <xdr:cNvPr id="236" name="直線コネクタ 235"/>
        <xdr:cNvCxnSpPr/>
      </xdr:nvCxnSpPr>
      <xdr:spPr>
        <a:xfrm flipV="1">
          <a:off x="2019300" y="16355695"/>
          <a:ext cx="8890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98425</xdr:rowOff>
    </xdr:from>
    <xdr:to xmlns:xdr="http://schemas.openxmlformats.org/drawingml/2006/spreadsheetDrawing">
      <xdr:col>15</xdr:col>
      <xdr:colOff>101600</xdr:colOff>
      <xdr:row>96</xdr:row>
      <xdr:rowOff>29210</xdr:rowOff>
    </xdr:to>
    <xdr:sp macro="" textlink="">
      <xdr:nvSpPr>
        <xdr:cNvPr id="237" name="フローチャート: 判断 236"/>
        <xdr:cNvSpPr/>
      </xdr:nvSpPr>
      <xdr:spPr>
        <a:xfrm>
          <a:off x="285750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19685</xdr:rowOff>
    </xdr:from>
    <xdr:ext cx="583565" cy="249555"/>
    <xdr:sp macro="" textlink="">
      <xdr:nvSpPr>
        <xdr:cNvPr id="238" name="テキスト ボックス 237"/>
        <xdr:cNvSpPr txBox="1"/>
      </xdr:nvSpPr>
      <xdr:spPr>
        <a:xfrm>
          <a:off x="2608580" y="16478885"/>
          <a:ext cx="5835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48895</xdr:rowOff>
    </xdr:from>
    <xdr:to xmlns:xdr="http://schemas.openxmlformats.org/drawingml/2006/spreadsheetDrawing">
      <xdr:col>10</xdr:col>
      <xdr:colOff>114300</xdr:colOff>
      <xdr:row>97</xdr:row>
      <xdr:rowOff>91440</xdr:rowOff>
    </xdr:to>
    <xdr:cxnSp macro="">
      <xdr:nvCxnSpPr>
        <xdr:cNvPr id="239" name="直線コネクタ 238"/>
        <xdr:cNvCxnSpPr/>
      </xdr:nvCxnSpPr>
      <xdr:spPr>
        <a:xfrm flipV="1">
          <a:off x="1130300" y="1667954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36830</xdr:rowOff>
    </xdr:from>
    <xdr:to xmlns:xdr="http://schemas.openxmlformats.org/drawingml/2006/spreadsheetDrawing">
      <xdr:col>10</xdr:col>
      <xdr:colOff>165100</xdr:colOff>
      <xdr:row>97</xdr:row>
      <xdr:rowOff>138430</xdr:rowOff>
    </xdr:to>
    <xdr:sp macro="" textlink="">
      <xdr:nvSpPr>
        <xdr:cNvPr id="240" name="フローチャート: 判断 239"/>
        <xdr:cNvSpPr/>
      </xdr:nvSpPr>
      <xdr:spPr>
        <a:xfrm>
          <a:off x="1968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129540</xdr:rowOff>
    </xdr:from>
    <xdr:ext cx="519430" cy="259080"/>
    <xdr:sp macro="" textlink="">
      <xdr:nvSpPr>
        <xdr:cNvPr id="241" name="テキスト ボックス 240"/>
        <xdr:cNvSpPr txBox="1"/>
      </xdr:nvSpPr>
      <xdr:spPr>
        <a:xfrm>
          <a:off x="1751965" y="1676019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55245</xdr:rowOff>
    </xdr:from>
    <xdr:to xmlns:xdr="http://schemas.openxmlformats.org/drawingml/2006/spreadsheetDrawing">
      <xdr:col>6</xdr:col>
      <xdr:colOff>38100</xdr:colOff>
      <xdr:row>97</xdr:row>
      <xdr:rowOff>156845</xdr:rowOff>
    </xdr:to>
    <xdr:sp macro="" textlink="">
      <xdr:nvSpPr>
        <xdr:cNvPr id="242" name="フローチャート: 判断 241"/>
        <xdr:cNvSpPr/>
      </xdr:nvSpPr>
      <xdr:spPr>
        <a:xfrm>
          <a:off x="10795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147955</xdr:rowOff>
    </xdr:from>
    <xdr:ext cx="519430" cy="258445"/>
    <xdr:sp macro="" textlink="">
      <xdr:nvSpPr>
        <xdr:cNvPr id="243" name="テキスト ボックス 242"/>
        <xdr:cNvSpPr txBox="1"/>
      </xdr:nvSpPr>
      <xdr:spPr>
        <a:xfrm>
          <a:off x="862965" y="1677860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49530</xdr:rowOff>
    </xdr:from>
    <xdr:to xmlns:xdr="http://schemas.openxmlformats.org/drawingml/2006/spreadsheetDrawing">
      <xdr:col>24</xdr:col>
      <xdr:colOff>114300</xdr:colOff>
      <xdr:row>95</xdr:row>
      <xdr:rowOff>151130</xdr:rowOff>
    </xdr:to>
    <xdr:sp macro="" textlink="">
      <xdr:nvSpPr>
        <xdr:cNvPr id="249" name="楕円 248"/>
        <xdr:cNvSpPr/>
      </xdr:nvSpPr>
      <xdr:spPr>
        <a:xfrm>
          <a:off x="4584700" y="1633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72390</xdr:rowOff>
    </xdr:from>
    <xdr:ext cx="598805" cy="259080"/>
    <xdr:sp macro="" textlink="">
      <xdr:nvSpPr>
        <xdr:cNvPr id="250" name="扶助費該当値テキスト"/>
        <xdr:cNvSpPr txBox="1"/>
      </xdr:nvSpPr>
      <xdr:spPr>
        <a:xfrm>
          <a:off x="4686300" y="16188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24130</xdr:rowOff>
    </xdr:from>
    <xdr:to xmlns:xdr="http://schemas.openxmlformats.org/drawingml/2006/spreadsheetDrawing">
      <xdr:col>20</xdr:col>
      <xdr:colOff>38100</xdr:colOff>
      <xdr:row>96</xdr:row>
      <xdr:rowOff>125730</xdr:rowOff>
    </xdr:to>
    <xdr:sp macro="" textlink="">
      <xdr:nvSpPr>
        <xdr:cNvPr id="251" name="楕円 250"/>
        <xdr:cNvSpPr/>
      </xdr:nvSpPr>
      <xdr:spPr>
        <a:xfrm>
          <a:off x="3746500" y="164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142240</xdr:rowOff>
    </xdr:from>
    <xdr:ext cx="519430" cy="259080"/>
    <xdr:sp macro="" textlink="">
      <xdr:nvSpPr>
        <xdr:cNvPr id="252" name="テキスト ボックス 251"/>
        <xdr:cNvSpPr txBox="1"/>
      </xdr:nvSpPr>
      <xdr:spPr>
        <a:xfrm>
          <a:off x="3529965" y="1625854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17780</xdr:rowOff>
    </xdr:from>
    <xdr:to xmlns:xdr="http://schemas.openxmlformats.org/drawingml/2006/spreadsheetDrawing">
      <xdr:col>15</xdr:col>
      <xdr:colOff>101600</xdr:colOff>
      <xdr:row>95</xdr:row>
      <xdr:rowOff>118745</xdr:rowOff>
    </xdr:to>
    <xdr:sp macro="" textlink="">
      <xdr:nvSpPr>
        <xdr:cNvPr id="253" name="楕円 252"/>
        <xdr:cNvSpPr/>
      </xdr:nvSpPr>
      <xdr:spPr>
        <a:xfrm>
          <a:off x="2857500" y="16305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135255</xdr:rowOff>
    </xdr:from>
    <xdr:ext cx="583565" cy="248285"/>
    <xdr:sp macro="" textlink="">
      <xdr:nvSpPr>
        <xdr:cNvPr id="254" name="テキスト ボックス 253"/>
        <xdr:cNvSpPr txBox="1"/>
      </xdr:nvSpPr>
      <xdr:spPr>
        <a:xfrm>
          <a:off x="2608580" y="16080105"/>
          <a:ext cx="5835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169545</xdr:rowOff>
    </xdr:from>
    <xdr:to xmlns:xdr="http://schemas.openxmlformats.org/drawingml/2006/spreadsheetDrawing">
      <xdr:col>10</xdr:col>
      <xdr:colOff>165100</xdr:colOff>
      <xdr:row>97</xdr:row>
      <xdr:rowOff>99695</xdr:rowOff>
    </xdr:to>
    <xdr:sp macro="" textlink="">
      <xdr:nvSpPr>
        <xdr:cNvPr id="255" name="楕円 254"/>
        <xdr:cNvSpPr/>
      </xdr:nvSpPr>
      <xdr:spPr>
        <a:xfrm>
          <a:off x="1968500" y="166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116205</xdr:rowOff>
    </xdr:from>
    <xdr:ext cx="519430" cy="259080"/>
    <xdr:sp macro="" textlink="">
      <xdr:nvSpPr>
        <xdr:cNvPr id="256" name="テキスト ボックス 255"/>
        <xdr:cNvSpPr txBox="1"/>
      </xdr:nvSpPr>
      <xdr:spPr>
        <a:xfrm>
          <a:off x="1751965" y="1640395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40640</xdr:rowOff>
    </xdr:from>
    <xdr:to xmlns:xdr="http://schemas.openxmlformats.org/drawingml/2006/spreadsheetDrawing">
      <xdr:col>6</xdr:col>
      <xdr:colOff>38100</xdr:colOff>
      <xdr:row>97</xdr:row>
      <xdr:rowOff>142240</xdr:rowOff>
    </xdr:to>
    <xdr:sp macro="" textlink="">
      <xdr:nvSpPr>
        <xdr:cNvPr id="257" name="楕円 256"/>
        <xdr:cNvSpPr/>
      </xdr:nvSpPr>
      <xdr:spPr>
        <a:xfrm>
          <a:off x="1079500" y="1667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158750</xdr:rowOff>
    </xdr:from>
    <xdr:ext cx="519430" cy="259080"/>
    <xdr:sp macro="" textlink="">
      <xdr:nvSpPr>
        <xdr:cNvPr id="258" name="テキスト ボックス 257"/>
        <xdr:cNvSpPr txBox="1"/>
      </xdr:nvSpPr>
      <xdr:spPr>
        <a:xfrm>
          <a:off x="862965" y="164465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4645" cy="217170"/>
    <xdr:sp macro="" textlink="">
      <xdr:nvSpPr>
        <xdr:cNvPr id="267" name="テキスト ボックス 266"/>
        <xdr:cNvSpPr txBox="1"/>
      </xdr:nvSpPr>
      <xdr:spPr>
        <a:xfrm>
          <a:off x="6565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9" name="直線コネクタ 268"/>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3680" cy="259080"/>
    <xdr:sp macro="" textlink="">
      <xdr:nvSpPr>
        <xdr:cNvPr id="270" name="テキスト ボックス 269"/>
        <xdr:cNvSpPr txBox="1"/>
      </xdr:nvSpPr>
      <xdr:spPr>
        <a:xfrm>
          <a:off x="6355080" y="6588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1" name="直線コネクタ 270"/>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2" name="テキスト ボックス 271"/>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3" name="直線コネクタ 272"/>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0390" cy="248920"/>
    <xdr:sp macro="" textlink="">
      <xdr:nvSpPr>
        <xdr:cNvPr id="274" name="テキスト ボックス 273"/>
        <xdr:cNvSpPr txBox="1"/>
      </xdr:nvSpPr>
      <xdr:spPr>
        <a:xfrm>
          <a:off x="6008370" y="5826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5" name="直線コネクタ 274"/>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0390" cy="259080"/>
    <xdr:sp macro="" textlink="">
      <xdr:nvSpPr>
        <xdr:cNvPr id="276" name="テキスト ボックス 275"/>
        <xdr:cNvSpPr txBox="1"/>
      </xdr:nvSpPr>
      <xdr:spPr>
        <a:xfrm>
          <a:off x="6008370" y="5445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7" name="直線コネクタ 276"/>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0390" cy="259080"/>
    <xdr:sp macro="" textlink="">
      <xdr:nvSpPr>
        <xdr:cNvPr id="278" name="テキスト ボックス 277"/>
        <xdr:cNvSpPr txBox="1"/>
      </xdr:nvSpPr>
      <xdr:spPr>
        <a:xfrm>
          <a:off x="6008370" y="5064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0390" cy="248920"/>
    <xdr:sp macro="" textlink="">
      <xdr:nvSpPr>
        <xdr:cNvPr id="280" name="テキスト ボックス 279"/>
        <xdr:cNvSpPr txBox="1"/>
      </xdr:nvSpPr>
      <xdr:spPr>
        <a:xfrm>
          <a:off x="6008370" y="4683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24130</xdr:rowOff>
    </xdr:from>
    <xdr:to xmlns:xdr="http://schemas.openxmlformats.org/drawingml/2006/spreadsheetDrawing">
      <xdr:col>54</xdr:col>
      <xdr:colOff>189865</xdr:colOff>
      <xdr:row>37</xdr:row>
      <xdr:rowOff>98425</xdr:rowOff>
    </xdr:to>
    <xdr:cxnSp macro="">
      <xdr:nvCxnSpPr>
        <xdr:cNvPr id="282" name="直線コネクタ 281"/>
        <xdr:cNvCxnSpPr/>
      </xdr:nvCxnSpPr>
      <xdr:spPr>
        <a:xfrm flipV="1">
          <a:off x="10475595" y="5510530"/>
          <a:ext cx="1270" cy="931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102235</xdr:rowOff>
    </xdr:from>
    <xdr:ext cx="534670" cy="258445"/>
    <xdr:sp macro="" textlink="">
      <xdr:nvSpPr>
        <xdr:cNvPr id="283" name="補助費等最小値テキスト"/>
        <xdr:cNvSpPr txBox="1"/>
      </xdr:nvSpPr>
      <xdr:spPr>
        <a:xfrm>
          <a:off x="10528300" y="6445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98425</xdr:rowOff>
    </xdr:from>
    <xdr:to xmlns:xdr="http://schemas.openxmlformats.org/drawingml/2006/spreadsheetDrawing">
      <xdr:col>55</xdr:col>
      <xdr:colOff>88900</xdr:colOff>
      <xdr:row>37</xdr:row>
      <xdr:rowOff>98425</xdr:rowOff>
    </xdr:to>
    <xdr:cxnSp macro="">
      <xdr:nvCxnSpPr>
        <xdr:cNvPr id="284" name="直線コネクタ 283"/>
        <xdr:cNvCxnSpPr/>
      </xdr:nvCxnSpPr>
      <xdr:spPr>
        <a:xfrm>
          <a:off x="10388600" y="6442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142240</xdr:rowOff>
    </xdr:from>
    <xdr:ext cx="598805" cy="259080"/>
    <xdr:sp macro="" textlink="">
      <xdr:nvSpPr>
        <xdr:cNvPr id="285" name="補助費等最大値テキスト"/>
        <xdr:cNvSpPr txBox="1"/>
      </xdr:nvSpPr>
      <xdr:spPr>
        <a:xfrm>
          <a:off x="10528300" y="5285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24130</xdr:rowOff>
    </xdr:from>
    <xdr:to xmlns:xdr="http://schemas.openxmlformats.org/drawingml/2006/spreadsheetDrawing">
      <xdr:col>55</xdr:col>
      <xdr:colOff>88900</xdr:colOff>
      <xdr:row>32</xdr:row>
      <xdr:rowOff>24130</xdr:rowOff>
    </xdr:to>
    <xdr:cxnSp macro="">
      <xdr:nvCxnSpPr>
        <xdr:cNvPr id="286" name="直線コネクタ 285"/>
        <xdr:cNvCxnSpPr/>
      </xdr:nvCxnSpPr>
      <xdr:spPr>
        <a:xfrm>
          <a:off x="10388600" y="551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153035</xdr:rowOff>
    </xdr:from>
    <xdr:to xmlns:xdr="http://schemas.openxmlformats.org/drawingml/2006/spreadsheetDrawing">
      <xdr:col>55</xdr:col>
      <xdr:colOff>0</xdr:colOff>
      <xdr:row>37</xdr:row>
      <xdr:rowOff>21590</xdr:rowOff>
    </xdr:to>
    <xdr:cxnSp macro="">
      <xdr:nvCxnSpPr>
        <xdr:cNvPr id="287" name="直線コネクタ 286"/>
        <xdr:cNvCxnSpPr/>
      </xdr:nvCxnSpPr>
      <xdr:spPr>
        <a:xfrm>
          <a:off x="9639300" y="632523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53975</xdr:rowOff>
    </xdr:from>
    <xdr:ext cx="534670" cy="249555"/>
    <xdr:sp macro="" textlink="">
      <xdr:nvSpPr>
        <xdr:cNvPr id="288" name="補助費等平均値テキスト"/>
        <xdr:cNvSpPr txBox="1"/>
      </xdr:nvSpPr>
      <xdr:spPr>
        <a:xfrm>
          <a:off x="10528300" y="588327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31115</xdr:rowOff>
    </xdr:from>
    <xdr:to xmlns:xdr="http://schemas.openxmlformats.org/drawingml/2006/spreadsheetDrawing">
      <xdr:col>55</xdr:col>
      <xdr:colOff>50800</xdr:colOff>
      <xdr:row>35</xdr:row>
      <xdr:rowOff>132715</xdr:rowOff>
    </xdr:to>
    <xdr:sp macro="" textlink="">
      <xdr:nvSpPr>
        <xdr:cNvPr id="289" name="フローチャート: 判断 288"/>
        <xdr:cNvSpPr/>
      </xdr:nvSpPr>
      <xdr:spPr>
        <a:xfrm>
          <a:off x="104267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153035</xdr:rowOff>
    </xdr:from>
    <xdr:to xmlns:xdr="http://schemas.openxmlformats.org/drawingml/2006/spreadsheetDrawing">
      <xdr:col>50</xdr:col>
      <xdr:colOff>114300</xdr:colOff>
      <xdr:row>36</xdr:row>
      <xdr:rowOff>170815</xdr:rowOff>
    </xdr:to>
    <xdr:cxnSp macro="">
      <xdr:nvCxnSpPr>
        <xdr:cNvPr id="290" name="直線コネクタ 289"/>
        <xdr:cNvCxnSpPr/>
      </xdr:nvCxnSpPr>
      <xdr:spPr>
        <a:xfrm flipV="1">
          <a:off x="8750300" y="63252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21590</xdr:rowOff>
    </xdr:from>
    <xdr:to xmlns:xdr="http://schemas.openxmlformats.org/drawingml/2006/spreadsheetDrawing">
      <xdr:col>50</xdr:col>
      <xdr:colOff>165100</xdr:colOff>
      <xdr:row>35</xdr:row>
      <xdr:rowOff>123190</xdr:rowOff>
    </xdr:to>
    <xdr:sp macro="" textlink="">
      <xdr:nvSpPr>
        <xdr:cNvPr id="291" name="フローチャート: 判断 290"/>
        <xdr:cNvSpPr/>
      </xdr:nvSpPr>
      <xdr:spPr>
        <a:xfrm>
          <a:off x="9588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33</xdr:row>
      <xdr:rowOff>139700</xdr:rowOff>
    </xdr:from>
    <xdr:ext cx="519430" cy="259080"/>
    <xdr:sp macro="" textlink="">
      <xdr:nvSpPr>
        <xdr:cNvPr id="292" name="テキスト ボックス 291"/>
        <xdr:cNvSpPr txBox="1"/>
      </xdr:nvSpPr>
      <xdr:spPr>
        <a:xfrm>
          <a:off x="9371965" y="579755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32</xdr:row>
      <xdr:rowOff>91440</xdr:rowOff>
    </xdr:from>
    <xdr:to xmlns:xdr="http://schemas.openxmlformats.org/drawingml/2006/spreadsheetDrawing">
      <xdr:col>45</xdr:col>
      <xdr:colOff>177800</xdr:colOff>
      <xdr:row>36</xdr:row>
      <xdr:rowOff>170815</xdr:rowOff>
    </xdr:to>
    <xdr:cxnSp macro="">
      <xdr:nvCxnSpPr>
        <xdr:cNvPr id="293" name="直線コネクタ 292"/>
        <xdr:cNvCxnSpPr/>
      </xdr:nvCxnSpPr>
      <xdr:spPr>
        <a:xfrm>
          <a:off x="7861300" y="5577840"/>
          <a:ext cx="889000" cy="765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63500</xdr:rowOff>
    </xdr:from>
    <xdr:to xmlns:xdr="http://schemas.openxmlformats.org/drawingml/2006/spreadsheetDrawing">
      <xdr:col>46</xdr:col>
      <xdr:colOff>38100</xdr:colOff>
      <xdr:row>35</xdr:row>
      <xdr:rowOff>165100</xdr:rowOff>
    </xdr:to>
    <xdr:sp macro="" textlink="">
      <xdr:nvSpPr>
        <xdr:cNvPr id="294" name="フローチャート: 判断 293"/>
        <xdr:cNvSpPr/>
      </xdr:nvSpPr>
      <xdr:spPr>
        <a:xfrm>
          <a:off x="8699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10160</xdr:rowOff>
    </xdr:from>
    <xdr:ext cx="519430" cy="259080"/>
    <xdr:sp macro="" textlink="">
      <xdr:nvSpPr>
        <xdr:cNvPr id="295" name="テキスト ボックス 294"/>
        <xdr:cNvSpPr txBox="1"/>
      </xdr:nvSpPr>
      <xdr:spPr>
        <a:xfrm>
          <a:off x="8482965" y="583946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91440</xdr:rowOff>
    </xdr:from>
    <xdr:to xmlns:xdr="http://schemas.openxmlformats.org/drawingml/2006/spreadsheetDrawing">
      <xdr:col>41</xdr:col>
      <xdr:colOff>50800</xdr:colOff>
      <xdr:row>37</xdr:row>
      <xdr:rowOff>160020</xdr:rowOff>
    </xdr:to>
    <xdr:cxnSp macro="">
      <xdr:nvCxnSpPr>
        <xdr:cNvPr id="296" name="直線コネクタ 295"/>
        <xdr:cNvCxnSpPr/>
      </xdr:nvCxnSpPr>
      <xdr:spPr>
        <a:xfrm flipV="1">
          <a:off x="6972300" y="5577840"/>
          <a:ext cx="889000" cy="925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121920</xdr:rowOff>
    </xdr:from>
    <xdr:to xmlns:xdr="http://schemas.openxmlformats.org/drawingml/2006/spreadsheetDrawing">
      <xdr:col>41</xdr:col>
      <xdr:colOff>101600</xdr:colOff>
      <xdr:row>31</xdr:row>
      <xdr:rowOff>52070</xdr:rowOff>
    </xdr:to>
    <xdr:sp macro="" textlink="">
      <xdr:nvSpPr>
        <xdr:cNvPr id="297" name="フローチャート: 判断 296"/>
        <xdr:cNvSpPr/>
      </xdr:nvSpPr>
      <xdr:spPr>
        <a:xfrm>
          <a:off x="7810500" y="52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29</xdr:row>
      <xdr:rowOff>68580</xdr:rowOff>
    </xdr:from>
    <xdr:ext cx="583565" cy="259080"/>
    <xdr:sp macro="" textlink="">
      <xdr:nvSpPr>
        <xdr:cNvPr id="298" name="テキスト ボックス 297"/>
        <xdr:cNvSpPr txBox="1"/>
      </xdr:nvSpPr>
      <xdr:spPr>
        <a:xfrm>
          <a:off x="7561580" y="504063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160655</xdr:rowOff>
    </xdr:from>
    <xdr:to xmlns:xdr="http://schemas.openxmlformats.org/drawingml/2006/spreadsheetDrawing">
      <xdr:col>36</xdr:col>
      <xdr:colOff>165100</xdr:colOff>
      <xdr:row>36</xdr:row>
      <xdr:rowOff>90805</xdr:rowOff>
    </xdr:to>
    <xdr:sp macro="" textlink="">
      <xdr:nvSpPr>
        <xdr:cNvPr id="299" name="フローチャート: 判断 298"/>
        <xdr:cNvSpPr/>
      </xdr:nvSpPr>
      <xdr:spPr>
        <a:xfrm>
          <a:off x="69215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107315</xdr:rowOff>
    </xdr:from>
    <xdr:ext cx="519430" cy="259080"/>
    <xdr:sp macro="" textlink="">
      <xdr:nvSpPr>
        <xdr:cNvPr id="300" name="テキスト ボックス 299"/>
        <xdr:cNvSpPr txBox="1"/>
      </xdr:nvSpPr>
      <xdr:spPr>
        <a:xfrm>
          <a:off x="6704965" y="593661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142240</xdr:rowOff>
    </xdr:from>
    <xdr:to xmlns:xdr="http://schemas.openxmlformats.org/drawingml/2006/spreadsheetDrawing">
      <xdr:col>55</xdr:col>
      <xdr:colOff>50800</xdr:colOff>
      <xdr:row>37</xdr:row>
      <xdr:rowOff>72390</xdr:rowOff>
    </xdr:to>
    <xdr:sp macro="" textlink="">
      <xdr:nvSpPr>
        <xdr:cNvPr id="306" name="楕円 305"/>
        <xdr:cNvSpPr/>
      </xdr:nvSpPr>
      <xdr:spPr>
        <a:xfrm>
          <a:off x="104267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57150</xdr:rowOff>
    </xdr:from>
    <xdr:ext cx="534670" cy="259080"/>
    <xdr:sp macro="" textlink="">
      <xdr:nvSpPr>
        <xdr:cNvPr id="307" name="補助費等該当値テキスト"/>
        <xdr:cNvSpPr txBox="1"/>
      </xdr:nvSpPr>
      <xdr:spPr>
        <a:xfrm>
          <a:off x="10528300" y="6229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102235</xdr:rowOff>
    </xdr:from>
    <xdr:to xmlns:xdr="http://schemas.openxmlformats.org/drawingml/2006/spreadsheetDrawing">
      <xdr:col>50</xdr:col>
      <xdr:colOff>165100</xdr:colOff>
      <xdr:row>37</xdr:row>
      <xdr:rowOff>32385</xdr:rowOff>
    </xdr:to>
    <xdr:sp macro="" textlink="">
      <xdr:nvSpPr>
        <xdr:cNvPr id="308" name="楕円 307"/>
        <xdr:cNvSpPr/>
      </xdr:nvSpPr>
      <xdr:spPr>
        <a:xfrm>
          <a:off x="9588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23495</xdr:rowOff>
    </xdr:from>
    <xdr:ext cx="519430" cy="259080"/>
    <xdr:sp macro="" textlink="">
      <xdr:nvSpPr>
        <xdr:cNvPr id="309" name="テキスト ボックス 308"/>
        <xdr:cNvSpPr txBox="1"/>
      </xdr:nvSpPr>
      <xdr:spPr>
        <a:xfrm>
          <a:off x="9371965" y="636714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120650</xdr:rowOff>
    </xdr:from>
    <xdr:to xmlns:xdr="http://schemas.openxmlformats.org/drawingml/2006/spreadsheetDrawing">
      <xdr:col>46</xdr:col>
      <xdr:colOff>38100</xdr:colOff>
      <xdr:row>37</xdr:row>
      <xdr:rowOff>50165</xdr:rowOff>
    </xdr:to>
    <xdr:sp macro="" textlink="">
      <xdr:nvSpPr>
        <xdr:cNvPr id="310" name="楕円 309"/>
        <xdr:cNvSpPr/>
      </xdr:nvSpPr>
      <xdr:spPr>
        <a:xfrm>
          <a:off x="8699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41275</xdr:rowOff>
    </xdr:from>
    <xdr:ext cx="519430" cy="250825"/>
    <xdr:sp macro="" textlink="">
      <xdr:nvSpPr>
        <xdr:cNvPr id="311" name="テキスト ボックス 310"/>
        <xdr:cNvSpPr txBox="1"/>
      </xdr:nvSpPr>
      <xdr:spPr>
        <a:xfrm>
          <a:off x="8482965" y="638492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32</xdr:row>
      <xdr:rowOff>40640</xdr:rowOff>
    </xdr:from>
    <xdr:to xmlns:xdr="http://schemas.openxmlformats.org/drawingml/2006/spreadsheetDrawing">
      <xdr:col>41</xdr:col>
      <xdr:colOff>101600</xdr:colOff>
      <xdr:row>32</xdr:row>
      <xdr:rowOff>142240</xdr:rowOff>
    </xdr:to>
    <xdr:sp macro="" textlink="">
      <xdr:nvSpPr>
        <xdr:cNvPr id="312" name="楕円 311"/>
        <xdr:cNvSpPr/>
      </xdr:nvSpPr>
      <xdr:spPr>
        <a:xfrm>
          <a:off x="7810500" y="55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133350</xdr:rowOff>
    </xdr:from>
    <xdr:ext cx="583565" cy="250190"/>
    <xdr:sp macro="" textlink="">
      <xdr:nvSpPr>
        <xdr:cNvPr id="313" name="テキスト ボックス 312"/>
        <xdr:cNvSpPr txBox="1"/>
      </xdr:nvSpPr>
      <xdr:spPr>
        <a:xfrm>
          <a:off x="7561580" y="5619750"/>
          <a:ext cx="5835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109220</xdr:rowOff>
    </xdr:from>
    <xdr:to xmlns:xdr="http://schemas.openxmlformats.org/drawingml/2006/spreadsheetDrawing">
      <xdr:col>36</xdr:col>
      <xdr:colOff>165100</xdr:colOff>
      <xdr:row>38</xdr:row>
      <xdr:rowOff>39370</xdr:rowOff>
    </xdr:to>
    <xdr:sp macro="" textlink="">
      <xdr:nvSpPr>
        <xdr:cNvPr id="314" name="楕円 313"/>
        <xdr:cNvSpPr/>
      </xdr:nvSpPr>
      <xdr:spPr>
        <a:xfrm>
          <a:off x="6921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30480</xdr:rowOff>
    </xdr:from>
    <xdr:ext cx="519430" cy="250190"/>
    <xdr:sp macro="" textlink="">
      <xdr:nvSpPr>
        <xdr:cNvPr id="315" name="テキスト ボックス 314"/>
        <xdr:cNvSpPr txBox="1"/>
      </xdr:nvSpPr>
      <xdr:spPr>
        <a:xfrm>
          <a:off x="6704965" y="654558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4645" cy="217170"/>
    <xdr:sp macro="" textlink="">
      <xdr:nvSpPr>
        <xdr:cNvPr id="324" name="テキスト ボックス 323"/>
        <xdr:cNvSpPr txBox="1"/>
      </xdr:nvSpPr>
      <xdr:spPr>
        <a:xfrm>
          <a:off x="6565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6" name="直線コネクタ 325"/>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33680" cy="259080"/>
    <xdr:sp macro="" textlink="">
      <xdr:nvSpPr>
        <xdr:cNvPr id="327" name="テキスト ボックス 326"/>
        <xdr:cNvSpPr txBox="1"/>
      </xdr:nvSpPr>
      <xdr:spPr>
        <a:xfrm>
          <a:off x="6355080" y="1007237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8" name="直線コネクタ 327"/>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0825"/>
    <xdr:sp macro="" textlink="">
      <xdr:nvSpPr>
        <xdr:cNvPr id="329" name="テキスト ボックス 328"/>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0" name="直線コネクタ 329"/>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80390" cy="259080"/>
    <xdr:sp macro="" textlink="">
      <xdr:nvSpPr>
        <xdr:cNvPr id="331" name="テキスト ボックス 330"/>
        <xdr:cNvSpPr txBox="1"/>
      </xdr:nvSpPr>
      <xdr:spPr>
        <a:xfrm>
          <a:off x="6008370" y="9418955"/>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2" name="直線コネクタ 331"/>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80390" cy="251460"/>
    <xdr:sp macro="" textlink="">
      <xdr:nvSpPr>
        <xdr:cNvPr id="333" name="テキスト ボックス 332"/>
        <xdr:cNvSpPr txBox="1"/>
      </xdr:nvSpPr>
      <xdr:spPr>
        <a:xfrm>
          <a:off x="6008370" y="9093200"/>
          <a:ext cx="5803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4" name="直線コネクタ 333"/>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0390" cy="258445"/>
    <xdr:sp macro="" textlink="">
      <xdr:nvSpPr>
        <xdr:cNvPr id="335" name="テキスト ボックス 334"/>
        <xdr:cNvSpPr txBox="1"/>
      </xdr:nvSpPr>
      <xdr:spPr>
        <a:xfrm>
          <a:off x="6008370" y="8766175"/>
          <a:ext cx="5803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6" name="直線コネクタ 335"/>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0390" cy="259080"/>
    <xdr:sp macro="" textlink="">
      <xdr:nvSpPr>
        <xdr:cNvPr id="337" name="テキスト ボックス 336"/>
        <xdr:cNvSpPr txBox="1"/>
      </xdr:nvSpPr>
      <xdr:spPr>
        <a:xfrm>
          <a:off x="6008370" y="843915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0390" cy="248920"/>
    <xdr:sp macro="" textlink="">
      <xdr:nvSpPr>
        <xdr:cNvPr id="339" name="テキスト ボックス 338"/>
        <xdr:cNvSpPr txBox="1"/>
      </xdr:nvSpPr>
      <xdr:spPr>
        <a:xfrm>
          <a:off x="6008370" y="8112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54610</xdr:rowOff>
    </xdr:from>
    <xdr:to xmlns:xdr="http://schemas.openxmlformats.org/drawingml/2006/spreadsheetDrawing">
      <xdr:col>54</xdr:col>
      <xdr:colOff>189865</xdr:colOff>
      <xdr:row>58</xdr:row>
      <xdr:rowOff>146685</xdr:rowOff>
    </xdr:to>
    <xdr:cxnSp macro="">
      <xdr:nvCxnSpPr>
        <xdr:cNvPr id="341" name="直線コネクタ 340"/>
        <xdr:cNvCxnSpPr/>
      </xdr:nvCxnSpPr>
      <xdr:spPr>
        <a:xfrm flipV="1">
          <a:off x="10475595" y="8798560"/>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150495</xdr:rowOff>
    </xdr:from>
    <xdr:ext cx="534670" cy="259080"/>
    <xdr:sp macro="" textlink="">
      <xdr:nvSpPr>
        <xdr:cNvPr id="342" name="普通建設事業費最小値テキスト"/>
        <xdr:cNvSpPr txBox="1"/>
      </xdr:nvSpPr>
      <xdr:spPr>
        <a:xfrm>
          <a:off x="10528300" y="10094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146685</xdr:rowOff>
    </xdr:from>
    <xdr:to xmlns:xdr="http://schemas.openxmlformats.org/drawingml/2006/spreadsheetDrawing">
      <xdr:col>55</xdr:col>
      <xdr:colOff>88900</xdr:colOff>
      <xdr:row>58</xdr:row>
      <xdr:rowOff>146685</xdr:rowOff>
    </xdr:to>
    <xdr:cxnSp macro="">
      <xdr:nvCxnSpPr>
        <xdr:cNvPr id="343" name="直線コネクタ 342"/>
        <xdr:cNvCxnSpPr/>
      </xdr:nvCxnSpPr>
      <xdr:spPr>
        <a:xfrm>
          <a:off x="10388600" y="10090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1270</xdr:rowOff>
    </xdr:from>
    <xdr:ext cx="598805" cy="259080"/>
    <xdr:sp macro="" textlink="">
      <xdr:nvSpPr>
        <xdr:cNvPr id="344" name="普通建設事業費最大値テキスト"/>
        <xdr:cNvSpPr txBox="1"/>
      </xdr:nvSpPr>
      <xdr:spPr>
        <a:xfrm>
          <a:off x="10528300" y="8573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216,759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54610</xdr:rowOff>
    </xdr:from>
    <xdr:to xmlns:xdr="http://schemas.openxmlformats.org/drawingml/2006/spreadsheetDrawing">
      <xdr:col>55</xdr:col>
      <xdr:colOff>88900</xdr:colOff>
      <xdr:row>51</xdr:row>
      <xdr:rowOff>54610</xdr:rowOff>
    </xdr:to>
    <xdr:cxnSp macro="">
      <xdr:nvCxnSpPr>
        <xdr:cNvPr id="345" name="直線コネクタ 344"/>
        <xdr:cNvCxnSpPr/>
      </xdr:nvCxnSpPr>
      <xdr:spPr>
        <a:xfrm>
          <a:off x="10388600" y="879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137160</xdr:rowOff>
    </xdr:from>
    <xdr:to xmlns:xdr="http://schemas.openxmlformats.org/drawingml/2006/spreadsheetDrawing">
      <xdr:col>55</xdr:col>
      <xdr:colOff>0</xdr:colOff>
      <xdr:row>57</xdr:row>
      <xdr:rowOff>151765</xdr:rowOff>
    </xdr:to>
    <xdr:cxnSp macro="">
      <xdr:nvCxnSpPr>
        <xdr:cNvPr id="346" name="直線コネクタ 345"/>
        <xdr:cNvCxnSpPr/>
      </xdr:nvCxnSpPr>
      <xdr:spPr>
        <a:xfrm flipV="1">
          <a:off x="9639300" y="9738360"/>
          <a:ext cx="8382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109220</xdr:rowOff>
    </xdr:from>
    <xdr:ext cx="534670" cy="251460"/>
    <xdr:sp macro="" textlink="">
      <xdr:nvSpPr>
        <xdr:cNvPr id="347" name="普通建設事業費平均値テキスト"/>
        <xdr:cNvSpPr txBox="1"/>
      </xdr:nvSpPr>
      <xdr:spPr>
        <a:xfrm>
          <a:off x="10528300" y="95389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86360</xdr:rowOff>
    </xdr:from>
    <xdr:to xmlns:xdr="http://schemas.openxmlformats.org/drawingml/2006/spreadsheetDrawing">
      <xdr:col>55</xdr:col>
      <xdr:colOff>50800</xdr:colOff>
      <xdr:row>57</xdr:row>
      <xdr:rowOff>15875</xdr:rowOff>
    </xdr:to>
    <xdr:sp macro="" textlink="">
      <xdr:nvSpPr>
        <xdr:cNvPr id="348" name="フローチャート: 判断 347"/>
        <xdr:cNvSpPr/>
      </xdr:nvSpPr>
      <xdr:spPr>
        <a:xfrm>
          <a:off x="10426700" y="9687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99695</xdr:rowOff>
    </xdr:from>
    <xdr:to xmlns:xdr="http://schemas.openxmlformats.org/drawingml/2006/spreadsheetDrawing">
      <xdr:col>50</xdr:col>
      <xdr:colOff>114300</xdr:colOff>
      <xdr:row>57</xdr:row>
      <xdr:rowOff>151765</xdr:rowOff>
    </xdr:to>
    <xdr:cxnSp macro="">
      <xdr:nvCxnSpPr>
        <xdr:cNvPr id="349" name="直線コネクタ 348"/>
        <xdr:cNvCxnSpPr/>
      </xdr:nvCxnSpPr>
      <xdr:spPr>
        <a:xfrm>
          <a:off x="8750300" y="987234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115570</xdr:rowOff>
    </xdr:from>
    <xdr:to xmlns:xdr="http://schemas.openxmlformats.org/drawingml/2006/spreadsheetDrawing">
      <xdr:col>50</xdr:col>
      <xdr:colOff>165100</xdr:colOff>
      <xdr:row>57</xdr:row>
      <xdr:rowOff>45720</xdr:rowOff>
    </xdr:to>
    <xdr:sp macro="" textlink="">
      <xdr:nvSpPr>
        <xdr:cNvPr id="350" name="フローチャート: 判断 349"/>
        <xdr:cNvSpPr/>
      </xdr:nvSpPr>
      <xdr:spPr>
        <a:xfrm>
          <a:off x="95885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62230</xdr:rowOff>
    </xdr:from>
    <xdr:ext cx="519430" cy="259080"/>
    <xdr:sp macro="" textlink="">
      <xdr:nvSpPr>
        <xdr:cNvPr id="351" name="テキスト ボックス 350"/>
        <xdr:cNvSpPr txBox="1"/>
      </xdr:nvSpPr>
      <xdr:spPr>
        <a:xfrm>
          <a:off x="9371965" y="949198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93345</xdr:rowOff>
    </xdr:from>
    <xdr:to xmlns:xdr="http://schemas.openxmlformats.org/drawingml/2006/spreadsheetDrawing">
      <xdr:col>45</xdr:col>
      <xdr:colOff>177800</xdr:colOff>
      <xdr:row>57</xdr:row>
      <xdr:rowOff>99695</xdr:rowOff>
    </xdr:to>
    <xdr:cxnSp macro="">
      <xdr:nvCxnSpPr>
        <xdr:cNvPr id="352" name="直線コネクタ 351"/>
        <xdr:cNvCxnSpPr/>
      </xdr:nvCxnSpPr>
      <xdr:spPr>
        <a:xfrm>
          <a:off x="7861300" y="9694545"/>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107950</xdr:rowOff>
    </xdr:from>
    <xdr:to xmlns:xdr="http://schemas.openxmlformats.org/drawingml/2006/spreadsheetDrawing">
      <xdr:col>46</xdr:col>
      <xdr:colOff>38100</xdr:colOff>
      <xdr:row>57</xdr:row>
      <xdr:rowOff>38100</xdr:rowOff>
    </xdr:to>
    <xdr:sp macro="" textlink="">
      <xdr:nvSpPr>
        <xdr:cNvPr id="353" name="フローチャート: 判断 352"/>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54610</xdr:rowOff>
    </xdr:from>
    <xdr:ext cx="519430" cy="248920"/>
    <xdr:sp macro="" textlink="">
      <xdr:nvSpPr>
        <xdr:cNvPr id="354" name="テキスト ボックス 353"/>
        <xdr:cNvSpPr txBox="1"/>
      </xdr:nvSpPr>
      <xdr:spPr>
        <a:xfrm>
          <a:off x="8482965" y="948436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93345</xdr:rowOff>
    </xdr:from>
    <xdr:to xmlns:xdr="http://schemas.openxmlformats.org/drawingml/2006/spreadsheetDrawing">
      <xdr:col>41</xdr:col>
      <xdr:colOff>50800</xdr:colOff>
      <xdr:row>57</xdr:row>
      <xdr:rowOff>142240</xdr:rowOff>
    </xdr:to>
    <xdr:cxnSp macro="">
      <xdr:nvCxnSpPr>
        <xdr:cNvPr id="355" name="直線コネクタ 354"/>
        <xdr:cNvCxnSpPr/>
      </xdr:nvCxnSpPr>
      <xdr:spPr>
        <a:xfrm flipV="1">
          <a:off x="6972300" y="9694545"/>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63500</xdr:rowOff>
    </xdr:from>
    <xdr:to xmlns:xdr="http://schemas.openxmlformats.org/drawingml/2006/spreadsheetDrawing">
      <xdr:col>41</xdr:col>
      <xdr:colOff>101600</xdr:colOff>
      <xdr:row>56</xdr:row>
      <xdr:rowOff>165100</xdr:rowOff>
    </xdr:to>
    <xdr:sp macro="" textlink="">
      <xdr:nvSpPr>
        <xdr:cNvPr id="356" name="フローチャート: 判断 355"/>
        <xdr:cNvSpPr/>
      </xdr:nvSpPr>
      <xdr:spPr>
        <a:xfrm>
          <a:off x="7810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156210</xdr:rowOff>
    </xdr:from>
    <xdr:ext cx="519430" cy="250190"/>
    <xdr:sp macro="" textlink="">
      <xdr:nvSpPr>
        <xdr:cNvPr id="357" name="テキスト ボックス 356"/>
        <xdr:cNvSpPr txBox="1"/>
      </xdr:nvSpPr>
      <xdr:spPr>
        <a:xfrm>
          <a:off x="7593965" y="975741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75565</xdr:rowOff>
    </xdr:from>
    <xdr:to xmlns:xdr="http://schemas.openxmlformats.org/drawingml/2006/spreadsheetDrawing">
      <xdr:col>36</xdr:col>
      <xdr:colOff>165100</xdr:colOff>
      <xdr:row>57</xdr:row>
      <xdr:rowOff>6350</xdr:rowOff>
    </xdr:to>
    <xdr:sp macro="" textlink="">
      <xdr:nvSpPr>
        <xdr:cNvPr id="358" name="フローチャート: 判断 357"/>
        <xdr:cNvSpPr/>
      </xdr:nvSpPr>
      <xdr:spPr>
        <a:xfrm>
          <a:off x="6921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22225</xdr:rowOff>
    </xdr:from>
    <xdr:ext cx="519430" cy="258445"/>
    <xdr:sp macro="" textlink="">
      <xdr:nvSpPr>
        <xdr:cNvPr id="359" name="テキスト ボックス 358"/>
        <xdr:cNvSpPr txBox="1"/>
      </xdr:nvSpPr>
      <xdr:spPr>
        <a:xfrm>
          <a:off x="6704965" y="945197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86360</xdr:rowOff>
    </xdr:from>
    <xdr:to xmlns:xdr="http://schemas.openxmlformats.org/drawingml/2006/spreadsheetDrawing">
      <xdr:col>55</xdr:col>
      <xdr:colOff>50800</xdr:colOff>
      <xdr:row>57</xdr:row>
      <xdr:rowOff>16510</xdr:rowOff>
    </xdr:to>
    <xdr:sp macro="" textlink="">
      <xdr:nvSpPr>
        <xdr:cNvPr id="365" name="楕円 364"/>
        <xdr:cNvSpPr/>
      </xdr:nvSpPr>
      <xdr:spPr>
        <a:xfrm>
          <a:off x="10426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64770</xdr:rowOff>
    </xdr:from>
    <xdr:ext cx="534670" cy="250190"/>
    <xdr:sp macro="" textlink="">
      <xdr:nvSpPr>
        <xdr:cNvPr id="366" name="普通建設事業費該当値テキスト"/>
        <xdr:cNvSpPr txBox="1"/>
      </xdr:nvSpPr>
      <xdr:spPr>
        <a:xfrm>
          <a:off x="10528300" y="966597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100965</xdr:rowOff>
    </xdr:from>
    <xdr:to xmlns:xdr="http://schemas.openxmlformats.org/drawingml/2006/spreadsheetDrawing">
      <xdr:col>50</xdr:col>
      <xdr:colOff>165100</xdr:colOff>
      <xdr:row>58</xdr:row>
      <xdr:rowOff>31115</xdr:rowOff>
    </xdr:to>
    <xdr:sp macro="" textlink="">
      <xdr:nvSpPr>
        <xdr:cNvPr id="367" name="楕円 366"/>
        <xdr:cNvSpPr/>
      </xdr:nvSpPr>
      <xdr:spPr>
        <a:xfrm>
          <a:off x="95885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22225</xdr:rowOff>
    </xdr:from>
    <xdr:ext cx="519430" cy="258445"/>
    <xdr:sp macro="" textlink="">
      <xdr:nvSpPr>
        <xdr:cNvPr id="368" name="テキスト ボックス 367"/>
        <xdr:cNvSpPr txBox="1"/>
      </xdr:nvSpPr>
      <xdr:spPr>
        <a:xfrm>
          <a:off x="9371965" y="996632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48895</xdr:rowOff>
    </xdr:from>
    <xdr:to xmlns:xdr="http://schemas.openxmlformats.org/drawingml/2006/spreadsheetDrawing">
      <xdr:col>46</xdr:col>
      <xdr:colOff>38100</xdr:colOff>
      <xdr:row>57</xdr:row>
      <xdr:rowOff>150495</xdr:rowOff>
    </xdr:to>
    <xdr:sp macro="" textlink="">
      <xdr:nvSpPr>
        <xdr:cNvPr id="369" name="楕円 368"/>
        <xdr:cNvSpPr/>
      </xdr:nvSpPr>
      <xdr:spPr>
        <a:xfrm>
          <a:off x="8699500" y="98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141605</xdr:rowOff>
    </xdr:from>
    <xdr:ext cx="519430" cy="259080"/>
    <xdr:sp macro="" textlink="">
      <xdr:nvSpPr>
        <xdr:cNvPr id="370" name="テキスト ボックス 369"/>
        <xdr:cNvSpPr txBox="1"/>
      </xdr:nvSpPr>
      <xdr:spPr>
        <a:xfrm>
          <a:off x="8482965" y="991425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42545</xdr:rowOff>
    </xdr:from>
    <xdr:to xmlns:xdr="http://schemas.openxmlformats.org/drawingml/2006/spreadsheetDrawing">
      <xdr:col>41</xdr:col>
      <xdr:colOff>101600</xdr:colOff>
      <xdr:row>56</xdr:row>
      <xdr:rowOff>144145</xdr:rowOff>
    </xdr:to>
    <xdr:sp macro="" textlink="">
      <xdr:nvSpPr>
        <xdr:cNvPr id="371" name="楕円 370"/>
        <xdr:cNvSpPr/>
      </xdr:nvSpPr>
      <xdr:spPr>
        <a:xfrm>
          <a:off x="78105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161290</xdr:rowOff>
    </xdr:from>
    <xdr:ext cx="519430" cy="259080"/>
    <xdr:sp macro="" textlink="">
      <xdr:nvSpPr>
        <xdr:cNvPr id="372" name="テキスト ボックス 371"/>
        <xdr:cNvSpPr txBox="1"/>
      </xdr:nvSpPr>
      <xdr:spPr>
        <a:xfrm>
          <a:off x="7593965" y="941959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91440</xdr:rowOff>
    </xdr:from>
    <xdr:to xmlns:xdr="http://schemas.openxmlformats.org/drawingml/2006/spreadsheetDrawing">
      <xdr:col>36</xdr:col>
      <xdr:colOff>165100</xdr:colOff>
      <xdr:row>58</xdr:row>
      <xdr:rowOff>21590</xdr:rowOff>
    </xdr:to>
    <xdr:sp macro="" textlink="">
      <xdr:nvSpPr>
        <xdr:cNvPr id="373" name="楕円 372"/>
        <xdr:cNvSpPr/>
      </xdr:nvSpPr>
      <xdr:spPr>
        <a:xfrm>
          <a:off x="6921500" y="98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12700</xdr:rowOff>
    </xdr:from>
    <xdr:ext cx="519430" cy="259080"/>
    <xdr:sp macro="" textlink="">
      <xdr:nvSpPr>
        <xdr:cNvPr id="374" name="テキスト ボックス 373"/>
        <xdr:cNvSpPr txBox="1"/>
      </xdr:nvSpPr>
      <xdr:spPr>
        <a:xfrm>
          <a:off x="6704965" y="99568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4645" cy="217170"/>
    <xdr:sp macro="" textlink="">
      <xdr:nvSpPr>
        <xdr:cNvPr id="383" name="テキスト ボックス 382"/>
        <xdr:cNvSpPr txBox="1"/>
      </xdr:nvSpPr>
      <xdr:spPr>
        <a:xfrm>
          <a:off x="6565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5" name="直線コネクタ 384"/>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33680" cy="259080"/>
    <xdr:sp macro="" textlink="">
      <xdr:nvSpPr>
        <xdr:cNvPr id="386" name="テキスト ボックス 385"/>
        <xdr:cNvSpPr txBox="1"/>
      </xdr:nvSpPr>
      <xdr:spPr>
        <a:xfrm>
          <a:off x="6355080" y="1350137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7" name="直線コネクタ 386"/>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0825"/>
    <xdr:sp macro="" textlink="">
      <xdr:nvSpPr>
        <xdr:cNvPr id="388" name="テキスト ボックス 387"/>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9" name="直線コネクタ 388"/>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0" name="テキスト ボックス 389"/>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1" name="直線コネクタ 390"/>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1460"/>
    <xdr:sp macro="" textlink="">
      <xdr:nvSpPr>
        <xdr:cNvPr id="392" name="テキスト ボックス 391"/>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3" name="直線コネクタ 392"/>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80390" cy="258445"/>
    <xdr:sp macro="" textlink="">
      <xdr:nvSpPr>
        <xdr:cNvPr id="394" name="テキスト ボックス 393"/>
        <xdr:cNvSpPr txBox="1"/>
      </xdr:nvSpPr>
      <xdr:spPr>
        <a:xfrm>
          <a:off x="6008370" y="12195175"/>
          <a:ext cx="5803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5" name="直線コネクタ 394"/>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0390" cy="259080"/>
    <xdr:sp macro="" textlink="">
      <xdr:nvSpPr>
        <xdr:cNvPr id="396" name="テキスト ボックス 395"/>
        <xdr:cNvSpPr txBox="1"/>
      </xdr:nvSpPr>
      <xdr:spPr>
        <a:xfrm>
          <a:off x="6008370" y="1186815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0390" cy="248920"/>
    <xdr:sp macro="" textlink="">
      <xdr:nvSpPr>
        <xdr:cNvPr id="398" name="テキスト ボックス 397"/>
        <xdr:cNvSpPr txBox="1"/>
      </xdr:nvSpPr>
      <xdr:spPr>
        <a:xfrm>
          <a:off x="6008370" y="11541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139065</xdr:rowOff>
    </xdr:from>
    <xdr:to xmlns:xdr="http://schemas.openxmlformats.org/drawingml/2006/spreadsheetDrawing">
      <xdr:col>54</xdr:col>
      <xdr:colOff>189865</xdr:colOff>
      <xdr:row>79</xdr:row>
      <xdr:rowOff>99060</xdr:rowOff>
    </xdr:to>
    <xdr:cxnSp macro="">
      <xdr:nvCxnSpPr>
        <xdr:cNvPr id="400" name="直線コネクタ 399"/>
        <xdr:cNvCxnSpPr/>
      </xdr:nvCxnSpPr>
      <xdr:spPr>
        <a:xfrm flipV="1">
          <a:off x="10475595" y="1214056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1"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2" name="直線コネクタ 401"/>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86360</xdr:rowOff>
    </xdr:from>
    <xdr:ext cx="598805" cy="251460"/>
    <xdr:sp macro="" textlink="">
      <xdr:nvSpPr>
        <xdr:cNvPr id="403" name="普通建設事業費 （ うち新規整備　）最大値テキスト"/>
        <xdr:cNvSpPr txBox="1"/>
      </xdr:nvSpPr>
      <xdr:spPr>
        <a:xfrm>
          <a:off x="10528300" y="119164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139065</xdr:rowOff>
    </xdr:from>
    <xdr:to xmlns:xdr="http://schemas.openxmlformats.org/drawingml/2006/spreadsheetDrawing">
      <xdr:col>55</xdr:col>
      <xdr:colOff>88900</xdr:colOff>
      <xdr:row>70</xdr:row>
      <xdr:rowOff>139065</xdr:rowOff>
    </xdr:to>
    <xdr:cxnSp macro="">
      <xdr:nvCxnSpPr>
        <xdr:cNvPr id="404" name="直線コネクタ 403"/>
        <xdr:cNvCxnSpPr/>
      </xdr:nvCxnSpPr>
      <xdr:spPr>
        <a:xfrm>
          <a:off x="10388600" y="12140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153670</xdr:rowOff>
    </xdr:from>
    <xdr:to xmlns:xdr="http://schemas.openxmlformats.org/drawingml/2006/spreadsheetDrawing">
      <xdr:col>55</xdr:col>
      <xdr:colOff>0</xdr:colOff>
      <xdr:row>78</xdr:row>
      <xdr:rowOff>157480</xdr:rowOff>
    </xdr:to>
    <xdr:cxnSp macro="">
      <xdr:nvCxnSpPr>
        <xdr:cNvPr id="405" name="直線コネクタ 404"/>
        <xdr:cNvCxnSpPr/>
      </xdr:nvCxnSpPr>
      <xdr:spPr>
        <a:xfrm flipV="1">
          <a:off x="9639300" y="135267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39370</xdr:rowOff>
    </xdr:from>
    <xdr:ext cx="534670" cy="259080"/>
    <xdr:sp macro="" textlink="">
      <xdr:nvSpPr>
        <xdr:cNvPr id="406" name="普通建設事業費 （ うち新規整備　）平均値テキスト"/>
        <xdr:cNvSpPr txBox="1"/>
      </xdr:nvSpPr>
      <xdr:spPr>
        <a:xfrm>
          <a:off x="10528300" y="13241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16510</xdr:rowOff>
    </xdr:from>
    <xdr:to xmlns:xdr="http://schemas.openxmlformats.org/drawingml/2006/spreadsheetDrawing">
      <xdr:col>55</xdr:col>
      <xdr:colOff>50800</xdr:colOff>
      <xdr:row>78</xdr:row>
      <xdr:rowOff>118110</xdr:rowOff>
    </xdr:to>
    <xdr:sp macro="" textlink="">
      <xdr:nvSpPr>
        <xdr:cNvPr id="407" name="フローチャート: 判断 406"/>
        <xdr:cNvSpPr/>
      </xdr:nvSpPr>
      <xdr:spPr>
        <a:xfrm>
          <a:off x="104267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1270</xdr:rowOff>
    </xdr:from>
    <xdr:to xmlns:xdr="http://schemas.openxmlformats.org/drawingml/2006/spreadsheetDrawing">
      <xdr:col>50</xdr:col>
      <xdr:colOff>114300</xdr:colOff>
      <xdr:row>78</xdr:row>
      <xdr:rowOff>157480</xdr:rowOff>
    </xdr:to>
    <xdr:cxnSp macro="">
      <xdr:nvCxnSpPr>
        <xdr:cNvPr id="408" name="直線コネクタ 407"/>
        <xdr:cNvCxnSpPr/>
      </xdr:nvCxnSpPr>
      <xdr:spPr>
        <a:xfrm>
          <a:off x="8750300" y="1337437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29210</xdr:rowOff>
    </xdr:from>
    <xdr:to xmlns:xdr="http://schemas.openxmlformats.org/drawingml/2006/spreadsheetDrawing">
      <xdr:col>50</xdr:col>
      <xdr:colOff>165100</xdr:colOff>
      <xdr:row>78</xdr:row>
      <xdr:rowOff>130175</xdr:rowOff>
    </xdr:to>
    <xdr:sp macro="" textlink="">
      <xdr:nvSpPr>
        <xdr:cNvPr id="409" name="フローチャート: 判断 408"/>
        <xdr:cNvSpPr/>
      </xdr:nvSpPr>
      <xdr:spPr>
        <a:xfrm>
          <a:off x="9588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146685</xdr:rowOff>
    </xdr:from>
    <xdr:ext cx="519430" cy="248285"/>
    <xdr:sp macro="" textlink="">
      <xdr:nvSpPr>
        <xdr:cNvPr id="410" name="テキスト ボックス 409"/>
        <xdr:cNvSpPr txBox="1"/>
      </xdr:nvSpPr>
      <xdr:spPr>
        <a:xfrm>
          <a:off x="9371965" y="1317688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1270</xdr:rowOff>
    </xdr:from>
    <xdr:to xmlns:xdr="http://schemas.openxmlformats.org/drawingml/2006/spreadsheetDrawing">
      <xdr:col>45</xdr:col>
      <xdr:colOff>177800</xdr:colOff>
      <xdr:row>78</xdr:row>
      <xdr:rowOff>52705</xdr:rowOff>
    </xdr:to>
    <xdr:cxnSp macro="">
      <xdr:nvCxnSpPr>
        <xdr:cNvPr id="411" name="直線コネクタ 410"/>
        <xdr:cNvCxnSpPr/>
      </xdr:nvCxnSpPr>
      <xdr:spPr>
        <a:xfrm flipV="1">
          <a:off x="7861300" y="1337437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8255</xdr:rowOff>
    </xdr:from>
    <xdr:to xmlns:xdr="http://schemas.openxmlformats.org/drawingml/2006/spreadsheetDrawing">
      <xdr:col>46</xdr:col>
      <xdr:colOff>38100</xdr:colOff>
      <xdr:row>78</xdr:row>
      <xdr:rowOff>109855</xdr:rowOff>
    </xdr:to>
    <xdr:sp macro="" textlink="">
      <xdr:nvSpPr>
        <xdr:cNvPr id="412" name="フローチャート: 判断 411"/>
        <xdr:cNvSpPr/>
      </xdr:nvSpPr>
      <xdr:spPr>
        <a:xfrm>
          <a:off x="8699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100965</xdr:rowOff>
    </xdr:from>
    <xdr:ext cx="519430" cy="248285"/>
    <xdr:sp macro="" textlink="">
      <xdr:nvSpPr>
        <xdr:cNvPr id="413" name="テキスト ボックス 412"/>
        <xdr:cNvSpPr txBox="1"/>
      </xdr:nvSpPr>
      <xdr:spPr>
        <a:xfrm>
          <a:off x="8482965" y="1347406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52705</xdr:rowOff>
    </xdr:from>
    <xdr:to xmlns:xdr="http://schemas.openxmlformats.org/drawingml/2006/spreadsheetDrawing">
      <xdr:col>41</xdr:col>
      <xdr:colOff>50800</xdr:colOff>
      <xdr:row>78</xdr:row>
      <xdr:rowOff>114935</xdr:rowOff>
    </xdr:to>
    <xdr:cxnSp macro="">
      <xdr:nvCxnSpPr>
        <xdr:cNvPr id="414" name="直線コネクタ 413"/>
        <xdr:cNvCxnSpPr/>
      </xdr:nvCxnSpPr>
      <xdr:spPr>
        <a:xfrm flipV="1">
          <a:off x="6972300" y="1342580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156845</xdr:rowOff>
    </xdr:from>
    <xdr:to xmlns:xdr="http://schemas.openxmlformats.org/drawingml/2006/spreadsheetDrawing">
      <xdr:col>41</xdr:col>
      <xdr:colOff>101600</xdr:colOff>
      <xdr:row>78</xdr:row>
      <xdr:rowOff>86995</xdr:rowOff>
    </xdr:to>
    <xdr:sp macro="" textlink="">
      <xdr:nvSpPr>
        <xdr:cNvPr id="415" name="フローチャート: 判断 414"/>
        <xdr:cNvSpPr/>
      </xdr:nvSpPr>
      <xdr:spPr>
        <a:xfrm>
          <a:off x="7810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103505</xdr:rowOff>
    </xdr:from>
    <xdr:ext cx="519430" cy="259080"/>
    <xdr:sp macro="" textlink="">
      <xdr:nvSpPr>
        <xdr:cNvPr id="416" name="テキスト ボックス 415"/>
        <xdr:cNvSpPr txBox="1"/>
      </xdr:nvSpPr>
      <xdr:spPr>
        <a:xfrm>
          <a:off x="7593965" y="1313370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165100</xdr:rowOff>
    </xdr:from>
    <xdr:to xmlns:xdr="http://schemas.openxmlformats.org/drawingml/2006/spreadsheetDrawing">
      <xdr:col>36</xdr:col>
      <xdr:colOff>165100</xdr:colOff>
      <xdr:row>78</xdr:row>
      <xdr:rowOff>95250</xdr:rowOff>
    </xdr:to>
    <xdr:sp macro="" textlink="">
      <xdr:nvSpPr>
        <xdr:cNvPr id="417" name="フローチャート: 判断 416"/>
        <xdr:cNvSpPr/>
      </xdr:nvSpPr>
      <xdr:spPr>
        <a:xfrm>
          <a:off x="6921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111760</xdr:rowOff>
    </xdr:from>
    <xdr:ext cx="519430" cy="248920"/>
    <xdr:sp macro="" textlink="">
      <xdr:nvSpPr>
        <xdr:cNvPr id="418" name="テキスト ボックス 417"/>
        <xdr:cNvSpPr txBox="1"/>
      </xdr:nvSpPr>
      <xdr:spPr>
        <a:xfrm>
          <a:off x="6704965" y="1314196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102870</xdr:rowOff>
    </xdr:from>
    <xdr:to xmlns:xdr="http://schemas.openxmlformats.org/drawingml/2006/spreadsheetDrawing">
      <xdr:col>55</xdr:col>
      <xdr:colOff>50800</xdr:colOff>
      <xdr:row>79</xdr:row>
      <xdr:rowOff>33020</xdr:rowOff>
    </xdr:to>
    <xdr:sp macro="" textlink="">
      <xdr:nvSpPr>
        <xdr:cNvPr id="424" name="楕円 423"/>
        <xdr:cNvSpPr/>
      </xdr:nvSpPr>
      <xdr:spPr>
        <a:xfrm>
          <a:off x="104267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17780</xdr:rowOff>
    </xdr:from>
    <xdr:ext cx="534670" cy="251460"/>
    <xdr:sp macro="" textlink="">
      <xdr:nvSpPr>
        <xdr:cNvPr id="425" name="普通建設事業費 （ うち新規整備　）該当値テキスト"/>
        <xdr:cNvSpPr txBox="1"/>
      </xdr:nvSpPr>
      <xdr:spPr>
        <a:xfrm>
          <a:off x="10528300" y="133908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106680</xdr:rowOff>
    </xdr:from>
    <xdr:to xmlns:xdr="http://schemas.openxmlformats.org/drawingml/2006/spreadsheetDrawing">
      <xdr:col>50</xdr:col>
      <xdr:colOff>165100</xdr:colOff>
      <xdr:row>79</xdr:row>
      <xdr:rowOff>36830</xdr:rowOff>
    </xdr:to>
    <xdr:sp macro="" textlink="">
      <xdr:nvSpPr>
        <xdr:cNvPr id="426" name="楕円 425"/>
        <xdr:cNvSpPr/>
      </xdr:nvSpPr>
      <xdr:spPr>
        <a:xfrm>
          <a:off x="95885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27940</xdr:rowOff>
    </xdr:from>
    <xdr:ext cx="519430" cy="259080"/>
    <xdr:sp macro="" textlink="">
      <xdr:nvSpPr>
        <xdr:cNvPr id="427" name="テキスト ボックス 426"/>
        <xdr:cNvSpPr txBox="1"/>
      </xdr:nvSpPr>
      <xdr:spPr>
        <a:xfrm>
          <a:off x="9371965" y="1357249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121920</xdr:rowOff>
    </xdr:from>
    <xdr:to xmlns:xdr="http://schemas.openxmlformats.org/drawingml/2006/spreadsheetDrawing">
      <xdr:col>46</xdr:col>
      <xdr:colOff>38100</xdr:colOff>
      <xdr:row>78</xdr:row>
      <xdr:rowOff>52070</xdr:rowOff>
    </xdr:to>
    <xdr:sp macro="" textlink="">
      <xdr:nvSpPr>
        <xdr:cNvPr id="428" name="楕円 427"/>
        <xdr:cNvSpPr/>
      </xdr:nvSpPr>
      <xdr:spPr>
        <a:xfrm>
          <a:off x="8699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68580</xdr:rowOff>
    </xdr:from>
    <xdr:ext cx="519430" cy="259080"/>
    <xdr:sp macro="" textlink="">
      <xdr:nvSpPr>
        <xdr:cNvPr id="429" name="テキスト ボックス 428"/>
        <xdr:cNvSpPr txBox="1"/>
      </xdr:nvSpPr>
      <xdr:spPr>
        <a:xfrm>
          <a:off x="8482965" y="1309878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1905</xdr:rowOff>
    </xdr:from>
    <xdr:to xmlns:xdr="http://schemas.openxmlformats.org/drawingml/2006/spreadsheetDrawing">
      <xdr:col>41</xdr:col>
      <xdr:colOff>101600</xdr:colOff>
      <xdr:row>78</xdr:row>
      <xdr:rowOff>103505</xdr:rowOff>
    </xdr:to>
    <xdr:sp macro="" textlink="">
      <xdr:nvSpPr>
        <xdr:cNvPr id="430" name="楕円 429"/>
        <xdr:cNvSpPr/>
      </xdr:nvSpPr>
      <xdr:spPr>
        <a:xfrm>
          <a:off x="78105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94615</xdr:rowOff>
    </xdr:from>
    <xdr:ext cx="519430" cy="259080"/>
    <xdr:sp macro="" textlink="">
      <xdr:nvSpPr>
        <xdr:cNvPr id="431" name="テキスト ボックス 430"/>
        <xdr:cNvSpPr txBox="1"/>
      </xdr:nvSpPr>
      <xdr:spPr>
        <a:xfrm>
          <a:off x="7593965" y="1346771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64135</xdr:rowOff>
    </xdr:from>
    <xdr:to xmlns:xdr="http://schemas.openxmlformats.org/drawingml/2006/spreadsheetDrawing">
      <xdr:col>36</xdr:col>
      <xdr:colOff>165100</xdr:colOff>
      <xdr:row>78</xdr:row>
      <xdr:rowOff>166370</xdr:rowOff>
    </xdr:to>
    <xdr:sp macro="" textlink="">
      <xdr:nvSpPr>
        <xdr:cNvPr id="432" name="楕円 431"/>
        <xdr:cNvSpPr/>
      </xdr:nvSpPr>
      <xdr:spPr>
        <a:xfrm>
          <a:off x="6921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156845</xdr:rowOff>
    </xdr:from>
    <xdr:ext cx="519430" cy="249555"/>
    <xdr:sp macro="" textlink="">
      <xdr:nvSpPr>
        <xdr:cNvPr id="433" name="テキスト ボックス 432"/>
        <xdr:cNvSpPr txBox="1"/>
      </xdr:nvSpPr>
      <xdr:spPr>
        <a:xfrm>
          <a:off x="6704965" y="1352994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4645" cy="217170"/>
    <xdr:sp macro="" textlink="">
      <xdr:nvSpPr>
        <xdr:cNvPr id="442" name="テキスト ボックス 441"/>
        <xdr:cNvSpPr txBox="1"/>
      </xdr:nvSpPr>
      <xdr:spPr>
        <a:xfrm>
          <a:off x="6565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3680" cy="259080"/>
    <xdr:sp macro="" textlink="">
      <xdr:nvSpPr>
        <xdr:cNvPr id="445" name="テキスト ボックス 444"/>
        <xdr:cNvSpPr txBox="1"/>
      </xdr:nvSpPr>
      <xdr:spPr>
        <a:xfrm>
          <a:off x="6355080" y="16875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7" name="テキスト ボックス 446"/>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48920"/>
    <xdr:sp macro="" textlink="">
      <xdr:nvSpPr>
        <xdr:cNvPr id="449" name="テキスト ボックス 448"/>
        <xdr:cNvSpPr txBox="1"/>
      </xdr:nvSpPr>
      <xdr:spPr>
        <a:xfrm>
          <a:off x="6072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1" name="テキスト ボックス 450"/>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0390" cy="259080"/>
    <xdr:sp macro="" textlink="">
      <xdr:nvSpPr>
        <xdr:cNvPr id="453" name="テキスト ボックス 452"/>
        <xdr:cNvSpPr txBox="1"/>
      </xdr:nvSpPr>
      <xdr:spPr>
        <a:xfrm>
          <a:off x="6008370" y="15351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0390" cy="248920"/>
    <xdr:sp macro="" textlink="">
      <xdr:nvSpPr>
        <xdr:cNvPr id="455" name="テキスト ボックス 454"/>
        <xdr:cNvSpPr txBox="1"/>
      </xdr:nvSpPr>
      <xdr:spPr>
        <a:xfrm>
          <a:off x="6008370" y="14970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20320</xdr:rowOff>
    </xdr:from>
    <xdr:to xmlns:xdr="http://schemas.openxmlformats.org/drawingml/2006/spreadsheetDrawing">
      <xdr:col>54</xdr:col>
      <xdr:colOff>189865</xdr:colOff>
      <xdr:row>98</xdr:row>
      <xdr:rowOff>86360</xdr:rowOff>
    </xdr:to>
    <xdr:cxnSp macro="">
      <xdr:nvCxnSpPr>
        <xdr:cNvPr id="457" name="直線コネクタ 456"/>
        <xdr:cNvCxnSpPr/>
      </xdr:nvCxnSpPr>
      <xdr:spPr>
        <a:xfrm flipV="1">
          <a:off x="10475595" y="1545082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90170</xdr:rowOff>
    </xdr:from>
    <xdr:ext cx="534670" cy="259080"/>
    <xdr:sp macro="" textlink="">
      <xdr:nvSpPr>
        <xdr:cNvPr id="458" name="普通建設事業費 （ うち更新整備　）最小値テキスト"/>
        <xdr:cNvSpPr txBox="1"/>
      </xdr:nvSpPr>
      <xdr:spPr>
        <a:xfrm>
          <a:off x="10528300" y="16892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86360</xdr:rowOff>
    </xdr:from>
    <xdr:to xmlns:xdr="http://schemas.openxmlformats.org/drawingml/2006/spreadsheetDrawing">
      <xdr:col>55</xdr:col>
      <xdr:colOff>88900</xdr:colOff>
      <xdr:row>98</xdr:row>
      <xdr:rowOff>86360</xdr:rowOff>
    </xdr:to>
    <xdr:cxnSp macro="">
      <xdr:nvCxnSpPr>
        <xdr:cNvPr id="459" name="直線コネクタ 458"/>
        <xdr:cNvCxnSpPr/>
      </xdr:nvCxnSpPr>
      <xdr:spPr>
        <a:xfrm>
          <a:off x="10388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139065</xdr:rowOff>
    </xdr:from>
    <xdr:ext cx="598805" cy="259080"/>
    <xdr:sp macro="" textlink="">
      <xdr:nvSpPr>
        <xdr:cNvPr id="460" name="普通建設事業費 （ うち更新整備　）最大値テキスト"/>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20320</xdr:rowOff>
    </xdr:from>
    <xdr:to xmlns:xdr="http://schemas.openxmlformats.org/drawingml/2006/spreadsheetDrawing">
      <xdr:col>55</xdr:col>
      <xdr:colOff>88900</xdr:colOff>
      <xdr:row>90</xdr:row>
      <xdr:rowOff>20320</xdr:rowOff>
    </xdr:to>
    <xdr:cxnSp macro="">
      <xdr:nvCxnSpPr>
        <xdr:cNvPr id="461" name="直線コネクタ 460"/>
        <xdr:cNvCxnSpPr/>
      </xdr:nvCxnSpPr>
      <xdr:spPr>
        <a:xfrm>
          <a:off x="10388600" y="15450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40640</xdr:rowOff>
    </xdr:from>
    <xdr:to xmlns:xdr="http://schemas.openxmlformats.org/drawingml/2006/spreadsheetDrawing">
      <xdr:col>55</xdr:col>
      <xdr:colOff>0</xdr:colOff>
      <xdr:row>96</xdr:row>
      <xdr:rowOff>147320</xdr:rowOff>
    </xdr:to>
    <xdr:cxnSp macro="">
      <xdr:nvCxnSpPr>
        <xdr:cNvPr id="462" name="直線コネクタ 461"/>
        <xdr:cNvCxnSpPr/>
      </xdr:nvCxnSpPr>
      <xdr:spPr>
        <a:xfrm flipV="1">
          <a:off x="9639300" y="16328390"/>
          <a:ext cx="8382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107315</xdr:rowOff>
    </xdr:from>
    <xdr:ext cx="534670" cy="259080"/>
    <xdr:sp macro="" textlink="">
      <xdr:nvSpPr>
        <xdr:cNvPr id="463" name="普通建設事業費 （ うち更新整備　）平均値テキスト"/>
        <xdr:cNvSpPr txBox="1"/>
      </xdr:nvSpPr>
      <xdr:spPr>
        <a:xfrm>
          <a:off x="10528300" y="163950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128905</xdr:rowOff>
    </xdr:from>
    <xdr:to xmlns:xdr="http://schemas.openxmlformats.org/drawingml/2006/spreadsheetDrawing">
      <xdr:col>55</xdr:col>
      <xdr:colOff>50800</xdr:colOff>
      <xdr:row>96</xdr:row>
      <xdr:rowOff>59055</xdr:rowOff>
    </xdr:to>
    <xdr:sp macro="" textlink="">
      <xdr:nvSpPr>
        <xdr:cNvPr id="464" name="フローチャート: 判断 463"/>
        <xdr:cNvSpPr/>
      </xdr:nvSpPr>
      <xdr:spPr>
        <a:xfrm>
          <a:off x="104267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147320</xdr:rowOff>
    </xdr:from>
    <xdr:to xmlns:xdr="http://schemas.openxmlformats.org/drawingml/2006/spreadsheetDrawing">
      <xdr:col>50</xdr:col>
      <xdr:colOff>114300</xdr:colOff>
      <xdr:row>97</xdr:row>
      <xdr:rowOff>125730</xdr:rowOff>
    </xdr:to>
    <xdr:cxnSp macro="">
      <xdr:nvCxnSpPr>
        <xdr:cNvPr id="465" name="直線コネクタ 464"/>
        <xdr:cNvCxnSpPr/>
      </xdr:nvCxnSpPr>
      <xdr:spPr>
        <a:xfrm flipV="1">
          <a:off x="8750300" y="16606520"/>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163830</xdr:rowOff>
    </xdr:from>
    <xdr:to xmlns:xdr="http://schemas.openxmlformats.org/drawingml/2006/spreadsheetDrawing">
      <xdr:col>50</xdr:col>
      <xdr:colOff>165100</xdr:colOff>
      <xdr:row>96</xdr:row>
      <xdr:rowOff>93980</xdr:rowOff>
    </xdr:to>
    <xdr:sp macro="" textlink="">
      <xdr:nvSpPr>
        <xdr:cNvPr id="466" name="フローチャート: 判断 465"/>
        <xdr:cNvSpPr/>
      </xdr:nvSpPr>
      <xdr:spPr>
        <a:xfrm>
          <a:off x="9588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110490</xdr:rowOff>
    </xdr:from>
    <xdr:ext cx="519430" cy="250190"/>
    <xdr:sp macro="" textlink="">
      <xdr:nvSpPr>
        <xdr:cNvPr id="467" name="テキスト ボックス 466"/>
        <xdr:cNvSpPr txBox="1"/>
      </xdr:nvSpPr>
      <xdr:spPr>
        <a:xfrm>
          <a:off x="9371965" y="1622679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14605</xdr:rowOff>
    </xdr:from>
    <xdr:to xmlns:xdr="http://schemas.openxmlformats.org/drawingml/2006/spreadsheetDrawing">
      <xdr:col>45</xdr:col>
      <xdr:colOff>177800</xdr:colOff>
      <xdr:row>97</xdr:row>
      <xdr:rowOff>125730</xdr:rowOff>
    </xdr:to>
    <xdr:cxnSp macro="">
      <xdr:nvCxnSpPr>
        <xdr:cNvPr id="468" name="直線コネクタ 467"/>
        <xdr:cNvCxnSpPr/>
      </xdr:nvCxnSpPr>
      <xdr:spPr>
        <a:xfrm>
          <a:off x="7861300" y="16302355"/>
          <a:ext cx="889000" cy="454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118745</xdr:rowOff>
    </xdr:to>
    <xdr:sp macro="" textlink="">
      <xdr:nvSpPr>
        <xdr:cNvPr id="469" name="フローチャート: 判断 468"/>
        <xdr:cNvSpPr/>
      </xdr:nvSpPr>
      <xdr:spPr>
        <a:xfrm>
          <a:off x="8699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135255</xdr:rowOff>
    </xdr:from>
    <xdr:ext cx="519430" cy="248285"/>
    <xdr:sp macro="" textlink="">
      <xdr:nvSpPr>
        <xdr:cNvPr id="470" name="テキスト ボックス 469"/>
        <xdr:cNvSpPr txBox="1"/>
      </xdr:nvSpPr>
      <xdr:spPr>
        <a:xfrm>
          <a:off x="8482965" y="1625155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14605</xdr:rowOff>
    </xdr:from>
    <xdr:to xmlns:xdr="http://schemas.openxmlformats.org/drawingml/2006/spreadsheetDrawing">
      <xdr:col>41</xdr:col>
      <xdr:colOff>50800</xdr:colOff>
      <xdr:row>97</xdr:row>
      <xdr:rowOff>7620</xdr:rowOff>
    </xdr:to>
    <xdr:cxnSp macro="">
      <xdr:nvCxnSpPr>
        <xdr:cNvPr id="471" name="直線コネクタ 470"/>
        <xdr:cNvCxnSpPr/>
      </xdr:nvCxnSpPr>
      <xdr:spPr>
        <a:xfrm flipV="1">
          <a:off x="6972300" y="16302355"/>
          <a:ext cx="889000" cy="335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129540</xdr:rowOff>
    </xdr:from>
    <xdr:to xmlns:xdr="http://schemas.openxmlformats.org/drawingml/2006/spreadsheetDrawing">
      <xdr:col>41</xdr:col>
      <xdr:colOff>101600</xdr:colOff>
      <xdr:row>96</xdr:row>
      <xdr:rowOff>59690</xdr:rowOff>
    </xdr:to>
    <xdr:sp macro="" textlink="">
      <xdr:nvSpPr>
        <xdr:cNvPr id="472" name="フローチャート: 判断 471"/>
        <xdr:cNvSpPr/>
      </xdr:nvSpPr>
      <xdr:spPr>
        <a:xfrm>
          <a:off x="7810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50800</xdr:rowOff>
    </xdr:from>
    <xdr:ext cx="519430" cy="259080"/>
    <xdr:sp macro="" textlink="">
      <xdr:nvSpPr>
        <xdr:cNvPr id="473" name="テキスト ボックス 472"/>
        <xdr:cNvSpPr txBox="1"/>
      </xdr:nvSpPr>
      <xdr:spPr>
        <a:xfrm>
          <a:off x="7593965" y="165100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132080</xdr:rowOff>
    </xdr:from>
    <xdr:to xmlns:xdr="http://schemas.openxmlformats.org/drawingml/2006/spreadsheetDrawing">
      <xdr:col>36</xdr:col>
      <xdr:colOff>165100</xdr:colOff>
      <xdr:row>96</xdr:row>
      <xdr:rowOff>62230</xdr:rowOff>
    </xdr:to>
    <xdr:sp macro="" textlink="">
      <xdr:nvSpPr>
        <xdr:cNvPr id="474" name="フローチャート: 判断 473"/>
        <xdr:cNvSpPr/>
      </xdr:nvSpPr>
      <xdr:spPr>
        <a:xfrm>
          <a:off x="69215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78740</xdr:rowOff>
    </xdr:from>
    <xdr:ext cx="519430" cy="259080"/>
    <xdr:sp macro="" textlink="">
      <xdr:nvSpPr>
        <xdr:cNvPr id="475" name="テキスト ボックス 474"/>
        <xdr:cNvSpPr txBox="1"/>
      </xdr:nvSpPr>
      <xdr:spPr>
        <a:xfrm>
          <a:off x="6704965" y="1619504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160655</xdr:rowOff>
    </xdr:from>
    <xdr:to xmlns:xdr="http://schemas.openxmlformats.org/drawingml/2006/spreadsheetDrawing">
      <xdr:col>55</xdr:col>
      <xdr:colOff>50800</xdr:colOff>
      <xdr:row>95</xdr:row>
      <xdr:rowOff>90805</xdr:rowOff>
    </xdr:to>
    <xdr:sp macro="" textlink="">
      <xdr:nvSpPr>
        <xdr:cNvPr id="481" name="楕円 480"/>
        <xdr:cNvSpPr/>
      </xdr:nvSpPr>
      <xdr:spPr>
        <a:xfrm>
          <a:off x="10426700" y="162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12065</xdr:rowOff>
    </xdr:from>
    <xdr:ext cx="534670" cy="259080"/>
    <xdr:sp macro="" textlink="">
      <xdr:nvSpPr>
        <xdr:cNvPr id="482" name="普通建設事業費 （ うち更新整備　）該当値テキスト"/>
        <xdr:cNvSpPr txBox="1"/>
      </xdr:nvSpPr>
      <xdr:spPr>
        <a:xfrm>
          <a:off x="10528300" y="16128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96520</xdr:rowOff>
    </xdr:from>
    <xdr:to xmlns:xdr="http://schemas.openxmlformats.org/drawingml/2006/spreadsheetDrawing">
      <xdr:col>50</xdr:col>
      <xdr:colOff>165100</xdr:colOff>
      <xdr:row>97</xdr:row>
      <xdr:rowOff>26670</xdr:rowOff>
    </xdr:to>
    <xdr:sp macro="" textlink="">
      <xdr:nvSpPr>
        <xdr:cNvPr id="483" name="楕円 482"/>
        <xdr:cNvSpPr/>
      </xdr:nvSpPr>
      <xdr:spPr>
        <a:xfrm>
          <a:off x="9588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17780</xdr:rowOff>
    </xdr:from>
    <xdr:ext cx="519430" cy="251460"/>
    <xdr:sp macro="" textlink="">
      <xdr:nvSpPr>
        <xdr:cNvPr id="484" name="テキスト ボックス 483"/>
        <xdr:cNvSpPr txBox="1"/>
      </xdr:nvSpPr>
      <xdr:spPr>
        <a:xfrm>
          <a:off x="9371965" y="1664843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74930</xdr:rowOff>
    </xdr:from>
    <xdr:to xmlns:xdr="http://schemas.openxmlformats.org/drawingml/2006/spreadsheetDrawing">
      <xdr:col>46</xdr:col>
      <xdr:colOff>38100</xdr:colOff>
      <xdr:row>98</xdr:row>
      <xdr:rowOff>5080</xdr:rowOff>
    </xdr:to>
    <xdr:sp macro="" textlink="">
      <xdr:nvSpPr>
        <xdr:cNvPr id="485" name="楕円 484"/>
        <xdr:cNvSpPr/>
      </xdr:nvSpPr>
      <xdr:spPr>
        <a:xfrm>
          <a:off x="8699500" y="167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167640</xdr:rowOff>
    </xdr:from>
    <xdr:ext cx="519430" cy="250190"/>
    <xdr:sp macro="" textlink="">
      <xdr:nvSpPr>
        <xdr:cNvPr id="486" name="テキスト ボックス 485"/>
        <xdr:cNvSpPr txBox="1"/>
      </xdr:nvSpPr>
      <xdr:spPr>
        <a:xfrm>
          <a:off x="8482965" y="1679829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135255</xdr:rowOff>
    </xdr:from>
    <xdr:to xmlns:xdr="http://schemas.openxmlformats.org/drawingml/2006/spreadsheetDrawing">
      <xdr:col>41</xdr:col>
      <xdr:colOff>101600</xdr:colOff>
      <xdr:row>95</xdr:row>
      <xdr:rowOff>65405</xdr:rowOff>
    </xdr:to>
    <xdr:sp macro="" textlink="">
      <xdr:nvSpPr>
        <xdr:cNvPr id="487" name="楕円 486"/>
        <xdr:cNvSpPr/>
      </xdr:nvSpPr>
      <xdr:spPr>
        <a:xfrm>
          <a:off x="7810500" y="162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81915</xdr:rowOff>
    </xdr:from>
    <xdr:ext cx="519430" cy="259080"/>
    <xdr:sp macro="" textlink="">
      <xdr:nvSpPr>
        <xdr:cNvPr id="488" name="テキスト ボックス 487"/>
        <xdr:cNvSpPr txBox="1"/>
      </xdr:nvSpPr>
      <xdr:spPr>
        <a:xfrm>
          <a:off x="7593965" y="1602676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128270</xdr:rowOff>
    </xdr:from>
    <xdr:to xmlns:xdr="http://schemas.openxmlformats.org/drawingml/2006/spreadsheetDrawing">
      <xdr:col>36</xdr:col>
      <xdr:colOff>165100</xdr:colOff>
      <xdr:row>97</xdr:row>
      <xdr:rowOff>58420</xdr:rowOff>
    </xdr:to>
    <xdr:sp macro="" textlink="">
      <xdr:nvSpPr>
        <xdr:cNvPr id="489" name="楕円 488"/>
        <xdr:cNvSpPr/>
      </xdr:nvSpPr>
      <xdr:spPr>
        <a:xfrm>
          <a:off x="6921500" y="165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49530</xdr:rowOff>
    </xdr:from>
    <xdr:ext cx="519430" cy="259080"/>
    <xdr:sp macro="" textlink="">
      <xdr:nvSpPr>
        <xdr:cNvPr id="490" name="テキスト ボックス 489"/>
        <xdr:cNvSpPr txBox="1"/>
      </xdr:nvSpPr>
      <xdr:spPr>
        <a:xfrm>
          <a:off x="6704965" y="1668018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4645" cy="217170"/>
    <xdr:sp macro="" textlink="">
      <xdr:nvSpPr>
        <xdr:cNvPr id="499" name="テキスト ボックス 498"/>
        <xdr:cNvSpPr txBox="1"/>
      </xdr:nvSpPr>
      <xdr:spPr>
        <a:xfrm>
          <a:off x="12407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3680" cy="259080"/>
    <xdr:sp macro="" textlink="">
      <xdr:nvSpPr>
        <xdr:cNvPr id="502" name="テキスト ボックス 501"/>
        <xdr:cNvSpPr txBox="1"/>
      </xdr:nvSpPr>
      <xdr:spPr>
        <a:xfrm>
          <a:off x="12197080" y="6588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4" name="テキスト ボックス 50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06" name="テキスト ボックス 505"/>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8" name="テキスト ボックス 507"/>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0" name="テキスト ボックス 509"/>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8920"/>
    <xdr:sp macro="" textlink="">
      <xdr:nvSpPr>
        <xdr:cNvPr id="512" name="テキスト ボックス 511"/>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59690</xdr:rowOff>
    </xdr:from>
    <xdr:to xmlns:xdr="http://schemas.openxmlformats.org/drawingml/2006/spreadsheetDrawing">
      <xdr:col>85</xdr:col>
      <xdr:colOff>126365</xdr:colOff>
      <xdr:row>39</xdr:row>
      <xdr:rowOff>44450</xdr:rowOff>
    </xdr:to>
    <xdr:cxnSp macro="">
      <xdr:nvCxnSpPr>
        <xdr:cNvPr id="514" name="直線コネクタ 513"/>
        <xdr:cNvCxnSpPr/>
      </xdr:nvCxnSpPr>
      <xdr:spPr>
        <a:xfrm flipV="1">
          <a:off x="16317595" y="5374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5"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6" name="直線コネクタ 515"/>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6350</xdr:rowOff>
    </xdr:from>
    <xdr:ext cx="534670" cy="251460"/>
    <xdr:sp macro="" textlink="">
      <xdr:nvSpPr>
        <xdr:cNvPr id="517" name="災害復旧事業費最大値テキスト"/>
        <xdr:cNvSpPr txBox="1"/>
      </xdr:nvSpPr>
      <xdr:spPr>
        <a:xfrm>
          <a:off x="16370300" y="5149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59690</xdr:rowOff>
    </xdr:from>
    <xdr:to xmlns:xdr="http://schemas.openxmlformats.org/drawingml/2006/spreadsheetDrawing">
      <xdr:col>86</xdr:col>
      <xdr:colOff>25400</xdr:colOff>
      <xdr:row>31</xdr:row>
      <xdr:rowOff>59690</xdr:rowOff>
    </xdr:to>
    <xdr:cxnSp macro="">
      <xdr:nvCxnSpPr>
        <xdr:cNvPr id="518" name="直線コネクタ 517"/>
        <xdr:cNvCxnSpPr/>
      </xdr:nvCxnSpPr>
      <xdr:spPr>
        <a:xfrm>
          <a:off x="16230600" y="537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39370</xdr:rowOff>
    </xdr:from>
    <xdr:to xmlns:xdr="http://schemas.openxmlformats.org/drawingml/2006/spreadsheetDrawing">
      <xdr:col>85</xdr:col>
      <xdr:colOff>127000</xdr:colOff>
      <xdr:row>39</xdr:row>
      <xdr:rowOff>41275</xdr:rowOff>
    </xdr:to>
    <xdr:cxnSp macro="">
      <xdr:nvCxnSpPr>
        <xdr:cNvPr id="519" name="直線コネクタ 518"/>
        <xdr:cNvCxnSpPr/>
      </xdr:nvCxnSpPr>
      <xdr:spPr>
        <a:xfrm>
          <a:off x="15481300" y="672592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35560</xdr:rowOff>
    </xdr:from>
    <xdr:ext cx="469900" cy="259080"/>
    <xdr:sp macro="" textlink="">
      <xdr:nvSpPr>
        <xdr:cNvPr id="520" name="災害復旧事業費平均値テキスト"/>
        <xdr:cNvSpPr txBox="1"/>
      </xdr:nvSpPr>
      <xdr:spPr>
        <a:xfrm>
          <a:off x="16370300" y="6379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12700</xdr:rowOff>
    </xdr:from>
    <xdr:to xmlns:xdr="http://schemas.openxmlformats.org/drawingml/2006/spreadsheetDrawing">
      <xdr:col>85</xdr:col>
      <xdr:colOff>177800</xdr:colOff>
      <xdr:row>38</xdr:row>
      <xdr:rowOff>114300</xdr:rowOff>
    </xdr:to>
    <xdr:sp macro="" textlink="">
      <xdr:nvSpPr>
        <xdr:cNvPr id="521" name="フローチャート: 判断 520"/>
        <xdr:cNvSpPr/>
      </xdr:nvSpPr>
      <xdr:spPr>
        <a:xfrm>
          <a:off x="16268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39370</xdr:rowOff>
    </xdr:from>
    <xdr:to xmlns:xdr="http://schemas.openxmlformats.org/drawingml/2006/spreadsheetDrawing">
      <xdr:col>81</xdr:col>
      <xdr:colOff>50800</xdr:colOff>
      <xdr:row>39</xdr:row>
      <xdr:rowOff>44450</xdr:rowOff>
    </xdr:to>
    <xdr:cxnSp macro="">
      <xdr:nvCxnSpPr>
        <xdr:cNvPr id="522" name="直線コネクタ 521"/>
        <xdr:cNvCxnSpPr/>
      </xdr:nvCxnSpPr>
      <xdr:spPr>
        <a:xfrm flipV="1">
          <a:off x="14592300" y="67259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33020</xdr:rowOff>
    </xdr:from>
    <xdr:to xmlns:xdr="http://schemas.openxmlformats.org/drawingml/2006/spreadsheetDrawing">
      <xdr:col>81</xdr:col>
      <xdr:colOff>101600</xdr:colOff>
      <xdr:row>38</xdr:row>
      <xdr:rowOff>134620</xdr:rowOff>
    </xdr:to>
    <xdr:sp macro="" textlink="">
      <xdr:nvSpPr>
        <xdr:cNvPr id="523" name="フローチャート: 判断 522"/>
        <xdr:cNvSpPr/>
      </xdr:nvSpPr>
      <xdr:spPr>
        <a:xfrm>
          <a:off x="15430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151130</xdr:rowOff>
    </xdr:from>
    <xdr:ext cx="454660" cy="259080"/>
    <xdr:sp macro="" textlink="">
      <xdr:nvSpPr>
        <xdr:cNvPr id="524" name="テキスト ボックス 523"/>
        <xdr:cNvSpPr txBox="1"/>
      </xdr:nvSpPr>
      <xdr:spPr>
        <a:xfrm>
          <a:off x="15246350" y="632333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25" name="直線コネクタ 524"/>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10160</xdr:rowOff>
    </xdr:from>
    <xdr:to xmlns:xdr="http://schemas.openxmlformats.org/drawingml/2006/spreadsheetDrawing">
      <xdr:col>76</xdr:col>
      <xdr:colOff>165100</xdr:colOff>
      <xdr:row>38</xdr:row>
      <xdr:rowOff>111760</xdr:rowOff>
    </xdr:to>
    <xdr:sp macro="" textlink="">
      <xdr:nvSpPr>
        <xdr:cNvPr id="526" name="フローチャート: 判断 525"/>
        <xdr:cNvSpPr/>
      </xdr:nvSpPr>
      <xdr:spPr>
        <a:xfrm>
          <a:off x="14541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128270</xdr:rowOff>
    </xdr:from>
    <xdr:ext cx="454660" cy="259080"/>
    <xdr:sp macro="" textlink="">
      <xdr:nvSpPr>
        <xdr:cNvPr id="527" name="テキスト ボックス 526"/>
        <xdr:cNvSpPr txBox="1"/>
      </xdr:nvSpPr>
      <xdr:spPr>
        <a:xfrm>
          <a:off x="14357350" y="630047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64770</xdr:rowOff>
    </xdr:from>
    <xdr:to xmlns:xdr="http://schemas.openxmlformats.org/drawingml/2006/spreadsheetDrawing">
      <xdr:col>71</xdr:col>
      <xdr:colOff>177800</xdr:colOff>
      <xdr:row>39</xdr:row>
      <xdr:rowOff>44450</xdr:rowOff>
    </xdr:to>
    <xdr:cxnSp macro="">
      <xdr:nvCxnSpPr>
        <xdr:cNvPr id="528" name="直線コネクタ 527"/>
        <xdr:cNvCxnSpPr/>
      </xdr:nvCxnSpPr>
      <xdr:spPr>
        <a:xfrm>
          <a:off x="12814300" y="6408420"/>
          <a:ext cx="889000" cy="322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90805</xdr:rowOff>
    </xdr:from>
    <xdr:to xmlns:xdr="http://schemas.openxmlformats.org/drawingml/2006/spreadsheetDrawing">
      <xdr:col>72</xdr:col>
      <xdr:colOff>38100</xdr:colOff>
      <xdr:row>38</xdr:row>
      <xdr:rowOff>20955</xdr:rowOff>
    </xdr:to>
    <xdr:sp macro="" textlink="">
      <xdr:nvSpPr>
        <xdr:cNvPr id="529" name="フローチャート: 判断 528"/>
        <xdr:cNvSpPr/>
      </xdr:nvSpPr>
      <xdr:spPr>
        <a:xfrm>
          <a:off x="13652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37465</xdr:rowOff>
    </xdr:from>
    <xdr:ext cx="454660" cy="259080"/>
    <xdr:sp macro="" textlink="">
      <xdr:nvSpPr>
        <xdr:cNvPr id="530" name="テキスト ボックス 529"/>
        <xdr:cNvSpPr txBox="1"/>
      </xdr:nvSpPr>
      <xdr:spPr>
        <a:xfrm>
          <a:off x="13468350" y="620966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92075</xdr:rowOff>
    </xdr:from>
    <xdr:to xmlns:xdr="http://schemas.openxmlformats.org/drawingml/2006/spreadsheetDrawing">
      <xdr:col>67</xdr:col>
      <xdr:colOff>101600</xdr:colOff>
      <xdr:row>38</xdr:row>
      <xdr:rowOff>22225</xdr:rowOff>
    </xdr:to>
    <xdr:sp macro="" textlink="">
      <xdr:nvSpPr>
        <xdr:cNvPr id="531" name="フローチャート: 判断 530"/>
        <xdr:cNvSpPr/>
      </xdr:nvSpPr>
      <xdr:spPr>
        <a:xfrm>
          <a:off x="12763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13335</xdr:rowOff>
    </xdr:from>
    <xdr:ext cx="454660" cy="259080"/>
    <xdr:sp macro="" textlink="">
      <xdr:nvSpPr>
        <xdr:cNvPr id="532" name="テキスト ボックス 531"/>
        <xdr:cNvSpPr txBox="1"/>
      </xdr:nvSpPr>
      <xdr:spPr>
        <a:xfrm>
          <a:off x="12579350" y="652843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161925</xdr:rowOff>
    </xdr:from>
    <xdr:to xmlns:xdr="http://schemas.openxmlformats.org/drawingml/2006/spreadsheetDrawing">
      <xdr:col>85</xdr:col>
      <xdr:colOff>177800</xdr:colOff>
      <xdr:row>39</xdr:row>
      <xdr:rowOff>92075</xdr:rowOff>
    </xdr:to>
    <xdr:sp macro="" textlink="">
      <xdr:nvSpPr>
        <xdr:cNvPr id="538" name="楕円 537"/>
        <xdr:cNvSpPr/>
      </xdr:nvSpPr>
      <xdr:spPr>
        <a:xfrm>
          <a:off x="162687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76835</xdr:rowOff>
    </xdr:from>
    <xdr:ext cx="313690" cy="249555"/>
    <xdr:sp macro="" textlink="">
      <xdr:nvSpPr>
        <xdr:cNvPr id="539" name="災害復旧事業費該当値テキスト"/>
        <xdr:cNvSpPr txBox="1"/>
      </xdr:nvSpPr>
      <xdr:spPr>
        <a:xfrm>
          <a:off x="16370300" y="659193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160020</xdr:rowOff>
    </xdr:from>
    <xdr:to xmlns:xdr="http://schemas.openxmlformats.org/drawingml/2006/spreadsheetDrawing">
      <xdr:col>81</xdr:col>
      <xdr:colOff>101600</xdr:colOff>
      <xdr:row>39</xdr:row>
      <xdr:rowOff>90170</xdr:rowOff>
    </xdr:to>
    <xdr:sp macro="" textlink="">
      <xdr:nvSpPr>
        <xdr:cNvPr id="540" name="楕円 539"/>
        <xdr:cNvSpPr/>
      </xdr:nvSpPr>
      <xdr:spPr>
        <a:xfrm>
          <a:off x="15430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81280</xdr:rowOff>
    </xdr:from>
    <xdr:ext cx="378460" cy="259080"/>
    <xdr:sp macro="" textlink="">
      <xdr:nvSpPr>
        <xdr:cNvPr id="541" name="テキスト ボックス 540"/>
        <xdr:cNvSpPr txBox="1"/>
      </xdr:nvSpPr>
      <xdr:spPr>
        <a:xfrm>
          <a:off x="15292070" y="6767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34315" cy="251460"/>
    <xdr:sp macro="" textlink="">
      <xdr:nvSpPr>
        <xdr:cNvPr id="543" name="テキスト ボックス 542"/>
        <xdr:cNvSpPr txBox="1"/>
      </xdr:nvSpPr>
      <xdr:spPr>
        <a:xfrm>
          <a:off x="14467840" y="6772910"/>
          <a:ext cx="2343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34315" cy="251460"/>
    <xdr:sp macro="" textlink="">
      <xdr:nvSpPr>
        <xdr:cNvPr id="545" name="テキスト ボックス 544"/>
        <xdr:cNvSpPr txBox="1"/>
      </xdr:nvSpPr>
      <xdr:spPr>
        <a:xfrm>
          <a:off x="13578840" y="6772910"/>
          <a:ext cx="2343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13970</xdr:rowOff>
    </xdr:from>
    <xdr:to xmlns:xdr="http://schemas.openxmlformats.org/drawingml/2006/spreadsheetDrawing">
      <xdr:col>67</xdr:col>
      <xdr:colOff>101600</xdr:colOff>
      <xdr:row>37</xdr:row>
      <xdr:rowOff>115570</xdr:rowOff>
    </xdr:to>
    <xdr:sp macro="" textlink="">
      <xdr:nvSpPr>
        <xdr:cNvPr id="546" name="楕円 545"/>
        <xdr:cNvSpPr/>
      </xdr:nvSpPr>
      <xdr:spPr>
        <a:xfrm>
          <a:off x="12763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35</xdr:row>
      <xdr:rowOff>132080</xdr:rowOff>
    </xdr:from>
    <xdr:ext cx="454660" cy="251460"/>
    <xdr:sp macro="" textlink="">
      <xdr:nvSpPr>
        <xdr:cNvPr id="547" name="テキスト ボックス 546"/>
        <xdr:cNvSpPr txBox="1"/>
      </xdr:nvSpPr>
      <xdr:spPr>
        <a:xfrm>
          <a:off x="12579350" y="6132830"/>
          <a:ext cx="454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4645" cy="217170"/>
    <xdr:sp macro="" textlink="">
      <xdr:nvSpPr>
        <xdr:cNvPr id="556" name="テキスト ボックス 555"/>
        <xdr:cNvSpPr txBox="1"/>
      </xdr:nvSpPr>
      <xdr:spPr>
        <a:xfrm>
          <a:off x="12407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3680" cy="248920"/>
    <xdr:sp macro="" textlink="">
      <xdr:nvSpPr>
        <xdr:cNvPr id="559" name="テキスト ボックス 558"/>
        <xdr:cNvSpPr txBox="1"/>
      </xdr:nvSpPr>
      <xdr:spPr>
        <a:xfrm>
          <a:off x="12197080" y="9255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0" name="直線コネクタ 55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3680" cy="248920"/>
    <xdr:sp macro="" textlink="">
      <xdr:nvSpPr>
        <xdr:cNvPr id="561" name="テキスト ボックス 560"/>
        <xdr:cNvSpPr txBox="1"/>
      </xdr:nvSpPr>
      <xdr:spPr>
        <a:xfrm>
          <a:off x="12197080" y="8112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3" name="直線コネクタ 56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8" name="直線コネクタ 56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1" name="直線コネクタ 57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4315" cy="259080"/>
    <xdr:sp macro="" textlink="">
      <xdr:nvSpPr>
        <xdr:cNvPr id="573" name="テキスト ボックス 572"/>
        <xdr:cNvSpPr txBox="1"/>
      </xdr:nvSpPr>
      <xdr:spPr>
        <a:xfrm>
          <a:off x="15356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4" name="直線コネクタ 57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34315" cy="259080"/>
    <xdr:sp macro="" textlink="">
      <xdr:nvSpPr>
        <xdr:cNvPr id="576" name="テキスト ボックス 575"/>
        <xdr:cNvSpPr txBox="1"/>
      </xdr:nvSpPr>
      <xdr:spPr>
        <a:xfrm>
          <a:off x="14467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7" name="直線コネクタ 57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4315" cy="259080"/>
    <xdr:sp macro="" textlink="">
      <xdr:nvSpPr>
        <xdr:cNvPr id="579" name="テキスト ボックス 578"/>
        <xdr:cNvSpPr txBox="1"/>
      </xdr:nvSpPr>
      <xdr:spPr>
        <a:xfrm>
          <a:off x="13578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4315" cy="259080"/>
    <xdr:sp macro="" textlink="">
      <xdr:nvSpPr>
        <xdr:cNvPr id="581" name="テキスト ボックス 580"/>
        <xdr:cNvSpPr txBox="1"/>
      </xdr:nvSpPr>
      <xdr:spPr>
        <a:xfrm>
          <a:off x="12689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2" name="テキスト ボックス 58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3" name="テキスト ボックス 58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4" name="テキスト ボックス 58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5" name="テキスト ボックス 58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6" name="テキスト ボックス 58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4315" cy="259080"/>
    <xdr:sp macro="" textlink="">
      <xdr:nvSpPr>
        <xdr:cNvPr id="590" name="テキスト ボックス 589"/>
        <xdr:cNvSpPr txBox="1"/>
      </xdr:nvSpPr>
      <xdr:spPr>
        <a:xfrm>
          <a:off x="15356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34315" cy="259080"/>
    <xdr:sp macro="" textlink="">
      <xdr:nvSpPr>
        <xdr:cNvPr id="592" name="テキスト ボックス 591"/>
        <xdr:cNvSpPr txBox="1"/>
      </xdr:nvSpPr>
      <xdr:spPr>
        <a:xfrm>
          <a:off x="14467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4315" cy="259080"/>
    <xdr:sp macro="" textlink="">
      <xdr:nvSpPr>
        <xdr:cNvPr id="594" name="テキスト ボックス 593"/>
        <xdr:cNvSpPr txBox="1"/>
      </xdr:nvSpPr>
      <xdr:spPr>
        <a:xfrm>
          <a:off x="13578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4315" cy="259080"/>
    <xdr:sp macro="" textlink="">
      <xdr:nvSpPr>
        <xdr:cNvPr id="596" name="テキスト ボックス 595"/>
        <xdr:cNvSpPr txBox="1"/>
      </xdr:nvSpPr>
      <xdr:spPr>
        <a:xfrm>
          <a:off x="12689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4645" cy="217170"/>
    <xdr:sp macro="" textlink="">
      <xdr:nvSpPr>
        <xdr:cNvPr id="605" name="テキスト ボックス 604"/>
        <xdr:cNvSpPr txBox="1"/>
      </xdr:nvSpPr>
      <xdr:spPr>
        <a:xfrm>
          <a:off x="12407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6" name="直線コネクタ 60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7" name="直線コネクタ 60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3680" cy="259080"/>
    <xdr:sp macro="" textlink="">
      <xdr:nvSpPr>
        <xdr:cNvPr id="608" name="テキスト ボックス 607"/>
        <xdr:cNvSpPr txBox="1"/>
      </xdr:nvSpPr>
      <xdr:spPr>
        <a:xfrm>
          <a:off x="12197080" y="13446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9" name="直線コネクタ 60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0" name="テキスト ボックス 609"/>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1" name="直線コネクタ 61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12" name="テキスト ボックス 611"/>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3" name="直線コネクタ 61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4" name="テキスト ボックス 613"/>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5" name="直線コネクタ 61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0390" cy="259080"/>
    <xdr:sp macro="" textlink="">
      <xdr:nvSpPr>
        <xdr:cNvPr id="616" name="テキスト ボックス 615"/>
        <xdr:cNvSpPr txBox="1"/>
      </xdr:nvSpPr>
      <xdr:spPr>
        <a:xfrm>
          <a:off x="11850370" y="11922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7" name="直線コネクタ 61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0390" cy="248920"/>
    <xdr:sp macro="" textlink="">
      <xdr:nvSpPr>
        <xdr:cNvPr id="618" name="テキスト ボックス 617"/>
        <xdr:cNvSpPr txBox="1"/>
      </xdr:nvSpPr>
      <xdr:spPr>
        <a:xfrm>
          <a:off x="11850370" y="11541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102870</xdr:rowOff>
    </xdr:from>
    <xdr:to xmlns:xdr="http://schemas.openxmlformats.org/drawingml/2006/spreadsheetDrawing">
      <xdr:col>85</xdr:col>
      <xdr:colOff>126365</xdr:colOff>
      <xdr:row>78</xdr:row>
      <xdr:rowOff>5080</xdr:rowOff>
    </xdr:to>
    <xdr:cxnSp macro="">
      <xdr:nvCxnSpPr>
        <xdr:cNvPr id="620" name="直線コネクタ 619"/>
        <xdr:cNvCxnSpPr/>
      </xdr:nvCxnSpPr>
      <xdr:spPr>
        <a:xfrm flipV="1">
          <a:off x="16317595" y="12104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8890</xdr:rowOff>
    </xdr:from>
    <xdr:ext cx="534670" cy="248920"/>
    <xdr:sp macro="" textlink="">
      <xdr:nvSpPr>
        <xdr:cNvPr id="621" name="公債費最小値テキスト"/>
        <xdr:cNvSpPr txBox="1"/>
      </xdr:nvSpPr>
      <xdr:spPr>
        <a:xfrm>
          <a:off x="16370300" y="133819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5080</xdr:rowOff>
    </xdr:from>
    <xdr:to xmlns:xdr="http://schemas.openxmlformats.org/drawingml/2006/spreadsheetDrawing">
      <xdr:col>86</xdr:col>
      <xdr:colOff>25400</xdr:colOff>
      <xdr:row>78</xdr:row>
      <xdr:rowOff>5080</xdr:rowOff>
    </xdr:to>
    <xdr:cxnSp macro="">
      <xdr:nvCxnSpPr>
        <xdr:cNvPr id="622" name="直線コネクタ 621"/>
        <xdr:cNvCxnSpPr/>
      </xdr:nvCxnSpPr>
      <xdr:spPr>
        <a:xfrm>
          <a:off x="16230600" y="1337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49530</xdr:rowOff>
    </xdr:from>
    <xdr:ext cx="598805" cy="259080"/>
    <xdr:sp macro="" textlink="">
      <xdr:nvSpPr>
        <xdr:cNvPr id="623" name="公債費最大値テキスト"/>
        <xdr:cNvSpPr txBox="1"/>
      </xdr:nvSpPr>
      <xdr:spPr>
        <a:xfrm>
          <a:off x="16370300" y="1187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102870</xdr:rowOff>
    </xdr:from>
    <xdr:to xmlns:xdr="http://schemas.openxmlformats.org/drawingml/2006/spreadsheetDrawing">
      <xdr:col>86</xdr:col>
      <xdr:colOff>25400</xdr:colOff>
      <xdr:row>70</xdr:row>
      <xdr:rowOff>102870</xdr:rowOff>
    </xdr:to>
    <xdr:cxnSp macro="">
      <xdr:nvCxnSpPr>
        <xdr:cNvPr id="624" name="直線コネクタ 623"/>
        <xdr:cNvCxnSpPr/>
      </xdr:nvCxnSpPr>
      <xdr:spPr>
        <a:xfrm>
          <a:off x="16230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82550</xdr:rowOff>
    </xdr:from>
    <xdr:to xmlns:xdr="http://schemas.openxmlformats.org/drawingml/2006/spreadsheetDrawing">
      <xdr:col>85</xdr:col>
      <xdr:colOff>127000</xdr:colOff>
      <xdr:row>75</xdr:row>
      <xdr:rowOff>84455</xdr:rowOff>
    </xdr:to>
    <xdr:cxnSp macro="">
      <xdr:nvCxnSpPr>
        <xdr:cNvPr id="625" name="直線コネクタ 624"/>
        <xdr:cNvCxnSpPr/>
      </xdr:nvCxnSpPr>
      <xdr:spPr>
        <a:xfrm>
          <a:off x="15481300" y="129413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146050</xdr:rowOff>
    </xdr:from>
    <xdr:ext cx="534670" cy="248920"/>
    <xdr:sp macro="" textlink="">
      <xdr:nvSpPr>
        <xdr:cNvPr id="626" name="公債費平均値テキスト"/>
        <xdr:cNvSpPr txBox="1"/>
      </xdr:nvSpPr>
      <xdr:spPr>
        <a:xfrm>
          <a:off x="16370300" y="1266190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123190</xdr:rowOff>
    </xdr:from>
    <xdr:to xmlns:xdr="http://schemas.openxmlformats.org/drawingml/2006/spreadsheetDrawing">
      <xdr:col>85</xdr:col>
      <xdr:colOff>177800</xdr:colOff>
      <xdr:row>75</xdr:row>
      <xdr:rowOff>53340</xdr:rowOff>
    </xdr:to>
    <xdr:sp macro="" textlink="">
      <xdr:nvSpPr>
        <xdr:cNvPr id="627" name="フローチャート: 判断 626"/>
        <xdr:cNvSpPr/>
      </xdr:nvSpPr>
      <xdr:spPr>
        <a:xfrm>
          <a:off x="16268700" y="1281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82550</xdr:rowOff>
    </xdr:from>
    <xdr:to xmlns:xdr="http://schemas.openxmlformats.org/drawingml/2006/spreadsheetDrawing">
      <xdr:col>81</xdr:col>
      <xdr:colOff>50800</xdr:colOff>
      <xdr:row>75</xdr:row>
      <xdr:rowOff>113665</xdr:rowOff>
    </xdr:to>
    <xdr:cxnSp macro="">
      <xdr:nvCxnSpPr>
        <xdr:cNvPr id="628" name="直線コネクタ 627"/>
        <xdr:cNvCxnSpPr/>
      </xdr:nvCxnSpPr>
      <xdr:spPr>
        <a:xfrm flipV="1">
          <a:off x="14592300" y="129413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137160</xdr:rowOff>
    </xdr:from>
    <xdr:to xmlns:xdr="http://schemas.openxmlformats.org/drawingml/2006/spreadsheetDrawing">
      <xdr:col>81</xdr:col>
      <xdr:colOff>101600</xdr:colOff>
      <xdr:row>75</xdr:row>
      <xdr:rowOff>67310</xdr:rowOff>
    </xdr:to>
    <xdr:sp macro="" textlink="">
      <xdr:nvSpPr>
        <xdr:cNvPr id="629" name="フローチャート: 判断 628"/>
        <xdr:cNvSpPr/>
      </xdr:nvSpPr>
      <xdr:spPr>
        <a:xfrm>
          <a:off x="154305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83820</xdr:rowOff>
    </xdr:from>
    <xdr:ext cx="519430" cy="259080"/>
    <xdr:sp macro="" textlink="">
      <xdr:nvSpPr>
        <xdr:cNvPr id="630" name="テキスト ボックス 629"/>
        <xdr:cNvSpPr txBox="1"/>
      </xdr:nvSpPr>
      <xdr:spPr>
        <a:xfrm>
          <a:off x="15213965" y="1259967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113665</xdr:rowOff>
    </xdr:from>
    <xdr:to xmlns:xdr="http://schemas.openxmlformats.org/drawingml/2006/spreadsheetDrawing">
      <xdr:col>76</xdr:col>
      <xdr:colOff>114300</xdr:colOff>
      <xdr:row>75</xdr:row>
      <xdr:rowOff>149860</xdr:rowOff>
    </xdr:to>
    <xdr:cxnSp macro="">
      <xdr:nvCxnSpPr>
        <xdr:cNvPr id="631" name="直線コネクタ 630"/>
        <xdr:cNvCxnSpPr/>
      </xdr:nvCxnSpPr>
      <xdr:spPr>
        <a:xfrm flipV="1">
          <a:off x="13703300" y="129724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143510</xdr:rowOff>
    </xdr:from>
    <xdr:to xmlns:xdr="http://schemas.openxmlformats.org/drawingml/2006/spreadsheetDrawing">
      <xdr:col>76</xdr:col>
      <xdr:colOff>165100</xdr:colOff>
      <xdr:row>75</xdr:row>
      <xdr:rowOff>73025</xdr:rowOff>
    </xdr:to>
    <xdr:sp macro="" textlink="">
      <xdr:nvSpPr>
        <xdr:cNvPr id="632" name="フローチャート: 判断 631"/>
        <xdr:cNvSpPr/>
      </xdr:nvSpPr>
      <xdr:spPr>
        <a:xfrm>
          <a:off x="145415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89535</xdr:rowOff>
    </xdr:from>
    <xdr:ext cx="519430" cy="248285"/>
    <xdr:sp macro="" textlink="">
      <xdr:nvSpPr>
        <xdr:cNvPr id="633" name="テキスト ボックス 632"/>
        <xdr:cNvSpPr txBox="1"/>
      </xdr:nvSpPr>
      <xdr:spPr>
        <a:xfrm>
          <a:off x="14324965" y="1260538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149860</xdr:rowOff>
    </xdr:from>
    <xdr:to xmlns:xdr="http://schemas.openxmlformats.org/drawingml/2006/spreadsheetDrawing">
      <xdr:col>71</xdr:col>
      <xdr:colOff>177800</xdr:colOff>
      <xdr:row>76</xdr:row>
      <xdr:rowOff>52070</xdr:rowOff>
    </xdr:to>
    <xdr:cxnSp macro="">
      <xdr:nvCxnSpPr>
        <xdr:cNvPr id="634" name="直線コネクタ 633"/>
        <xdr:cNvCxnSpPr/>
      </xdr:nvCxnSpPr>
      <xdr:spPr>
        <a:xfrm flipV="1">
          <a:off x="12814300" y="130086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154940</xdr:rowOff>
    </xdr:from>
    <xdr:to xmlns:xdr="http://schemas.openxmlformats.org/drawingml/2006/spreadsheetDrawing">
      <xdr:col>72</xdr:col>
      <xdr:colOff>38100</xdr:colOff>
      <xdr:row>75</xdr:row>
      <xdr:rowOff>84455</xdr:rowOff>
    </xdr:to>
    <xdr:sp macro="" textlink="">
      <xdr:nvSpPr>
        <xdr:cNvPr id="635" name="フローチャート: 判断 634"/>
        <xdr:cNvSpPr/>
      </xdr:nvSpPr>
      <xdr:spPr>
        <a:xfrm>
          <a:off x="136525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100965</xdr:rowOff>
    </xdr:from>
    <xdr:ext cx="519430" cy="248285"/>
    <xdr:sp macro="" textlink="">
      <xdr:nvSpPr>
        <xdr:cNvPr id="636" name="テキスト ボックス 635"/>
        <xdr:cNvSpPr txBox="1"/>
      </xdr:nvSpPr>
      <xdr:spPr>
        <a:xfrm>
          <a:off x="13435965" y="1261681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25400</xdr:rowOff>
    </xdr:from>
    <xdr:to xmlns:xdr="http://schemas.openxmlformats.org/drawingml/2006/spreadsheetDrawing">
      <xdr:col>67</xdr:col>
      <xdr:colOff>101600</xdr:colOff>
      <xdr:row>75</xdr:row>
      <xdr:rowOff>127000</xdr:rowOff>
    </xdr:to>
    <xdr:sp macro="" textlink="">
      <xdr:nvSpPr>
        <xdr:cNvPr id="637" name="フローチャート: 判断 636"/>
        <xdr:cNvSpPr/>
      </xdr:nvSpPr>
      <xdr:spPr>
        <a:xfrm>
          <a:off x="127635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143510</xdr:rowOff>
    </xdr:from>
    <xdr:ext cx="519430" cy="251460"/>
    <xdr:sp macro="" textlink="">
      <xdr:nvSpPr>
        <xdr:cNvPr id="638" name="テキスト ボックス 637"/>
        <xdr:cNvSpPr txBox="1"/>
      </xdr:nvSpPr>
      <xdr:spPr>
        <a:xfrm>
          <a:off x="12546965" y="1265936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9" name="テキスト ボックス 63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0" name="テキスト ボックス 63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1" name="テキスト ボックス 64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2" name="テキスト ボックス 64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3" name="テキスト ボックス 64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33655</xdr:rowOff>
    </xdr:from>
    <xdr:to xmlns:xdr="http://schemas.openxmlformats.org/drawingml/2006/spreadsheetDrawing">
      <xdr:col>85</xdr:col>
      <xdr:colOff>177800</xdr:colOff>
      <xdr:row>75</xdr:row>
      <xdr:rowOff>135255</xdr:rowOff>
    </xdr:to>
    <xdr:sp macro="" textlink="">
      <xdr:nvSpPr>
        <xdr:cNvPr id="644" name="楕円 643"/>
        <xdr:cNvSpPr/>
      </xdr:nvSpPr>
      <xdr:spPr>
        <a:xfrm>
          <a:off x="16268700" y="1289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12065</xdr:rowOff>
    </xdr:from>
    <xdr:ext cx="534670" cy="259080"/>
    <xdr:sp macro="" textlink="">
      <xdr:nvSpPr>
        <xdr:cNvPr id="645" name="公債費該当値テキスト"/>
        <xdr:cNvSpPr txBox="1"/>
      </xdr:nvSpPr>
      <xdr:spPr>
        <a:xfrm>
          <a:off x="16370300" y="12870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31750</xdr:rowOff>
    </xdr:from>
    <xdr:to xmlns:xdr="http://schemas.openxmlformats.org/drawingml/2006/spreadsheetDrawing">
      <xdr:col>81</xdr:col>
      <xdr:colOff>101600</xdr:colOff>
      <xdr:row>75</xdr:row>
      <xdr:rowOff>133350</xdr:rowOff>
    </xdr:to>
    <xdr:sp macro="" textlink="">
      <xdr:nvSpPr>
        <xdr:cNvPr id="646" name="楕円 645"/>
        <xdr:cNvSpPr/>
      </xdr:nvSpPr>
      <xdr:spPr>
        <a:xfrm>
          <a:off x="15430500" y="12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124460</xdr:rowOff>
    </xdr:from>
    <xdr:ext cx="519430" cy="259080"/>
    <xdr:sp macro="" textlink="">
      <xdr:nvSpPr>
        <xdr:cNvPr id="647" name="テキスト ボックス 646"/>
        <xdr:cNvSpPr txBox="1"/>
      </xdr:nvSpPr>
      <xdr:spPr>
        <a:xfrm>
          <a:off x="15213965" y="1298321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63500</xdr:rowOff>
    </xdr:from>
    <xdr:to xmlns:xdr="http://schemas.openxmlformats.org/drawingml/2006/spreadsheetDrawing">
      <xdr:col>76</xdr:col>
      <xdr:colOff>165100</xdr:colOff>
      <xdr:row>75</xdr:row>
      <xdr:rowOff>164465</xdr:rowOff>
    </xdr:to>
    <xdr:sp macro="" textlink="">
      <xdr:nvSpPr>
        <xdr:cNvPr id="648" name="楕円 647"/>
        <xdr:cNvSpPr/>
      </xdr:nvSpPr>
      <xdr:spPr>
        <a:xfrm>
          <a:off x="14541500" y="12922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155575</xdr:rowOff>
    </xdr:from>
    <xdr:ext cx="519430" cy="250825"/>
    <xdr:sp macro="" textlink="">
      <xdr:nvSpPr>
        <xdr:cNvPr id="649" name="テキスト ボックス 648"/>
        <xdr:cNvSpPr txBox="1"/>
      </xdr:nvSpPr>
      <xdr:spPr>
        <a:xfrm>
          <a:off x="14324965" y="1301432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99060</xdr:rowOff>
    </xdr:from>
    <xdr:to xmlns:xdr="http://schemas.openxmlformats.org/drawingml/2006/spreadsheetDrawing">
      <xdr:col>72</xdr:col>
      <xdr:colOff>38100</xdr:colOff>
      <xdr:row>76</xdr:row>
      <xdr:rowOff>29210</xdr:rowOff>
    </xdr:to>
    <xdr:sp macro="" textlink="">
      <xdr:nvSpPr>
        <xdr:cNvPr id="650" name="楕円 649"/>
        <xdr:cNvSpPr/>
      </xdr:nvSpPr>
      <xdr:spPr>
        <a:xfrm>
          <a:off x="13652500" y="129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20320</xdr:rowOff>
    </xdr:from>
    <xdr:ext cx="519430" cy="248920"/>
    <xdr:sp macro="" textlink="">
      <xdr:nvSpPr>
        <xdr:cNvPr id="651" name="テキスト ボックス 650"/>
        <xdr:cNvSpPr txBox="1"/>
      </xdr:nvSpPr>
      <xdr:spPr>
        <a:xfrm>
          <a:off x="13435965" y="1305052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635</xdr:rowOff>
    </xdr:from>
    <xdr:to xmlns:xdr="http://schemas.openxmlformats.org/drawingml/2006/spreadsheetDrawing">
      <xdr:col>67</xdr:col>
      <xdr:colOff>101600</xdr:colOff>
      <xdr:row>76</xdr:row>
      <xdr:rowOff>102235</xdr:rowOff>
    </xdr:to>
    <xdr:sp macro="" textlink="">
      <xdr:nvSpPr>
        <xdr:cNvPr id="652" name="楕円 651"/>
        <xdr:cNvSpPr/>
      </xdr:nvSpPr>
      <xdr:spPr>
        <a:xfrm>
          <a:off x="12763500" y="130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93345</xdr:rowOff>
    </xdr:from>
    <xdr:ext cx="519430" cy="259080"/>
    <xdr:sp macro="" textlink="">
      <xdr:nvSpPr>
        <xdr:cNvPr id="653" name="テキスト ボックス 652"/>
        <xdr:cNvSpPr txBox="1"/>
      </xdr:nvSpPr>
      <xdr:spPr>
        <a:xfrm>
          <a:off x="12546965" y="1312354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4645" cy="217170"/>
    <xdr:sp macro="" textlink="">
      <xdr:nvSpPr>
        <xdr:cNvPr id="662" name="テキスト ボックス 661"/>
        <xdr:cNvSpPr txBox="1"/>
      </xdr:nvSpPr>
      <xdr:spPr>
        <a:xfrm>
          <a:off x="12407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3" name="直線コネクタ 66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4" name="直線コネクタ 663"/>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3680" cy="248920"/>
    <xdr:sp macro="" textlink="">
      <xdr:nvSpPr>
        <xdr:cNvPr id="665" name="テキスト ボックス 664"/>
        <xdr:cNvSpPr txBox="1"/>
      </xdr:nvSpPr>
      <xdr:spPr>
        <a:xfrm>
          <a:off x="12197080" y="167995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6" name="直線コネクタ 665"/>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0390" cy="248920"/>
    <xdr:sp macro="" textlink="">
      <xdr:nvSpPr>
        <xdr:cNvPr id="667" name="テキスト ボックス 666"/>
        <xdr:cNvSpPr txBox="1"/>
      </xdr:nvSpPr>
      <xdr:spPr>
        <a:xfrm>
          <a:off x="11850370" y="163423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8" name="直線コネクタ 667"/>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0390" cy="248920"/>
    <xdr:sp macro="" textlink="">
      <xdr:nvSpPr>
        <xdr:cNvPr id="669" name="テキスト ボックス 668"/>
        <xdr:cNvSpPr txBox="1"/>
      </xdr:nvSpPr>
      <xdr:spPr>
        <a:xfrm>
          <a:off x="11850370" y="158851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0" name="直線コネクタ 669"/>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0390" cy="248920"/>
    <xdr:sp macro="" textlink="">
      <xdr:nvSpPr>
        <xdr:cNvPr id="671" name="テキスト ボックス 670"/>
        <xdr:cNvSpPr txBox="1"/>
      </xdr:nvSpPr>
      <xdr:spPr>
        <a:xfrm>
          <a:off x="11850370" y="154279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2" name="直線コネクタ 67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0390" cy="248920"/>
    <xdr:sp macro="" textlink="">
      <xdr:nvSpPr>
        <xdr:cNvPr id="673" name="テキスト ボックス 672"/>
        <xdr:cNvSpPr txBox="1"/>
      </xdr:nvSpPr>
      <xdr:spPr>
        <a:xfrm>
          <a:off x="11850370" y="14970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81280</xdr:rowOff>
    </xdr:from>
    <xdr:to xmlns:xdr="http://schemas.openxmlformats.org/drawingml/2006/spreadsheetDrawing">
      <xdr:col>85</xdr:col>
      <xdr:colOff>126365</xdr:colOff>
      <xdr:row>98</xdr:row>
      <xdr:rowOff>137795</xdr:rowOff>
    </xdr:to>
    <xdr:cxnSp macro="">
      <xdr:nvCxnSpPr>
        <xdr:cNvPr id="675" name="直線コネクタ 674"/>
        <xdr:cNvCxnSpPr/>
      </xdr:nvCxnSpPr>
      <xdr:spPr>
        <a:xfrm flipV="1">
          <a:off x="16317595" y="1585468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141605</xdr:rowOff>
    </xdr:from>
    <xdr:ext cx="378460" cy="259080"/>
    <xdr:sp macro="" textlink="">
      <xdr:nvSpPr>
        <xdr:cNvPr id="676" name="積立金最小値テキスト"/>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77" name="直線コネクタ 676"/>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27940</xdr:rowOff>
    </xdr:from>
    <xdr:ext cx="598805" cy="259080"/>
    <xdr:sp macro="" textlink="">
      <xdr:nvSpPr>
        <xdr:cNvPr id="678" name="積立金最大値テキスト"/>
        <xdr:cNvSpPr txBox="1"/>
      </xdr:nvSpPr>
      <xdr:spPr>
        <a:xfrm>
          <a:off x="16370300" y="1562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81280</xdr:rowOff>
    </xdr:from>
    <xdr:to xmlns:xdr="http://schemas.openxmlformats.org/drawingml/2006/spreadsheetDrawing">
      <xdr:col>86</xdr:col>
      <xdr:colOff>25400</xdr:colOff>
      <xdr:row>92</xdr:row>
      <xdr:rowOff>81280</xdr:rowOff>
    </xdr:to>
    <xdr:cxnSp macro="">
      <xdr:nvCxnSpPr>
        <xdr:cNvPr id="679" name="直線コネクタ 678"/>
        <xdr:cNvCxnSpPr/>
      </xdr:nvCxnSpPr>
      <xdr:spPr>
        <a:xfrm>
          <a:off x="16230600" y="1585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83820</xdr:rowOff>
    </xdr:from>
    <xdr:to xmlns:xdr="http://schemas.openxmlformats.org/drawingml/2006/spreadsheetDrawing">
      <xdr:col>85</xdr:col>
      <xdr:colOff>127000</xdr:colOff>
      <xdr:row>98</xdr:row>
      <xdr:rowOff>95885</xdr:rowOff>
    </xdr:to>
    <xdr:cxnSp macro="">
      <xdr:nvCxnSpPr>
        <xdr:cNvPr id="680" name="直線コネクタ 679"/>
        <xdr:cNvCxnSpPr/>
      </xdr:nvCxnSpPr>
      <xdr:spPr>
        <a:xfrm flipV="1">
          <a:off x="15481300" y="1688592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165100</xdr:rowOff>
    </xdr:from>
    <xdr:ext cx="534670" cy="259080"/>
    <xdr:sp macro="" textlink="">
      <xdr:nvSpPr>
        <xdr:cNvPr id="681" name="積立金平均値テキスト"/>
        <xdr:cNvSpPr txBox="1"/>
      </xdr:nvSpPr>
      <xdr:spPr>
        <a:xfrm>
          <a:off x="16370300" y="16624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142240</xdr:rowOff>
    </xdr:from>
    <xdr:to xmlns:xdr="http://schemas.openxmlformats.org/drawingml/2006/spreadsheetDrawing">
      <xdr:col>85</xdr:col>
      <xdr:colOff>177800</xdr:colOff>
      <xdr:row>98</xdr:row>
      <xdr:rowOff>72390</xdr:rowOff>
    </xdr:to>
    <xdr:sp macro="" textlink="">
      <xdr:nvSpPr>
        <xdr:cNvPr id="682" name="フローチャート: 判断 681"/>
        <xdr:cNvSpPr/>
      </xdr:nvSpPr>
      <xdr:spPr>
        <a:xfrm>
          <a:off x="162687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95885</xdr:rowOff>
    </xdr:from>
    <xdr:to xmlns:xdr="http://schemas.openxmlformats.org/drawingml/2006/spreadsheetDrawing">
      <xdr:col>81</xdr:col>
      <xdr:colOff>50800</xdr:colOff>
      <xdr:row>98</xdr:row>
      <xdr:rowOff>121285</xdr:rowOff>
    </xdr:to>
    <xdr:cxnSp macro="">
      <xdr:nvCxnSpPr>
        <xdr:cNvPr id="683" name="直線コネクタ 682"/>
        <xdr:cNvCxnSpPr/>
      </xdr:nvCxnSpPr>
      <xdr:spPr>
        <a:xfrm flipV="1">
          <a:off x="14592300" y="1689798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140970</xdr:rowOff>
    </xdr:from>
    <xdr:to xmlns:xdr="http://schemas.openxmlformats.org/drawingml/2006/spreadsheetDrawing">
      <xdr:col>81</xdr:col>
      <xdr:colOff>101600</xdr:colOff>
      <xdr:row>98</xdr:row>
      <xdr:rowOff>71120</xdr:rowOff>
    </xdr:to>
    <xdr:sp macro="" textlink="">
      <xdr:nvSpPr>
        <xdr:cNvPr id="684" name="フローチャート: 判断 683"/>
        <xdr:cNvSpPr/>
      </xdr:nvSpPr>
      <xdr:spPr>
        <a:xfrm>
          <a:off x="15430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87630</xdr:rowOff>
    </xdr:from>
    <xdr:ext cx="519430" cy="250190"/>
    <xdr:sp macro="" textlink="">
      <xdr:nvSpPr>
        <xdr:cNvPr id="685" name="テキスト ボックス 684"/>
        <xdr:cNvSpPr txBox="1"/>
      </xdr:nvSpPr>
      <xdr:spPr>
        <a:xfrm>
          <a:off x="15213965" y="1654683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76835</xdr:rowOff>
    </xdr:from>
    <xdr:to xmlns:xdr="http://schemas.openxmlformats.org/drawingml/2006/spreadsheetDrawing">
      <xdr:col>76</xdr:col>
      <xdr:colOff>114300</xdr:colOff>
      <xdr:row>98</xdr:row>
      <xdr:rowOff>121285</xdr:rowOff>
    </xdr:to>
    <xdr:cxnSp macro="">
      <xdr:nvCxnSpPr>
        <xdr:cNvPr id="686" name="直線コネクタ 685"/>
        <xdr:cNvCxnSpPr/>
      </xdr:nvCxnSpPr>
      <xdr:spPr>
        <a:xfrm>
          <a:off x="13703300" y="1687893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127000</xdr:rowOff>
    </xdr:from>
    <xdr:to xmlns:xdr="http://schemas.openxmlformats.org/drawingml/2006/spreadsheetDrawing">
      <xdr:col>76</xdr:col>
      <xdr:colOff>165100</xdr:colOff>
      <xdr:row>98</xdr:row>
      <xdr:rowOff>57150</xdr:rowOff>
    </xdr:to>
    <xdr:sp macro="" textlink="">
      <xdr:nvSpPr>
        <xdr:cNvPr id="687" name="フローチャート: 判断 686"/>
        <xdr:cNvSpPr/>
      </xdr:nvSpPr>
      <xdr:spPr>
        <a:xfrm>
          <a:off x="145415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73660</xdr:rowOff>
    </xdr:from>
    <xdr:ext cx="519430" cy="259080"/>
    <xdr:sp macro="" textlink="">
      <xdr:nvSpPr>
        <xdr:cNvPr id="688" name="テキスト ボックス 687"/>
        <xdr:cNvSpPr txBox="1"/>
      </xdr:nvSpPr>
      <xdr:spPr>
        <a:xfrm>
          <a:off x="14324965" y="1653286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76835</xdr:rowOff>
    </xdr:from>
    <xdr:to xmlns:xdr="http://schemas.openxmlformats.org/drawingml/2006/spreadsheetDrawing">
      <xdr:col>71</xdr:col>
      <xdr:colOff>177800</xdr:colOff>
      <xdr:row>98</xdr:row>
      <xdr:rowOff>137160</xdr:rowOff>
    </xdr:to>
    <xdr:cxnSp macro="">
      <xdr:nvCxnSpPr>
        <xdr:cNvPr id="689" name="直線コネクタ 688"/>
        <xdr:cNvCxnSpPr/>
      </xdr:nvCxnSpPr>
      <xdr:spPr>
        <a:xfrm flipV="1">
          <a:off x="12814300" y="1687893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163195</xdr:rowOff>
    </xdr:from>
    <xdr:to xmlns:xdr="http://schemas.openxmlformats.org/drawingml/2006/spreadsheetDrawing">
      <xdr:col>72</xdr:col>
      <xdr:colOff>38100</xdr:colOff>
      <xdr:row>98</xdr:row>
      <xdr:rowOff>93345</xdr:rowOff>
    </xdr:to>
    <xdr:sp macro="" textlink="">
      <xdr:nvSpPr>
        <xdr:cNvPr id="690" name="フローチャート: 判断 689"/>
        <xdr:cNvSpPr/>
      </xdr:nvSpPr>
      <xdr:spPr>
        <a:xfrm>
          <a:off x="13652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109855</xdr:rowOff>
    </xdr:from>
    <xdr:ext cx="519430" cy="250825"/>
    <xdr:sp macro="" textlink="">
      <xdr:nvSpPr>
        <xdr:cNvPr id="691" name="テキスト ボックス 690"/>
        <xdr:cNvSpPr txBox="1"/>
      </xdr:nvSpPr>
      <xdr:spPr>
        <a:xfrm>
          <a:off x="13435965" y="1656905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18415</xdr:rowOff>
    </xdr:from>
    <xdr:to xmlns:xdr="http://schemas.openxmlformats.org/drawingml/2006/spreadsheetDrawing">
      <xdr:col>67</xdr:col>
      <xdr:colOff>101600</xdr:colOff>
      <xdr:row>98</xdr:row>
      <xdr:rowOff>120650</xdr:rowOff>
    </xdr:to>
    <xdr:sp macro="" textlink="">
      <xdr:nvSpPr>
        <xdr:cNvPr id="692" name="フローチャート: 判断 691"/>
        <xdr:cNvSpPr/>
      </xdr:nvSpPr>
      <xdr:spPr>
        <a:xfrm>
          <a:off x="12763500" y="16820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136525</xdr:rowOff>
    </xdr:from>
    <xdr:ext cx="519430" cy="258445"/>
    <xdr:sp macro="" textlink="">
      <xdr:nvSpPr>
        <xdr:cNvPr id="693" name="テキスト ボックス 692"/>
        <xdr:cNvSpPr txBox="1"/>
      </xdr:nvSpPr>
      <xdr:spPr>
        <a:xfrm>
          <a:off x="12546965" y="1659572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4" name="テキスト ボックス 69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5" name="テキスト ボックス 69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6" name="テキスト ボックス 69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7" name="テキスト ボックス 69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8" name="テキスト ボックス 69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33020</xdr:rowOff>
    </xdr:from>
    <xdr:to xmlns:xdr="http://schemas.openxmlformats.org/drawingml/2006/spreadsheetDrawing">
      <xdr:col>85</xdr:col>
      <xdr:colOff>177800</xdr:colOff>
      <xdr:row>98</xdr:row>
      <xdr:rowOff>134620</xdr:rowOff>
    </xdr:to>
    <xdr:sp macro="" textlink="">
      <xdr:nvSpPr>
        <xdr:cNvPr id="699" name="楕円 698"/>
        <xdr:cNvSpPr/>
      </xdr:nvSpPr>
      <xdr:spPr>
        <a:xfrm>
          <a:off x="16268700" y="168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120650</xdr:rowOff>
    </xdr:from>
    <xdr:ext cx="534670" cy="251460"/>
    <xdr:sp macro="" textlink="">
      <xdr:nvSpPr>
        <xdr:cNvPr id="700" name="積立金該当値テキスト"/>
        <xdr:cNvSpPr txBox="1"/>
      </xdr:nvSpPr>
      <xdr:spPr>
        <a:xfrm>
          <a:off x="16370300" y="167513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45085</xdr:rowOff>
    </xdr:from>
    <xdr:to xmlns:xdr="http://schemas.openxmlformats.org/drawingml/2006/spreadsheetDrawing">
      <xdr:col>81</xdr:col>
      <xdr:colOff>101600</xdr:colOff>
      <xdr:row>98</xdr:row>
      <xdr:rowOff>146685</xdr:rowOff>
    </xdr:to>
    <xdr:sp macro="" textlink="">
      <xdr:nvSpPr>
        <xdr:cNvPr id="701" name="楕円 700"/>
        <xdr:cNvSpPr/>
      </xdr:nvSpPr>
      <xdr:spPr>
        <a:xfrm>
          <a:off x="15430500" y="168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137795</xdr:rowOff>
    </xdr:from>
    <xdr:ext cx="454660" cy="259080"/>
    <xdr:sp macro="" textlink="">
      <xdr:nvSpPr>
        <xdr:cNvPr id="702" name="テキスト ボックス 701"/>
        <xdr:cNvSpPr txBox="1"/>
      </xdr:nvSpPr>
      <xdr:spPr>
        <a:xfrm>
          <a:off x="15246350" y="1693989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70485</xdr:rowOff>
    </xdr:from>
    <xdr:to xmlns:xdr="http://schemas.openxmlformats.org/drawingml/2006/spreadsheetDrawing">
      <xdr:col>76</xdr:col>
      <xdr:colOff>165100</xdr:colOff>
      <xdr:row>99</xdr:row>
      <xdr:rowOff>635</xdr:rowOff>
    </xdr:to>
    <xdr:sp macro="" textlink="">
      <xdr:nvSpPr>
        <xdr:cNvPr id="703" name="楕円 702"/>
        <xdr:cNvSpPr/>
      </xdr:nvSpPr>
      <xdr:spPr>
        <a:xfrm>
          <a:off x="14541500" y="168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163195</xdr:rowOff>
    </xdr:from>
    <xdr:ext cx="454660" cy="259080"/>
    <xdr:sp macro="" textlink="">
      <xdr:nvSpPr>
        <xdr:cNvPr id="704" name="テキスト ボックス 703"/>
        <xdr:cNvSpPr txBox="1"/>
      </xdr:nvSpPr>
      <xdr:spPr>
        <a:xfrm>
          <a:off x="14357350" y="1696529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26035</xdr:rowOff>
    </xdr:from>
    <xdr:to xmlns:xdr="http://schemas.openxmlformats.org/drawingml/2006/spreadsheetDrawing">
      <xdr:col>72</xdr:col>
      <xdr:colOff>38100</xdr:colOff>
      <xdr:row>98</xdr:row>
      <xdr:rowOff>127635</xdr:rowOff>
    </xdr:to>
    <xdr:sp macro="" textlink="">
      <xdr:nvSpPr>
        <xdr:cNvPr id="705" name="楕円 704"/>
        <xdr:cNvSpPr/>
      </xdr:nvSpPr>
      <xdr:spPr>
        <a:xfrm>
          <a:off x="13652500" y="168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118745</xdr:rowOff>
    </xdr:from>
    <xdr:ext cx="519430" cy="259080"/>
    <xdr:sp macro="" textlink="">
      <xdr:nvSpPr>
        <xdr:cNvPr id="706" name="テキスト ボックス 705"/>
        <xdr:cNvSpPr txBox="1"/>
      </xdr:nvSpPr>
      <xdr:spPr>
        <a:xfrm>
          <a:off x="13435965" y="1692084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86360</xdr:rowOff>
    </xdr:from>
    <xdr:to xmlns:xdr="http://schemas.openxmlformats.org/drawingml/2006/spreadsheetDrawing">
      <xdr:col>67</xdr:col>
      <xdr:colOff>101600</xdr:colOff>
      <xdr:row>99</xdr:row>
      <xdr:rowOff>16510</xdr:rowOff>
    </xdr:to>
    <xdr:sp macro="" textlink="">
      <xdr:nvSpPr>
        <xdr:cNvPr id="707" name="楕円 706"/>
        <xdr:cNvSpPr/>
      </xdr:nvSpPr>
      <xdr:spPr>
        <a:xfrm>
          <a:off x="12763500" y="168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99</xdr:row>
      <xdr:rowOff>7620</xdr:rowOff>
    </xdr:from>
    <xdr:ext cx="378460" cy="250190"/>
    <xdr:sp macro="" textlink="">
      <xdr:nvSpPr>
        <xdr:cNvPr id="708" name="テキスト ボックス 707"/>
        <xdr:cNvSpPr txBox="1"/>
      </xdr:nvSpPr>
      <xdr:spPr>
        <a:xfrm>
          <a:off x="12625070" y="1698117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4645" cy="217170"/>
    <xdr:sp macro="" textlink="">
      <xdr:nvSpPr>
        <xdr:cNvPr id="717" name="テキスト ボックス 716"/>
        <xdr:cNvSpPr txBox="1"/>
      </xdr:nvSpPr>
      <xdr:spPr>
        <a:xfrm>
          <a:off x="18249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8" name="直線コネクタ 71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9" name="直線コネクタ 71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33680" cy="259080"/>
    <xdr:sp macro="" textlink="">
      <xdr:nvSpPr>
        <xdr:cNvPr id="720" name="テキスト ボックス 719"/>
        <xdr:cNvSpPr txBox="1"/>
      </xdr:nvSpPr>
      <xdr:spPr>
        <a:xfrm>
          <a:off x="18039080" y="664337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1" name="直線コネクタ 72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0825"/>
    <xdr:sp macro="" textlink="">
      <xdr:nvSpPr>
        <xdr:cNvPr id="722" name="テキスト ボックス 721"/>
        <xdr:cNvSpPr txBox="1"/>
      </xdr:nvSpPr>
      <xdr:spPr>
        <a:xfrm>
          <a:off x="17756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3" name="直線コネクタ 72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24" name="テキスト ボックス 723"/>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5" name="直線コネクタ 72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1460"/>
    <xdr:sp macro="" textlink="">
      <xdr:nvSpPr>
        <xdr:cNvPr id="726" name="テキスト ボックス 725"/>
        <xdr:cNvSpPr txBox="1"/>
      </xdr:nvSpPr>
      <xdr:spPr>
        <a:xfrm>
          <a:off x="17756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7" name="直線コネクタ 72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28" name="テキスト ボックス 727"/>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9" name="直線コネクタ 72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30" name="テキスト ボックス 729"/>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32" name="テキスト ボックス 731"/>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16510</xdr:rowOff>
    </xdr:from>
    <xdr:to xmlns:xdr="http://schemas.openxmlformats.org/drawingml/2006/spreadsheetDrawing">
      <xdr:col>116</xdr:col>
      <xdr:colOff>62865</xdr:colOff>
      <xdr:row>39</xdr:row>
      <xdr:rowOff>99060</xdr:rowOff>
    </xdr:to>
    <xdr:cxnSp macro="">
      <xdr:nvCxnSpPr>
        <xdr:cNvPr id="734" name="直線コネクタ 733"/>
        <xdr:cNvCxnSpPr/>
      </xdr:nvCxnSpPr>
      <xdr:spPr>
        <a:xfrm flipV="1">
          <a:off x="22159595" y="533146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5"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6" name="直線コネクタ 73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134620</xdr:rowOff>
    </xdr:from>
    <xdr:ext cx="534670" cy="248920"/>
    <xdr:sp macro="" textlink="">
      <xdr:nvSpPr>
        <xdr:cNvPr id="737" name="投資及び出資金最大値テキスト"/>
        <xdr:cNvSpPr txBox="1"/>
      </xdr:nvSpPr>
      <xdr:spPr>
        <a:xfrm>
          <a:off x="22212300" y="510667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16510</xdr:rowOff>
    </xdr:from>
    <xdr:to xmlns:xdr="http://schemas.openxmlformats.org/drawingml/2006/spreadsheetDrawing">
      <xdr:col>116</xdr:col>
      <xdr:colOff>152400</xdr:colOff>
      <xdr:row>31</xdr:row>
      <xdr:rowOff>16510</xdr:rowOff>
    </xdr:to>
    <xdr:cxnSp macro="">
      <xdr:nvCxnSpPr>
        <xdr:cNvPr id="738" name="直線コネクタ 737"/>
        <xdr:cNvCxnSpPr/>
      </xdr:nvCxnSpPr>
      <xdr:spPr>
        <a:xfrm>
          <a:off x="22072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14605</xdr:rowOff>
    </xdr:from>
    <xdr:to xmlns:xdr="http://schemas.openxmlformats.org/drawingml/2006/spreadsheetDrawing">
      <xdr:col>116</xdr:col>
      <xdr:colOff>63500</xdr:colOff>
      <xdr:row>39</xdr:row>
      <xdr:rowOff>17780</xdr:rowOff>
    </xdr:to>
    <xdr:cxnSp macro="">
      <xdr:nvCxnSpPr>
        <xdr:cNvPr id="739" name="直線コネクタ 738"/>
        <xdr:cNvCxnSpPr/>
      </xdr:nvCxnSpPr>
      <xdr:spPr>
        <a:xfrm>
          <a:off x="21323300" y="670115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57785</xdr:rowOff>
    </xdr:from>
    <xdr:ext cx="469900" cy="259080"/>
    <xdr:sp macro="" textlink="">
      <xdr:nvSpPr>
        <xdr:cNvPr id="740" name="投資及び出資金平均値テキスト"/>
        <xdr:cNvSpPr txBox="1"/>
      </xdr:nvSpPr>
      <xdr:spPr>
        <a:xfrm>
          <a:off x="22212300" y="6401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34925</xdr:rowOff>
    </xdr:from>
    <xdr:to xmlns:xdr="http://schemas.openxmlformats.org/drawingml/2006/spreadsheetDrawing">
      <xdr:col>116</xdr:col>
      <xdr:colOff>114300</xdr:colOff>
      <xdr:row>38</xdr:row>
      <xdr:rowOff>136525</xdr:rowOff>
    </xdr:to>
    <xdr:sp macro="" textlink="">
      <xdr:nvSpPr>
        <xdr:cNvPr id="741" name="フローチャート: 判断 740"/>
        <xdr:cNvSpPr/>
      </xdr:nvSpPr>
      <xdr:spPr>
        <a:xfrm>
          <a:off x="22110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14605</xdr:rowOff>
    </xdr:from>
    <xdr:to xmlns:xdr="http://schemas.openxmlformats.org/drawingml/2006/spreadsheetDrawing">
      <xdr:col>111</xdr:col>
      <xdr:colOff>177800</xdr:colOff>
      <xdr:row>39</xdr:row>
      <xdr:rowOff>99060</xdr:rowOff>
    </xdr:to>
    <xdr:cxnSp macro="">
      <xdr:nvCxnSpPr>
        <xdr:cNvPr id="742" name="直線コネクタ 741"/>
        <xdr:cNvCxnSpPr/>
      </xdr:nvCxnSpPr>
      <xdr:spPr>
        <a:xfrm flipV="1">
          <a:off x="20434300" y="670115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36830</xdr:rowOff>
    </xdr:from>
    <xdr:to xmlns:xdr="http://schemas.openxmlformats.org/drawingml/2006/spreadsheetDrawing">
      <xdr:col>112</xdr:col>
      <xdr:colOff>38100</xdr:colOff>
      <xdr:row>38</xdr:row>
      <xdr:rowOff>138430</xdr:rowOff>
    </xdr:to>
    <xdr:sp macro="" textlink="">
      <xdr:nvSpPr>
        <xdr:cNvPr id="743" name="フローチャート: 判断 742"/>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154940</xdr:rowOff>
    </xdr:from>
    <xdr:ext cx="454660" cy="251460"/>
    <xdr:sp macro="" textlink="">
      <xdr:nvSpPr>
        <xdr:cNvPr id="744" name="テキスト ボックス 743"/>
        <xdr:cNvSpPr txBox="1"/>
      </xdr:nvSpPr>
      <xdr:spPr>
        <a:xfrm>
          <a:off x="21088350" y="6327140"/>
          <a:ext cx="454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45" name="直線コネクタ 744"/>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53340</xdr:rowOff>
    </xdr:from>
    <xdr:to xmlns:xdr="http://schemas.openxmlformats.org/drawingml/2006/spreadsheetDrawing">
      <xdr:col>107</xdr:col>
      <xdr:colOff>101600</xdr:colOff>
      <xdr:row>38</xdr:row>
      <xdr:rowOff>154940</xdr:rowOff>
    </xdr:to>
    <xdr:sp macro="" textlink="">
      <xdr:nvSpPr>
        <xdr:cNvPr id="746" name="フローチャート: 判断 745"/>
        <xdr:cNvSpPr/>
      </xdr:nvSpPr>
      <xdr:spPr>
        <a:xfrm>
          <a:off x="20383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171450</xdr:rowOff>
    </xdr:from>
    <xdr:ext cx="454660" cy="259080"/>
    <xdr:sp macro="" textlink="">
      <xdr:nvSpPr>
        <xdr:cNvPr id="747" name="テキスト ボックス 746"/>
        <xdr:cNvSpPr txBox="1"/>
      </xdr:nvSpPr>
      <xdr:spPr>
        <a:xfrm>
          <a:off x="20199350" y="634365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48" name="直線コネクタ 747"/>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69215</xdr:rowOff>
    </xdr:from>
    <xdr:to xmlns:xdr="http://schemas.openxmlformats.org/drawingml/2006/spreadsheetDrawing">
      <xdr:col>102</xdr:col>
      <xdr:colOff>165100</xdr:colOff>
      <xdr:row>38</xdr:row>
      <xdr:rowOff>170815</xdr:rowOff>
    </xdr:to>
    <xdr:sp macro="" textlink="">
      <xdr:nvSpPr>
        <xdr:cNvPr id="749" name="フローチャート: 判断 748"/>
        <xdr:cNvSpPr/>
      </xdr:nvSpPr>
      <xdr:spPr>
        <a:xfrm>
          <a:off x="19494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15875</xdr:rowOff>
    </xdr:from>
    <xdr:ext cx="454660" cy="259080"/>
    <xdr:sp macro="" textlink="">
      <xdr:nvSpPr>
        <xdr:cNvPr id="750" name="テキスト ボックス 749"/>
        <xdr:cNvSpPr txBox="1"/>
      </xdr:nvSpPr>
      <xdr:spPr>
        <a:xfrm>
          <a:off x="19310350" y="635952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76835</xdr:rowOff>
    </xdr:from>
    <xdr:to xmlns:xdr="http://schemas.openxmlformats.org/drawingml/2006/spreadsheetDrawing">
      <xdr:col>98</xdr:col>
      <xdr:colOff>38100</xdr:colOff>
      <xdr:row>39</xdr:row>
      <xdr:rowOff>6985</xdr:rowOff>
    </xdr:to>
    <xdr:sp macro="" textlink="">
      <xdr:nvSpPr>
        <xdr:cNvPr id="751" name="フローチャート: 判断 750"/>
        <xdr:cNvSpPr/>
      </xdr:nvSpPr>
      <xdr:spPr>
        <a:xfrm>
          <a:off x="18605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23495</xdr:rowOff>
    </xdr:from>
    <xdr:ext cx="454660" cy="259080"/>
    <xdr:sp macro="" textlink="">
      <xdr:nvSpPr>
        <xdr:cNvPr id="752" name="テキスト ボックス 751"/>
        <xdr:cNvSpPr txBox="1"/>
      </xdr:nvSpPr>
      <xdr:spPr>
        <a:xfrm>
          <a:off x="18421350" y="636714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138430</xdr:rowOff>
    </xdr:from>
    <xdr:to xmlns:xdr="http://schemas.openxmlformats.org/drawingml/2006/spreadsheetDrawing">
      <xdr:col>116</xdr:col>
      <xdr:colOff>114300</xdr:colOff>
      <xdr:row>39</xdr:row>
      <xdr:rowOff>68580</xdr:rowOff>
    </xdr:to>
    <xdr:sp macro="" textlink="">
      <xdr:nvSpPr>
        <xdr:cNvPr id="758" name="楕円 757"/>
        <xdr:cNvSpPr/>
      </xdr:nvSpPr>
      <xdr:spPr>
        <a:xfrm>
          <a:off x="221107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53340</xdr:rowOff>
    </xdr:from>
    <xdr:ext cx="469900" cy="250190"/>
    <xdr:sp macro="" textlink="">
      <xdr:nvSpPr>
        <xdr:cNvPr id="759" name="投資及び出資金該当値テキスト"/>
        <xdr:cNvSpPr txBox="1"/>
      </xdr:nvSpPr>
      <xdr:spPr>
        <a:xfrm>
          <a:off x="22212300" y="65684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135255</xdr:rowOff>
    </xdr:from>
    <xdr:to xmlns:xdr="http://schemas.openxmlformats.org/drawingml/2006/spreadsheetDrawing">
      <xdr:col>112</xdr:col>
      <xdr:colOff>38100</xdr:colOff>
      <xdr:row>39</xdr:row>
      <xdr:rowOff>65405</xdr:rowOff>
    </xdr:to>
    <xdr:sp macro="" textlink="">
      <xdr:nvSpPr>
        <xdr:cNvPr id="760" name="楕円 759"/>
        <xdr:cNvSpPr/>
      </xdr:nvSpPr>
      <xdr:spPr>
        <a:xfrm>
          <a:off x="212725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56515</xdr:rowOff>
    </xdr:from>
    <xdr:ext cx="454660" cy="258445"/>
    <xdr:sp macro="" textlink="">
      <xdr:nvSpPr>
        <xdr:cNvPr id="761" name="テキスト ボックス 760"/>
        <xdr:cNvSpPr txBox="1"/>
      </xdr:nvSpPr>
      <xdr:spPr>
        <a:xfrm>
          <a:off x="21088350" y="6743065"/>
          <a:ext cx="454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62" name="楕円 761"/>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34315" cy="259080"/>
    <xdr:sp macro="" textlink="">
      <xdr:nvSpPr>
        <xdr:cNvPr id="763" name="テキスト ボックス 762"/>
        <xdr:cNvSpPr txBox="1"/>
      </xdr:nvSpPr>
      <xdr:spPr>
        <a:xfrm>
          <a:off x="20309840" y="682752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64" name="楕円 763"/>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34315" cy="259080"/>
    <xdr:sp macro="" textlink="">
      <xdr:nvSpPr>
        <xdr:cNvPr id="765" name="テキスト ボックス 764"/>
        <xdr:cNvSpPr txBox="1"/>
      </xdr:nvSpPr>
      <xdr:spPr>
        <a:xfrm>
          <a:off x="19420840" y="682752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6" name="楕円 765"/>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34315" cy="259080"/>
    <xdr:sp macro="" textlink="">
      <xdr:nvSpPr>
        <xdr:cNvPr id="767" name="テキスト ボックス 766"/>
        <xdr:cNvSpPr txBox="1"/>
      </xdr:nvSpPr>
      <xdr:spPr>
        <a:xfrm>
          <a:off x="18531840" y="682752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4645" cy="217170"/>
    <xdr:sp macro="" textlink="">
      <xdr:nvSpPr>
        <xdr:cNvPr id="776" name="テキスト ボックス 775"/>
        <xdr:cNvSpPr txBox="1"/>
      </xdr:nvSpPr>
      <xdr:spPr>
        <a:xfrm>
          <a:off x="18249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8" name="直線コネクタ 77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33680" cy="259080"/>
    <xdr:sp macro="" textlink="">
      <xdr:nvSpPr>
        <xdr:cNvPr id="779" name="テキスト ボックス 778"/>
        <xdr:cNvSpPr txBox="1"/>
      </xdr:nvSpPr>
      <xdr:spPr>
        <a:xfrm>
          <a:off x="18039080" y="10017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0" name="直線コネクタ 77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1" name="テキスト ボックス 780"/>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48920"/>
    <xdr:sp macro="" textlink="">
      <xdr:nvSpPr>
        <xdr:cNvPr id="783" name="テキスト ボックス 782"/>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4" name="直線コネクタ 78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5" name="テキスト ボックス 784"/>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6" name="直線コネクタ 78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7" name="テキスト ボックス 78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8920"/>
    <xdr:sp macro="" textlink="">
      <xdr:nvSpPr>
        <xdr:cNvPr id="789" name="テキスト ボックス 788"/>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110490</xdr:rowOff>
    </xdr:from>
    <xdr:to xmlns:xdr="http://schemas.openxmlformats.org/drawingml/2006/spreadsheetDrawing">
      <xdr:col>116</xdr:col>
      <xdr:colOff>62865</xdr:colOff>
      <xdr:row>59</xdr:row>
      <xdr:rowOff>44450</xdr:rowOff>
    </xdr:to>
    <xdr:cxnSp macro="">
      <xdr:nvCxnSpPr>
        <xdr:cNvPr id="791" name="直線コネクタ 790"/>
        <xdr:cNvCxnSpPr/>
      </xdr:nvCxnSpPr>
      <xdr:spPr>
        <a:xfrm flipV="1">
          <a:off x="22159595" y="885444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2"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3" name="直線コネクタ 79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57150</xdr:rowOff>
    </xdr:from>
    <xdr:ext cx="534670" cy="259080"/>
    <xdr:sp macro="" textlink="">
      <xdr:nvSpPr>
        <xdr:cNvPr id="794" name="貸付金最大値テキスト"/>
        <xdr:cNvSpPr txBox="1"/>
      </xdr:nvSpPr>
      <xdr:spPr>
        <a:xfrm>
          <a:off x="22212300" y="8629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110490</xdr:rowOff>
    </xdr:from>
    <xdr:to xmlns:xdr="http://schemas.openxmlformats.org/drawingml/2006/spreadsheetDrawing">
      <xdr:col>116</xdr:col>
      <xdr:colOff>152400</xdr:colOff>
      <xdr:row>51</xdr:row>
      <xdr:rowOff>110490</xdr:rowOff>
    </xdr:to>
    <xdr:cxnSp macro="">
      <xdr:nvCxnSpPr>
        <xdr:cNvPr id="795" name="直線コネクタ 794"/>
        <xdr:cNvCxnSpPr/>
      </xdr:nvCxnSpPr>
      <xdr:spPr>
        <a:xfrm>
          <a:off x="22072600" y="885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96" name="直線コネクタ 795"/>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146685</xdr:rowOff>
    </xdr:from>
    <xdr:ext cx="469900" cy="248285"/>
    <xdr:sp macro="" textlink="">
      <xdr:nvSpPr>
        <xdr:cNvPr id="797" name="貸付金平均値テキスト"/>
        <xdr:cNvSpPr txBox="1"/>
      </xdr:nvSpPr>
      <xdr:spPr>
        <a:xfrm>
          <a:off x="22212300" y="974788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123825</xdr:rowOff>
    </xdr:from>
    <xdr:to xmlns:xdr="http://schemas.openxmlformats.org/drawingml/2006/spreadsheetDrawing">
      <xdr:col>116</xdr:col>
      <xdr:colOff>114300</xdr:colOff>
      <xdr:row>58</xdr:row>
      <xdr:rowOff>53975</xdr:rowOff>
    </xdr:to>
    <xdr:sp macro="" textlink="">
      <xdr:nvSpPr>
        <xdr:cNvPr id="798" name="フローチャート: 判断 797"/>
        <xdr:cNvSpPr/>
      </xdr:nvSpPr>
      <xdr:spPr>
        <a:xfrm>
          <a:off x="221107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799" name="直線コネクタ 798"/>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138430</xdr:rowOff>
    </xdr:from>
    <xdr:to xmlns:xdr="http://schemas.openxmlformats.org/drawingml/2006/spreadsheetDrawing">
      <xdr:col>112</xdr:col>
      <xdr:colOff>38100</xdr:colOff>
      <xdr:row>58</xdr:row>
      <xdr:rowOff>68580</xdr:rowOff>
    </xdr:to>
    <xdr:sp macro="" textlink="">
      <xdr:nvSpPr>
        <xdr:cNvPr id="800" name="フローチャート: 判断 799"/>
        <xdr:cNvSpPr/>
      </xdr:nvSpPr>
      <xdr:spPr>
        <a:xfrm>
          <a:off x="21272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85090</xdr:rowOff>
    </xdr:from>
    <xdr:ext cx="454660" cy="259080"/>
    <xdr:sp macro="" textlink="">
      <xdr:nvSpPr>
        <xdr:cNvPr id="801" name="テキスト ボックス 800"/>
        <xdr:cNvSpPr txBox="1"/>
      </xdr:nvSpPr>
      <xdr:spPr>
        <a:xfrm>
          <a:off x="21088350" y="968629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02" name="直線コネクタ 801"/>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106045</xdr:rowOff>
    </xdr:from>
    <xdr:to xmlns:xdr="http://schemas.openxmlformats.org/drawingml/2006/spreadsheetDrawing">
      <xdr:col>107</xdr:col>
      <xdr:colOff>101600</xdr:colOff>
      <xdr:row>58</xdr:row>
      <xdr:rowOff>36195</xdr:rowOff>
    </xdr:to>
    <xdr:sp macro="" textlink="">
      <xdr:nvSpPr>
        <xdr:cNvPr id="803" name="フローチャート: 判断 802"/>
        <xdr:cNvSpPr/>
      </xdr:nvSpPr>
      <xdr:spPr>
        <a:xfrm>
          <a:off x="2038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52705</xdr:rowOff>
    </xdr:from>
    <xdr:ext cx="454660" cy="250825"/>
    <xdr:sp macro="" textlink="">
      <xdr:nvSpPr>
        <xdr:cNvPr id="804" name="テキスト ボックス 803"/>
        <xdr:cNvSpPr txBox="1"/>
      </xdr:nvSpPr>
      <xdr:spPr>
        <a:xfrm>
          <a:off x="20199350" y="9653905"/>
          <a:ext cx="4546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05" name="直線コネクタ 804"/>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109855</xdr:rowOff>
    </xdr:from>
    <xdr:to xmlns:xdr="http://schemas.openxmlformats.org/drawingml/2006/spreadsheetDrawing">
      <xdr:col>102</xdr:col>
      <xdr:colOff>165100</xdr:colOff>
      <xdr:row>58</xdr:row>
      <xdr:rowOff>40640</xdr:rowOff>
    </xdr:to>
    <xdr:sp macro="" textlink="">
      <xdr:nvSpPr>
        <xdr:cNvPr id="806" name="フローチャート: 判断 805"/>
        <xdr:cNvSpPr/>
      </xdr:nvSpPr>
      <xdr:spPr>
        <a:xfrm>
          <a:off x="19494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56515</xdr:rowOff>
    </xdr:from>
    <xdr:ext cx="454660" cy="258445"/>
    <xdr:sp macro="" textlink="">
      <xdr:nvSpPr>
        <xdr:cNvPr id="807" name="テキスト ボックス 806"/>
        <xdr:cNvSpPr txBox="1"/>
      </xdr:nvSpPr>
      <xdr:spPr>
        <a:xfrm>
          <a:off x="19310350" y="9657715"/>
          <a:ext cx="454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147955</xdr:rowOff>
    </xdr:from>
    <xdr:to xmlns:xdr="http://schemas.openxmlformats.org/drawingml/2006/spreadsheetDrawing">
      <xdr:col>98</xdr:col>
      <xdr:colOff>38100</xdr:colOff>
      <xdr:row>58</xdr:row>
      <xdr:rowOff>78105</xdr:rowOff>
    </xdr:to>
    <xdr:sp macro="" textlink="">
      <xdr:nvSpPr>
        <xdr:cNvPr id="808" name="フローチャート: 判断 807"/>
        <xdr:cNvSpPr/>
      </xdr:nvSpPr>
      <xdr:spPr>
        <a:xfrm>
          <a:off x="18605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94615</xdr:rowOff>
    </xdr:from>
    <xdr:ext cx="454660" cy="259080"/>
    <xdr:sp macro="" textlink="">
      <xdr:nvSpPr>
        <xdr:cNvPr id="809" name="テキスト ボックス 808"/>
        <xdr:cNvSpPr txBox="1"/>
      </xdr:nvSpPr>
      <xdr:spPr>
        <a:xfrm>
          <a:off x="18421350" y="969581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16"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17" name="楕円 81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34315" cy="251460"/>
    <xdr:sp macro="" textlink="">
      <xdr:nvSpPr>
        <xdr:cNvPr id="818" name="テキスト ボックス 817"/>
        <xdr:cNvSpPr txBox="1"/>
      </xdr:nvSpPr>
      <xdr:spPr>
        <a:xfrm>
          <a:off x="21198840" y="10201910"/>
          <a:ext cx="2343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34315" cy="251460"/>
    <xdr:sp macro="" textlink="">
      <xdr:nvSpPr>
        <xdr:cNvPr id="820" name="テキスト ボックス 819"/>
        <xdr:cNvSpPr txBox="1"/>
      </xdr:nvSpPr>
      <xdr:spPr>
        <a:xfrm>
          <a:off x="20309840" y="10201910"/>
          <a:ext cx="2343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34315" cy="251460"/>
    <xdr:sp macro="" textlink="">
      <xdr:nvSpPr>
        <xdr:cNvPr id="822" name="テキスト ボックス 821"/>
        <xdr:cNvSpPr txBox="1"/>
      </xdr:nvSpPr>
      <xdr:spPr>
        <a:xfrm>
          <a:off x="19420840" y="10201910"/>
          <a:ext cx="2343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34315" cy="251460"/>
    <xdr:sp macro="" textlink="">
      <xdr:nvSpPr>
        <xdr:cNvPr id="824" name="テキスト ボックス 823"/>
        <xdr:cNvSpPr txBox="1"/>
      </xdr:nvSpPr>
      <xdr:spPr>
        <a:xfrm>
          <a:off x="18531840" y="10201910"/>
          <a:ext cx="2343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4645" cy="217170"/>
    <xdr:sp macro="" textlink="">
      <xdr:nvSpPr>
        <xdr:cNvPr id="833" name="テキスト ボックス 832"/>
        <xdr:cNvSpPr txBox="1"/>
      </xdr:nvSpPr>
      <xdr:spPr>
        <a:xfrm>
          <a:off x="18249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4" name="直線コネクタ 83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33680" cy="248920"/>
    <xdr:sp macro="" textlink="">
      <xdr:nvSpPr>
        <xdr:cNvPr id="835" name="テキスト ボックス 834"/>
        <xdr:cNvSpPr txBox="1"/>
      </xdr:nvSpPr>
      <xdr:spPr>
        <a:xfrm>
          <a:off x="18039080" y="13827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6" name="直線コネクタ 835"/>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7" name="テキスト ボックス 836"/>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8" name="直線コネクタ 837"/>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9" name="テキスト ボックス 838"/>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0" name="直線コネクタ 839"/>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48920"/>
    <xdr:sp macro="" textlink="">
      <xdr:nvSpPr>
        <xdr:cNvPr id="841" name="テキスト ボックス 840"/>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2" name="直線コネクタ 841"/>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3" name="テキスト ボックス 842"/>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4" name="直線コネクタ 843"/>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0390" cy="259080"/>
    <xdr:sp macro="" textlink="">
      <xdr:nvSpPr>
        <xdr:cNvPr id="845" name="テキスト ボックス 844"/>
        <xdr:cNvSpPr txBox="1"/>
      </xdr:nvSpPr>
      <xdr:spPr>
        <a:xfrm>
          <a:off x="17692370" y="11922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6" name="直線コネクタ 84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0390" cy="248920"/>
    <xdr:sp macro="" textlink="">
      <xdr:nvSpPr>
        <xdr:cNvPr id="847" name="テキスト ボックス 846"/>
        <xdr:cNvSpPr txBox="1"/>
      </xdr:nvSpPr>
      <xdr:spPr>
        <a:xfrm>
          <a:off x="17692370" y="11541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60960</xdr:rowOff>
    </xdr:from>
    <xdr:to xmlns:xdr="http://schemas.openxmlformats.org/drawingml/2006/spreadsheetDrawing">
      <xdr:col>116</xdr:col>
      <xdr:colOff>62865</xdr:colOff>
      <xdr:row>79</xdr:row>
      <xdr:rowOff>1905</xdr:rowOff>
    </xdr:to>
    <xdr:cxnSp macro="">
      <xdr:nvCxnSpPr>
        <xdr:cNvPr id="849" name="直線コネクタ 848"/>
        <xdr:cNvCxnSpPr/>
      </xdr:nvCxnSpPr>
      <xdr:spPr>
        <a:xfrm flipV="1">
          <a:off x="22159595" y="12062460"/>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6350</xdr:rowOff>
    </xdr:from>
    <xdr:ext cx="534670" cy="251460"/>
    <xdr:sp macro="" textlink="">
      <xdr:nvSpPr>
        <xdr:cNvPr id="850" name="繰出金最小値テキスト"/>
        <xdr:cNvSpPr txBox="1"/>
      </xdr:nvSpPr>
      <xdr:spPr>
        <a:xfrm>
          <a:off x="22212300" y="135509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1905</xdr:rowOff>
    </xdr:from>
    <xdr:to xmlns:xdr="http://schemas.openxmlformats.org/drawingml/2006/spreadsheetDrawing">
      <xdr:col>116</xdr:col>
      <xdr:colOff>152400</xdr:colOff>
      <xdr:row>79</xdr:row>
      <xdr:rowOff>1905</xdr:rowOff>
    </xdr:to>
    <xdr:cxnSp macro="">
      <xdr:nvCxnSpPr>
        <xdr:cNvPr id="851" name="直線コネクタ 850"/>
        <xdr:cNvCxnSpPr/>
      </xdr:nvCxnSpPr>
      <xdr:spPr>
        <a:xfrm>
          <a:off x="22072600" y="1354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7620</xdr:rowOff>
    </xdr:from>
    <xdr:ext cx="598805" cy="250190"/>
    <xdr:sp macro="" textlink="">
      <xdr:nvSpPr>
        <xdr:cNvPr id="852" name="繰出金最大値テキスト"/>
        <xdr:cNvSpPr txBox="1"/>
      </xdr:nvSpPr>
      <xdr:spPr>
        <a:xfrm>
          <a:off x="22212300" y="1183767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60960</xdr:rowOff>
    </xdr:from>
    <xdr:to xmlns:xdr="http://schemas.openxmlformats.org/drawingml/2006/spreadsheetDrawing">
      <xdr:col>116</xdr:col>
      <xdr:colOff>152400</xdr:colOff>
      <xdr:row>70</xdr:row>
      <xdr:rowOff>60960</xdr:rowOff>
    </xdr:to>
    <xdr:cxnSp macro="">
      <xdr:nvCxnSpPr>
        <xdr:cNvPr id="853" name="直線コネクタ 852"/>
        <xdr:cNvCxnSpPr/>
      </xdr:nvCxnSpPr>
      <xdr:spPr>
        <a:xfrm>
          <a:off x="22072600" y="1206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32385</xdr:rowOff>
    </xdr:from>
    <xdr:to xmlns:xdr="http://schemas.openxmlformats.org/drawingml/2006/spreadsheetDrawing">
      <xdr:col>116</xdr:col>
      <xdr:colOff>63500</xdr:colOff>
      <xdr:row>77</xdr:row>
      <xdr:rowOff>78740</xdr:rowOff>
    </xdr:to>
    <xdr:cxnSp macro="">
      <xdr:nvCxnSpPr>
        <xdr:cNvPr id="854" name="直線コネクタ 853"/>
        <xdr:cNvCxnSpPr/>
      </xdr:nvCxnSpPr>
      <xdr:spPr>
        <a:xfrm flipV="1">
          <a:off x="21323300" y="1323403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50800</xdr:rowOff>
    </xdr:from>
    <xdr:ext cx="534670" cy="259080"/>
    <xdr:sp macro="" textlink="">
      <xdr:nvSpPr>
        <xdr:cNvPr id="855" name="繰出金平均値テキスト"/>
        <xdr:cNvSpPr txBox="1"/>
      </xdr:nvSpPr>
      <xdr:spPr>
        <a:xfrm>
          <a:off x="22212300" y="12909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27940</xdr:rowOff>
    </xdr:from>
    <xdr:to xmlns:xdr="http://schemas.openxmlformats.org/drawingml/2006/spreadsheetDrawing">
      <xdr:col>116</xdr:col>
      <xdr:colOff>114300</xdr:colOff>
      <xdr:row>76</xdr:row>
      <xdr:rowOff>129540</xdr:rowOff>
    </xdr:to>
    <xdr:sp macro="" textlink="">
      <xdr:nvSpPr>
        <xdr:cNvPr id="856" name="フローチャート: 判断 855"/>
        <xdr:cNvSpPr/>
      </xdr:nvSpPr>
      <xdr:spPr>
        <a:xfrm>
          <a:off x="221107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78740</xdr:rowOff>
    </xdr:from>
    <xdr:to xmlns:xdr="http://schemas.openxmlformats.org/drawingml/2006/spreadsheetDrawing">
      <xdr:col>111</xdr:col>
      <xdr:colOff>177800</xdr:colOff>
      <xdr:row>77</xdr:row>
      <xdr:rowOff>102870</xdr:rowOff>
    </xdr:to>
    <xdr:cxnSp macro="">
      <xdr:nvCxnSpPr>
        <xdr:cNvPr id="857" name="直線コネクタ 856"/>
        <xdr:cNvCxnSpPr/>
      </xdr:nvCxnSpPr>
      <xdr:spPr>
        <a:xfrm flipV="1">
          <a:off x="20434300" y="132803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34290</xdr:rowOff>
    </xdr:from>
    <xdr:to xmlns:xdr="http://schemas.openxmlformats.org/drawingml/2006/spreadsheetDrawing">
      <xdr:col>112</xdr:col>
      <xdr:colOff>38100</xdr:colOff>
      <xdr:row>76</xdr:row>
      <xdr:rowOff>135890</xdr:rowOff>
    </xdr:to>
    <xdr:sp macro="" textlink="">
      <xdr:nvSpPr>
        <xdr:cNvPr id="858" name="フローチャート: 判断 857"/>
        <xdr:cNvSpPr/>
      </xdr:nvSpPr>
      <xdr:spPr>
        <a:xfrm>
          <a:off x="21272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152400</xdr:rowOff>
    </xdr:from>
    <xdr:ext cx="519430" cy="259080"/>
    <xdr:sp macro="" textlink="">
      <xdr:nvSpPr>
        <xdr:cNvPr id="859" name="テキスト ボックス 858"/>
        <xdr:cNvSpPr txBox="1"/>
      </xdr:nvSpPr>
      <xdr:spPr>
        <a:xfrm>
          <a:off x="21055965" y="128397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102870</xdr:rowOff>
    </xdr:from>
    <xdr:to xmlns:xdr="http://schemas.openxmlformats.org/drawingml/2006/spreadsheetDrawing">
      <xdr:col>107</xdr:col>
      <xdr:colOff>50800</xdr:colOff>
      <xdr:row>77</xdr:row>
      <xdr:rowOff>116840</xdr:rowOff>
    </xdr:to>
    <xdr:cxnSp macro="">
      <xdr:nvCxnSpPr>
        <xdr:cNvPr id="860" name="直線コネクタ 859"/>
        <xdr:cNvCxnSpPr/>
      </xdr:nvCxnSpPr>
      <xdr:spPr>
        <a:xfrm flipV="1">
          <a:off x="19545300" y="133045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44450</xdr:rowOff>
    </xdr:from>
    <xdr:to xmlns:xdr="http://schemas.openxmlformats.org/drawingml/2006/spreadsheetDrawing">
      <xdr:col>107</xdr:col>
      <xdr:colOff>101600</xdr:colOff>
      <xdr:row>76</xdr:row>
      <xdr:rowOff>146050</xdr:rowOff>
    </xdr:to>
    <xdr:sp macro="" textlink="">
      <xdr:nvSpPr>
        <xdr:cNvPr id="861" name="フローチャート: 判断 860"/>
        <xdr:cNvSpPr/>
      </xdr:nvSpPr>
      <xdr:spPr>
        <a:xfrm>
          <a:off x="20383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162560</xdr:rowOff>
    </xdr:from>
    <xdr:ext cx="519430" cy="259080"/>
    <xdr:sp macro="" textlink="">
      <xdr:nvSpPr>
        <xdr:cNvPr id="862" name="テキスト ボックス 861"/>
        <xdr:cNvSpPr txBox="1"/>
      </xdr:nvSpPr>
      <xdr:spPr>
        <a:xfrm>
          <a:off x="20166965" y="1284986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144780</xdr:rowOff>
    </xdr:from>
    <xdr:to xmlns:xdr="http://schemas.openxmlformats.org/drawingml/2006/spreadsheetDrawing">
      <xdr:col>102</xdr:col>
      <xdr:colOff>114300</xdr:colOff>
      <xdr:row>77</xdr:row>
      <xdr:rowOff>116840</xdr:rowOff>
    </xdr:to>
    <xdr:cxnSp macro="">
      <xdr:nvCxnSpPr>
        <xdr:cNvPr id="863" name="直線コネクタ 862"/>
        <xdr:cNvCxnSpPr/>
      </xdr:nvCxnSpPr>
      <xdr:spPr>
        <a:xfrm>
          <a:off x="18656300" y="13003530"/>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60325</xdr:rowOff>
    </xdr:from>
    <xdr:to xmlns:xdr="http://schemas.openxmlformats.org/drawingml/2006/spreadsheetDrawing">
      <xdr:col>102</xdr:col>
      <xdr:colOff>165100</xdr:colOff>
      <xdr:row>76</xdr:row>
      <xdr:rowOff>161925</xdr:rowOff>
    </xdr:to>
    <xdr:sp macro="" textlink="">
      <xdr:nvSpPr>
        <xdr:cNvPr id="864" name="フローチャート: 判断 863"/>
        <xdr:cNvSpPr/>
      </xdr:nvSpPr>
      <xdr:spPr>
        <a:xfrm>
          <a:off x="19494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6985</xdr:rowOff>
    </xdr:from>
    <xdr:ext cx="519430" cy="250825"/>
    <xdr:sp macro="" textlink="">
      <xdr:nvSpPr>
        <xdr:cNvPr id="865" name="テキスト ボックス 864"/>
        <xdr:cNvSpPr txBox="1"/>
      </xdr:nvSpPr>
      <xdr:spPr>
        <a:xfrm>
          <a:off x="19277965" y="1286573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133985</xdr:rowOff>
    </xdr:from>
    <xdr:to xmlns:xdr="http://schemas.openxmlformats.org/drawingml/2006/spreadsheetDrawing">
      <xdr:col>98</xdr:col>
      <xdr:colOff>38100</xdr:colOff>
      <xdr:row>76</xdr:row>
      <xdr:rowOff>64135</xdr:rowOff>
    </xdr:to>
    <xdr:sp macro="" textlink="">
      <xdr:nvSpPr>
        <xdr:cNvPr id="866" name="フローチャート: 判断 865"/>
        <xdr:cNvSpPr/>
      </xdr:nvSpPr>
      <xdr:spPr>
        <a:xfrm>
          <a:off x="18605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55245</xdr:rowOff>
    </xdr:from>
    <xdr:ext cx="519430" cy="248285"/>
    <xdr:sp macro="" textlink="">
      <xdr:nvSpPr>
        <xdr:cNvPr id="867" name="テキスト ボックス 866"/>
        <xdr:cNvSpPr txBox="1"/>
      </xdr:nvSpPr>
      <xdr:spPr>
        <a:xfrm>
          <a:off x="18388965" y="1308544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8" name="テキスト ボックス 86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9" name="テキスト ボックス 86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0" name="テキスト ボックス 86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1" name="テキスト ボックス 87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2" name="テキスト ボックス 87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153035</xdr:rowOff>
    </xdr:from>
    <xdr:to xmlns:xdr="http://schemas.openxmlformats.org/drawingml/2006/spreadsheetDrawing">
      <xdr:col>116</xdr:col>
      <xdr:colOff>114300</xdr:colOff>
      <xdr:row>77</xdr:row>
      <xdr:rowOff>83185</xdr:rowOff>
    </xdr:to>
    <xdr:sp macro="" textlink="">
      <xdr:nvSpPr>
        <xdr:cNvPr id="873" name="楕円 872"/>
        <xdr:cNvSpPr/>
      </xdr:nvSpPr>
      <xdr:spPr>
        <a:xfrm>
          <a:off x="22110700" y="131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132080</xdr:rowOff>
    </xdr:from>
    <xdr:ext cx="534670" cy="251460"/>
    <xdr:sp macro="" textlink="">
      <xdr:nvSpPr>
        <xdr:cNvPr id="874" name="繰出金該当値テキスト"/>
        <xdr:cNvSpPr txBox="1"/>
      </xdr:nvSpPr>
      <xdr:spPr>
        <a:xfrm>
          <a:off x="22212300" y="131622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27940</xdr:rowOff>
    </xdr:from>
    <xdr:to xmlns:xdr="http://schemas.openxmlformats.org/drawingml/2006/spreadsheetDrawing">
      <xdr:col>112</xdr:col>
      <xdr:colOff>38100</xdr:colOff>
      <xdr:row>77</xdr:row>
      <xdr:rowOff>129540</xdr:rowOff>
    </xdr:to>
    <xdr:sp macro="" textlink="">
      <xdr:nvSpPr>
        <xdr:cNvPr id="875" name="楕円 874"/>
        <xdr:cNvSpPr/>
      </xdr:nvSpPr>
      <xdr:spPr>
        <a:xfrm>
          <a:off x="212725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120650</xdr:rowOff>
    </xdr:from>
    <xdr:ext cx="519430" cy="251460"/>
    <xdr:sp macro="" textlink="">
      <xdr:nvSpPr>
        <xdr:cNvPr id="876" name="テキスト ボックス 875"/>
        <xdr:cNvSpPr txBox="1"/>
      </xdr:nvSpPr>
      <xdr:spPr>
        <a:xfrm>
          <a:off x="21055965" y="1332230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52070</xdr:rowOff>
    </xdr:from>
    <xdr:to xmlns:xdr="http://schemas.openxmlformats.org/drawingml/2006/spreadsheetDrawing">
      <xdr:col>107</xdr:col>
      <xdr:colOff>101600</xdr:colOff>
      <xdr:row>77</xdr:row>
      <xdr:rowOff>153670</xdr:rowOff>
    </xdr:to>
    <xdr:sp macro="" textlink="">
      <xdr:nvSpPr>
        <xdr:cNvPr id="877" name="楕円 876"/>
        <xdr:cNvSpPr/>
      </xdr:nvSpPr>
      <xdr:spPr>
        <a:xfrm>
          <a:off x="2038350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144780</xdr:rowOff>
    </xdr:from>
    <xdr:ext cx="519430" cy="250190"/>
    <xdr:sp macro="" textlink="">
      <xdr:nvSpPr>
        <xdr:cNvPr id="878" name="テキスト ボックス 877"/>
        <xdr:cNvSpPr txBox="1"/>
      </xdr:nvSpPr>
      <xdr:spPr>
        <a:xfrm>
          <a:off x="20166965" y="1334643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66040</xdr:rowOff>
    </xdr:from>
    <xdr:to xmlns:xdr="http://schemas.openxmlformats.org/drawingml/2006/spreadsheetDrawing">
      <xdr:col>102</xdr:col>
      <xdr:colOff>165100</xdr:colOff>
      <xdr:row>77</xdr:row>
      <xdr:rowOff>167640</xdr:rowOff>
    </xdr:to>
    <xdr:sp macro="" textlink="">
      <xdr:nvSpPr>
        <xdr:cNvPr id="879" name="楕円 878"/>
        <xdr:cNvSpPr/>
      </xdr:nvSpPr>
      <xdr:spPr>
        <a:xfrm>
          <a:off x="19494500" y="1326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158750</xdr:rowOff>
    </xdr:from>
    <xdr:ext cx="519430" cy="259080"/>
    <xdr:sp macro="" textlink="">
      <xdr:nvSpPr>
        <xdr:cNvPr id="880" name="テキスト ボックス 879"/>
        <xdr:cNvSpPr txBox="1"/>
      </xdr:nvSpPr>
      <xdr:spPr>
        <a:xfrm>
          <a:off x="19277965" y="133604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93980</xdr:rowOff>
    </xdr:from>
    <xdr:to xmlns:xdr="http://schemas.openxmlformats.org/drawingml/2006/spreadsheetDrawing">
      <xdr:col>98</xdr:col>
      <xdr:colOff>38100</xdr:colOff>
      <xdr:row>76</xdr:row>
      <xdr:rowOff>24130</xdr:rowOff>
    </xdr:to>
    <xdr:sp macro="" textlink="">
      <xdr:nvSpPr>
        <xdr:cNvPr id="881" name="楕円 880"/>
        <xdr:cNvSpPr/>
      </xdr:nvSpPr>
      <xdr:spPr>
        <a:xfrm>
          <a:off x="18605500" y="129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40640</xdr:rowOff>
    </xdr:from>
    <xdr:ext cx="519430" cy="251460"/>
    <xdr:sp macro="" textlink="">
      <xdr:nvSpPr>
        <xdr:cNvPr id="882" name="テキスト ボックス 881"/>
        <xdr:cNvSpPr txBox="1"/>
      </xdr:nvSpPr>
      <xdr:spPr>
        <a:xfrm>
          <a:off x="18388965" y="1272794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4645" cy="217170"/>
    <xdr:sp macro="" textlink="">
      <xdr:nvSpPr>
        <xdr:cNvPr id="891" name="テキスト ボックス 890"/>
        <xdr:cNvSpPr txBox="1"/>
      </xdr:nvSpPr>
      <xdr:spPr>
        <a:xfrm>
          <a:off x="18249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2" name="直線コネクタ 89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3" name="直線コネクタ 89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3680" cy="248920"/>
    <xdr:sp macro="" textlink="">
      <xdr:nvSpPr>
        <xdr:cNvPr id="894" name="テキスト ボックス 893"/>
        <xdr:cNvSpPr txBox="1"/>
      </xdr:nvSpPr>
      <xdr:spPr>
        <a:xfrm>
          <a:off x="18039080" y="16113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5" name="直線コネクタ 89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3680" cy="248920"/>
    <xdr:sp macro="" textlink="">
      <xdr:nvSpPr>
        <xdr:cNvPr id="896" name="テキスト ボックス 895"/>
        <xdr:cNvSpPr txBox="1"/>
      </xdr:nvSpPr>
      <xdr:spPr>
        <a:xfrm>
          <a:off x="18039080" y="14970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8" name="直線コネクタ 89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3" name="直線コネクタ 90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6" name="直線コネクタ 90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34315" cy="259080"/>
    <xdr:sp macro="" textlink="">
      <xdr:nvSpPr>
        <xdr:cNvPr id="908" name="テキスト ボックス 907"/>
        <xdr:cNvSpPr txBox="1"/>
      </xdr:nvSpPr>
      <xdr:spPr>
        <a:xfrm>
          <a:off x="21198840" y="16297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9" name="直線コネクタ 90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34315" cy="259080"/>
    <xdr:sp macro="" textlink="">
      <xdr:nvSpPr>
        <xdr:cNvPr id="911" name="テキスト ボックス 910"/>
        <xdr:cNvSpPr txBox="1"/>
      </xdr:nvSpPr>
      <xdr:spPr>
        <a:xfrm>
          <a:off x="20309840" y="16297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2" name="直線コネクタ 91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34315" cy="259080"/>
    <xdr:sp macro="" textlink="">
      <xdr:nvSpPr>
        <xdr:cNvPr id="914" name="テキスト ボックス 913"/>
        <xdr:cNvSpPr txBox="1"/>
      </xdr:nvSpPr>
      <xdr:spPr>
        <a:xfrm>
          <a:off x="19420840" y="16297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34315" cy="259080"/>
    <xdr:sp macro="" textlink="">
      <xdr:nvSpPr>
        <xdr:cNvPr id="916" name="テキスト ボックス 915"/>
        <xdr:cNvSpPr txBox="1"/>
      </xdr:nvSpPr>
      <xdr:spPr>
        <a:xfrm>
          <a:off x="18531840" y="16297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7" name="テキスト ボックス 91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8" name="テキスト ボックス 91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9" name="テキスト ボックス 91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0" name="テキスト ボックス 91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1" name="テキスト ボックス 92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34315" cy="259080"/>
    <xdr:sp macro="" textlink="">
      <xdr:nvSpPr>
        <xdr:cNvPr id="925" name="テキスト ボックス 924"/>
        <xdr:cNvSpPr txBox="1"/>
      </xdr:nvSpPr>
      <xdr:spPr>
        <a:xfrm>
          <a:off x="21198840" y="15980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34315" cy="259080"/>
    <xdr:sp macro="" textlink="">
      <xdr:nvSpPr>
        <xdr:cNvPr id="927" name="テキスト ボックス 926"/>
        <xdr:cNvSpPr txBox="1"/>
      </xdr:nvSpPr>
      <xdr:spPr>
        <a:xfrm>
          <a:off x="20309840" y="15980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34315" cy="259080"/>
    <xdr:sp macro="" textlink="">
      <xdr:nvSpPr>
        <xdr:cNvPr id="929" name="テキスト ボックス 928"/>
        <xdr:cNvSpPr txBox="1"/>
      </xdr:nvSpPr>
      <xdr:spPr>
        <a:xfrm>
          <a:off x="19420840" y="15980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34315" cy="259080"/>
    <xdr:sp macro="" textlink="">
      <xdr:nvSpPr>
        <xdr:cNvPr id="931" name="テキスト ボックス 930"/>
        <xdr:cNvSpPr txBox="1"/>
      </xdr:nvSpPr>
      <xdr:spPr>
        <a:xfrm>
          <a:off x="18531840" y="15980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性質別住民一人当たりのコストを比較すると、扶助費及び普通建設事業費（うち更新整備）以外は類似団体平均を下回っている。普通建設事業費（うち更新整備）については、いきいきセンター大規模改修事業を実施したことによる増加が主要因として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扶助費や繰出金、人件費をはじめとする各経費について将来的に増加が予想されることに加え、公共施設の老朽化に伴う長寿命化や、再編整備等の建設事業に伴い普通建設事業費及び公債費の増加が見込ま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引き続き業務効率化や事業の取捨選択により経費の削減を図り各比率の増加を抑制することで持続可能な財政運営に努める。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奈良県葛城市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37,905
37,414
33.72
18,957,809
18,574,138
359,547
10,141,795
18,998,664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11.7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4645" cy="217170"/>
    <xdr:sp macro="" textlink="">
      <xdr:nvSpPr>
        <xdr:cNvPr id="40" name="テキスト ボックス 39"/>
        <xdr:cNvSpPr txBox="1"/>
      </xdr:nvSpPr>
      <xdr:spPr>
        <a:xfrm>
          <a:off x="723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2120" cy="248920"/>
    <xdr:sp macro="" textlink="">
      <xdr:nvSpPr>
        <xdr:cNvPr id="42" name="テキスト ボックス 41"/>
        <xdr:cNvSpPr txBox="1"/>
      </xdr:nvSpPr>
      <xdr:spPr>
        <a:xfrm>
          <a:off x="294640" y="6969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2120" cy="259080"/>
    <xdr:sp macro="" textlink="">
      <xdr:nvSpPr>
        <xdr:cNvPr id="44" name="テキスト ボックス 43"/>
        <xdr:cNvSpPr txBox="1"/>
      </xdr:nvSpPr>
      <xdr:spPr>
        <a:xfrm>
          <a:off x="294640" y="6588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2120" cy="259080"/>
    <xdr:sp macro="" textlink="">
      <xdr:nvSpPr>
        <xdr:cNvPr id="46" name="テキスト ボックス 45"/>
        <xdr:cNvSpPr txBox="1"/>
      </xdr:nvSpPr>
      <xdr:spPr>
        <a:xfrm>
          <a:off x="294640" y="6207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2120" cy="248920"/>
    <xdr:sp macro="" textlink="">
      <xdr:nvSpPr>
        <xdr:cNvPr id="48" name="テキスト ボックス 47"/>
        <xdr:cNvSpPr txBox="1"/>
      </xdr:nvSpPr>
      <xdr:spPr>
        <a:xfrm>
          <a:off x="294640" y="5826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52120" cy="259080"/>
    <xdr:sp macro="" textlink="">
      <xdr:nvSpPr>
        <xdr:cNvPr id="50" name="テキスト ボックス 49"/>
        <xdr:cNvSpPr txBox="1"/>
      </xdr:nvSpPr>
      <xdr:spPr>
        <a:xfrm>
          <a:off x="294640" y="5445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52120" cy="259080"/>
    <xdr:sp macro="" textlink="">
      <xdr:nvSpPr>
        <xdr:cNvPr id="52" name="テキスト ボックス 51"/>
        <xdr:cNvSpPr txBox="1"/>
      </xdr:nvSpPr>
      <xdr:spPr>
        <a:xfrm>
          <a:off x="294640" y="5064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2120" cy="248920"/>
    <xdr:sp macro="" textlink="">
      <xdr:nvSpPr>
        <xdr:cNvPr id="54" name="テキスト ボックス 53"/>
        <xdr:cNvSpPr txBox="1"/>
      </xdr:nvSpPr>
      <xdr:spPr>
        <a:xfrm>
          <a:off x="294640" y="4683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52070</xdr:rowOff>
    </xdr:from>
    <xdr:to xmlns:xdr="http://schemas.openxmlformats.org/drawingml/2006/spreadsheetDrawing">
      <xdr:col>24</xdr:col>
      <xdr:colOff>62865</xdr:colOff>
      <xdr:row>38</xdr:row>
      <xdr:rowOff>144780</xdr:rowOff>
    </xdr:to>
    <xdr:cxnSp macro="">
      <xdr:nvCxnSpPr>
        <xdr:cNvPr id="56" name="直線コネクタ 55"/>
        <xdr:cNvCxnSpPr/>
      </xdr:nvCxnSpPr>
      <xdr:spPr>
        <a:xfrm flipV="1">
          <a:off x="4633595" y="51955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148590</xdr:rowOff>
    </xdr:from>
    <xdr:ext cx="469900" cy="259080"/>
    <xdr:sp macro="" textlink="">
      <xdr:nvSpPr>
        <xdr:cNvPr id="57" name="議会費最小値テキスト"/>
        <xdr:cNvSpPr txBox="1"/>
      </xdr:nvSpPr>
      <xdr:spPr>
        <a:xfrm>
          <a:off x="4686300" y="666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144780</xdr:rowOff>
    </xdr:from>
    <xdr:to xmlns:xdr="http://schemas.openxmlformats.org/drawingml/2006/spreadsheetDrawing">
      <xdr:col>24</xdr:col>
      <xdr:colOff>152400</xdr:colOff>
      <xdr:row>38</xdr:row>
      <xdr:rowOff>144780</xdr:rowOff>
    </xdr:to>
    <xdr:cxnSp macro="">
      <xdr:nvCxnSpPr>
        <xdr:cNvPr id="58" name="直線コネクタ 57"/>
        <xdr:cNvCxnSpPr/>
      </xdr:nvCxnSpPr>
      <xdr:spPr>
        <a:xfrm>
          <a:off x="4546600" y="665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170180</xdr:rowOff>
    </xdr:from>
    <xdr:ext cx="469900" cy="259080"/>
    <xdr:sp macro="" textlink="">
      <xdr:nvSpPr>
        <xdr:cNvPr id="59" name="議会費最大値テキスト"/>
        <xdr:cNvSpPr txBox="1"/>
      </xdr:nvSpPr>
      <xdr:spPr>
        <a:xfrm>
          <a:off x="4686300" y="497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52070</xdr:rowOff>
    </xdr:from>
    <xdr:to xmlns:xdr="http://schemas.openxmlformats.org/drawingml/2006/spreadsheetDrawing">
      <xdr:col>24</xdr:col>
      <xdr:colOff>152400</xdr:colOff>
      <xdr:row>30</xdr:row>
      <xdr:rowOff>52070</xdr:rowOff>
    </xdr:to>
    <xdr:cxnSp macro="">
      <xdr:nvCxnSpPr>
        <xdr:cNvPr id="60" name="直線コネクタ 59"/>
        <xdr:cNvCxnSpPr/>
      </xdr:nvCxnSpPr>
      <xdr:spPr>
        <a:xfrm>
          <a:off x="4546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75565</xdr:rowOff>
    </xdr:from>
    <xdr:to xmlns:xdr="http://schemas.openxmlformats.org/drawingml/2006/spreadsheetDrawing">
      <xdr:col>24</xdr:col>
      <xdr:colOff>63500</xdr:colOff>
      <xdr:row>35</xdr:row>
      <xdr:rowOff>163830</xdr:rowOff>
    </xdr:to>
    <xdr:cxnSp macro="">
      <xdr:nvCxnSpPr>
        <xdr:cNvPr id="61" name="直線コネクタ 60"/>
        <xdr:cNvCxnSpPr/>
      </xdr:nvCxnSpPr>
      <xdr:spPr>
        <a:xfrm flipV="1">
          <a:off x="3797300" y="6076315"/>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32385</xdr:rowOff>
    </xdr:from>
    <xdr:ext cx="469900" cy="248285"/>
    <xdr:sp macro="" textlink="">
      <xdr:nvSpPr>
        <xdr:cNvPr id="62" name="議会費平均値テキスト"/>
        <xdr:cNvSpPr txBox="1"/>
      </xdr:nvSpPr>
      <xdr:spPr>
        <a:xfrm>
          <a:off x="4686300" y="603313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53975</xdr:rowOff>
    </xdr:from>
    <xdr:to xmlns:xdr="http://schemas.openxmlformats.org/drawingml/2006/spreadsheetDrawing">
      <xdr:col>24</xdr:col>
      <xdr:colOff>114300</xdr:colOff>
      <xdr:row>35</xdr:row>
      <xdr:rowOff>155575</xdr:rowOff>
    </xdr:to>
    <xdr:sp macro="" textlink="">
      <xdr:nvSpPr>
        <xdr:cNvPr id="63" name="フローチャート: 判断 62"/>
        <xdr:cNvSpPr/>
      </xdr:nvSpPr>
      <xdr:spPr>
        <a:xfrm>
          <a:off x="4584700" y="605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163830</xdr:rowOff>
    </xdr:from>
    <xdr:to xmlns:xdr="http://schemas.openxmlformats.org/drawingml/2006/spreadsheetDrawing">
      <xdr:col>19</xdr:col>
      <xdr:colOff>177800</xdr:colOff>
      <xdr:row>36</xdr:row>
      <xdr:rowOff>71120</xdr:rowOff>
    </xdr:to>
    <xdr:cxnSp macro="">
      <xdr:nvCxnSpPr>
        <xdr:cNvPr id="64" name="直線コネクタ 63"/>
        <xdr:cNvCxnSpPr/>
      </xdr:nvCxnSpPr>
      <xdr:spPr>
        <a:xfrm flipV="1">
          <a:off x="2908300" y="616458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74930</xdr:rowOff>
    </xdr:from>
    <xdr:to xmlns:xdr="http://schemas.openxmlformats.org/drawingml/2006/spreadsheetDrawing">
      <xdr:col>20</xdr:col>
      <xdr:colOff>38100</xdr:colOff>
      <xdr:row>36</xdr:row>
      <xdr:rowOff>4445</xdr:rowOff>
    </xdr:to>
    <xdr:sp macro="" textlink="">
      <xdr:nvSpPr>
        <xdr:cNvPr id="65" name="フローチャート: 判断 64"/>
        <xdr:cNvSpPr/>
      </xdr:nvSpPr>
      <xdr:spPr>
        <a:xfrm>
          <a:off x="3746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20955</xdr:rowOff>
    </xdr:from>
    <xdr:ext cx="454660" cy="248285"/>
    <xdr:sp macro="" textlink="">
      <xdr:nvSpPr>
        <xdr:cNvPr id="66" name="テキスト ボックス 65"/>
        <xdr:cNvSpPr txBox="1"/>
      </xdr:nvSpPr>
      <xdr:spPr>
        <a:xfrm>
          <a:off x="3562350" y="5850255"/>
          <a:ext cx="4546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152400</xdr:rowOff>
    </xdr:from>
    <xdr:to xmlns:xdr="http://schemas.openxmlformats.org/drawingml/2006/spreadsheetDrawing">
      <xdr:col>15</xdr:col>
      <xdr:colOff>50800</xdr:colOff>
      <xdr:row>36</xdr:row>
      <xdr:rowOff>71120</xdr:rowOff>
    </xdr:to>
    <xdr:cxnSp macro="">
      <xdr:nvCxnSpPr>
        <xdr:cNvPr id="67" name="直線コネクタ 66"/>
        <xdr:cNvCxnSpPr/>
      </xdr:nvCxnSpPr>
      <xdr:spPr>
        <a:xfrm>
          <a:off x="2019300" y="615315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62230</xdr:rowOff>
    </xdr:from>
    <xdr:to xmlns:xdr="http://schemas.openxmlformats.org/drawingml/2006/spreadsheetDrawing">
      <xdr:col>15</xdr:col>
      <xdr:colOff>101600</xdr:colOff>
      <xdr:row>35</xdr:row>
      <xdr:rowOff>163830</xdr:rowOff>
    </xdr:to>
    <xdr:sp macro="" textlink="">
      <xdr:nvSpPr>
        <xdr:cNvPr id="68" name="フローチャート: 判断 67"/>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8890</xdr:rowOff>
    </xdr:from>
    <xdr:ext cx="454660" cy="248920"/>
    <xdr:sp macro="" textlink="">
      <xdr:nvSpPr>
        <xdr:cNvPr id="69" name="テキスト ボックス 68"/>
        <xdr:cNvSpPr txBox="1"/>
      </xdr:nvSpPr>
      <xdr:spPr>
        <a:xfrm>
          <a:off x="2673350" y="583819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18415</xdr:rowOff>
    </xdr:from>
    <xdr:to xmlns:xdr="http://schemas.openxmlformats.org/drawingml/2006/spreadsheetDrawing">
      <xdr:col>10</xdr:col>
      <xdr:colOff>114300</xdr:colOff>
      <xdr:row>35</xdr:row>
      <xdr:rowOff>152400</xdr:rowOff>
    </xdr:to>
    <xdr:cxnSp macro="">
      <xdr:nvCxnSpPr>
        <xdr:cNvPr id="70" name="直線コネクタ 69"/>
        <xdr:cNvCxnSpPr/>
      </xdr:nvCxnSpPr>
      <xdr:spPr>
        <a:xfrm>
          <a:off x="1130300" y="601916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95885</xdr:rowOff>
    </xdr:from>
    <xdr:to xmlns:xdr="http://schemas.openxmlformats.org/drawingml/2006/spreadsheetDrawing">
      <xdr:col>10</xdr:col>
      <xdr:colOff>165100</xdr:colOff>
      <xdr:row>36</xdr:row>
      <xdr:rowOff>26035</xdr:rowOff>
    </xdr:to>
    <xdr:sp macro="" textlink="">
      <xdr:nvSpPr>
        <xdr:cNvPr id="71" name="フローチャート: 判断 70"/>
        <xdr:cNvSpPr/>
      </xdr:nvSpPr>
      <xdr:spPr>
        <a:xfrm>
          <a:off x="1968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42545</xdr:rowOff>
    </xdr:from>
    <xdr:ext cx="454660" cy="249555"/>
    <xdr:sp macro="" textlink="">
      <xdr:nvSpPr>
        <xdr:cNvPr id="72" name="テキスト ボックス 71"/>
        <xdr:cNvSpPr txBox="1"/>
      </xdr:nvSpPr>
      <xdr:spPr>
        <a:xfrm>
          <a:off x="1784350" y="5871845"/>
          <a:ext cx="4546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36830</xdr:rowOff>
    </xdr:from>
    <xdr:to xmlns:xdr="http://schemas.openxmlformats.org/drawingml/2006/spreadsheetDrawing">
      <xdr:col>6</xdr:col>
      <xdr:colOff>38100</xdr:colOff>
      <xdr:row>35</xdr:row>
      <xdr:rowOff>138430</xdr:rowOff>
    </xdr:to>
    <xdr:sp macro="" textlink="">
      <xdr:nvSpPr>
        <xdr:cNvPr id="73" name="フローチャート: 判断 72"/>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129540</xdr:rowOff>
    </xdr:from>
    <xdr:ext cx="454660" cy="259080"/>
    <xdr:sp macro="" textlink="">
      <xdr:nvSpPr>
        <xdr:cNvPr id="74" name="テキスト ボックス 73"/>
        <xdr:cNvSpPr txBox="1"/>
      </xdr:nvSpPr>
      <xdr:spPr>
        <a:xfrm>
          <a:off x="895350" y="613029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24765</xdr:rowOff>
    </xdr:from>
    <xdr:to xmlns:xdr="http://schemas.openxmlformats.org/drawingml/2006/spreadsheetDrawing">
      <xdr:col>24</xdr:col>
      <xdr:colOff>114300</xdr:colOff>
      <xdr:row>35</xdr:row>
      <xdr:rowOff>126365</xdr:rowOff>
    </xdr:to>
    <xdr:sp macro="" textlink="">
      <xdr:nvSpPr>
        <xdr:cNvPr id="80" name="楕円 79"/>
        <xdr:cNvSpPr/>
      </xdr:nvSpPr>
      <xdr:spPr>
        <a:xfrm>
          <a:off x="45847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47625</xdr:rowOff>
    </xdr:from>
    <xdr:ext cx="469900" cy="259080"/>
    <xdr:sp macro="" textlink="">
      <xdr:nvSpPr>
        <xdr:cNvPr id="81" name="議会費該当値テキスト"/>
        <xdr:cNvSpPr txBox="1"/>
      </xdr:nvSpPr>
      <xdr:spPr>
        <a:xfrm>
          <a:off x="4686300" y="587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113030</xdr:rowOff>
    </xdr:from>
    <xdr:to xmlns:xdr="http://schemas.openxmlformats.org/drawingml/2006/spreadsheetDrawing">
      <xdr:col>20</xdr:col>
      <xdr:colOff>38100</xdr:colOff>
      <xdr:row>36</xdr:row>
      <xdr:rowOff>43180</xdr:rowOff>
    </xdr:to>
    <xdr:sp macro="" textlink="">
      <xdr:nvSpPr>
        <xdr:cNvPr id="82" name="楕円 81"/>
        <xdr:cNvSpPr/>
      </xdr:nvSpPr>
      <xdr:spPr>
        <a:xfrm>
          <a:off x="3746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34290</xdr:rowOff>
    </xdr:from>
    <xdr:ext cx="454660" cy="259080"/>
    <xdr:sp macro="" textlink="">
      <xdr:nvSpPr>
        <xdr:cNvPr id="83" name="テキスト ボックス 82"/>
        <xdr:cNvSpPr txBox="1"/>
      </xdr:nvSpPr>
      <xdr:spPr>
        <a:xfrm>
          <a:off x="3562350" y="620649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20320</xdr:rowOff>
    </xdr:from>
    <xdr:to xmlns:xdr="http://schemas.openxmlformats.org/drawingml/2006/spreadsheetDrawing">
      <xdr:col>15</xdr:col>
      <xdr:colOff>101600</xdr:colOff>
      <xdr:row>36</xdr:row>
      <xdr:rowOff>121920</xdr:rowOff>
    </xdr:to>
    <xdr:sp macro="" textlink="">
      <xdr:nvSpPr>
        <xdr:cNvPr id="84" name="楕円 83"/>
        <xdr:cNvSpPr/>
      </xdr:nvSpPr>
      <xdr:spPr>
        <a:xfrm>
          <a:off x="2857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113030</xdr:rowOff>
    </xdr:from>
    <xdr:ext cx="454660" cy="259080"/>
    <xdr:sp macro="" textlink="">
      <xdr:nvSpPr>
        <xdr:cNvPr id="85" name="テキスト ボックス 84"/>
        <xdr:cNvSpPr txBox="1"/>
      </xdr:nvSpPr>
      <xdr:spPr>
        <a:xfrm>
          <a:off x="2673350" y="628523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101600</xdr:rowOff>
    </xdr:from>
    <xdr:to xmlns:xdr="http://schemas.openxmlformats.org/drawingml/2006/spreadsheetDrawing">
      <xdr:col>10</xdr:col>
      <xdr:colOff>165100</xdr:colOff>
      <xdr:row>36</xdr:row>
      <xdr:rowOff>31750</xdr:rowOff>
    </xdr:to>
    <xdr:sp macro="" textlink="">
      <xdr:nvSpPr>
        <xdr:cNvPr id="86" name="楕円 85"/>
        <xdr:cNvSpPr/>
      </xdr:nvSpPr>
      <xdr:spPr>
        <a:xfrm>
          <a:off x="1968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22860</xdr:rowOff>
    </xdr:from>
    <xdr:ext cx="454660" cy="259080"/>
    <xdr:sp macro="" textlink="">
      <xdr:nvSpPr>
        <xdr:cNvPr id="87" name="テキスト ボックス 86"/>
        <xdr:cNvSpPr txBox="1"/>
      </xdr:nvSpPr>
      <xdr:spPr>
        <a:xfrm>
          <a:off x="1784350" y="619506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139065</xdr:rowOff>
    </xdr:from>
    <xdr:to xmlns:xdr="http://schemas.openxmlformats.org/drawingml/2006/spreadsheetDrawing">
      <xdr:col>6</xdr:col>
      <xdr:colOff>38100</xdr:colOff>
      <xdr:row>35</xdr:row>
      <xdr:rowOff>69215</xdr:rowOff>
    </xdr:to>
    <xdr:sp macro="" textlink="">
      <xdr:nvSpPr>
        <xdr:cNvPr id="88" name="楕円 87"/>
        <xdr:cNvSpPr/>
      </xdr:nvSpPr>
      <xdr:spPr>
        <a:xfrm>
          <a:off x="10795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86360</xdr:rowOff>
    </xdr:from>
    <xdr:ext cx="454660" cy="251460"/>
    <xdr:sp macro="" textlink="">
      <xdr:nvSpPr>
        <xdr:cNvPr id="89" name="テキスト ボックス 88"/>
        <xdr:cNvSpPr txBox="1"/>
      </xdr:nvSpPr>
      <xdr:spPr>
        <a:xfrm>
          <a:off x="895350" y="5744210"/>
          <a:ext cx="454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4645" cy="217170"/>
    <xdr:sp macro="" textlink="">
      <xdr:nvSpPr>
        <xdr:cNvPr id="98" name="テキスト ボックス 97"/>
        <xdr:cNvSpPr txBox="1"/>
      </xdr:nvSpPr>
      <xdr:spPr>
        <a:xfrm>
          <a:off x="723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3680" cy="259080"/>
    <xdr:sp macro="" textlink="">
      <xdr:nvSpPr>
        <xdr:cNvPr id="101" name="テキスト ボックス 100"/>
        <xdr:cNvSpPr txBox="1"/>
      </xdr:nvSpPr>
      <xdr:spPr>
        <a:xfrm>
          <a:off x="513080" y="10017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0390" cy="259080"/>
    <xdr:sp macro="" textlink="">
      <xdr:nvSpPr>
        <xdr:cNvPr id="103" name="テキスト ボックス 102"/>
        <xdr:cNvSpPr txBox="1"/>
      </xdr:nvSpPr>
      <xdr:spPr>
        <a:xfrm>
          <a:off x="166370" y="9636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0390" cy="248920"/>
    <xdr:sp macro="" textlink="">
      <xdr:nvSpPr>
        <xdr:cNvPr id="105" name="テキスト ボックス 104"/>
        <xdr:cNvSpPr txBox="1"/>
      </xdr:nvSpPr>
      <xdr:spPr>
        <a:xfrm>
          <a:off x="166370" y="9255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0390" cy="259080"/>
    <xdr:sp macro="" textlink="">
      <xdr:nvSpPr>
        <xdr:cNvPr id="107" name="テキスト ボックス 106"/>
        <xdr:cNvSpPr txBox="1"/>
      </xdr:nvSpPr>
      <xdr:spPr>
        <a:xfrm>
          <a:off x="166370" y="8874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0390" cy="259080"/>
    <xdr:sp macro="" textlink="">
      <xdr:nvSpPr>
        <xdr:cNvPr id="109" name="テキスト ボックス 108"/>
        <xdr:cNvSpPr txBox="1"/>
      </xdr:nvSpPr>
      <xdr:spPr>
        <a:xfrm>
          <a:off x="166370" y="8493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0390" cy="248920"/>
    <xdr:sp macro="" textlink="">
      <xdr:nvSpPr>
        <xdr:cNvPr id="111" name="テキスト ボックス 110"/>
        <xdr:cNvSpPr txBox="1"/>
      </xdr:nvSpPr>
      <xdr:spPr>
        <a:xfrm>
          <a:off x="166370" y="8112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128270</xdr:rowOff>
    </xdr:from>
    <xdr:to xmlns:xdr="http://schemas.openxmlformats.org/drawingml/2006/spreadsheetDrawing">
      <xdr:col>24</xdr:col>
      <xdr:colOff>62865</xdr:colOff>
      <xdr:row>58</xdr:row>
      <xdr:rowOff>73025</xdr:rowOff>
    </xdr:to>
    <xdr:cxnSp macro="">
      <xdr:nvCxnSpPr>
        <xdr:cNvPr id="113" name="直線コネクタ 112"/>
        <xdr:cNvCxnSpPr/>
      </xdr:nvCxnSpPr>
      <xdr:spPr>
        <a:xfrm flipV="1">
          <a:off x="4633595" y="8700770"/>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76835</xdr:rowOff>
    </xdr:from>
    <xdr:ext cx="534670" cy="249555"/>
    <xdr:sp macro="" textlink="">
      <xdr:nvSpPr>
        <xdr:cNvPr id="114" name="総務費最小値テキスト"/>
        <xdr:cNvSpPr txBox="1"/>
      </xdr:nvSpPr>
      <xdr:spPr>
        <a:xfrm>
          <a:off x="4686300" y="100209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73025</xdr:rowOff>
    </xdr:from>
    <xdr:to xmlns:xdr="http://schemas.openxmlformats.org/drawingml/2006/spreadsheetDrawing">
      <xdr:col>24</xdr:col>
      <xdr:colOff>152400</xdr:colOff>
      <xdr:row>58</xdr:row>
      <xdr:rowOff>73025</xdr:rowOff>
    </xdr:to>
    <xdr:cxnSp macro="">
      <xdr:nvCxnSpPr>
        <xdr:cNvPr id="115" name="直線コネクタ 114"/>
        <xdr:cNvCxnSpPr/>
      </xdr:nvCxnSpPr>
      <xdr:spPr>
        <a:xfrm>
          <a:off x="4546600" y="1001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74930</xdr:rowOff>
    </xdr:from>
    <xdr:ext cx="598805" cy="251460"/>
    <xdr:sp macro="" textlink="">
      <xdr:nvSpPr>
        <xdr:cNvPr id="116" name="総務費最大値テキスト"/>
        <xdr:cNvSpPr txBox="1"/>
      </xdr:nvSpPr>
      <xdr:spPr>
        <a:xfrm>
          <a:off x="4686300" y="847598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382,978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128270</xdr:rowOff>
    </xdr:from>
    <xdr:to xmlns:xdr="http://schemas.openxmlformats.org/drawingml/2006/spreadsheetDrawing">
      <xdr:col>24</xdr:col>
      <xdr:colOff>152400</xdr:colOff>
      <xdr:row>50</xdr:row>
      <xdr:rowOff>128270</xdr:rowOff>
    </xdr:to>
    <xdr:cxnSp macro="">
      <xdr:nvCxnSpPr>
        <xdr:cNvPr id="117" name="直線コネクタ 116"/>
        <xdr:cNvCxnSpPr/>
      </xdr:nvCxnSpPr>
      <xdr:spPr>
        <a:xfrm>
          <a:off x="4546600" y="870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138430</xdr:rowOff>
    </xdr:from>
    <xdr:to xmlns:xdr="http://schemas.openxmlformats.org/drawingml/2006/spreadsheetDrawing">
      <xdr:col>24</xdr:col>
      <xdr:colOff>63500</xdr:colOff>
      <xdr:row>58</xdr:row>
      <xdr:rowOff>5080</xdr:rowOff>
    </xdr:to>
    <xdr:cxnSp macro="">
      <xdr:nvCxnSpPr>
        <xdr:cNvPr id="118" name="直線コネクタ 117"/>
        <xdr:cNvCxnSpPr/>
      </xdr:nvCxnSpPr>
      <xdr:spPr>
        <a:xfrm>
          <a:off x="3797300" y="991108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3175</xdr:rowOff>
    </xdr:from>
    <xdr:ext cx="534670" cy="259080"/>
    <xdr:sp macro="" textlink="">
      <xdr:nvSpPr>
        <xdr:cNvPr id="119" name="総務費平均値テキスト"/>
        <xdr:cNvSpPr txBox="1"/>
      </xdr:nvSpPr>
      <xdr:spPr>
        <a:xfrm>
          <a:off x="4686300" y="9604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151765</xdr:rowOff>
    </xdr:from>
    <xdr:to xmlns:xdr="http://schemas.openxmlformats.org/drawingml/2006/spreadsheetDrawing">
      <xdr:col>24</xdr:col>
      <xdr:colOff>114300</xdr:colOff>
      <xdr:row>57</xdr:row>
      <xdr:rowOff>81915</xdr:rowOff>
    </xdr:to>
    <xdr:sp macro="" textlink="">
      <xdr:nvSpPr>
        <xdr:cNvPr id="120" name="フローチャート: 判断 119"/>
        <xdr:cNvSpPr/>
      </xdr:nvSpPr>
      <xdr:spPr>
        <a:xfrm>
          <a:off x="45847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138430</xdr:rowOff>
    </xdr:from>
    <xdr:to xmlns:xdr="http://schemas.openxmlformats.org/drawingml/2006/spreadsheetDrawing">
      <xdr:col>19</xdr:col>
      <xdr:colOff>177800</xdr:colOff>
      <xdr:row>58</xdr:row>
      <xdr:rowOff>8255</xdr:rowOff>
    </xdr:to>
    <xdr:cxnSp macro="">
      <xdr:nvCxnSpPr>
        <xdr:cNvPr id="121" name="直線コネクタ 120"/>
        <xdr:cNvCxnSpPr/>
      </xdr:nvCxnSpPr>
      <xdr:spPr>
        <a:xfrm flipV="1">
          <a:off x="2908300" y="99110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151765</xdr:rowOff>
    </xdr:from>
    <xdr:to xmlns:xdr="http://schemas.openxmlformats.org/drawingml/2006/spreadsheetDrawing">
      <xdr:col>20</xdr:col>
      <xdr:colOff>38100</xdr:colOff>
      <xdr:row>57</xdr:row>
      <xdr:rowOff>81915</xdr:rowOff>
    </xdr:to>
    <xdr:sp macro="" textlink="">
      <xdr:nvSpPr>
        <xdr:cNvPr id="122" name="フローチャート: 判断 121"/>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98425</xdr:rowOff>
    </xdr:from>
    <xdr:ext cx="519430" cy="250825"/>
    <xdr:sp macro="" textlink="">
      <xdr:nvSpPr>
        <xdr:cNvPr id="123" name="テキスト ボックス 122"/>
        <xdr:cNvSpPr txBox="1"/>
      </xdr:nvSpPr>
      <xdr:spPr>
        <a:xfrm>
          <a:off x="3529965" y="952817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114300</xdr:rowOff>
    </xdr:from>
    <xdr:to xmlns:xdr="http://schemas.openxmlformats.org/drawingml/2006/spreadsheetDrawing">
      <xdr:col>15</xdr:col>
      <xdr:colOff>50800</xdr:colOff>
      <xdr:row>58</xdr:row>
      <xdr:rowOff>8255</xdr:rowOff>
    </xdr:to>
    <xdr:cxnSp macro="">
      <xdr:nvCxnSpPr>
        <xdr:cNvPr id="124" name="直線コネクタ 123"/>
        <xdr:cNvCxnSpPr/>
      </xdr:nvCxnSpPr>
      <xdr:spPr>
        <a:xfrm>
          <a:off x="2019300" y="9544050"/>
          <a:ext cx="889000" cy="408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166370</xdr:rowOff>
    </xdr:from>
    <xdr:to xmlns:xdr="http://schemas.openxmlformats.org/drawingml/2006/spreadsheetDrawing">
      <xdr:col>15</xdr:col>
      <xdr:colOff>101600</xdr:colOff>
      <xdr:row>57</xdr:row>
      <xdr:rowOff>96520</xdr:rowOff>
    </xdr:to>
    <xdr:sp macro="" textlink="">
      <xdr:nvSpPr>
        <xdr:cNvPr id="125" name="フローチャート: 判断 124"/>
        <xdr:cNvSpPr/>
      </xdr:nvSpPr>
      <xdr:spPr>
        <a:xfrm>
          <a:off x="2857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113030</xdr:rowOff>
    </xdr:from>
    <xdr:ext cx="519430" cy="259080"/>
    <xdr:sp macro="" textlink="">
      <xdr:nvSpPr>
        <xdr:cNvPr id="126" name="テキスト ボックス 125"/>
        <xdr:cNvSpPr txBox="1"/>
      </xdr:nvSpPr>
      <xdr:spPr>
        <a:xfrm>
          <a:off x="2640965" y="954278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114300</xdr:rowOff>
    </xdr:from>
    <xdr:to xmlns:xdr="http://schemas.openxmlformats.org/drawingml/2006/spreadsheetDrawing">
      <xdr:col>10</xdr:col>
      <xdr:colOff>114300</xdr:colOff>
      <xdr:row>58</xdr:row>
      <xdr:rowOff>66040</xdr:rowOff>
    </xdr:to>
    <xdr:cxnSp macro="">
      <xdr:nvCxnSpPr>
        <xdr:cNvPr id="127" name="直線コネクタ 126"/>
        <xdr:cNvCxnSpPr/>
      </xdr:nvCxnSpPr>
      <xdr:spPr>
        <a:xfrm flipV="1">
          <a:off x="1130300" y="9544050"/>
          <a:ext cx="889000" cy="466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139700</xdr:rowOff>
    </xdr:from>
    <xdr:to xmlns:xdr="http://schemas.openxmlformats.org/drawingml/2006/spreadsheetDrawing">
      <xdr:col>10</xdr:col>
      <xdr:colOff>165100</xdr:colOff>
      <xdr:row>55</xdr:row>
      <xdr:rowOff>69850</xdr:rowOff>
    </xdr:to>
    <xdr:sp macro="" textlink="">
      <xdr:nvSpPr>
        <xdr:cNvPr id="128" name="フローチャート: 判断 127"/>
        <xdr:cNvSpPr/>
      </xdr:nvSpPr>
      <xdr:spPr>
        <a:xfrm>
          <a:off x="1968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86360</xdr:rowOff>
    </xdr:from>
    <xdr:ext cx="583565" cy="251460"/>
    <xdr:sp macro="" textlink="">
      <xdr:nvSpPr>
        <xdr:cNvPr id="129" name="テキスト ボックス 128"/>
        <xdr:cNvSpPr txBox="1"/>
      </xdr:nvSpPr>
      <xdr:spPr>
        <a:xfrm>
          <a:off x="1719580" y="9173210"/>
          <a:ext cx="583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46990</xdr:rowOff>
    </xdr:from>
    <xdr:to xmlns:xdr="http://schemas.openxmlformats.org/drawingml/2006/spreadsheetDrawing">
      <xdr:col>6</xdr:col>
      <xdr:colOff>38100</xdr:colOff>
      <xdr:row>57</xdr:row>
      <xdr:rowOff>148590</xdr:rowOff>
    </xdr:to>
    <xdr:sp macro="" textlink="">
      <xdr:nvSpPr>
        <xdr:cNvPr id="130" name="フローチャート: 判断 129"/>
        <xdr:cNvSpPr/>
      </xdr:nvSpPr>
      <xdr:spPr>
        <a:xfrm>
          <a:off x="1079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165100</xdr:rowOff>
    </xdr:from>
    <xdr:ext cx="519430" cy="259080"/>
    <xdr:sp macro="" textlink="">
      <xdr:nvSpPr>
        <xdr:cNvPr id="131" name="テキスト ボックス 130"/>
        <xdr:cNvSpPr txBox="1"/>
      </xdr:nvSpPr>
      <xdr:spPr>
        <a:xfrm>
          <a:off x="862965" y="959485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125730</xdr:rowOff>
    </xdr:from>
    <xdr:to xmlns:xdr="http://schemas.openxmlformats.org/drawingml/2006/spreadsheetDrawing">
      <xdr:col>24</xdr:col>
      <xdr:colOff>114300</xdr:colOff>
      <xdr:row>58</xdr:row>
      <xdr:rowOff>55880</xdr:rowOff>
    </xdr:to>
    <xdr:sp macro="" textlink="">
      <xdr:nvSpPr>
        <xdr:cNvPr id="137" name="楕円 136"/>
        <xdr:cNvSpPr/>
      </xdr:nvSpPr>
      <xdr:spPr>
        <a:xfrm>
          <a:off x="45847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40640</xdr:rowOff>
    </xdr:from>
    <xdr:ext cx="534670" cy="251460"/>
    <xdr:sp macro="" textlink="">
      <xdr:nvSpPr>
        <xdr:cNvPr id="138" name="総務費該当値テキスト"/>
        <xdr:cNvSpPr txBox="1"/>
      </xdr:nvSpPr>
      <xdr:spPr>
        <a:xfrm>
          <a:off x="4686300" y="98132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87630</xdr:rowOff>
    </xdr:from>
    <xdr:to xmlns:xdr="http://schemas.openxmlformats.org/drawingml/2006/spreadsheetDrawing">
      <xdr:col>20</xdr:col>
      <xdr:colOff>38100</xdr:colOff>
      <xdr:row>58</xdr:row>
      <xdr:rowOff>17780</xdr:rowOff>
    </xdr:to>
    <xdr:sp macro="" textlink="">
      <xdr:nvSpPr>
        <xdr:cNvPr id="139" name="楕円 138"/>
        <xdr:cNvSpPr/>
      </xdr:nvSpPr>
      <xdr:spPr>
        <a:xfrm>
          <a:off x="3746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8890</xdr:rowOff>
    </xdr:from>
    <xdr:ext cx="519430" cy="248920"/>
    <xdr:sp macro="" textlink="">
      <xdr:nvSpPr>
        <xdr:cNvPr id="140" name="テキスト ボックス 139"/>
        <xdr:cNvSpPr txBox="1"/>
      </xdr:nvSpPr>
      <xdr:spPr>
        <a:xfrm>
          <a:off x="3529965" y="995299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128905</xdr:rowOff>
    </xdr:from>
    <xdr:to xmlns:xdr="http://schemas.openxmlformats.org/drawingml/2006/spreadsheetDrawing">
      <xdr:col>15</xdr:col>
      <xdr:colOff>101600</xdr:colOff>
      <xdr:row>58</xdr:row>
      <xdr:rowOff>59055</xdr:rowOff>
    </xdr:to>
    <xdr:sp macro="" textlink="">
      <xdr:nvSpPr>
        <xdr:cNvPr id="141" name="楕円 140"/>
        <xdr:cNvSpPr/>
      </xdr:nvSpPr>
      <xdr:spPr>
        <a:xfrm>
          <a:off x="285750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50165</xdr:rowOff>
    </xdr:from>
    <xdr:ext cx="519430" cy="259080"/>
    <xdr:sp macro="" textlink="">
      <xdr:nvSpPr>
        <xdr:cNvPr id="142" name="テキスト ボックス 141"/>
        <xdr:cNvSpPr txBox="1"/>
      </xdr:nvSpPr>
      <xdr:spPr>
        <a:xfrm>
          <a:off x="2640965" y="999426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63500</xdr:rowOff>
    </xdr:from>
    <xdr:to xmlns:xdr="http://schemas.openxmlformats.org/drawingml/2006/spreadsheetDrawing">
      <xdr:col>10</xdr:col>
      <xdr:colOff>165100</xdr:colOff>
      <xdr:row>55</xdr:row>
      <xdr:rowOff>165100</xdr:rowOff>
    </xdr:to>
    <xdr:sp macro="" textlink="">
      <xdr:nvSpPr>
        <xdr:cNvPr id="143" name="楕円 142"/>
        <xdr:cNvSpPr/>
      </xdr:nvSpPr>
      <xdr:spPr>
        <a:xfrm>
          <a:off x="1968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156210</xdr:rowOff>
    </xdr:from>
    <xdr:ext cx="583565" cy="250190"/>
    <xdr:sp macro="" textlink="">
      <xdr:nvSpPr>
        <xdr:cNvPr id="144" name="テキスト ボックス 143"/>
        <xdr:cNvSpPr txBox="1"/>
      </xdr:nvSpPr>
      <xdr:spPr>
        <a:xfrm>
          <a:off x="1719580" y="9585960"/>
          <a:ext cx="5835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15240</xdr:rowOff>
    </xdr:from>
    <xdr:to xmlns:xdr="http://schemas.openxmlformats.org/drawingml/2006/spreadsheetDrawing">
      <xdr:col>6</xdr:col>
      <xdr:colOff>38100</xdr:colOff>
      <xdr:row>58</xdr:row>
      <xdr:rowOff>116840</xdr:rowOff>
    </xdr:to>
    <xdr:sp macro="" textlink="">
      <xdr:nvSpPr>
        <xdr:cNvPr id="145" name="楕円 144"/>
        <xdr:cNvSpPr/>
      </xdr:nvSpPr>
      <xdr:spPr>
        <a:xfrm>
          <a:off x="10795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107950</xdr:rowOff>
    </xdr:from>
    <xdr:ext cx="519430" cy="259080"/>
    <xdr:sp macro="" textlink="">
      <xdr:nvSpPr>
        <xdr:cNvPr id="146" name="テキスト ボックス 145"/>
        <xdr:cNvSpPr txBox="1"/>
      </xdr:nvSpPr>
      <xdr:spPr>
        <a:xfrm>
          <a:off x="862965" y="1005205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4645" cy="217170"/>
    <xdr:sp macro="" textlink="">
      <xdr:nvSpPr>
        <xdr:cNvPr id="155" name="テキスト ボックス 154"/>
        <xdr:cNvSpPr txBox="1"/>
      </xdr:nvSpPr>
      <xdr:spPr>
        <a:xfrm>
          <a:off x="723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48920"/>
    <xdr:sp macro="" textlink="">
      <xdr:nvSpPr>
        <xdr:cNvPr id="157" name="テキスト ボックス 156"/>
        <xdr:cNvSpPr txBox="1"/>
      </xdr:nvSpPr>
      <xdr:spPr>
        <a:xfrm>
          <a:off x="230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0390" cy="259080"/>
    <xdr:sp macro="" textlink="">
      <xdr:nvSpPr>
        <xdr:cNvPr id="159" name="テキスト ボックス 158"/>
        <xdr:cNvSpPr txBox="1"/>
      </xdr:nvSpPr>
      <xdr:spPr>
        <a:xfrm>
          <a:off x="166370" y="1350137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0390" cy="250825"/>
    <xdr:sp macro="" textlink="">
      <xdr:nvSpPr>
        <xdr:cNvPr id="161" name="テキスト ボックス 160"/>
        <xdr:cNvSpPr txBox="1"/>
      </xdr:nvSpPr>
      <xdr:spPr>
        <a:xfrm>
          <a:off x="166370" y="13174345"/>
          <a:ext cx="5803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0390" cy="259080"/>
    <xdr:sp macro="" textlink="">
      <xdr:nvSpPr>
        <xdr:cNvPr id="163" name="テキスト ボックス 162"/>
        <xdr:cNvSpPr txBox="1"/>
      </xdr:nvSpPr>
      <xdr:spPr>
        <a:xfrm>
          <a:off x="166370" y="12847955"/>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0390" cy="251460"/>
    <xdr:sp macro="" textlink="">
      <xdr:nvSpPr>
        <xdr:cNvPr id="165" name="テキスト ボックス 164"/>
        <xdr:cNvSpPr txBox="1"/>
      </xdr:nvSpPr>
      <xdr:spPr>
        <a:xfrm>
          <a:off x="166370" y="12522200"/>
          <a:ext cx="5803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0390" cy="258445"/>
    <xdr:sp macro="" textlink="">
      <xdr:nvSpPr>
        <xdr:cNvPr id="167" name="テキスト ボックス 166"/>
        <xdr:cNvSpPr txBox="1"/>
      </xdr:nvSpPr>
      <xdr:spPr>
        <a:xfrm>
          <a:off x="166370" y="12195175"/>
          <a:ext cx="5803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0390" cy="259080"/>
    <xdr:sp macro="" textlink="">
      <xdr:nvSpPr>
        <xdr:cNvPr id="169" name="テキスト ボックス 168"/>
        <xdr:cNvSpPr txBox="1"/>
      </xdr:nvSpPr>
      <xdr:spPr>
        <a:xfrm>
          <a:off x="166370" y="1186815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0390" cy="248920"/>
    <xdr:sp macro="" textlink="">
      <xdr:nvSpPr>
        <xdr:cNvPr id="171" name="テキスト ボックス 170"/>
        <xdr:cNvSpPr txBox="1"/>
      </xdr:nvSpPr>
      <xdr:spPr>
        <a:xfrm>
          <a:off x="166370" y="11541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43180</xdr:rowOff>
    </xdr:from>
    <xdr:to xmlns:xdr="http://schemas.openxmlformats.org/drawingml/2006/spreadsheetDrawing">
      <xdr:col>24</xdr:col>
      <xdr:colOff>62865</xdr:colOff>
      <xdr:row>78</xdr:row>
      <xdr:rowOff>81915</xdr:rowOff>
    </xdr:to>
    <xdr:cxnSp macro="">
      <xdr:nvCxnSpPr>
        <xdr:cNvPr id="173" name="直線コネクタ 172"/>
        <xdr:cNvCxnSpPr/>
      </xdr:nvCxnSpPr>
      <xdr:spPr>
        <a:xfrm flipV="1">
          <a:off x="4633595" y="1204468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86360</xdr:rowOff>
    </xdr:from>
    <xdr:ext cx="598805" cy="251460"/>
    <xdr:sp macro="" textlink="">
      <xdr:nvSpPr>
        <xdr:cNvPr id="174" name="民生費最小値テキスト"/>
        <xdr:cNvSpPr txBox="1"/>
      </xdr:nvSpPr>
      <xdr:spPr>
        <a:xfrm>
          <a:off x="4686300" y="134594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81915</xdr:rowOff>
    </xdr:from>
    <xdr:to xmlns:xdr="http://schemas.openxmlformats.org/drawingml/2006/spreadsheetDrawing">
      <xdr:col>24</xdr:col>
      <xdr:colOff>152400</xdr:colOff>
      <xdr:row>78</xdr:row>
      <xdr:rowOff>81915</xdr:rowOff>
    </xdr:to>
    <xdr:cxnSp macro="">
      <xdr:nvCxnSpPr>
        <xdr:cNvPr id="175" name="直線コネクタ 174"/>
        <xdr:cNvCxnSpPr/>
      </xdr:nvCxnSpPr>
      <xdr:spPr>
        <a:xfrm>
          <a:off x="4546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161290</xdr:rowOff>
    </xdr:from>
    <xdr:ext cx="598805" cy="259080"/>
    <xdr:sp macro="" textlink="">
      <xdr:nvSpPr>
        <xdr:cNvPr id="176" name="民生費最大値テキスト"/>
        <xdr:cNvSpPr txBox="1"/>
      </xdr:nvSpPr>
      <xdr:spPr>
        <a:xfrm>
          <a:off x="4686300" y="1181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266,860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43180</xdr:rowOff>
    </xdr:from>
    <xdr:to xmlns:xdr="http://schemas.openxmlformats.org/drawingml/2006/spreadsheetDrawing">
      <xdr:col>24</xdr:col>
      <xdr:colOff>152400</xdr:colOff>
      <xdr:row>70</xdr:row>
      <xdr:rowOff>43180</xdr:rowOff>
    </xdr:to>
    <xdr:cxnSp macro="">
      <xdr:nvCxnSpPr>
        <xdr:cNvPr id="177" name="直線コネクタ 176"/>
        <xdr:cNvCxnSpPr/>
      </xdr:nvCxnSpPr>
      <xdr:spPr>
        <a:xfrm>
          <a:off x="4546600" y="1204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26670</xdr:rowOff>
    </xdr:from>
    <xdr:to xmlns:xdr="http://schemas.openxmlformats.org/drawingml/2006/spreadsheetDrawing">
      <xdr:col>24</xdr:col>
      <xdr:colOff>63500</xdr:colOff>
      <xdr:row>76</xdr:row>
      <xdr:rowOff>114935</xdr:rowOff>
    </xdr:to>
    <xdr:cxnSp macro="">
      <xdr:nvCxnSpPr>
        <xdr:cNvPr id="178" name="直線コネクタ 177"/>
        <xdr:cNvCxnSpPr/>
      </xdr:nvCxnSpPr>
      <xdr:spPr>
        <a:xfrm flipV="1">
          <a:off x="3797300" y="12713970"/>
          <a:ext cx="838200" cy="431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21590</xdr:rowOff>
    </xdr:from>
    <xdr:ext cx="598805" cy="259080"/>
    <xdr:sp macro="" textlink="">
      <xdr:nvSpPr>
        <xdr:cNvPr id="179" name="民生費平均値テキスト"/>
        <xdr:cNvSpPr txBox="1"/>
      </xdr:nvSpPr>
      <xdr:spPr>
        <a:xfrm>
          <a:off x="4686300" y="128803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43180</xdr:rowOff>
    </xdr:from>
    <xdr:to xmlns:xdr="http://schemas.openxmlformats.org/drawingml/2006/spreadsheetDrawing">
      <xdr:col>24</xdr:col>
      <xdr:colOff>114300</xdr:colOff>
      <xdr:row>75</xdr:row>
      <xdr:rowOff>144780</xdr:rowOff>
    </xdr:to>
    <xdr:sp macro="" textlink="">
      <xdr:nvSpPr>
        <xdr:cNvPr id="180" name="フローチャート: 判断 179"/>
        <xdr:cNvSpPr/>
      </xdr:nvSpPr>
      <xdr:spPr>
        <a:xfrm>
          <a:off x="45847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60960</xdr:rowOff>
    </xdr:from>
    <xdr:to xmlns:xdr="http://schemas.openxmlformats.org/drawingml/2006/spreadsheetDrawing">
      <xdr:col>19</xdr:col>
      <xdr:colOff>177800</xdr:colOff>
      <xdr:row>76</xdr:row>
      <xdr:rowOff>114935</xdr:rowOff>
    </xdr:to>
    <xdr:cxnSp macro="">
      <xdr:nvCxnSpPr>
        <xdr:cNvPr id="181" name="直線コネクタ 180"/>
        <xdr:cNvCxnSpPr/>
      </xdr:nvCxnSpPr>
      <xdr:spPr>
        <a:xfrm>
          <a:off x="2908300" y="12919710"/>
          <a:ext cx="8890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163195</xdr:rowOff>
    </xdr:from>
    <xdr:to xmlns:xdr="http://schemas.openxmlformats.org/drawingml/2006/spreadsheetDrawing">
      <xdr:col>20</xdr:col>
      <xdr:colOff>38100</xdr:colOff>
      <xdr:row>76</xdr:row>
      <xdr:rowOff>93345</xdr:rowOff>
    </xdr:to>
    <xdr:sp macro="" textlink="">
      <xdr:nvSpPr>
        <xdr:cNvPr id="182" name="フローチャート: 判断 181"/>
        <xdr:cNvSpPr/>
      </xdr:nvSpPr>
      <xdr:spPr>
        <a:xfrm>
          <a:off x="3746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109855</xdr:rowOff>
    </xdr:from>
    <xdr:ext cx="583565" cy="250825"/>
    <xdr:sp macro="" textlink="">
      <xdr:nvSpPr>
        <xdr:cNvPr id="183" name="テキスト ボックス 182"/>
        <xdr:cNvSpPr txBox="1"/>
      </xdr:nvSpPr>
      <xdr:spPr>
        <a:xfrm>
          <a:off x="3497580" y="12797155"/>
          <a:ext cx="5835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60960</xdr:rowOff>
    </xdr:from>
    <xdr:to xmlns:xdr="http://schemas.openxmlformats.org/drawingml/2006/spreadsheetDrawing">
      <xdr:col>15</xdr:col>
      <xdr:colOff>50800</xdr:colOff>
      <xdr:row>77</xdr:row>
      <xdr:rowOff>121285</xdr:rowOff>
    </xdr:to>
    <xdr:cxnSp macro="">
      <xdr:nvCxnSpPr>
        <xdr:cNvPr id="184" name="直線コネクタ 183"/>
        <xdr:cNvCxnSpPr/>
      </xdr:nvCxnSpPr>
      <xdr:spPr>
        <a:xfrm flipV="1">
          <a:off x="2019300" y="12919710"/>
          <a:ext cx="889000" cy="403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60960</xdr:rowOff>
    </xdr:from>
    <xdr:to xmlns:xdr="http://schemas.openxmlformats.org/drawingml/2006/spreadsheetDrawing">
      <xdr:col>15</xdr:col>
      <xdr:colOff>101600</xdr:colOff>
      <xdr:row>75</xdr:row>
      <xdr:rowOff>162560</xdr:rowOff>
    </xdr:to>
    <xdr:sp macro="" textlink="">
      <xdr:nvSpPr>
        <xdr:cNvPr id="185" name="フローチャート: 判断 184"/>
        <xdr:cNvSpPr/>
      </xdr:nvSpPr>
      <xdr:spPr>
        <a:xfrm>
          <a:off x="2857500"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153670</xdr:rowOff>
    </xdr:from>
    <xdr:ext cx="583565" cy="259080"/>
    <xdr:sp macro="" textlink="">
      <xdr:nvSpPr>
        <xdr:cNvPr id="186" name="テキスト ボックス 185"/>
        <xdr:cNvSpPr txBox="1"/>
      </xdr:nvSpPr>
      <xdr:spPr>
        <a:xfrm>
          <a:off x="2608580" y="1301242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121285</xdr:rowOff>
    </xdr:from>
    <xdr:to xmlns:xdr="http://schemas.openxmlformats.org/drawingml/2006/spreadsheetDrawing">
      <xdr:col>10</xdr:col>
      <xdr:colOff>114300</xdr:colOff>
      <xdr:row>78</xdr:row>
      <xdr:rowOff>24765</xdr:rowOff>
    </xdr:to>
    <xdr:cxnSp macro="">
      <xdr:nvCxnSpPr>
        <xdr:cNvPr id="187" name="直線コネクタ 186"/>
        <xdr:cNvCxnSpPr/>
      </xdr:nvCxnSpPr>
      <xdr:spPr>
        <a:xfrm flipV="1">
          <a:off x="1130300" y="1332293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160655</xdr:rowOff>
    </xdr:from>
    <xdr:to xmlns:xdr="http://schemas.openxmlformats.org/drawingml/2006/spreadsheetDrawing">
      <xdr:col>10</xdr:col>
      <xdr:colOff>165100</xdr:colOff>
      <xdr:row>77</xdr:row>
      <xdr:rowOff>90805</xdr:rowOff>
    </xdr:to>
    <xdr:sp macro="" textlink="">
      <xdr:nvSpPr>
        <xdr:cNvPr id="188" name="フローチャート: 判断 187"/>
        <xdr:cNvSpPr/>
      </xdr:nvSpPr>
      <xdr:spPr>
        <a:xfrm>
          <a:off x="196850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107315</xdr:rowOff>
    </xdr:from>
    <xdr:ext cx="583565" cy="259080"/>
    <xdr:sp macro="" textlink="">
      <xdr:nvSpPr>
        <xdr:cNvPr id="189" name="テキスト ボックス 188"/>
        <xdr:cNvSpPr txBox="1"/>
      </xdr:nvSpPr>
      <xdr:spPr>
        <a:xfrm>
          <a:off x="1719580" y="12966065"/>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48260</xdr:rowOff>
    </xdr:from>
    <xdr:to xmlns:xdr="http://schemas.openxmlformats.org/drawingml/2006/spreadsheetDrawing">
      <xdr:col>6</xdr:col>
      <xdr:colOff>38100</xdr:colOff>
      <xdr:row>77</xdr:row>
      <xdr:rowOff>149860</xdr:rowOff>
    </xdr:to>
    <xdr:sp macro="" textlink="">
      <xdr:nvSpPr>
        <xdr:cNvPr id="190" name="フローチャート: 判断 189"/>
        <xdr:cNvSpPr/>
      </xdr:nvSpPr>
      <xdr:spPr>
        <a:xfrm>
          <a:off x="1079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166370</xdr:rowOff>
    </xdr:from>
    <xdr:ext cx="583565" cy="251460"/>
    <xdr:sp macro="" textlink="">
      <xdr:nvSpPr>
        <xdr:cNvPr id="191" name="テキスト ボックス 190"/>
        <xdr:cNvSpPr txBox="1"/>
      </xdr:nvSpPr>
      <xdr:spPr>
        <a:xfrm>
          <a:off x="830580" y="13025120"/>
          <a:ext cx="583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147320</xdr:rowOff>
    </xdr:from>
    <xdr:to xmlns:xdr="http://schemas.openxmlformats.org/drawingml/2006/spreadsheetDrawing">
      <xdr:col>24</xdr:col>
      <xdr:colOff>114300</xdr:colOff>
      <xdr:row>74</xdr:row>
      <xdr:rowOff>77470</xdr:rowOff>
    </xdr:to>
    <xdr:sp macro="" textlink="">
      <xdr:nvSpPr>
        <xdr:cNvPr id="197" name="楕円 196"/>
        <xdr:cNvSpPr/>
      </xdr:nvSpPr>
      <xdr:spPr>
        <a:xfrm>
          <a:off x="4584700" y="126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170180</xdr:rowOff>
    </xdr:from>
    <xdr:ext cx="598805" cy="259080"/>
    <xdr:sp macro="" textlink="">
      <xdr:nvSpPr>
        <xdr:cNvPr id="198" name="民生費該当値テキスト"/>
        <xdr:cNvSpPr txBox="1"/>
      </xdr:nvSpPr>
      <xdr:spPr>
        <a:xfrm>
          <a:off x="4686300" y="12514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64135</xdr:rowOff>
    </xdr:from>
    <xdr:to xmlns:xdr="http://schemas.openxmlformats.org/drawingml/2006/spreadsheetDrawing">
      <xdr:col>20</xdr:col>
      <xdr:colOff>38100</xdr:colOff>
      <xdr:row>76</xdr:row>
      <xdr:rowOff>166370</xdr:rowOff>
    </xdr:to>
    <xdr:sp macro="" textlink="">
      <xdr:nvSpPr>
        <xdr:cNvPr id="199" name="楕円 198"/>
        <xdr:cNvSpPr/>
      </xdr:nvSpPr>
      <xdr:spPr>
        <a:xfrm>
          <a:off x="3746500" y="13094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156845</xdr:rowOff>
    </xdr:from>
    <xdr:ext cx="583565" cy="249555"/>
    <xdr:sp macro="" textlink="">
      <xdr:nvSpPr>
        <xdr:cNvPr id="200" name="テキスト ボックス 199"/>
        <xdr:cNvSpPr txBox="1"/>
      </xdr:nvSpPr>
      <xdr:spPr>
        <a:xfrm>
          <a:off x="3497580" y="13187045"/>
          <a:ext cx="5835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10160</xdr:rowOff>
    </xdr:from>
    <xdr:to xmlns:xdr="http://schemas.openxmlformats.org/drawingml/2006/spreadsheetDrawing">
      <xdr:col>15</xdr:col>
      <xdr:colOff>101600</xdr:colOff>
      <xdr:row>75</xdr:row>
      <xdr:rowOff>111760</xdr:rowOff>
    </xdr:to>
    <xdr:sp macro="" textlink="">
      <xdr:nvSpPr>
        <xdr:cNvPr id="201" name="楕円 200"/>
        <xdr:cNvSpPr/>
      </xdr:nvSpPr>
      <xdr:spPr>
        <a:xfrm>
          <a:off x="2857500" y="128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128270</xdr:rowOff>
    </xdr:from>
    <xdr:ext cx="583565" cy="259080"/>
    <xdr:sp macro="" textlink="">
      <xdr:nvSpPr>
        <xdr:cNvPr id="202" name="テキスト ボックス 201"/>
        <xdr:cNvSpPr txBox="1"/>
      </xdr:nvSpPr>
      <xdr:spPr>
        <a:xfrm>
          <a:off x="2608580" y="1264412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70485</xdr:rowOff>
    </xdr:from>
    <xdr:to xmlns:xdr="http://schemas.openxmlformats.org/drawingml/2006/spreadsheetDrawing">
      <xdr:col>10</xdr:col>
      <xdr:colOff>165100</xdr:colOff>
      <xdr:row>78</xdr:row>
      <xdr:rowOff>635</xdr:rowOff>
    </xdr:to>
    <xdr:sp macro="" textlink="">
      <xdr:nvSpPr>
        <xdr:cNvPr id="203" name="楕円 202"/>
        <xdr:cNvSpPr/>
      </xdr:nvSpPr>
      <xdr:spPr>
        <a:xfrm>
          <a:off x="1968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163195</xdr:rowOff>
    </xdr:from>
    <xdr:ext cx="583565" cy="259080"/>
    <xdr:sp macro="" textlink="">
      <xdr:nvSpPr>
        <xdr:cNvPr id="204" name="テキスト ボックス 203"/>
        <xdr:cNvSpPr txBox="1"/>
      </xdr:nvSpPr>
      <xdr:spPr>
        <a:xfrm>
          <a:off x="1719580" y="13364845"/>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145415</xdr:rowOff>
    </xdr:from>
    <xdr:to xmlns:xdr="http://schemas.openxmlformats.org/drawingml/2006/spreadsheetDrawing">
      <xdr:col>6</xdr:col>
      <xdr:colOff>38100</xdr:colOff>
      <xdr:row>78</xdr:row>
      <xdr:rowOff>75565</xdr:rowOff>
    </xdr:to>
    <xdr:sp macro="" textlink="">
      <xdr:nvSpPr>
        <xdr:cNvPr id="205" name="楕円 204"/>
        <xdr:cNvSpPr/>
      </xdr:nvSpPr>
      <xdr:spPr>
        <a:xfrm>
          <a:off x="1079500" y="133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66675</xdr:rowOff>
    </xdr:from>
    <xdr:ext cx="583565" cy="248285"/>
    <xdr:sp macro="" textlink="">
      <xdr:nvSpPr>
        <xdr:cNvPr id="206" name="テキスト ボックス 205"/>
        <xdr:cNvSpPr txBox="1"/>
      </xdr:nvSpPr>
      <xdr:spPr>
        <a:xfrm>
          <a:off x="830580" y="13439775"/>
          <a:ext cx="5835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4645" cy="217170"/>
    <xdr:sp macro="" textlink="">
      <xdr:nvSpPr>
        <xdr:cNvPr id="215" name="テキスト ボックス 214"/>
        <xdr:cNvSpPr txBox="1"/>
      </xdr:nvSpPr>
      <xdr:spPr>
        <a:xfrm>
          <a:off x="723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3680" cy="248920"/>
    <xdr:sp macro="" textlink="">
      <xdr:nvSpPr>
        <xdr:cNvPr id="217" name="テキスト ボックス 216"/>
        <xdr:cNvSpPr txBox="1"/>
      </xdr:nvSpPr>
      <xdr:spPr>
        <a:xfrm>
          <a:off x="513080" y="17256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48920"/>
    <xdr:sp macro="" textlink="">
      <xdr:nvSpPr>
        <xdr:cNvPr id="223" name="テキスト ボックス 222"/>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5" name="テキスト ボックス 224"/>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0390" cy="259080"/>
    <xdr:sp macro="" textlink="">
      <xdr:nvSpPr>
        <xdr:cNvPr id="227" name="テキスト ボックス 226"/>
        <xdr:cNvSpPr txBox="1"/>
      </xdr:nvSpPr>
      <xdr:spPr>
        <a:xfrm>
          <a:off x="166370" y="15351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0390" cy="248920"/>
    <xdr:sp macro="" textlink="">
      <xdr:nvSpPr>
        <xdr:cNvPr id="229" name="テキスト ボックス 228"/>
        <xdr:cNvSpPr txBox="1"/>
      </xdr:nvSpPr>
      <xdr:spPr>
        <a:xfrm>
          <a:off x="166370" y="14970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138430</xdr:rowOff>
    </xdr:from>
    <xdr:to xmlns:xdr="http://schemas.openxmlformats.org/drawingml/2006/spreadsheetDrawing">
      <xdr:col>24</xdr:col>
      <xdr:colOff>62865</xdr:colOff>
      <xdr:row>98</xdr:row>
      <xdr:rowOff>29845</xdr:rowOff>
    </xdr:to>
    <xdr:cxnSp macro="">
      <xdr:nvCxnSpPr>
        <xdr:cNvPr id="231" name="直線コネクタ 230"/>
        <xdr:cNvCxnSpPr/>
      </xdr:nvCxnSpPr>
      <xdr:spPr>
        <a:xfrm flipV="1">
          <a:off x="4633595" y="1539748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33655</xdr:rowOff>
    </xdr:from>
    <xdr:ext cx="534670" cy="258445"/>
    <xdr:sp macro="" textlink="">
      <xdr:nvSpPr>
        <xdr:cNvPr id="232" name="衛生費最小値テキスト"/>
        <xdr:cNvSpPr txBox="1"/>
      </xdr:nvSpPr>
      <xdr:spPr>
        <a:xfrm>
          <a:off x="4686300" y="16835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29845</xdr:rowOff>
    </xdr:from>
    <xdr:to xmlns:xdr="http://schemas.openxmlformats.org/drawingml/2006/spreadsheetDrawing">
      <xdr:col>24</xdr:col>
      <xdr:colOff>152400</xdr:colOff>
      <xdr:row>98</xdr:row>
      <xdr:rowOff>29845</xdr:rowOff>
    </xdr:to>
    <xdr:cxnSp macro="">
      <xdr:nvCxnSpPr>
        <xdr:cNvPr id="233" name="直線コネクタ 232"/>
        <xdr:cNvCxnSpPr/>
      </xdr:nvCxnSpPr>
      <xdr:spPr>
        <a:xfrm>
          <a:off x="4546600" y="1683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85090</xdr:rowOff>
    </xdr:from>
    <xdr:ext cx="598805" cy="259080"/>
    <xdr:sp macro="" textlink="">
      <xdr:nvSpPr>
        <xdr:cNvPr id="234" name="衛生費最大値テキスト"/>
        <xdr:cNvSpPr txBox="1"/>
      </xdr:nvSpPr>
      <xdr:spPr>
        <a:xfrm>
          <a:off x="4686300" y="15172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105,057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138430</xdr:rowOff>
    </xdr:from>
    <xdr:to xmlns:xdr="http://schemas.openxmlformats.org/drawingml/2006/spreadsheetDrawing">
      <xdr:col>24</xdr:col>
      <xdr:colOff>152400</xdr:colOff>
      <xdr:row>89</xdr:row>
      <xdr:rowOff>138430</xdr:rowOff>
    </xdr:to>
    <xdr:cxnSp macro="">
      <xdr:nvCxnSpPr>
        <xdr:cNvPr id="235" name="直線コネクタ 234"/>
        <xdr:cNvCxnSpPr/>
      </xdr:nvCxnSpPr>
      <xdr:spPr>
        <a:xfrm>
          <a:off x="4546600" y="1539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151765</xdr:rowOff>
    </xdr:from>
    <xdr:to xmlns:xdr="http://schemas.openxmlformats.org/drawingml/2006/spreadsheetDrawing">
      <xdr:col>24</xdr:col>
      <xdr:colOff>63500</xdr:colOff>
      <xdr:row>97</xdr:row>
      <xdr:rowOff>33655</xdr:rowOff>
    </xdr:to>
    <xdr:cxnSp macro="">
      <xdr:nvCxnSpPr>
        <xdr:cNvPr id="236" name="直線コネクタ 235"/>
        <xdr:cNvCxnSpPr/>
      </xdr:nvCxnSpPr>
      <xdr:spPr>
        <a:xfrm>
          <a:off x="3797300" y="1661096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26035</xdr:rowOff>
    </xdr:from>
    <xdr:ext cx="534670" cy="259080"/>
    <xdr:sp macro="" textlink="">
      <xdr:nvSpPr>
        <xdr:cNvPr id="237" name="衛生費平均値テキスト"/>
        <xdr:cNvSpPr txBox="1"/>
      </xdr:nvSpPr>
      <xdr:spPr>
        <a:xfrm>
          <a:off x="4686300" y="16142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3175</xdr:rowOff>
    </xdr:from>
    <xdr:to xmlns:xdr="http://schemas.openxmlformats.org/drawingml/2006/spreadsheetDrawing">
      <xdr:col>24</xdr:col>
      <xdr:colOff>114300</xdr:colOff>
      <xdr:row>95</xdr:row>
      <xdr:rowOff>104775</xdr:rowOff>
    </xdr:to>
    <xdr:sp macro="" textlink="">
      <xdr:nvSpPr>
        <xdr:cNvPr id="238" name="フローチャート: 判断 237"/>
        <xdr:cNvSpPr/>
      </xdr:nvSpPr>
      <xdr:spPr>
        <a:xfrm>
          <a:off x="45847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151765</xdr:rowOff>
    </xdr:from>
    <xdr:to xmlns:xdr="http://schemas.openxmlformats.org/drawingml/2006/spreadsheetDrawing">
      <xdr:col>19</xdr:col>
      <xdr:colOff>177800</xdr:colOff>
      <xdr:row>97</xdr:row>
      <xdr:rowOff>77470</xdr:rowOff>
    </xdr:to>
    <xdr:cxnSp macro="">
      <xdr:nvCxnSpPr>
        <xdr:cNvPr id="239" name="直線コネクタ 238"/>
        <xdr:cNvCxnSpPr/>
      </xdr:nvCxnSpPr>
      <xdr:spPr>
        <a:xfrm flipV="1">
          <a:off x="2908300" y="1661096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130810</xdr:rowOff>
    </xdr:from>
    <xdr:to xmlns:xdr="http://schemas.openxmlformats.org/drawingml/2006/spreadsheetDrawing">
      <xdr:col>20</xdr:col>
      <xdr:colOff>38100</xdr:colOff>
      <xdr:row>95</xdr:row>
      <xdr:rowOff>60960</xdr:rowOff>
    </xdr:to>
    <xdr:sp macro="" textlink="">
      <xdr:nvSpPr>
        <xdr:cNvPr id="240" name="フローチャート: 判断 239"/>
        <xdr:cNvSpPr/>
      </xdr:nvSpPr>
      <xdr:spPr>
        <a:xfrm>
          <a:off x="3746500" y="1624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77470</xdr:rowOff>
    </xdr:from>
    <xdr:ext cx="519430" cy="248920"/>
    <xdr:sp macro="" textlink="">
      <xdr:nvSpPr>
        <xdr:cNvPr id="241" name="テキスト ボックス 240"/>
        <xdr:cNvSpPr txBox="1"/>
      </xdr:nvSpPr>
      <xdr:spPr>
        <a:xfrm>
          <a:off x="3529965" y="1602232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77470</xdr:rowOff>
    </xdr:from>
    <xdr:to xmlns:xdr="http://schemas.openxmlformats.org/drawingml/2006/spreadsheetDrawing">
      <xdr:col>15</xdr:col>
      <xdr:colOff>50800</xdr:colOff>
      <xdr:row>97</xdr:row>
      <xdr:rowOff>103505</xdr:rowOff>
    </xdr:to>
    <xdr:cxnSp macro="">
      <xdr:nvCxnSpPr>
        <xdr:cNvPr id="242" name="直線コネクタ 241"/>
        <xdr:cNvCxnSpPr/>
      </xdr:nvCxnSpPr>
      <xdr:spPr>
        <a:xfrm flipV="1">
          <a:off x="2019300" y="167081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167005</xdr:rowOff>
    </xdr:from>
    <xdr:to xmlns:xdr="http://schemas.openxmlformats.org/drawingml/2006/spreadsheetDrawing">
      <xdr:col>15</xdr:col>
      <xdr:colOff>101600</xdr:colOff>
      <xdr:row>95</xdr:row>
      <xdr:rowOff>97790</xdr:rowOff>
    </xdr:to>
    <xdr:sp macro="" textlink="">
      <xdr:nvSpPr>
        <xdr:cNvPr id="243" name="フローチャート: 判断 242"/>
        <xdr:cNvSpPr/>
      </xdr:nvSpPr>
      <xdr:spPr>
        <a:xfrm>
          <a:off x="2857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113665</xdr:rowOff>
    </xdr:from>
    <xdr:ext cx="519430" cy="258445"/>
    <xdr:sp macro="" textlink="">
      <xdr:nvSpPr>
        <xdr:cNvPr id="244" name="テキスト ボックス 243"/>
        <xdr:cNvSpPr txBox="1"/>
      </xdr:nvSpPr>
      <xdr:spPr>
        <a:xfrm>
          <a:off x="2640965" y="1605851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103505</xdr:rowOff>
    </xdr:from>
    <xdr:to xmlns:xdr="http://schemas.openxmlformats.org/drawingml/2006/spreadsheetDrawing">
      <xdr:col>10</xdr:col>
      <xdr:colOff>114300</xdr:colOff>
      <xdr:row>97</xdr:row>
      <xdr:rowOff>159385</xdr:rowOff>
    </xdr:to>
    <xdr:cxnSp macro="">
      <xdr:nvCxnSpPr>
        <xdr:cNvPr id="245" name="直線コネクタ 244"/>
        <xdr:cNvCxnSpPr/>
      </xdr:nvCxnSpPr>
      <xdr:spPr>
        <a:xfrm flipV="1">
          <a:off x="1130300" y="1673415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142240</xdr:rowOff>
    </xdr:from>
    <xdr:to xmlns:xdr="http://schemas.openxmlformats.org/drawingml/2006/spreadsheetDrawing">
      <xdr:col>10</xdr:col>
      <xdr:colOff>165100</xdr:colOff>
      <xdr:row>96</xdr:row>
      <xdr:rowOff>72390</xdr:rowOff>
    </xdr:to>
    <xdr:sp macro="" textlink="">
      <xdr:nvSpPr>
        <xdr:cNvPr id="246" name="フローチャート: 判断 245"/>
        <xdr:cNvSpPr/>
      </xdr:nvSpPr>
      <xdr:spPr>
        <a:xfrm>
          <a:off x="1968500" y="1642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88900</xdr:rowOff>
    </xdr:from>
    <xdr:ext cx="519430" cy="248920"/>
    <xdr:sp macro="" textlink="">
      <xdr:nvSpPr>
        <xdr:cNvPr id="247" name="テキスト ボックス 246"/>
        <xdr:cNvSpPr txBox="1"/>
      </xdr:nvSpPr>
      <xdr:spPr>
        <a:xfrm>
          <a:off x="1751965" y="1620520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154940</xdr:rowOff>
    </xdr:from>
    <xdr:to xmlns:xdr="http://schemas.openxmlformats.org/drawingml/2006/spreadsheetDrawing">
      <xdr:col>6</xdr:col>
      <xdr:colOff>38100</xdr:colOff>
      <xdr:row>96</xdr:row>
      <xdr:rowOff>85090</xdr:rowOff>
    </xdr:to>
    <xdr:sp macro="" textlink="">
      <xdr:nvSpPr>
        <xdr:cNvPr id="248" name="フローチャート: 判断 247"/>
        <xdr:cNvSpPr/>
      </xdr:nvSpPr>
      <xdr:spPr>
        <a:xfrm>
          <a:off x="107950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101600</xdr:rowOff>
    </xdr:from>
    <xdr:ext cx="519430" cy="259080"/>
    <xdr:sp macro="" textlink="">
      <xdr:nvSpPr>
        <xdr:cNvPr id="249" name="テキスト ボックス 248"/>
        <xdr:cNvSpPr txBox="1"/>
      </xdr:nvSpPr>
      <xdr:spPr>
        <a:xfrm>
          <a:off x="862965" y="162179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154940</xdr:rowOff>
    </xdr:from>
    <xdr:to xmlns:xdr="http://schemas.openxmlformats.org/drawingml/2006/spreadsheetDrawing">
      <xdr:col>24</xdr:col>
      <xdr:colOff>114300</xdr:colOff>
      <xdr:row>97</xdr:row>
      <xdr:rowOff>84455</xdr:rowOff>
    </xdr:to>
    <xdr:sp macro="" textlink="">
      <xdr:nvSpPr>
        <xdr:cNvPr id="255" name="楕円 254"/>
        <xdr:cNvSpPr/>
      </xdr:nvSpPr>
      <xdr:spPr>
        <a:xfrm>
          <a:off x="4584700" y="16614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132715</xdr:rowOff>
    </xdr:from>
    <xdr:ext cx="534670" cy="250825"/>
    <xdr:sp macro="" textlink="">
      <xdr:nvSpPr>
        <xdr:cNvPr id="256" name="衛生費該当値テキスト"/>
        <xdr:cNvSpPr txBox="1"/>
      </xdr:nvSpPr>
      <xdr:spPr>
        <a:xfrm>
          <a:off x="4686300" y="165919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100965</xdr:rowOff>
    </xdr:from>
    <xdr:to xmlns:xdr="http://schemas.openxmlformats.org/drawingml/2006/spreadsheetDrawing">
      <xdr:col>20</xdr:col>
      <xdr:colOff>38100</xdr:colOff>
      <xdr:row>97</xdr:row>
      <xdr:rowOff>31115</xdr:rowOff>
    </xdr:to>
    <xdr:sp macro="" textlink="">
      <xdr:nvSpPr>
        <xdr:cNvPr id="257" name="楕円 256"/>
        <xdr:cNvSpPr/>
      </xdr:nvSpPr>
      <xdr:spPr>
        <a:xfrm>
          <a:off x="3746500" y="165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22225</xdr:rowOff>
    </xdr:from>
    <xdr:ext cx="519430" cy="258445"/>
    <xdr:sp macro="" textlink="">
      <xdr:nvSpPr>
        <xdr:cNvPr id="258" name="テキスト ボックス 257"/>
        <xdr:cNvSpPr txBox="1"/>
      </xdr:nvSpPr>
      <xdr:spPr>
        <a:xfrm>
          <a:off x="3529965" y="1665287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26670</xdr:rowOff>
    </xdr:from>
    <xdr:to xmlns:xdr="http://schemas.openxmlformats.org/drawingml/2006/spreadsheetDrawing">
      <xdr:col>15</xdr:col>
      <xdr:colOff>101600</xdr:colOff>
      <xdr:row>97</xdr:row>
      <xdr:rowOff>128270</xdr:rowOff>
    </xdr:to>
    <xdr:sp macro="" textlink="">
      <xdr:nvSpPr>
        <xdr:cNvPr id="259" name="楕円 258"/>
        <xdr:cNvSpPr/>
      </xdr:nvSpPr>
      <xdr:spPr>
        <a:xfrm>
          <a:off x="2857500" y="166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119380</xdr:rowOff>
    </xdr:from>
    <xdr:ext cx="519430" cy="259080"/>
    <xdr:sp macro="" textlink="">
      <xdr:nvSpPr>
        <xdr:cNvPr id="260" name="テキスト ボックス 259"/>
        <xdr:cNvSpPr txBox="1"/>
      </xdr:nvSpPr>
      <xdr:spPr>
        <a:xfrm>
          <a:off x="2640965" y="1675003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52705</xdr:rowOff>
    </xdr:from>
    <xdr:to xmlns:xdr="http://schemas.openxmlformats.org/drawingml/2006/spreadsheetDrawing">
      <xdr:col>10</xdr:col>
      <xdr:colOff>165100</xdr:colOff>
      <xdr:row>97</xdr:row>
      <xdr:rowOff>154940</xdr:rowOff>
    </xdr:to>
    <xdr:sp macro="" textlink="">
      <xdr:nvSpPr>
        <xdr:cNvPr id="261" name="楕円 260"/>
        <xdr:cNvSpPr/>
      </xdr:nvSpPr>
      <xdr:spPr>
        <a:xfrm>
          <a:off x="1968500" y="16683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145415</xdr:rowOff>
    </xdr:from>
    <xdr:ext cx="519430" cy="249555"/>
    <xdr:sp macro="" textlink="">
      <xdr:nvSpPr>
        <xdr:cNvPr id="262" name="テキスト ボックス 261"/>
        <xdr:cNvSpPr txBox="1"/>
      </xdr:nvSpPr>
      <xdr:spPr>
        <a:xfrm>
          <a:off x="1751965" y="1677606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109220</xdr:rowOff>
    </xdr:from>
    <xdr:to xmlns:xdr="http://schemas.openxmlformats.org/drawingml/2006/spreadsheetDrawing">
      <xdr:col>6</xdr:col>
      <xdr:colOff>38100</xdr:colOff>
      <xdr:row>98</xdr:row>
      <xdr:rowOff>38735</xdr:rowOff>
    </xdr:to>
    <xdr:sp macro="" textlink="">
      <xdr:nvSpPr>
        <xdr:cNvPr id="263" name="楕円 262"/>
        <xdr:cNvSpPr/>
      </xdr:nvSpPr>
      <xdr:spPr>
        <a:xfrm>
          <a:off x="1079500" y="16739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29845</xdr:rowOff>
    </xdr:from>
    <xdr:ext cx="519430" cy="250825"/>
    <xdr:sp macro="" textlink="">
      <xdr:nvSpPr>
        <xdr:cNvPr id="264" name="テキスト ボックス 263"/>
        <xdr:cNvSpPr txBox="1"/>
      </xdr:nvSpPr>
      <xdr:spPr>
        <a:xfrm>
          <a:off x="862965" y="1683194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4645" cy="217170"/>
    <xdr:sp macro="" textlink="">
      <xdr:nvSpPr>
        <xdr:cNvPr id="273" name="テキスト ボックス 272"/>
        <xdr:cNvSpPr txBox="1"/>
      </xdr:nvSpPr>
      <xdr:spPr>
        <a:xfrm>
          <a:off x="6565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33680" cy="259080"/>
    <xdr:sp macro="" textlink="">
      <xdr:nvSpPr>
        <xdr:cNvPr id="276" name="テキスト ボックス 275"/>
        <xdr:cNvSpPr txBox="1"/>
      </xdr:nvSpPr>
      <xdr:spPr>
        <a:xfrm>
          <a:off x="6355080" y="664337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52120" cy="250825"/>
    <xdr:sp macro="" textlink="">
      <xdr:nvSpPr>
        <xdr:cNvPr id="278" name="テキスト ボックス 277"/>
        <xdr:cNvSpPr txBox="1"/>
      </xdr:nvSpPr>
      <xdr:spPr>
        <a:xfrm>
          <a:off x="6136640" y="6316345"/>
          <a:ext cx="4521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52120" cy="259080"/>
    <xdr:sp macro="" textlink="">
      <xdr:nvSpPr>
        <xdr:cNvPr id="280" name="テキスト ボックス 279"/>
        <xdr:cNvSpPr txBox="1"/>
      </xdr:nvSpPr>
      <xdr:spPr>
        <a:xfrm>
          <a:off x="6136640" y="5989955"/>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52120" cy="251460"/>
    <xdr:sp macro="" textlink="">
      <xdr:nvSpPr>
        <xdr:cNvPr id="282" name="テキスト ボックス 281"/>
        <xdr:cNvSpPr txBox="1"/>
      </xdr:nvSpPr>
      <xdr:spPr>
        <a:xfrm>
          <a:off x="6136640" y="5664200"/>
          <a:ext cx="4521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52120" cy="258445"/>
    <xdr:sp macro="" textlink="">
      <xdr:nvSpPr>
        <xdr:cNvPr id="284" name="テキスト ボックス 283"/>
        <xdr:cNvSpPr txBox="1"/>
      </xdr:nvSpPr>
      <xdr:spPr>
        <a:xfrm>
          <a:off x="6136640" y="5337175"/>
          <a:ext cx="4521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52120" cy="259080"/>
    <xdr:sp macro="" textlink="">
      <xdr:nvSpPr>
        <xdr:cNvPr id="286" name="テキスト ボックス 285"/>
        <xdr:cNvSpPr txBox="1"/>
      </xdr:nvSpPr>
      <xdr:spPr>
        <a:xfrm>
          <a:off x="6136640" y="501015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2120" cy="248920"/>
    <xdr:sp macro="" textlink="">
      <xdr:nvSpPr>
        <xdr:cNvPr id="288" name="テキスト ボックス 287"/>
        <xdr:cNvSpPr txBox="1"/>
      </xdr:nvSpPr>
      <xdr:spPr>
        <a:xfrm>
          <a:off x="6136640" y="4683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48260</xdr:rowOff>
    </xdr:from>
    <xdr:to xmlns:xdr="http://schemas.openxmlformats.org/drawingml/2006/spreadsheetDrawing">
      <xdr:col>54</xdr:col>
      <xdr:colOff>189865</xdr:colOff>
      <xdr:row>39</xdr:row>
      <xdr:rowOff>99060</xdr:rowOff>
    </xdr:to>
    <xdr:cxnSp macro="">
      <xdr:nvCxnSpPr>
        <xdr:cNvPr id="290" name="直線コネクタ 289"/>
        <xdr:cNvCxnSpPr/>
      </xdr:nvCxnSpPr>
      <xdr:spPr>
        <a:xfrm flipV="1">
          <a:off x="10475595" y="519176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1"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166370</xdr:rowOff>
    </xdr:from>
    <xdr:ext cx="469900" cy="251460"/>
    <xdr:sp macro="" textlink="">
      <xdr:nvSpPr>
        <xdr:cNvPr id="293" name="労働費最大値テキスト"/>
        <xdr:cNvSpPr txBox="1"/>
      </xdr:nvSpPr>
      <xdr:spPr>
        <a:xfrm>
          <a:off x="10528300" y="49669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48260</xdr:rowOff>
    </xdr:from>
    <xdr:to xmlns:xdr="http://schemas.openxmlformats.org/drawingml/2006/spreadsheetDrawing">
      <xdr:col>55</xdr:col>
      <xdr:colOff>88900</xdr:colOff>
      <xdr:row>30</xdr:row>
      <xdr:rowOff>48260</xdr:rowOff>
    </xdr:to>
    <xdr:cxnSp macro="">
      <xdr:nvCxnSpPr>
        <xdr:cNvPr id="294" name="直線コネクタ 293"/>
        <xdr:cNvCxnSpPr/>
      </xdr:nvCxnSpPr>
      <xdr:spPr>
        <a:xfrm>
          <a:off x="10388600" y="5191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5" name="直線コネクタ 294"/>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100965</xdr:rowOff>
    </xdr:from>
    <xdr:ext cx="378460" cy="248285"/>
    <xdr:sp macro="" textlink="">
      <xdr:nvSpPr>
        <xdr:cNvPr id="296" name="労働費平均値テキスト"/>
        <xdr:cNvSpPr txBox="1"/>
      </xdr:nvSpPr>
      <xdr:spPr>
        <a:xfrm>
          <a:off x="10528300" y="6273165"/>
          <a:ext cx="3784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78105</xdr:rowOff>
    </xdr:from>
    <xdr:to xmlns:xdr="http://schemas.openxmlformats.org/drawingml/2006/spreadsheetDrawing">
      <xdr:col>55</xdr:col>
      <xdr:colOff>50800</xdr:colOff>
      <xdr:row>38</xdr:row>
      <xdr:rowOff>8255</xdr:rowOff>
    </xdr:to>
    <xdr:sp macro="" textlink="">
      <xdr:nvSpPr>
        <xdr:cNvPr id="297" name="フローチャート: 判断 296"/>
        <xdr:cNvSpPr/>
      </xdr:nvSpPr>
      <xdr:spPr>
        <a:xfrm>
          <a:off x="104267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8" name="直線コネクタ 297"/>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95250</xdr:rowOff>
    </xdr:from>
    <xdr:to xmlns:xdr="http://schemas.openxmlformats.org/drawingml/2006/spreadsheetDrawing">
      <xdr:col>50</xdr:col>
      <xdr:colOff>165100</xdr:colOff>
      <xdr:row>38</xdr:row>
      <xdr:rowOff>25400</xdr:rowOff>
    </xdr:to>
    <xdr:sp macro="" textlink="">
      <xdr:nvSpPr>
        <xdr:cNvPr id="299" name="フローチャート: 判断 298"/>
        <xdr:cNvSpPr/>
      </xdr:nvSpPr>
      <xdr:spPr>
        <a:xfrm>
          <a:off x="9588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41910</xdr:rowOff>
    </xdr:from>
    <xdr:ext cx="378460" cy="250190"/>
    <xdr:sp macro="" textlink="">
      <xdr:nvSpPr>
        <xdr:cNvPr id="300" name="テキスト ボックス 299"/>
        <xdr:cNvSpPr txBox="1"/>
      </xdr:nvSpPr>
      <xdr:spPr>
        <a:xfrm>
          <a:off x="9450070" y="621411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1" name="直線コネクタ 300"/>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70485</xdr:rowOff>
    </xdr:from>
    <xdr:to xmlns:xdr="http://schemas.openxmlformats.org/drawingml/2006/spreadsheetDrawing">
      <xdr:col>46</xdr:col>
      <xdr:colOff>38100</xdr:colOff>
      <xdr:row>38</xdr:row>
      <xdr:rowOff>635</xdr:rowOff>
    </xdr:to>
    <xdr:sp macro="" textlink="">
      <xdr:nvSpPr>
        <xdr:cNvPr id="302" name="フローチャート: 判断 301"/>
        <xdr:cNvSpPr/>
      </xdr:nvSpPr>
      <xdr:spPr>
        <a:xfrm>
          <a:off x="8699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17780</xdr:rowOff>
    </xdr:from>
    <xdr:ext cx="378460" cy="251460"/>
    <xdr:sp macro="" textlink="">
      <xdr:nvSpPr>
        <xdr:cNvPr id="303" name="テキスト ボックス 302"/>
        <xdr:cNvSpPr txBox="1"/>
      </xdr:nvSpPr>
      <xdr:spPr>
        <a:xfrm>
          <a:off x="8561070" y="61899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4" name="直線コネクタ 303"/>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36830</xdr:rowOff>
    </xdr:from>
    <xdr:to xmlns:xdr="http://schemas.openxmlformats.org/drawingml/2006/spreadsheetDrawing">
      <xdr:col>41</xdr:col>
      <xdr:colOff>101600</xdr:colOff>
      <xdr:row>37</xdr:row>
      <xdr:rowOff>138430</xdr:rowOff>
    </xdr:to>
    <xdr:sp macro="" textlink="">
      <xdr:nvSpPr>
        <xdr:cNvPr id="305" name="フローチャート: 判断 304"/>
        <xdr:cNvSpPr/>
      </xdr:nvSpPr>
      <xdr:spPr>
        <a:xfrm>
          <a:off x="781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154940</xdr:rowOff>
    </xdr:from>
    <xdr:ext cx="454660" cy="251460"/>
    <xdr:sp macro="" textlink="">
      <xdr:nvSpPr>
        <xdr:cNvPr id="306" name="テキスト ボックス 305"/>
        <xdr:cNvSpPr txBox="1"/>
      </xdr:nvSpPr>
      <xdr:spPr>
        <a:xfrm>
          <a:off x="7626350" y="6155690"/>
          <a:ext cx="454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55880</xdr:rowOff>
    </xdr:from>
    <xdr:to xmlns:xdr="http://schemas.openxmlformats.org/drawingml/2006/spreadsheetDrawing">
      <xdr:col>36</xdr:col>
      <xdr:colOff>165100</xdr:colOff>
      <xdr:row>37</xdr:row>
      <xdr:rowOff>157480</xdr:rowOff>
    </xdr:to>
    <xdr:sp macro="" textlink="">
      <xdr:nvSpPr>
        <xdr:cNvPr id="307" name="フローチャート: 判断 306"/>
        <xdr:cNvSpPr/>
      </xdr:nvSpPr>
      <xdr:spPr>
        <a:xfrm>
          <a:off x="6921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2540</xdr:rowOff>
    </xdr:from>
    <xdr:ext cx="454660" cy="259080"/>
    <xdr:sp macro="" textlink="">
      <xdr:nvSpPr>
        <xdr:cNvPr id="308" name="テキスト ボックス 307"/>
        <xdr:cNvSpPr txBox="1"/>
      </xdr:nvSpPr>
      <xdr:spPr>
        <a:xfrm>
          <a:off x="6737350" y="617474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4" name="楕円 313"/>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48920"/>
    <xdr:sp macro="" textlink="">
      <xdr:nvSpPr>
        <xdr:cNvPr id="315" name="労働費該当値テキスト"/>
        <xdr:cNvSpPr txBox="1"/>
      </xdr:nvSpPr>
      <xdr:spPr>
        <a:xfrm>
          <a:off x="10528300" y="664972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6" name="楕円 315"/>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34315" cy="259080"/>
    <xdr:sp macro="" textlink="">
      <xdr:nvSpPr>
        <xdr:cNvPr id="317" name="テキスト ボックス 316"/>
        <xdr:cNvSpPr txBox="1"/>
      </xdr:nvSpPr>
      <xdr:spPr>
        <a:xfrm>
          <a:off x="9514840" y="682752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8" name="楕円 317"/>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34315" cy="259080"/>
    <xdr:sp macro="" textlink="">
      <xdr:nvSpPr>
        <xdr:cNvPr id="319" name="テキスト ボックス 318"/>
        <xdr:cNvSpPr txBox="1"/>
      </xdr:nvSpPr>
      <xdr:spPr>
        <a:xfrm>
          <a:off x="8625840" y="682752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20" name="楕円 319"/>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34315" cy="259080"/>
    <xdr:sp macro="" textlink="">
      <xdr:nvSpPr>
        <xdr:cNvPr id="321" name="テキスト ボックス 320"/>
        <xdr:cNvSpPr txBox="1"/>
      </xdr:nvSpPr>
      <xdr:spPr>
        <a:xfrm>
          <a:off x="7736840" y="682752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2" name="楕円 321"/>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34315" cy="259080"/>
    <xdr:sp macro="" textlink="">
      <xdr:nvSpPr>
        <xdr:cNvPr id="323" name="テキスト ボックス 322"/>
        <xdr:cNvSpPr txBox="1"/>
      </xdr:nvSpPr>
      <xdr:spPr>
        <a:xfrm>
          <a:off x="6847840" y="682752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4645" cy="217170"/>
    <xdr:sp macro="" textlink="">
      <xdr:nvSpPr>
        <xdr:cNvPr id="332" name="テキスト ボックス 331"/>
        <xdr:cNvSpPr txBox="1"/>
      </xdr:nvSpPr>
      <xdr:spPr>
        <a:xfrm>
          <a:off x="6565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3680" cy="259080"/>
    <xdr:sp macro="" textlink="">
      <xdr:nvSpPr>
        <xdr:cNvPr id="335" name="テキスト ボックス 334"/>
        <xdr:cNvSpPr txBox="1"/>
      </xdr:nvSpPr>
      <xdr:spPr>
        <a:xfrm>
          <a:off x="6355080" y="10017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48920"/>
    <xdr:sp macro="" textlink="">
      <xdr:nvSpPr>
        <xdr:cNvPr id="339" name="テキスト ボックス 338"/>
        <xdr:cNvSpPr txBox="1"/>
      </xdr:nvSpPr>
      <xdr:spPr>
        <a:xfrm>
          <a:off x="6072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1" name="テキスト ボックス 340"/>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3" name="テキスト ボックス 342"/>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0390" cy="248920"/>
    <xdr:sp macro="" textlink="">
      <xdr:nvSpPr>
        <xdr:cNvPr id="345" name="テキスト ボックス 344"/>
        <xdr:cNvSpPr txBox="1"/>
      </xdr:nvSpPr>
      <xdr:spPr>
        <a:xfrm>
          <a:off x="6008370" y="8112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128905</xdr:rowOff>
    </xdr:from>
    <xdr:to xmlns:xdr="http://schemas.openxmlformats.org/drawingml/2006/spreadsheetDrawing">
      <xdr:col>54</xdr:col>
      <xdr:colOff>189865</xdr:colOff>
      <xdr:row>59</xdr:row>
      <xdr:rowOff>26670</xdr:rowOff>
    </xdr:to>
    <xdr:cxnSp macro="">
      <xdr:nvCxnSpPr>
        <xdr:cNvPr id="347" name="直線コネクタ 346"/>
        <xdr:cNvCxnSpPr/>
      </xdr:nvCxnSpPr>
      <xdr:spPr>
        <a:xfrm flipV="1">
          <a:off x="10475595" y="8872855"/>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30480</xdr:rowOff>
    </xdr:from>
    <xdr:ext cx="378460" cy="250190"/>
    <xdr:sp macro="" textlink="">
      <xdr:nvSpPr>
        <xdr:cNvPr id="348" name="農林水産業費最小値テキスト"/>
        <xdr:cNvSpPr txBox="1"/>
      </xdr:nvSpPr>
      <xdr:spPr>
        <a:xfrm>
          <a:off x="10528300" y="1014603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26670</xdr:rowOff>
    </xdr:from>
    <xdr:to xmlns:xdr="http://schemas.openxmlformats.org/drawingml/2006/spreadsheetDrawing">
      <xdr:col>55</xdr:col>
      <xdr:colOff>88900</xdr:colOff>
      <xdr:row>59</xdr:row>
      <xdr:rowOff>26670</xdr:rowOff>
    </xdr:to>
    <xdr:cxnSp macro="">
      <xdr:nvCxnSpPr>
        <xdr:cNvPr id="349" name="直線コネクタ 348"/>
        <xdr:cNvCxnSpPr/>
      </xdr:nvCxnSpPr>
      <xdr:spPr>
        <a:xfrm>
          <a:off x="10388600" y="1014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75565</xdr:rowOff>
    </xdr:from>
    <xdr:ext cx="534670" cy="250825"/>
    <xdr:sp macro="" textlink="">
      <xdr:nvSpPr>
        <xdr:cNvPr id="350" name="農林水産業費最大値テキスト"/>
        <xdr:cNvSpPr txBox="1"/>
      </xdr:nvSpPr>
      <xdr:spPr>
        <a:xfrm>
          <a:off x="10528300" y="86480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128905</xdr:rowOff>
    </xdr:from>
    <xdr:to xmlns:xdr="http://schemas.openxmlformats.org/drawingml/2006/spreadsheetDrawing">
      <xdr:col>55</xdr:col>
      <xdr:colOff>88900</xdr:colOff>
      <xdr:row>51</xdr:row>
      <xdr:rowOff>128905</xdr:rowOff>
    </xdr:to>
    <xdr:cxnSp macro="">
      <xdr:nvCxnSpPr>
        <xdr:cNvPr id="351" name="直線コネクタ 350"/>
        <xdr:cNvCxnSpPr/>
      </xdr:nvCxnSpPr>
      <xdr:spPr>
        <a:xfrm>
          <a:off x="10388600" y="887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41910</xdr:rowOff>
    </xdr:from>
    <xdr:to xmlns:xdr="http://schemas.openxmlformats.org/drawingml/2006/spreadsheetDrawing">
      <xdr:col>55</xdr:col>
      <xdr:colOff>0</xdr:colOff>
      <xdr:row>58</xdr:row>
      <xdr:rowOff>99060</xdr:rowOff>
    </xdr:to>
    <xdr:cxnSp macro="">
      <xdr:nvCxnSpPr>
        <xdr:cNvPr id="352" name="直線コネクタ 351"/>
        <xdr:cNvCxnSpPr/>
      </xdr:nvCxnSpPr>
      <xdr:spPr>
        <a:xfrm flipV="1">
          <a:off x="9639300" y="998601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110490</xdr:rowOff>
    </xdr:from>
    <xdr:ext cx="534670" cy="250190"/>
    <xdr:sp macro="" textlink="">
      <xdr:nvSpPr>
        <xdr:cNvPr id="353" name="農林水産業費平均値テキスト"/>
        <xdr:cNvSpPr txBox="1"/>
      </xdr:nvSpPr>
      <xdr:spPr>
        <a:xfrm>
          <a:off x="10528300" y="954024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87630</xdr:rowOff>
    </xdr:from>
    <xdr:to xmlns:xdr="http://schemas.openxmlformats.org/drawingml/2006/spreadsheetDrawing">
      <xdr:col>55</xdr:col>
      <xdr:colOff>50800</xdr:colOff>
      <xdr:row>57</xdr:row>
      <xdr:rowOff>17780</xdr:rowOff>
    </xdr:to>
    <xdr:sp macro="" textlink="">
      <xdr:nvSpPr>
        <xdr:cNvPr id="354" name="フローチャート: 判断 353"/>
        <xdr:cNvSpPr/>
      </xdr:nvSpPr>
      <xdr:spPr>
        <a:xfrm>
          <a:off x="104267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98425</xdr:rowOff>
    </xdr:from>
    <xdr:to xmlns:xdr="http://schemas.openxmlformats.org/drawingml/2006/spreadsheetDrawing">
      <xdr:col>50</xdr:col>
      <xdr:colOff>114300</xdr:colOff>
      <xdr:row>58</xdr:row>
      <xdr:rowOff>99060</xdr:rowOff>
    </xdr:to>
    <xdr:cxnSp macro="">
      <xdr:nvCxnSpPr>
        <xdr:cNvPr id="355" name="直線コネクタ 354"/>
        <xdr:cNvCxnSpPr/>
      </xdr:nvCxnSpPr>
      <xdr:spPr>
        <a:xfrm>
          <a:off x="8750300" y="100425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94615</xdr:rowOff>
    </xdr:from>
    <xdr:to xmlns:xdr="http://schemas.openxmlformats.org/drawingml/2006/spreadsheetDrawing">
      <xdr:col>50</xdr:col>
      <xdr:colOff>165100</xdr:colOff>
      <xdr:row>57</xdr:row>
      <xdr:rowOff>24765</xdr:rowOff>
    </xdr:to>
    <xdr:sp macro="" textlink="">
      <xdr:nvSpPr>
        <xdr:cNvPr id="356" name="フローチャート: 判断 355"/>
        <xdr:cNvSpPr/>
      </xdr:nvSpPr>
      <xdr:spPr>
        <a:xfrm>
          <a:off x="9588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41275</xdr:rowOff>
    </xdr:from>
    <xdr:ext cx="519430" cy="250825"/>
    <xdr:sp macro="" textlink="">
      <xdr:nvSpPr>
        <xdr:cNvPr id="357" name="テキスト ボックス 356"/>
        <xdr:cNvSpPr txBox="1"/>
      </xdr:nvSpPr>
      <xdr:spPr>
        <a:xfrm>
          <a:off x="9371965" y="947102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148590</xdr:rowOff>
    </xdr:from>
    <xdr:to xmlns:xdr="http://schemas.openxmlformats.org/drawingml/2006/spreadsheetDrawing">
      <xdr:col>45</xdr:col>
      <xdr:colOff>177800</xdr:colOff>
      <xdr:row>58</xdr:row>
      <xdr:rowOff>98425</xdr:rowOff>
    </xdr:to>
    <xdr:cxnSp macro="">
      <xdr:nvCxnSpPr>
        <xdr:cNvPr id="358" name="直線コネクタ 357"/>
        <xdr:cNvCxnSpPr/>
      </xdr:nvCxnSpPr>
      <xdr:spPr>
        <a:xfrm>
          <a:off x="7861300" y="992124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113665</xdr:rowOff>
    </xdr:from>
    <xdr:to xmlns:xdr="http://schemas.openxmlformats.org/drawingml/2006/spreadsheetDrawing">
      <xdr:col>46</xdr:col>
      <xdr:colOff>38100</xdr:colOff>
      <xdr:row>57</xdr:row>
      <xdr:rowOff>43815</xdr:rowOff>
    </xdr:to>
    <xdr:sp macro="" textlink="">
      <xdr:nvSpPr>
        <xdr:cNvPr id="359" name="フローチャート: 判断 358"/>
        <xdr:cNvSpPr/>
      </xdr:nvSpPr>
      <xdr:spPr>
        <a:xfrm>
          <a:off x="8699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60325</xdr:rowOff>
    </xdr:from>
    <xdr:ext cx="519430" cy="259080"/>
    <xdr:sp macro="" textlink="">
      <xdr:nvSpPr>
        <xdr:cNvPr id="360" name="テキスト ボックス 359"/>
        <xdr:cNvSpPr txBox="1"/>
      </xdr:nvSpPr>
      <xdr:spPr>
        <a:xfrm>
          <a:off x="8482965" y="949007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148590</xdr:rowOff>
    </xdr:from>
    <xdr:to xmlns:xdr="http://schemas.openxmlformats.org/drawingml/2006/spreadsheetDrawing">
      <xdr:col>41</xdr:col>
      <xdr:colOff>50800</xdr:colOff>
      <xdr:row>58</xdr:row>
      <xdr:rowOff>43815</xdr:rowOff>
    </xdr:to>
    <xdr:cxnSp macro="">
      <xdr:nvCxnSpPr>
        <xdr:cNvPr id="361" name="直線コネクタ 360"/>
        <xdr:cNvCxnSpPr/>
      </xdr:nvCxnSpPr>
      <xdr:spPr>
        <a:xfrm flipV="1">
          <a:off x="6972300" y="992124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105410</xdr:rowOff>
    </xdr:from>
    <xdr:to xmlns:xdr="http://schemas.openxmlformats.org/drawingml/2006/spreadsheetDrawing">
      <xdr:col>41</xdr:col>
      <xdr:colOff>101600</xdr:colOff>
      <xdr:row>57</xdr:row>
      <xdr:rowOff>35560</xdr:rowOff>
    </xdr:to>
    <xdr:sp macro="" textlink="">
      <xdr:nvSpPr>
        <xdr:cNvPr id="362" name="フローチャート: 判断 361"/>
        <xdr:cNvSpPr/>
      </xdr:nvSpPr>
      <xdr:spPr>
        <a:xfrm>
          <a:off x="7810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52070</xdr:rowOff>
    </xdr:from>
    <xdr:ext cx="519430" cy="251460"/>
    <xdr:sp macro="" textlink="">
      <xdr:nvSpPr>
        <xdr:cNvPr id="363" name="テキスト ボックス 362"/>
        <xdr:cNvSpPr txBox="1"/>
      </xdr:nvSpPr>
      <xdr:spPr>
        <a:xfrm>
          <a:off x="7593965" y="948182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96520</xdr:rowOff>
    </xdr:from>
    <xdr:to xmlns:xdr="http://schemas.openxmlformats.org/drawingml/2006/spreadsheetDrawing">
      <xdr:col>36</xdr:col>
      <xdr:colOff>165100</xdr:colOff>
      <xdr:row>57</xdr:row>
      <xdr:rowOff>26670</xdr:rowOff>
    </xdr:to>
    <xdr:sp macro="" textlink="">
      <xdr:nvSpPr>
        <xdr:cNvPr id="364" name="フローチャート: 判断 363"/>
        <xdr:cNvSpPr/>
      </xdr:nvSpPr>
      <xdr:spPr>
        <a:xfrm>
          <a:off x="6921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43180</xdr:rowOff>
    </xdr:from>
    <xdr:ext cx="519430" cy="248920"/>
    <xdr:sp macro="" textlink="">
      <xdr:nvSpPr>
        <xdr:cNvPr id="365" name="テキスト ボックス 364"/>
        <xdr:cNvSpPr txBox="1"/>
      </xdr:nvSpPr>
      <xdr:spPr>
        <a:xfrm>
          <a:off x="6704965" y="947293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162560</xdr:rowOff>
    </xdr:from>
    <xdr:to xmlns:xdr="http://schemas.openxmlformats.org/drawingml/2006/spreadsheetDrawing">
      <xdr:col>55</xdr:col>
      <xdr:colOff>50800</xdr:colOff>
      <xdr:row>58</xdr:row>
      <xdr:rowOff>92710</xdr:rowOff>
    </xdr:to>
    <xdr:sp macro="" textlink="">
      <xdr:nvSpPr>
        <xdr:cNvPr id="371" name="楕円 370"/>
        <xdr:cNvSpPr/>
      </xdr:nvSpPr>
      <xdr:spPr>
        <a:xfrm>
          <a:off x="104267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140970</xdr:rowOff>
    </xdr:from>
    <xdr:ext cx="469900" cy="259080"/>
    <xdr:sp macro="" textlink="">
      <xdr:nvSpPr>
        <xdr:cNvPr id="372" name="農林水産業費該当値テキスト"/>
        <xdr:cNvSpPr txBox="1"/>
      </xdr:nvSpPr>
      <xdr:spPr>
        <a:xfrm>
          <a:off x="10528300" y="9913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48260</xdr:rowOff>
    </xdr:from>
    <xdr:to xmlns:xdr="http://schemas.openxmlformats.org/drawingml/2006/spreadsheetDrawing">
      <xdr:col>50</xdr:col>
      <xdr:colOff>165100</xdr:colOff>
      <xdr:row>58</xdr:row>
      <xdr:rowOff>149860</xdr:rowOff>
    </xdr:to>
    <xdr:sp macro="" textlink="">
      <xdr:nvSpPr>
        <xdr:cNvPr id="373" name="楕円 372"/>
        <xdr:cNvSpPr/>
      </xdr:nvSpPr>
      <xdr:spPr>
        <a:xfrm>
          <a:off x="9588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140970</xdr:rowOff>
    </xdr:from>
    <xdr:ext cx="454660" cy="259080"/>
    <xdr:sp macro="" textlink="">
      <xdr:nvSpPr>
        <xdr:cNvPr id="374" name="テキスト ボックス 373"/>
        <xdr:cNvSpPr txBox="1"/>
      </xdr:nvSpPr>
      <xdr:spPr>
        <a:xfrm>
          <a:off x="9404350" y="1008507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47625</xdr:rowOff>
    </xdr:from>
    <xdr:to xmlns:xdr="http://schemas.openxmlformats.org/drawingml/2006/spreadsheetDrawing">
      <xdr:col>46</xdr:col>
      <xdr:colOff>38100</xdr:colOff>
      <xdr:row>58</xdr:row>
      <xdr:rowOff>149225</xdr:rowOff>
    </xdr:to>
    <xdr:sp macro="" textlink="">
      <xdr:nvSpPr>
        <xdr:cNvPr id="375" name="楕円 374"/>
        <xdr:cNvSpPr/>
      </xdr:nvSpPr>
      <xdr:spPr>
        <a:xfrm>
          <a:off x="86995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140335</xdr:rowOff>
    </xdr:from>
    <xdr:ext cx="454660" cy="259080"/>
    <xdr:sp macro="" textlink="">
      <xdr:nvSpPr>
        <xdr:cNvPr id="376" name="テキスト ボックス 375"/>
        <xdr:cNvSpPr txBox="1"/>
      </xdr:nvSpPr>
      <xdr:spPr>
        <a:xfrm>
          <a:off x="8515350" y="1008443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97790</xdr:rowOff>
    </xdr:from>
    <xdr:to xmlns:xdr="http://schemas.openxmlformats.org/drawingml/2006/spreadsheetDrawing">
      <xdr:col>41</xdr:col>
      <xdr:colOff>101600</xdr:colOff>
      <xdr:row>58</xdr:row>
      <xdr:rowOff>27940</xdr:rowOff>
    </xdr:to>
    <xdr:sp macro="" textlink="">
      <xdr:nvSpPr>
        <xdr:cNvPr id="377" name="楕円 376"/>
        <xdr:cNvSpPr/>
      </xdr:nvSpPr>
      <xdr:spPr>
        <a:xfrm>
          <a:off x="7810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19050</xdr:rowOff>
    </xdr:from>
    <xdr:ext cx="519430" cy="250190"/>
    <xdr:sp macro="" textlink="">
      <xdr:nvSpPr>
        <xdr:cNvPr id="378" name="テキスト ボックス 377"/>
        <xdr:cNvSpPr txBox="1"/>
      </xdr:nvSpPr>
      <xdr:spPr>
        <a:xfrm>
          <a:off x="7593965" y="996315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164465</xdr:rowOff>
    </xdr:from>
    <xdr:to xmlns:xdr="http://schemas.openxmlformats.org/drawingml/2006/spreadsheetDrawing">
      <xdr:col>36</xdr:col>
      <xdr:colOff>165100</xdr:colOff>
      <xdr:row>58</xdr:row>
      <xdr:rowOff>94615</xdr:rowOff>
    </xdr:to>
    <xdr:sp macro="" textlink="">
      <xdr:nvSpPr>
        <xdr:cNvPr id="379" name="楕円 378"/>
        <xdr:cNvSpPr/>
      </xdr:nvSpPr>
      <xdr:spPr>
        <a:xfrm>
          <a:off x="6921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86360</xdr:rowOff>
    </xdr:from>
    <xdr:ext cx="454660" cy="251460"/>
    <xdr:sp macro="" textlink="">
      <xdr:nvSpPr>
        <xdr:cNvPr id="380" name="テキスト ボックス 379"/>
        <xdr:cNvSpPr txBox="1"/>
      </xdr:nvSpPr>
      <xdr:spPr>
        <a:xfrm>
          <a:off x="6737350" y="10030460"/>
          <a:ext cx="454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4645" cy="217170"/>
    <xdr:sp macro="" textlink="">
      <xdr:nvSpPr>
        <xdr:cNvPr id="389" name="テキスト ボックス 388"/>
        <xdr:cNvSpPr txBox="1"/>
      </xdr:nvSpPr>
      <xdr:spPr>
        <a:xfrm>
          <a:off x="6565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3680" cy="259080"/>
    <xdr:sp macro="" textlink="">
      <xdr:nvSpPr>
        <xdr:cNvPr id="392" name="テキスト ボックス 391"/>
        <xdr:cNvSpPr txBox="1"/>
      </xdr:nvSpPr>
      <xdr:spPr>
        <a:xfrm>
          <a:off x="6355080" y="13446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48920"/>
    <xdr:sp macro="" textlink="">
      <xdr:nvSpPr>
        <xdr:cNvPr id="396" name="テキスト ボックス 395"/>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0" name="テキスト ボックス 39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0390" cy="248920"/>
    <xdr:sp macro="" textlink="">
      <xdr:nvSpPr>
        <xdr:cNvPr id="402" name="テキスト ボックス 401"/>
        <xdr:cNvSpPr txBox="1"/>
      </xdr:nvSpPr>
      <xdr:spPr>
        <a:xfrm>
          <a:off x="6008370" y="11541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132080</xdr:rowOff>
    </xdr:from>
    <xdr:to xmlns:xdr="http://schemas.openxmlformats.org/drawingml/2006/spreadsheetDrawing">
      <xdr:col>54</xdr:col>
      <xdr:colOff>189865</xdr:colOff>
      <xdr:row>79</xdr:row>
      <xdr:rowOff>4445</xdr:rowOff>
    </xdr:to>
    <xdr:cxnSp macro="">
      <xdr:nvCxnSpPr>
        <xdr:cNvPr id="404" name="直線コネクタ 403"/>
        <xdr:cNvCxnSpPr/>
      </xdr:nvCxnSpPr>
      <xdr:spPr>
        <a:xfrm flipV="1">
          <a:off x="10475595" y="11962130"/>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8890</xdr:rowOff>
    </xdr:from>
    <xdr:ext cx="469900" cy="248920"/>
    <xdr:sp macro="" textlink="">
      <xdr:nvSpPr>
        <xdr:cNvPr id="405" name="商工費最小値テキスト"/>
        <xdr:cNvSpPr txBox="1"/>
      </xdr:nvSpPr>
      <xdr:spPr>
        <a:xfrm>
          <a:off x="10528300" y="1355344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xdr:rowOff>
    </xdr:from>
    <xdr:to xmlns:xdr="http://schemas.openxmlformats.org/drawingml/2006/spreadsheetDrawing">
      <xdr:col>55</xdr:col>
      <xdr:colOff>88900</xdr:colOff>
      <xdr:row>79</xdr:row>
      <xdr:rowOff>4445</xdr:rowOff>
    </xdr:to>
    <xdr:cxnSp macro="">
      <xdr:nvCxnSpPr>
        <xdr:cNvPr id="406" name="直線コネクタ 405"/>
        <xdr:cNvCxnSpPr/>
      </xdr:nvCxnSpPr>
      <xdr:spPr>
        <a:xfrm>
          <a:off x="10388600" y="1354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78105</xdr:rowOff>
    </xdr:from>
    <xdr:ext cx="534670" cy="248285"/>
    <xdr:sp macro="" textlink="">
      <xdr:nvSpPr>
        <xdr:cNvPr id="407" name="商工費最大値テキスト"/>
        <xdr:cNvSpPr txBox="1"/>
      </xdr:nvSpPr>
      <xdr:spPr>
        <a:xfrm>
          <a:off x="10528300" y="1173670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132080</xdr:rowOff>
    </xdr:from>
    <xdr:to xmlns:xdr="http://schemas.openxmlformats.org/drawingml/2006/spreadsheetDrawing">
      <xdr:col>55</xdr:col>
      <xdr:colOff>88900</xdr:colOff>
      <xdr:row>69</xdr:row>
      <xdr:rowOff>132080</xdr:rowOff>
    </xdr:to>
    <xdr:cxnSp macro="">
      <xdr:nvCxnSpPr>
        <xdr:cNvPr id="408" name="直線コネクタ 407"/>
        <xdr:cNvCxnSpPr/>
      </xdr:nvCxnSpPr>
      <xdr:spPr>
        <a:xfrm>
          <a:off x="10388600" y="11962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156210</xdr:rowOff>
    </xdr:from>
    <xdr:to xmlns:xdr="http://schemas.openxmlformats.org/drawingml/2006/spreadsheetDrawing">
      <xdr:col>55</xdr:col>
      <xdr:colOff>0</xdr:colOff>
      <xdr:row>78</xdr:row>
      <xdr:rowOff>166370</xdr:rowOff>
    </xdr:to>
    <xdr:cxnSp macro="">
      <xdr:nvCxnSpPr>
        <xdr:cNvPr id="409" name="直線コネクタ 408"/>
        <xdr:cNvCxnSpPr/>
      </xdr:nvCxnSpPr>
      <xdr:spPr>
        <a:xfrm flipV="1">
          <a:off x="9639300" y="1352931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153670</xdr:rowOff>
    </xdr:from>
    <xdr:ext cx="534670" cy="259080"/>
    <xdr:sp macro="" textlink="">
      <xdr:nvSpPr>
        <xdr:cNvPr id="410" name="商工費平均値テキスト"/>
        <xdr:cNvSpPr txBox="1"/>
      </xdr:nvSpPr>
      <xdr:spPr>
        <a:xfrm>
          <a:off x="10528300" y="13012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130810</xdr:rowOff>
    </xdr:from>
    <xdr:to xmlns:xdr="http://schemas.openxmlformats.org/drawingml/2006/spreadsheetDrawing">
      <xdr:col>55</xdr:col>
      <xdr:colOff>50800</xdr:colOff>
      <xdr:row>77</xdr:row>
      <xdr:rowOff>60960</xdr:rowOff>
    </xdr:to>
    <xdr:sp macro="" textlink="">
      <xdr:nvSpPr>
        <xdr:cNvPr id="411" name="フローチャート: 判断 410"/>
        <xdr:cNvSpPr/>
      </xdr:nvSpPr>
      <xdr:spPr>
        <a:xfrm>
          <a:off x="104267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166370</xdr:rowOff>
    </xdr:from>
    <xdr:to xmlns:xdr="http://schemas.openxmlformats.org/drawingml/2006/spreadsheetDrawing">
      <xdr:col>50</xdr:col>
      <xdr:colOff>114300</xdr:colOff>
      <xdr:row>79</xdr:row>
      <xdr:rowOff>3175</xdr:rowOff>
    </xdr:to>
    <xdr:cxnSp macro="">
      <xdr:nvCxnSpPr>
        <xdr:cNvPr id="412" name="直線コネクタ 411"/>
        <xdr:cNvCxnSpPr/>
      </xdr:nvCxnSpPr>
      <xdr:spPr>
        <a:xfrm flipV="1">
          <a:off x="8750300" y="135394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83185</xdr:rowOff>
    </xdr:from>
    <xdr:to xmlns:xdr="http://schemas.openxmlformats.org/drawingml/2006/spreadsheetDrawing">
      <xdr:col>50</xdr:col>
      <xdr:colOff>165100</xdr:colOff>
      <xdr:row>77</xdr:row>
      <xdr:rowOff>13335</xdr:rowOff>
    </xdr:to>
    <xdr:sp macro="" textlink="">
      <xdr:nvSpPr>
        <xdr:cNvPr id="413" name="フローチャート: 判断 412"/>
        <xdr:cNvSpPr/>
      </xdr:nvSpPr>
      <xdr:spPr>
        <a:xfrm>
          <a:off x="9588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29845</xdr:rowOff>
    </xdr:from>
    <xdr:ext cx="519430" cy="250825"/>
    <xdr:sp macro="" textlink="">
      <xdr:nvSpPr>
        <xdr:cNvPr id="414" name="テキスト ボックス 413"/>
        <xdr:cNvSpPr txBox="1"/>
      </xdr:nvSpPr>
      <xdr:spPr>
        <a:xfrm>
          <a:off x="9371965" y="1288859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163195</xdr:rowOff>
    </xdr:from>
    <xdr:to xmlns:xdr="http://schemas.openxmlformats.org/drawingml/2006/spreadsheetDrawing">
      <xdr:col>45</xdr:col>
      <xdr:colOff>177800</xdr:colOff>
      <xdr:row>79</xdr:row>
      <xdr:rowOff>3175</xdr:rowOff>
    </xdr:to>
    <xdr:cxnSp macro="">
      <xdr:nvCxnSpPr>
        <xdr:cNvPr id="415" name="直線コネクタ 414"/>
        <xdr:cNvCxnSpPr/>
      </xdr:nvCxnSpPr>
      <xdr:spPr>
        <a:xfrm>
          <a:off x="7861300" y="135362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87630</xdr:rowOff>
    </xdr:from>
    <xdr:to xmlns:xdr="http://schemas.openxmlformats.org/drawingml/2006/spreadsheetDrawing">
      <xdr:col>46</xdr:col>
      <xdr:colOff>38100</xdr:colOff>
      <xdr:row>77</xdr:row>
      <xdr:rowOff>17780</xdr:rowOff>
    </xdr:to>
    <xdr:sp macro="" textlink="">
      <xdr:nvSpPr>
        <xdr:cNvPr id="416" name="フローチャート: 判断 415"/>
        <xdr:cNvSpPr/>
      </xdr:nvSpPr>
      <xdr:spPr>
        <a:xfrm>
          <a:off x="8699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34290</xdr:rowOff>
    </xdr:from>
    <xdr:ext cx="519430" cy="259080"/>
    <xdr:sp macro="" textlink="">
      <xdr:nvSpPr>
        <xdr:cNvPr id="417" name="テキスト ボックス 416"/>
        <xdr:cNvSpPr txBox="1"/>
      </xdr:nvSpPr>
      <xdr:spPr>
        <a:xfrm>
          <a:off x="8482965" y="1289304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106045</xdr:rowOff>
    </xdr:from>
    <xdr:to xmlns:xdr="http://schemas.openxmlformats.org/drawingml/2006/spreadsheetDrawing">
      <xdr:col>41</xdr:col>
      <xdr:colOff>50800</xdr:colOff>
      <xdr:row>78</xdr:row>
      <xdr:rowOff>163195</xdr:rowOff>
    </xdr:to>
    <xdr:cxnSp macro="">
      <xdr:nvCxnSpPr>
        <xdr:cNvPr id="418" name="直線コネクタ 417"/>
        <xdr:cNvCxnSpPr/>
      </xdr:nvCxnSpPr>
      <xdr:spPr>
        <a:xfrm>
          <a:off x="6972300" y="1347914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72390</xdr:rowOff>
    </xdr:from>
    <xdr:to xmlns:xdr="http://schemas.openxmlformats.org/drawingml/2006/spreadsheetDrawing">
      <xdr:col>41</xdr:col>
      <xdr:colOff>101600</xdr:colOff>
      <xdr:row>77</xdr:row>
      <xdr:rowOff>2540</xdr:rowOff>
    </xdr:to>
    <xdr:sp macro="" textlink="">
      <xdr:nvSpPr>
        <xdr:cNvPr id="419" name="フローチャート: 判断 418"/>
        <xdr:cNvSpPr/>
      </xdr:nvSpPr>
      <xdr:spPr>
        <a:xfrm>
          <a:off x="7810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19050</xdr:rowOff>
    </xdr:from>
    <xdr:ext cx="519430" cy="250190"/>
    <xdr:sp macro="" textlink="">
      <xdr:nvSpPr>
        <xdr:cNvPr id="420" name="テキスト ボックス 419"/>
        <xdr:cNvSpPr txBox="1"/>
      </xdr:nvSpPr>
      <xdr:spPr>
        <a:xfrm>
          <a:off x="7593965" y="1287780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52070</xdr:rowOff>
    </xdr:from>
    <xdr:to xmlns:xdr="http://schemas.openxmlformats.org/drawingml/2006/spreadsheetDrawing">
      <xdr:col>36</xdr:col>
      <xdr:colOff>165100</xdr:colOff>
      <xdr:row>77</xdr:row>
      <xdr:rowOff>153670</xdr:rowOff>
    </xdr:to>
    <xdr:sp macro="" textlink="">
      <xdr:nvSpPr>
        <xdr:cNvPr id="421" name="フローチャート: 判断 420"/>
        <xdr:cNvSpPr/>
      </xdr:nvSpPr>
      <xdr:spPr>
        <a:xfrm>
          <a:off x="6921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170180</xdr:rowOff>
    </xdr:from>
    <xdr:ext cx="519430" cy="259080"/>
    <xdr:sp macro="" textlink="">
      <xdr:nvSpPr>
        <xdr:cNvPr id="422" name="テキスト ボックス 421"/>
        <xdr:cNvSpPr txBox="1"/>
      </xdr:nvSpPr>
      <xdr:spPr>
        <a:xfrm>
          <a:off x="6704965" y="1302893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105410</xdr:rowOff>
    </xdr:from>
    <xdr:to xmlns:xdr="http://schemas.openxmlformats.org/drawingml/2006/spreadsheetDrawing">
      <xdr:col>55</xdr:col>
      <xdr:colOff>50800</xdr:colOff>
      <xdr:row>79</xdr:row>
      <xdr:rowOff>35560</xdr:rowOff>
    </xdr:to>
    <xdr:sp macro="" textlink="">
      <xdr:nvSpPr>
        <xdr:cNvPr id="428" name="楕円 427"/>
        <xdr:cNvSpPr/>
      </xdr:nvSpPr>
      <xdr:spPr>
        <a:xfrm>
          <a:off x="104267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20320</xdr:rowOff>
    </xdr:from>
    <xdr:ext cx="469900" cy="248920"/>
    <xdr:sp macro="" textlink="">
      <xdr:nvSpPr>
        <xdr:cNvPr id="429" name="商工費該当値テキスト"/>
        <xdr:cNvSpPr txBox="1"/>
      </xdr:nvSpPr>
      <xdr:spPr>
        <a:xfrm>
          <a:off x="10528300" y="1339342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114935</xdr:rowOff>
    </xdr:from>
    <xdr:to xmlns:xdr="http://schemas.openxmlformats.org/drawingml/2006/spreadsheetDrawing">
      <xdr:col>50</xdr:col>
      <xdr:colOff>165100</xdr:colOff>
      <xdr:row>79</xdr:row>
      <xdr:rowOff>45085</xdr:rowOff>
    </xdr:to>
    <xdr:sp macro="" textlink="">
      <xdr:nvSpPr>
        <xdr:cNvPr id="430" name="楕円 429"/>
        <xdr:cNvSpPr/>
      </xdr:nvSpPr>
      <xdr:spPr>
        <a:xfrm>
          <a:off x="9588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36195</xdr:rowOff>
    </xdr:from>
    <xdr:ext cx="454660" cy="259080"/>
    <xdr:sp macro="" textlink="">
      <xdr:nvSpPr>
        <xdr:cNvPr id="431" name="テキスト ボックス 430"/>
        <xdr:cNvSpPr txBox="1"/>
      </xdr:nvSpPr>
      <xdr:spPr>
        <a:xfrm>
          <a:off x="9404350" y="1358074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123825</xdr:rowOff>
    </xdr:from>
    <xdr:to xmlns:xdr="http://schemas.openxmlformats.org/drawingml/2006/spreadsheetDrawing">
      <xdr:col>46</xdr:col>
      <xdr:colOff>38100</xdr:colOff>
      <xdr:row>79</xdr:row>
      <xdr:rowOff>53975</xdr:rowOff>
    </xdr:to>
    <xdr:sp macro="" textlink="">
      <xdr:nvSpPr>
        <xdr:cNvPr id="432" name="楕円 431"/>
        <xdr:cNvSpPr/>
      </xdr:nvSpPr>
      <xdr:spPr>
        <a:xfrm>
          <a:off x="8699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45085</xdr:rowOff>
    </xdr:from>
    <xdr:ext cx="454660" cy="258445"/>
    <xdr:sp macro="" textlink="">
      <xdr:nvSpPr>
        <xdr:cNvPr id="433" name="テキスト ボックス 432"/>
        <xdr:cNvSpPr txBox="1"/>
      </xdr:nvSpPr>
      <xdr:spPr>
        <a:xfrm>
          <a:off x="8515350" y="13589635"/>
          <a:ext cx="454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112395</xdr:rowOff>
    </xdr:from>
    <xdr:to xmlns:xdr="http://schemas.openxmlformats.org/drawingml/2006/spreadsheetDrawing">
      <xdr:col>41</xdr:col>
      <xdr:colOff>101600</xdr:colOff>
      <xdr:row>79</xdr:row>
      <xdr:rowOff>42545</xdr:rowOff>
    </xdr:to>
    <xdr:sp macro="" textlink="">
      <xdr:nvSpPr>
        <xdr:cNvPr id="434" name="楕円 433"/>
        <xdr:cNvSpPr/>
      </xdr:nvSpPr>
      <xdr:spPr>
        <a:xfrm>
          <a:off x="78105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33655</xdr:rowOff>
    </xdr:from>
    <xdr:ext cx="454660" cy="258445"/>
    <xdr:sp macro="" textlink="">
      <xdr:nvSpPr>
        <xdr:cNvPr id="435" name="テキスト ボックス 434"/>
        <xdr:cNvSpPr txBox="1"/>
      </xdr:nvSpPr>
      <xdr:spPr>
        <a:xfrm>
          <a:off x="7626350" y="13578205"/>
          <a:ext cx="454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55245</xdr:rowOff>
    </xdr:from>
    <xdr:to xmlns:xdr="http://schemas.openxmlformats.org/drawingml/2006/spreadsheetDrawing">
      <xdr:col>36</xdr:col>
      <xdr:colOff>165100</xdr:colOff>
      <xdr:row>78</xdr:row>
      <xdr:rowOff>156845</xdr:rowOff>
    </xdr:to>
    <xdr:sp macro="" textlink="">
      <xdr:nvSpPr>
        <xdr:cNvPr id="436" name="楕円 435"/>
        <xdr:cNvSpPr/>
      </xdr:nvSpPr>
      <xdr:spPr>
        <a:xfrm>
          <a:off x="6921500" y="1342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147955</xdr:rowOff>
    </xdr:from>
    <xdr:ext cx="454660" cy="258445"/>
    <xdr:sp macro="" textlink="">
      <xdr:nvSpPr>
        <xdr:cNvPr id="437" name="テキスト ボックス 436"/>
        <xdr:cNvSpPr txBox="1"/>
      </xdr:nvSpPr>
      <xdr:spPr>
        <a:xfrm>
          <a:off x="6737350" y="13521055"/>
          <a:ext cx="454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4645" cy="217170"/>
    <xdr:sp macro="" textlink="">
      <xdr:nvSpPr>
        <xdr:cNvPr id="446" name="テキスト ボックス 445"/>
        <xdr:cNvSpPr txBox="1"/>
      </xdr:nvSpPr>
      <xdr:spPr>
        <a:xfrm>
          <a:off x="6565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33680" cy="248920"/>
    <xdr:sp macro="" textlink="">
      <xdr:nvSpPr>
        <xdr:cNvPr id="448" name="テキスト ボックス 447"/>
        <xdr:cNvSpPr txBox="1"/>
      </xdr:nvSpPr>
      <xdr:spPr>
        <a:xfrm>
          <a:off x="6355080" y="17256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50" name="テキスト ボックス 449"/>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2" name="テキスト ボックス 45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48920"/>
    <xdr:sp macro="" textlink="">
      <xdr:nvSpPr>
        <xdr:cNvPr id="454" name="テキスト ボックス 453"/>
        <xdr:cNvSpPr txBox="1"/>
      </xdr:nvSpPr>
      <xdr:spPr>
        <a:xfrm>
          <a:off x="6072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0390" cy="259080"/>
    <xdr:sp macro="" textlink="">
      <xdr:nvSpPr>
        <xdr:cNvPr id="456" name="テキスト ボックス 455"/>
        <xdr:cNvSpPr txBox="1"/>
      </xdr:nvSpPr>
      <xdr:spPr>
        <a:xfrm>
          <a:off x="6008370" y="15732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0390" cy="259080"/>
    <xdr:sp macro="" textlink="">
      <xdr:nvSpPr>
        <xdr:cNvPr id="458" name="テキスト ボックス 457"/>
        <xdr:cNvSpPr txBox="1"/>
      </xdr:nvSpPr>
      <xdr:spPr>
        <a:xfrm>
          <a:off x="6008370" y="15351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0390" cy="248920"/>
    <xdr:sp macro="" textlink="">
      <xdr:nvSpPr>
        <xdr:cNvPr id="460" name="テキスト ボックス 459"/>
        <xdr:cNvSpPr txBox="1"/>
      </xdr:nvSpPr>
      <xdr:spPr>
        <a:xfrm>
          <a:off x="6008370" y="14970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168275</xdr:rowOff>
    </xdr:from>
    <xdr:to xmlns:xdr="http://schemas.openxmlformats.org/drawingml/2006/spreadsheetDrawing">
      <xdr:col>54</xdr:col>
      <xdr:colOff>189865</xdr:colOff>
      <xdr:row>99</xdr:row>
      <xdr:rowOff>64135</xdr:rowOff>
    </xdr:to>
    <xdr:cxnSp macro="">
      <xdr:nvCxnSpPr>
        <xdr:cNvPr id="462" name="直線コネクタ 461"/>
        <xdr:cNvCxnSpPr/>
      </xdr:nvCxnSpPr>
      <xdr:spPr>
        <a:xfrm flipV="1">
          <a:off x="10475595" y="15427325"/>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67945</xdr:rowOff>
    </xdr:from>
    <xdr:ext cx="534670" cy="258445"/>
    <xdr:sp macro="" textlink="">
      <xdr:nvSpPr>
        <xdr:cNvPr id="463" name="土木費最小値テキスト"/>
        <xdr:cNvSpPr txBox="1"/>
      </xdr:nvSpPr>
      <xdr:spPr>
        <a:xfrm>
          <a:off x="10528300" y="17041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64135</xdr:rowOff>
    </xdr:from>
    <xdr:to xmlns:xdr="http://schemas.openxmlformats.org/drawingml/2006/spreadsheetDrawing">
      <xdr:col>55</xdr:col>
      <xdr:colOff>88900</xdr:colOff>
      <xdr:row>99</xdr:row>
      <xdr:rowOff>64135</xdr:rowOff>
    </xdr:to>
    <xdr:cxnSp macro="">
      <xdr:nvCxnSpPr>
        <xdr:cNvPr id="464" name="直線コネクタ 463"/>
        <xdr:cNvCxnSpPr/>
      </xdr:nvCxnSpPr>
      <xdr:spPr>
        <a:xfrm>
          <a:off x="10388600" y="17037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114935</xdr:rowOff>
    </xdr:from>
    <xdr:ext cx="598805" cy="259080"/>
    <xdr:sp macro="" textlink="">
      <xdr:nvSpPr>
        <xdr:cNvPr id="465" name="土木費最大値テキスト"/>
        <xdr:cNvSpPr txBox="1"/>
      </xdr:nvSpPr>
      <xdr:spPr>
        <a:xfrm>
          <a:off x="10528300" y="1520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155,244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168275</xdr:rowOff>
    </xdr:from>
    <xdr:to xmlns:xdr="http://schemas.openxmlformats.org/drawingml/2006/spreadsheetDrawing">
      <xdr:col>55</xdr:col>
      <xdr:colOff>88900</xdr:colOff>
      <xdr:row>89</xdr:row>
      <xdr:rowOff>168275</xdr:rowOff>
    </xdr:to>
    <xdr:cxnSp macro="">
      <xdr:nvCxnSpPr>
        <xdr:cNvPr id="466" name="直線コネクタ 465"/>
        <xdr:cNvCxnSpPr/>
      </xdr:nvCxnSpPr>
      <xdr:spPr>
        <a:xfrm>
          <a:off x="10388600" y="15427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41910</xdr:rowOff>
    </xdr:from>
    <xdr:to xmlns:xdr="http://schemas.openxmlformats.org/drawingml/2006/spreadsheetDrawing">
      <xdr:col>55</xdr:col>
      <xdr:colOff>0</xdr:colOff>
      <xdr:row>98</xdr:row>
      <xdr:rowOff>67310</xdr:rowOff>
    </xdr:to>
    <xdr:cxnSp macro="">
      <xdr:nvCxnSpPr>
        <xdr:cNvPr id="467" name="直線コネクタ 466"/>
        <xdr:cNvCxnSpPr/>
      </xdr:nvCxnSpPr>
      <xdr:spPr>
        <a:xfrm>
          <a:off x="9639300" y="1684401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169545</xdr:rowOff>
    </xdr:from>
    <xdr:ext cx="534670" cy="248285"/>
    <xdr:sp macro="" textlink="">
      <xdr:nvSpPr>
        <xdr:cNvPr id="468" name="土木費平均値テキスト"/>
        <xdr:cNvSpPr txBox="1"/>
      </xdr:nvSpPr>
      <xdr:spPr>
        <a:xfrm>
          <a:off x="10528300" y="1645729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146685</xdr:rowOff>
    </xdr:from>
    <xdr:to xmlns:xdr="http://schemas.openxmlformats.org/drawingml/2006/spreadsheetDrawing">
      <xdr:col>55</xdr:col>
      <xdr:colOff>50800</xdr:colOff>
      <xdr:row>97</xdr:row>
      <xdr:rowOff>76835</xdr:rowOff>
    </xdr:to>
    <xdr:sp macro="" textlink="">
      <xdr:nvSpPr>
        <xdr:cNvPr id="469" name="フローチャート: 判断 468"/>
        <xdr:cNvSpPr/>
      </xdr:nvSpPr>
      <xdr:spPr>
        <a:xfrm>
          <a:off x="104267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107315</xdr:rowOff>
    </xdr:from>
    <xdr:to xmlns:xdr="http://schemas.openxmlformats.org/drawingml/2006/spreadsheetDrawing">
      <xdr:col>50</xdr:col>
      <xdr:colOff>114300</xdr:colOff>
      <xdr:row>98</xdr:row>
      <xdr:rowOff>41910</xdr:rowOff>
    </xdr:to>
    <xdr:cxnSp macro="">
      <xdr:nvCxnSpPr>
        <xdr:cNvPr id="470" name="直線コネクタ 469"/>
        <xdr:cNvCxnSpPr/>
      </xdr:nvCxnSpPr>
      <xdr:spPr>
        <a:xfrm>
          <a:off x="8750300" y="1673796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127635</xdr:rowOff>
    </xdr:from>
    <xdr:to xmlns:xdr="http://schemas.openxmlformats.org/drawingml/2006/spreadsheetDrawing">
      <xdr:col>50</xdr:col>
      <xdr:colOff>165100</xdr:colOff>
      <xdr:row>97</xdr:row>
      <xdr:rowOff>57785</xdr:rowOff>
    </xdr:to>
    <xdr:sp macro="" textlink="">
      <xdr:nvSpPr>
        <xdr:cNvPr id="471" name="フローチャート: 判断 470"/>
        <xdr:cNvSpPr/>
      </xdr:nvSpPr>
      <xdr:spPr>
        <a:xfrm>
          <a:off x="9588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74930</xdr:rowOff>
    </xdr:from>
    <xdr:ext cx="519430" cy="251460"/>
    <xdr:sp macro="" textlink="">
      <xdr:nvSpPr>
        <xdr:cNvPr id="472" name="テキスト ボックス 471"/>
        <xdr:cNvSpPr txBox="1"/>
      </xdr:nvSpPr>
      <xdr:spPr>
        <a:xfrm>
          <a:off x="9371965" y="1636268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95250</xdr:rowOff>
    </xdr:from>
    <xdr:to xmlns:xdr="http://schemas.openxmlformats.org/drawingml/2006/spreadsheetDrawing">
      <xdr:col>45</xdr:col>
      <xdr:colOff>177800</xdr:colOff>
      <xdr:row>97</xdr:row>
      <xdr:rowOff>107315</xdr:rowOff>
    </xdr:to>
    <xdr:cxnSp macro="">
      <xdr:nvCxnSpPr>
        <xdr:cNvPr id="473" name="直線コネクタ 472"/>
        <xdr:cNvCxnSpPr/>
      </xdr:nvCxnSpPr>
      <xdr:spPr>
        <a:xfrm>
          <a:off x="7861300" y="167259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130175</xdr:rowOff>
    </xdr:from>
    <xdr:to xmlns:xdr="http://schemas.openxmlformats.org/drawingml/2006/spreadsheetDrawing">
      <xdr:col>46</xdr:col>
      <xdr:colOff>38100</xdr:colOff>
      <xdr:row>97</xdr:row>
      <xdr:rowOff>60325</xdr:rowOff>
    </xdr:to>
    <xdr:sp macro="" textlink="">
      <xdr:nvSpPr>
        <xdr:cNvPr id="474" name="フローチャート: 判断 473"/>
        <xdr:cNvSpPr/>
      </xdr:nvSpPr>
      <xdr:spPr>
        <a:xfrm>
          <a:off x="8699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76835</xdr:rowOff>
    </xdr:from>
    <xdr:ext cx="519430" cy="249555"/>
    <xdr:sp macro="" textlink="">
      <xdr:nvSpPr>
        <xdr:cNvPr id="475" name="テキスト ボックス 474"/>
        <xdr:cNvSpPr txBox="1"/>
      </xdr:nvSpPr>
      <xdr:spPr>
        <a:xfrm>
          <a:off x="8482965" y="1636458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95250</xdr:rowOff>
    </xdr:from>
    <xdr:to xmlns:xdr="http://schemas.openxmlformats.org/drawingml/2006/spreadsheetDrawing">
      <xdr:col>41</xdr:col>
      <xdr:colOff>50800</xdr:colOff>
      <xdr:row>98</xdr:row>
      <xdr:rowOff>21590</xdr:rowOff>
    </xdr:to>
    <xdr:cxnSp macro="">
      <xdr:nvCxnSpPr>
        <xdr:cNvPr id="476" name="直線コネクタ 475"/>
        <xdr:cNvCxnSpPr/>
      </xdr:nvCxnSpPr>
      <xdr:spPr>
        <a:xfrm flipV="1">
          <a:off x="6972300" y="1672590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117475</xdr:rowOff>
    </xdr:from>
    <xdr:to xmlns:xdr="http://schemas.openxmlformats.org/drawingml/2006/spreadsheetDrawing">
      <xdr:col>41</xdr:col>
      <xdr:colOff>101600</xdr:colOff>
      <xdr:row>97</xdr:row>
      <xdr:rowOff>47625</xdr:rowOff>
    </xdr:to>
    <xdr:sp macro="" textlink="">
      <xdr:nvSpPr>
        <xdr:cNvPr id="477" name="フローチャート: 判断 476"/>
        <xdr:cNvSpPr/>
      </xdr:nvSpPr>
      <xdr:spPr>
        <a:xfrm>
          <a:off x="7810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64135</xdr:rowOff>
    </xdr:from>
    <xdr:ext cx="519430" cy="250825"/>
    <xdr:sp macro="" textlink="">
      <xdr:nvSpPr>
        <xdr:cNvPr id="478" name="テキスト ボックス 477"/>
        <xdr:cNvSpPr txBox="1"/>
      </xdr:nvSpPr>
      <xdr:spPr>
        <a:xfrm>
          <a:off x="7593965" y="1635188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62230</xdr:rowOff>
    </xdr:from>
    <xdr:to xmlns:xdr="http://schemas.openxmlformats.org/drawingml/2006/spreadsheetDrawing">
      <xdr:col>36</xdr:col>
      <xdr:colOff>165100</xdr:colOff>
      <xdr:row>97</xdr:row>
      <xdr:rowOff>163830</xdr:rowOff>
    </xdr:to>
    <xdr:sp macro="" textlink="">
      <xdr:nvSpPr>
        <xdr:cNvPr id="479" name="フローチャート: 判断 478"/>
        <xdr:cNvSpPr/>
      </xdr:nvSpPr>
      <xdr:spPr>
        <a:xfrm>
          <a:off x="6921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8890</xdr:rowOff>
    </xdr:from>
    <xdr:ext cx="519430" cy="248920"/>
    <xdr:sp macro="" textlink="">
      <xdr:nvSpPr>
        <xdr:cNvPr id="480" name="テキスト ボックス 479"/>
        <xdr:cNvSpPr txBox="1"/>
      </xdr:nvSpPr>
      <xdr:spPr>
        <a:xfrm>
          <a:off x="6704965" y="1646809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16510</xdr:rowOff>
    </xdr:from>
    <xdr:to xmlns:xdr="http://schemas.openxmlformats.org/drawingml/2006/spreadsheetDrawing">
      <xdr:col>55</xdr:col>
      <xdr:colOff>50800</xdr:colOff>
      <xdr:row>98</xdr:row>
      <xdr:rowOff>118110</xdr:rowOff>
    </xdr:to>
    <xdr:sp macro="" textlink="">
      <xdr:nvSpPr>
        <xdr:cNvPr id="486" name="楕円 485"/>
        <xdr:cNvSpPr/>
      </xdr:nvSpPr>
      <xdr:spPr>
        <a:xfrm>
          <a:off x="104267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166370</xdr:rowOff>
    </xdr:from>
    <xdr:ext cx="534670" cy="251460"/>
    <xdr:sp macro="" textlink="">
      <xdr:nvSpPr>
        <xdr:cNvPr id="487" name="土木費該当値テキスト"/>
        <xdr:cNvSpPr txBox="1"/>
      </xdr:nvSpPr>
      <xdr:spPr>
        <a:xfrm>
          <a:off x="10528300" y="167970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162560</xdr:rowOff>
    </xdr:from>
    <xdr:to xmlns:xdr="http://schemas.openxmlformats.org/drawingml/2006/spreadsheetDrawing">
      <xdr:col>50</xdr:col>
      <xdr:colOff>165100</xdr:colOff>
      <xdr:row>98</xdr:row>
      <xdr:rowOff>92710</xdr:rowOff>
    </xdr:to>
    <xdr:sp macro="" textlink="">
      <xdr:nvSpPr>
        <xdr:cNvPr id="488" name="楕円 487"/>
        <xdr:cNvSpPr/>
      </xdr:nvSpPr>
      <xdr:spPr>
        <a:xfrm>
          <a:off x="95885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83820</xdr:rowOff>
    </xdr:from>
    <xdr:ext cx="519430" cy="259080"/>
    <xdr:sp macro="" textlink="">
      <xdr:nvSpPr>
        <xdr:cNvPr id="489" name="テキスト ボックス 488"/>
        <xdr:cNvSpPr txBox="1"/>
      </xdr:nvSpPr>
      <xdr:spPr>
        <a:xfrm>
          <a:off x="9371965" y="1688592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56515</xdr:rowOff>
    </xdr:from>
    <xdr:to xmlns:xdr="http://schemas.openxmlformats.org/drawingml/2006/spreadsheetDrawing">
      <xdr:col>46</xdr:col>
      <xdr:colOff>38100</xdr:colOff>
      <xdr:row>97</xdr:row>
      <xdr:rowOff>158115</xdr:rowOff>
    </xdr:to>
    <xdr:sp macro="" textlink="">
      <xdr:nvSpPr>
        <xdr:cNvPr id="490" name="楕円 489"/>
        <xdr:cNvSpPr/>
      </xdr:nvSpPr>
      <xdr:spPr>
        <a:xfrm>
          <a:off x="86995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149225</xdr:rowOff>
    </xdr:from>
    <xdr:ext cx="519430" cy="259080"/>
    <xdr:sp macro="" textlink="">
      <xdr:nvSpPr>
        <xdr:cNvPr id="491" name="テキスト ボックス 490"/>
        <xdr:cNvSpPr txBox="1"/>
      </xdr:nvSpPr>
      <xdr:spPr>
        <a:xfrm>
          <a:off x="8482965" y="1677987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44450</xdr:rowOff>
    </xdr:from>
    <xdr:to xmlns:xdr="http://schemas.openxmlformats.org/drawingml/2006/spreadsheetDrawing">
      <xdr:col>41</xdr:col>
      <xdr:colOff>101600</xdr:colOff>
      <xdr:row>97</xdr:row>
      <xdr:rowOff>146050</xdr:rowOff>
    </xdr:to>
    <xdr:sp macro="" textlink="">
      <xdr:nvSpPr>
        <xdr:cNvPr id="492" name="楕円 491"/>
        <xdr:cNvSpPr/>
      </xdr:nvSpPr>
      <xdr:spPr>
        <a:xfrm>
          <a:off x="7810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137160</xdr:rowOff>
    </xdr:from>
    <xdr:ext cx="519430" cy="259080"/>
    <xdr:sp macro="" textlink="">
      <xdr:nvSpPr>
        <xdr:cNvPr id="493" name="テキスト ボックス 492"/>
        <xdr:cNvSpPr txBox="1"/>
      </xdr:nvSpPr>
      <xdr:spPr>
        <a:xfrm>
          <a:off x="7593965" y="1676781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142240</xdr:rowOff>
    </xdr:from>
    <xdr:to xmlns:xdr="http://schemas.openxmlformats.org/drawingml/2006/spreadsheetDrawing">
      <xdr:col>36</xdr:col>
      <xdr:colOff>165100</xdr:colOff>
      <xdr:row>98</xdr:row>
      <xdr:rowOff>72390</xdr:rowOff>
    </xdr:to>
    <xdr:sp macro="" textlink="">
      <xdr:nvSpPr>
        <xdr:cNvPr id="494" name="楕円 493"/>
        <xdr:cNvSpPr/>
      </xdr:nvSpPr>
      <xdr:spPr>
        <a:xfrm>
          <a:off x="6921500" y="1677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63500</xdr:rowOff>
    </xdr:from>
    <xdr:ext cx="519430" cy="251460"/>
    <xdr:sp macro="" textlink="">
      <xdr:nvSpPr>
        <xdr:cNvPr id="495" name="テキスト ボックス 494"/>
        <xdr:cNvSpPr txBox="1"/>
      </xdr:nvSpPr>
      <xdr:spPr>
        <a:xfrm>
          <a:off x="6704965" y="1686560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4645" cy="217170"/>
    <xdr:sp macro="" textlink="">
      <xdr:nvSpPr>
        <xdr:cNvPr id="504" name="テキスト ボックス 503"/>
        <xdr:cNvSpPr txBox="1"/>
      </xdr:nvSpPr>
      <xdr:spPr>
        <a:xfrm>
          <a:off x="12407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6" name="直線コネクタ 50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33680" cy="259080"/>
    <xdr:sp macro="" textlink="">
      <xdr:nvSpPr>
        <xdr:cNvPr id="507" name="テキスト ボックス 506"/>
        <xdr:cNvSpPr txBox="1"/>
      </xdr:nvSpPr>
      <xdr:spPr>
        <a:xfrm>
          <a:off x="12197080" y="664337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8" name="直線コネクタ 50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0825"/>
    <xdr:sp macro="" textlink="">
      <xdr:nvSpPr>
        <xdr:cNvPr id="509" name="テキスト ボックス 508"/>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0" name="直線コネクタ 50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1" name="テキスト ボックス 510"/>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2" name="直線コネクタ 51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1460"/>
    <xdr:sp macro="" textlink="">
      <xdr:nvSpPr>
        <xdr:cNvPr id="513" name="テキスト ボックス 512"/>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4" name="直線コネクタ 51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0390" cy="258445"/>
    <xdr:sp macro="" textlink="">
      <xdr:nvSpPr>
        <xdr:cNvPr id="515" name="テキスト ボックス 514"/>
        <xdr:cNvSpPr txBox="1"/>
      </xdr:nvSpPr>
      <xdr:spPr>
        <a:xfrm>
          <a:off x="11850370" y="5337175"/>
          <a:ext cx="5803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6" name="直線コネクタ 51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0390" cy="259080"/>
    <xdr:sp macro="" textlink="">
      <xdr:nvSpPr>
        <xdr:cNvPr id="517" name="テキスト ボックス 516"/>
        <xdr:cNvSpPr txBox="1"/>
      </xdr:nvSpPr>
      <xdr:spPr>
        <a:xfrm>
          <a:off x="11850370" y="501015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0390" cy="248920"/>
    <xdr:sp macro="" textlink="">
      <xdr:nvSpPr>
        <xdr:cNvPr id="519" name="テキスト ボックス 518"/>
        <xdr:cNvSpPr txBox="1"/>
      </xdr:nvSpPr>
      <xdr:spPr>
        <a:xfrm>
          <a:off x="11850370" y="4683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67310</xdr:rowOff>
    </xdr:from>
    <xdr:to xmlns:xdr="http://schemas.openxmlformats.org/drawingml/2006/spreadsheetDrawing">
      <xdr:col>85</xdr:col>
      <xdr:colOff>126365</xdr:colOff>
      <xdr:row>38</xdr:row>
      <xdr:rowOff>156845</xdr:rowOff>
    </xdr:to>
    <xdr:cxnSp macro="">
      <xdr:nvCxnSpPr>
        <xdr:cNvPr id="521" name="直線コネクタ 520"/>
        <xdr:cNvCxnSpPr/>
      </xdr:nvCxnSpPr>
      <xdr:spPr>
        <a:xfrm flipV="1">
          <a:off x="16317595" y="5210810"/>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160655</xdr:rowOff>
    </xdr:from>
    <xdr:ext cx="534670" cy="259080"/>
    <xdr:sp macro="" textlink="">
      <xdr:nvSpPr>
        <xdr:cNvPr id="522" name="消防費最小値テキスト"/>
        <xdr:cNvSpPr txBox="1"/>
      </xdr:nvSpPr>
      <xdr:spPr>
        <a:xfrm>
          <a:off x="16370300" y="6675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156845</xdr:rowOff>
    </xdr:from>
    <xdr:to xmlns:xdr="http://schemas.openxmlformats.org/drawingml/2006/spreadsheetDrawing">
      <xdr:col>86</xdr:col>
      <xdr:colOff>25400</xdr:colOff>
      <xdr:row>38</xdr:row>
      <xdr:rowOff>156845</xdr:rowOff>
    </xdr:to>
    <xdr:cxnSp macro="">
      <xdr:nvCxnSpPr>
        <xdr:cNvPr id="523" name="直線コネクタ 522"/>
        <xdr:cNvCxnSpPr/>
      </xdr:nvCxnSpPr>
      <xdr:spPr>
        <a:xfrm>
          <a:off x="16230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13970</xdr:rowOff>
    </xdr:from>
    <xdr:ext cx="598805" cy="259080"/>
    <xdr:sp macro="" textlink="">
      <xdr:nvSpPr>
        <xdr:cNvPr id="524" name="消防費最大値テキスト"/>
        <xdr:cNvSpPr txBox="1"/>
      </xdr:nvSpPr>
      <xdr:spPr>
        <a:xfrm>
          <a:off x="16370300" y="4986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144,665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67310</xdr:rowOff>
    </xdr:from>
    <xdr:to xmlns:xdr="http://schemas.openxmlformats.org/drawingml/2006/spreadsheetDrawing">
      <xdr:col>86</xdr:col>
      <xdr:colOff>25400</xdr:colOff>
      <xdr:row>30</xdr:row>
      <xdr:rowOff>67310</xdr:rowOff>
    </xdr:to>
    <xdr:cxnSp macro="">
      <xdr:nvCxnSpPr>
        <xdr:cNvPr id="525" name="直線コネクタ 524"/>
        <xdr:cNvCxnSpPr/>
      </xdr:nvCxnSpPr>
      <xdr:spPr>
        <a:xfrm>
          <a:off x="16230600" y="5210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110490</xdr:rowOff>
    </xdr:from>
    <xdr:to xmlns:xdr="http://schemas.openxmlformats.org/drawingml/2006/spreadsheetDrawing">
      <xdr:col>85</xdr:col>
      <xdr:colOff>127000</xdr:colOff>
      <xdr:row>38</xdr:row>
      <xdr:rowOff>111125</xdr:rowOff>
    </xdr:to>
    <xdr:cxnSp macro="">
      <xdr:nvCxnSpPr>
        <xdr:cNvPr id="526" name="直線コネクタ 525"/>
        <xdr:cNvCxnSpPr/>
      </xdr:nvCxnSpPr>
      <xdr:spPr>
        <a:xfrm flipV="1">
          <a:off x="15481300" y="66255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166370</xdr:rowOff>
    </xdr:from>
    <xdr:ext cx="534670" cy="251460"/>
    <xdr:sp macro="" textlink="">
      <xdr:nvSpPr>
        <xdr:cNvPr id="527" name="消防費平均値テキスト"/>
        <xdr:cNvSpPr txBox="1"/>
      </xdr:nvSpPr>
      <xdr:spPr>
        <a:xfrm>
          <a:off x="16370300" y="63385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143510</xdr:rowOff>
    </xdr:from>
    <xdr:to xmlns:xdr="http://schemas.openxmlformats.org/drawingml/2006/spreadsheetDrawing">
      <xdr:col>85</xdr:col>
      <xdr:colOff>177800</xdr:colOff>
      <xdr:row>38</xdr:row>
      <xdr:rowOff>73025</xdr:rowOff>
    </xdr:to>
    <xdr:sp macro="" textlink="">
      <xdr:nvSpPr>
        <xdr:cNvPr id="528" name="フローチャート: 判断 527"/>
        <xdr:cNvSpPr/>
      </xdr:nvSpPr>
      <xdr:spPr>
        <a:xfrm>
          <a:off x="162687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100330</xdr:rowOff>
    </xdr:from>
    <xdr:to xmlns:xdr="http://schemas.openxmlformats.org/drawingml/2006/spreadsheetDrawing">
      <xdr:col>81</xdr:col>
      <xdr:colOff>50800</xdr:colOff>
      <xdr:row>38</xdr:row>
      <xdr:rowOff>111125</xdr:rowOff>
    </xdr:to>
    <xdr:cxnSp macro="">
      <xdr:nvCxnSpPr>
        <xdr:cNvPr id="529" name="直線コネクタ 528"/>
        <xdr:cNvCxnSpPr/>
      </xdr:nvCxnSpPr>
      <xdr:spPr>
        <a:xfrm>
          <a:off x="14592300" y="66154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156845</xdr:rowOff>
    </xdr:from>
    <xdr:to xmlns:xdr="http://schemas.openxmlformats.org/drawingml/2006/spreadsheetDrawing">
      <xdr:col>81</xdr:col>
      <xdr:colOff>101600</xdr:colOff>
      <xdr:row>38</xdr:row>
      <xdr:rowOff>86995</xdr:rowOff>
    </xdr:to>
    <xdr:sp macro="" textlink="">
      <xdr:nvSpPr>
        <xdr:cNvPr id="530" name="フローチャート: 判断 529"/>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103505</xdr:rowOff>
    </xdr:from>
    <xdr:ext cx="519430" cy="259080"/>
    <xdr:sp macro="" textlink="">
      <xdr:nvSpPr>
        <xdr:cNvPr id="531" name="テキスト ボックス 530"/>
        <xdr:cNvSpPr txBox="1"/>
      </xdr:nvSpPr>
      <xdr:spPr>
        <a:xfrm>
          <a:off x="15213965" y="627570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48260</xdr:rowOff>
    </xdr:from>
    <xdr:to xmlns:xdr="http://schemas.openxmlformats.org/drawingml/2006/spreadsheetDrawing">
      <xdr:col>76</xdr:col>
      <xdr:colOff>114300</xdr:colOff>
      <xdr:row>38</xdr:row>
      <xdr:rowOff>100330</xdr:rowOff>
    </xdr:to>
    <xdr:cxnSp macro="">
      <xdr:nvCxnSpPr>
        <xdr:cNvPr id="532" name="直線コネクタ 531"/>
        <xdr:cNvCxnSpPr/>
      </xdr:nvCxnSpPr>
      <xdr:spPr>
        <a:xfrm>
          <a:off x="13703300" y="656336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157480</xdr:rowOff>
    </xdr:from>
    <xdr:to xmlns:xdr="http://schemas.openxmlformats.org/drawingml/2006/spreadsheetDrawing">
      <xdr:col>76</xdr:col>
      <xdr:colOff>165100</xdr:colOff>
      <xdr:row>38</xdr:row>
      <xdr:rowOff>87630</xdr:rowOff>
    </xdr:to>
    <xdr:sp macro="" textlink="">
      <xdr:nvSpPr>
        <xdr:cNvPr id="533" name="フローチャート: 判断 532"/>
        <xdr:cNvSpPr/>
      </xdr:nvSpPr>
      <xdr:spPr>
        <a:xfrm>
          <a:off x="14541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104140</xdr:rowOff>
    </xdr:from>
    <xdr:ext cx="519430" cy="259080"/>
    <xdr:sp macro="" textlink="">
      <xdr:nvSpPr>
        <xdr:cNvPr id="534" name="テキスト ボックス 533"/>
        <xdr:cNvSpPr txBox="1"/>
      </xdr:nvSpPr>
      <xdr:spPr>
        <a:xfrm>
          <a:off x="14324965" y="627634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48260</xdr:rowOff>
    </xdr:from>
    <xdr:to xmlns:xdr="http://schemas.openxmlformats.org/drawingml/2006/spreadsheetDrawing">
      <xdr:col>71</xdr:col>
      <xdr:colOff>177800</xdr:colOff>
      <xdr:row>38</xdr:row>
      <xdr:rowOff>115570</xdr:rowOff>
    </xdr:to>
    <xdr:cxnSp macro="">
      <xdr:nvCxnSpPr>
        <xdr:cNvPr id="535" name="直線コネクタ 534"/>
        <xdr:cNvCxnSpPr/>
      </xdr:nvCxnSpPr>
      <xdr:spPr>
        <a:xfrm flipV="1">
          <a:off x="12814300" y="656336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147955</xdr:rowOff>
    </xdr:from>
    <xdr:to xmlns:xdr="http://schemas.openxmlformats.org/drawingml/2006/spreadsheetDrawing">
      <xdr:col>72</xdr:col>
      <xdr:colOff>38100</xdr:colOff>
      <xdr:row>38</xdr:row>
      <xdr:rowOff>78105</xdr:rowOff>
    </xdr:to>
    <xdr:sp macro="" textlink="">
      <xdr:nvSpPr>
        <xdr:cNvPr id="536" name="フローチャート: 判断 535"/>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94615</xdr:rowOff>
    </xdr:from>
    <xdr:ext cx="519430" cy="259080"/>
    <xdr:sp macro="" textlink="">
      <xdr:nvSpPr>
        <xdr:cNvPr id="537" name="テキスト ボックス 536"/>
        <xdr:cNvSpPr txBox="1"/>
      </xdr:nvSpPr>
      <xdr:spPr>
        <a:xfrm>
          <a:off x="13435965" y="626681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163830</xdr:rowOff>
    </xdr:from>
    <xdr:to xmlns:xdr="http://schemas.openxmlformats.org/drawingml/2006/spreadsheetDrawing">
      <xdr:col>67</xdr:col>
      <xdr:colOff>101600</xdr:colOff>
      <xdr:row>38</xdr:row>
      <xdr:rowOff>93980</xdr:rowOff>
    </xdr:to>
    <xdr:sp macro="" textlink="">
      <xdr:nvSpPr>
        <xdr:cNvPr id="538" name="フローチャート: 判断 537"/>
        <xdr:cNvSpPr/>
      </xdr:nvSpPr>
      <xdr:spPr>
        <a:xfrm>
          <a:off x="12763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110490</xdr:rowOff>
    </xdr:from>
    <xdr:ext cx="519430" cy="250190"/>
    <xdr:sp macro="" textlink="">
      <xdr:nvSpPr>
        <xdr:cNvPr id="539" name="テキスト ボックス 538"/>
        <xdr:cNvSpPr txBox="1"/>
      </xdr:nvSpPr>
      <xdr:spPr>
        <a:xfrm>
          <a:off x="12546965" y="628269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59690</xdr:rowOff>
    </xdr:from>
    <xdr:to xmlns:xdr="http://schemas.openxmlformats.org/drawingml/2006/spreadsheetDrawing">
      <xdr:col>85</xdr:col>
      <xdr:colOff>177800</xdr:colOff>
      <xdr:row>38</xdr:row>
      <xdr:rowOff>161290</xdr:rowOff>
    </xdr:to>
    <xdr:sp macro="" textlink="">
      <xdr:nvSpPr>
        <xdr:cNvPr id="545" name="楕円 544"/>
        <xdr:cNvSpPr/>
      </xdr:nvSpPr>
      <xdr:spPr>
        <a:xfrm>
          <a:off x="16268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146050</xdr:rowOff>
    </xdr:from>
    <xdr:ext cx="534670" cy="248920"/>
    <xdr:sp macro="" textlink="">
      <xdr:nvSpPr>
        <xdr:cNvPr id="546" name="消防費該当値テキスト"/>
        <xdr:cNvSpPr txBox="1"/>
      </xdr:nvSpPr>
      <xdr:spPr>
        <a:xfrm>
          <a:off x="16370300" y="64897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60325</xdr:rowOff>
    </xdr:from>
    <xdr:to xmlns:xdr="http://schemas.openxmlformats.org/drawingml/2006/spreadsheetDrawing">
      <xdr:col>81</xdr:col>
      <xdr:colOff>101600</xdr:colOff>
      <xdr:row>38</xdr:row>
      <xdr:rowOff>161925</xdr:rowOff>
    </xdr:to>
    <xdr:sp macro="" textlink="">
      <xdr:nvSpPr>
        <xdr:cNvPr id="547" name="楕円 546"/>
        <xdr:cNvSpPr/>
      </xdr:nvSpPr>
      <xdr:spPr>
        <a:xfrm>
          <a:off x="15430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153035</xdr:rowOff>
    </xdr:from>
    <xdr:ext cx="519430" cy="259080"/>
    <xdr:sp macro="" textlink="">
      <xdr:nvSpPr>
        <xdr:cNvPr id="548" name="テキスト ボックス 547"/>
        <xdr:cNvSpPr txBox="1"/>
      </xdr:nvSpPr>
      <xdr:spPr>
        <a:xfrm>
          <a:off x="15213965" y="666813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49530</xdr:rowOff>
    </xdr:from>
    <xdr:to xmlns:xdr="http://schemas.openxmlformats.org/drawingml/2006/spreadsheetDrawing">
      <xdr:col>76</xdr:col>
      <xdr:colOff>165100</xdr:colOff>
      <xdr:row>38</xdr:row>
      <xdr:rowOff>151130</xdr:rowOff>
    </xdr:to>
    <xdr:sp macro="" textlink="">
      <xdr:nvSpPr>
        <xdr:cNvPr id="549" name="楕円 548"/>
        <xdr:cNvSpPr/>
      </xdr:nvSpPr>
      <xdr:spPr>
        <a:xfrm>
          <a:off x="14541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142240</xdr:rowOff>
    </xdr:from>
    <xdr:ext cx="519430" cy="259080"/>
    <xdr:sp macro="" textlink="">
      <xdr:nvSpPr>
        <xdr:cNvPr id="550" name="テキスト ボックス 549"/>
        <xdr:cNvSpPr txBox="1"/>
      </xdr:nvSpPr>
      <xdr:spPr>
        <a:xfrm>
          <a:off x="14324965" y="665734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168910</xdr:rowOff>
    </xdr:from>
    <xdr:to xmlns:xdr="http://schemas.openxmlformats.org/drawingml/2006/spreadsheetDrawing">
      <xdr:col>72</xdr:col>
      <xdr:colOff>38100</xdr:colOff>
      <xdr:row>38</xdr:row>
      <xdr:rowOff>99060</xdr:rowOff>
    </xdr:to>
    <xdr:sp macro="" textlink="">
      <xdr:nvSpPr>
        <xdr:cNvPr id="551" name="楕円 550"/>
        <xdr:cNvSpPr/>
      </xdr:nvSpPr>
      <xdr:spPr>
        <a:xfrm>
          <a:off x="13652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90170</xdr:rowOff>
    </xdr:from>
    <xdr:ext cx="519430" cy="259080"/>
    <xdr:sp macro="" textlink="">
      <xdr:nvSpPr>
        <xdr:cNvPr id="552" name="テキスト ボックス 551"/>
        <xdr:cNvSpPr txBox="1"/>
      </xdr:nvSpPr>
      <xdr:spPr>
        <a:xfrm>
          <a:off x="13435965" y="660527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64770</xdr:rowOff>
    </xdr:from>
    <xdr:to xmlns:xdr="http://schemas.openxmlformats.org/drawingml/2006/spreadsheetDrawing">
      <xdr:col>67</xdr:col>
      <xdr:colOff>101600</xdr:colOff>
      <xdr:row>38</xdr:row>
      <xdr:rowOff>166370</xdr:rowOff>
    </xdr:to>
    <xdr:sp macro="" textlink="">
      <xdr:nvSpPr>
        <xdr:cNvPr id="553" name="楕円 552"/>
        <xdr:cNvSpPr/>
      </xdr:nvSpPr>
      <xdr:spPr>
        <a:xfrm>
          <a:off x="12763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157480</xdr:rowOff>
    </xdr:from>
    <xdr:ext cx="519430" cy="248920"/>
    <xdr:sp macro="" textlink="">
      <xdr:nvSpPr>
        <xdr:cNvPr id="554" name="テキスト ボックス 553"/>
        <xdr:cNvSpPr txBox="1"/>
      </xdr:nvSpPr>
      <xdr:spPr>
        <a:xfrm>
          <a:off x="12546965" y="667258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4645" cy="217170"/>
    <xdr:sp macro="" textlink="">
      <xdr:nvSpPr>
        <xdr:cNvPr id="563" name="テキスト ボックス 562"/>
        <xdr:cNvSpPr txBox="1"/>
      </xdr:nvSpPr>
      <xdr:spPr>
        <a:xfrm>
          <a:off x="12407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33680" cy="248920"/>
    <xdr:sp macro="" textlink="">
      <xdr:nvSpPr>
        <xdr:cNvPr id="565" name="テキスト ボックス 564"/>
        <xdr:cNvSpPr txBox="1"/>
      </xdr:nvSpPr>
      <xdr:spPr>
        <a:xfrm>
          <a:off x="12197080" y="10398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6" name="直線コネクタ 565"/>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7" name="テキスト ボックス 566"/>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8" name="直線コネクタ 567"/>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0825"/>
    <xdr:sp macro="" textlink="">
      <xdr:nvSpPr>
        <xdr:cNvPr id="569" name="テキスト ボックス 568"/>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70" name="直線コネクタ 569"/>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1" name="テキスト ボックス 570"/>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2" name="直線コネクタ 571"/>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80390" cy="251460"/>
    <xdr:sp macro="" textlink="">
      <xdr:nvSpPr>
        <xdr:cNvPr id="573" name="テキスト ボックス 572"/>
        <xdr:cNvSpPr txBox="1"/>
      </xdr:nvSpPr>
      <xdr:spPr>
        <a:xfrm>
          <a:off x="11850370" y="9093200"/>
          <a:ext cx="5803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4" name="直線コネクタ 573"/>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80390" cy="258445"/>
    <xdr:sp macro="" textlink="">
      <xdr:nvSpPr>
        <xdr:cNvPr id="575" name="テキスト ボックス 574"/>
        <xdr:cNvSpPr txBox="1"/>
      </xdr:nvSpPr>
      <xdr:spPr>
        <a:xfrm>
          <a:off x="11850370" y="8766175"/>
          <a:ext cx="5803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6" name="直線コネクタ 575"/>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80390" cy="259080"/>
    <xdr:sp macro="" textlink="">
      <xdr:nvSpPr>
        <xdr:cNvPr id="577" name="テキスト ボックス 576"/>
        <xdr:cNvSpPr txBox="1"/>
      </xdr:nvSpPr>
      <xdr:spPr>
        <a:xfrm>
          <a:off x="11850370" y="843915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8" name="直線コネクタ 57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0390" cy="248920"/>
    <xdr:sp macro="" textlink="">
      <xdr:nvSpPr>
        <xdr:cNvPr id="579" name="テキスト ボックス 578"/>
        <xdr:cNvSpPr txBox="1"/>
      </xdr:nvSpPr>
      <xdr:spPr>
        <a:xfrm>
          <a:off x="11850370" y="8112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27940</xdr:rowOff>
    </xdr:from>
    <xdr:to xmlns:xdr="http://schemas.openxmlformats.org/drawingml/2006/spreadsheetDrawing">
      <xdr:col>85</xdr:col>
      <xdr:colOff>126365</xdr:colOff>
      <xdr:row>59</xdr:row>
      <xdr:rowOff>45085</xdr:rowOff>
    </xdr:to>
    <xdr:cxnSp macro="">
      <xdr:nvCxnSpPr>
        <xdr:cNvPr id="581" name="直線コネクタ 580"/>
        <xdr:cNvCxnSpPr/>
      </xdr:nvCxnSpPr>
      <xdr:spPr>
        <a:xfrm flipV="1">
          <a:off x="16317595" y="8600440"/>
          <a:ext cx="127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48895</xdr:rowOff>
    </xdr:from>
    <xdr:ext cx="534670" cy="259080"/>
    <xdr:sp macro="" textlink="">
      <xdr:nvSpPr>
        <xdr:cNvPr id="582" name="教育費最小値テキスト"/>
        <xdr:cNvSpPr txBox="1"/>
      </xdr:nvSpPr>
      <xdr:spPr>
        <a:xfrm>
          <a:off x="16370300" y="10164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45085</xdr:rowOff>
    </xdr:from>
    <xdr:to xmlns:xdr="http://schemas.openxmlformats.org/drawingml/2006/spreadsheetDrawing">
      <xdr:col>86</xdr:col>
      <xdr:colOff>25400</xdr:colOff>
      <xdr:row>59</xdr:row>
      <xdr:rowOff>45085</xdr:rowOff>
    </xdr:to>
    <xdr:cxnSp macro="">
      <xdr:nvCxnSpPr>
        <xdr:cNvPr id="583" name="直線コネクタ 582"/>
        <xdr:cNvCxnSpPr/>
      </xdr:nvCxnSpPr>
      <xdr:spPr>
        <a:xfrm>
          <a:off x="16230600" y="10160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146050</xdr:rowOff>
    </xdr:from>
    <xdr:ext cx="598805" cy="248920"/>
    <xdr:sp macro="" textlink="">
      <xdr:nvSpPr>
        <xdr:cNvPr id="584" name="教育費最大値テキスト"/>
        <xdr:cNvSpPr txBox="1"/>
      </xdr:nvSpPr>
      <xdr:spPr>
        <a:xfrm>
          <a:off x="16370300" y="837565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27940</xdr:rowOff>
    </xdr:from>
    <xdr:to xmlns:xdr="http://schemas.openxmlformats.org/drawingml/2006/spreadsheetDrawing">
      <xdr:col>86</xdr:col>
      <xdr:colOff>25400</xdr:colOff>
      <xdr:row>50</xdr:row>
      <xdr:rowOff>27940</xdr:rowOff>
    </xdr:to>
    <xdr:cxnSp macro="">
      <xdr:nvCxnSpPr>
        <xdr:cNvPr id="585" name="直線コネクタ 584"/>
        <xdr:cNvCxnSpPr/>
      </xdr:nvCxnSpPr>
      <xdr:spPr>
        <a:xfrm>
          <a:off x="16230600" y="860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46990</xdr:rowOff>
    </xdr:from>
    <xdr:to xmlns:xdr="http://schemas.openxmlformats.org/drawingml/2006/spreadsheetDrawing">
      <xdr:col>85</xdr:col>
      <xdr:colOff>127000</xdr:colOff>
      <xdr:row>57</xdr:row>
      <xdr:rowOff>154940</xdr:rowOff>
    </xdr:to>
    <xdr:cxnSp macro="">
      <xdr:nvCxnSpPr>
        <xdr:cNvPr id="586" name="直線コネクタ 585"/>
        <xdr:cNvCxnSpPr/>
      </xdr:nvCxnSpPr>
      <xdr:spPr>
        <a:xfrm flipV="1">
          <a:off x="15481300" y="9819640"/>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3175</xdr:rowOff>
    </xdr:from>
    <xdr:ext cx="534670" cy="259080"/>
    <xdr:sp macro="" textlink="">
      <xdr:nvSpPr>
        <xdr:cNvPr id="587" name="教育費平均値テキスト"/>
        <xdr:cNvSpPr txBox="1"/>
      </xdr:nvSpPr>
      <xdr:spPr>
        <a:xfrm>
          <a:off x="16370300" y="9775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24765</xdr:rowOff>
    </xdr:from>
    <xdr:to xmlns:xdr="http://schemas.openxmlformats.org/drawingml/2006/spreadsheetDrawing">
      <xdr:col>85</xdr:col>
      <xdr:colOff>177800</xdr:colOff>
      <xdr:row>57</xdr:row>
      <xdr:rowOff>126365</xdr:rowOff>
    </xdr:to>
    <xdr:sp macro="" textlink="">
      <xdr:nvSpPr>
        <xdr:cNvPr id="588" name="フローチャート: 判断 587"/>
        <xdr:cNvSpPr/>
      </xdr:nvSpPr>
      <xdr:spPr>
        <a:xfrm>
          <a:off x="16268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154940</xdr:rowOff>
    </xdr:from>
    <xdr:to xmlns:xdr="http://schemas.openxmlformats.org/drawingml/2006/spreadsheetDrawing">
      <xdr:col>81</xdr:col>
      <xdr:colOff>50800</xdr:colOff>
      <xdr:row>58</xdr:row>
      <xdr:rowOff>84455</xdr:rowOff>
    </xdr:to>
    <xdr:cxnSp macro="">
      <xdr:nvCxnSpPr>
        <xdr:cNvPr id="589" name="直線コネクタ 588"/>
        <xdr:cNvCxnSpPr/>
      </xdr:nvCxnSpPr>
      <xdr:spPr>
        <a:xfrm flipV="1">
          <a:off x="14592300" y="992759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64770</xdr:rowOff>
    </xdr:from>
    <xdr:to xmlns:xdr="http://schemas.openxmlformats.org/drawingml/2006/spreadsheetDrawing">
      <xdr:col>81</xdr:col>
      <xdr:colOff>101600</xdr:colOff>
      <xdr:row>57</xdr:row>
      <xdr:rowOff>166370</xdr:rowOff>
    </xdr:to>
    <xdr:sp macro="" textlink="">
      <xdr:nvSpPr>
        <xdr:cNvPr id="590" name="フローチャート: 判断 589"/>
        <xdr:cNvSpPr/>
      </xdr:nvSpPr>
      <xdr:spPr>
        <a:xfrm>
          <a:off x="15430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11430</xdr:rowOff>
    </xdr:from>
    <xdr:ext cx="519430" cy="259080"/>
    <xdr:sp macro="" textlink="">
      <xdr:nvSpPr>
        <xdr:cNvPr id="591" name="テキスト ボックス 590"/>
        <xdr:cNvSpPr txBox="1"/>
      </xdr:nvSpPr>
      <xdr:spPr>
        <a:xfrm>
          <a:off x="15213965" y="961263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118745</xdr:rowOff>
    </xdr:from>
    <xdr:to xmlns:xdr="http://schemas.openxmlformats.org/drawingml/2006/spreadsheetDrawing">
      <xdr:col>76</xdr:col>
      <xdr:colOff>114300</xdr:colOff>
      <xdr:row>58</xdr:row>
      <xdr:rowOff>84455</xdr:rowOff>
    </xdr:to>
    <xdr:cxnSp macro="">
      <xdr:nvCxnSpPr>
        <xdr:cNvPr id="592" name="直線コネクタ 591"/>
        <xdr:cNvCxnSpPr/>
      </xdr:nvCxnSpPr>
      <xdr:spPr>
        <a:xfrm>
          <a:off x="13703300" y="9719945"/>
          <a:ext cx="8890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60325</xdr:rowOff>
    </xdr:from>
    <xdr:to xmlns:xdr="http://schemas.openxmlformats.org/drawingml/2006/spreadsheetDrawing">
      <xdr:col>76</xdr:col>
      <xdr:colOff>165100</xdr:colOff>
      <xdr:row>57</xdr:row>
      <xdr:rowOff>161925</xdr:rowOff>
    </xdr:to>
    <xdr:sp macro="" textlink="">
      <xdr:nvSpPr>
        <xdr:cNvPr id="593" name="フローチャート: 判断 592"/>
        <xdr:cNvSpPr/>
      </xdr:nvSpPr>
      <xdr:spPr>
        <a:xfrm>
          <a:off x="14541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7620</xdr:rowOff>
    </xdr:from>
    <xdr:ext cx="519430" cy="250190"/>
    <xdr:sp macro="" textlink="">
      <xdr:nvSpPr>
        <xdr:cNvPr id="594" name="テキスト ボックス 593"/>
        <xdr:cNvSpPr txBox="1"/>
      </xdr:nvSpPr>
      <xdr:spPr>
        <a:xfrm>
          <a:off x="14324965" y="960882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118745</xdr:rowOff>
    </xdr:from>
    <xdr:to xmlns:xdr="http://schemas.openxmlformats.org/drawingml/2006/spreadsheetDrawing">
      <xdr:col>71</xdr:col>
      <xdr:colOff>177800</xdr:colOff>
      <xdr:row>58</xdr:row>
      <xdr:rowOff>13335</xdr:rowOff>
    </xdr:to>
    <xdr:cxnSp macro="">
      <xdr:nvCxnSpPr>
        <xdr:cNvPr id="595" name="直線コネクタ 594"/>
        <xdr:cNvCxnSpPr/>
      </xdr:nvCxnSpPr>
      <xdr:spPr>
        <a:xfrm flipV="1">
          <a:off x="12814300" y="9719945"/>
          <a:ext cx="889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44450</xdr:rowOff>
    </xdr:from>
    <xdr:to xmlns:xdr="http://schemas.openxmlformats.org/drawingml/2006/spreadsheetDrawing">
      <xdr:col>72</xdr:col>
      <xdr:colOff>38100</xdr:colOff>
      <xdr:row>57</xdr:row>
      <xdr:rowOff>146050</xdr:rowOff>
    </xdr:to>
    <xdr:sp macro="" textlink="">
      <xdr:nvSpPr>
        <xdr:cNvPr id="596" name="フローチャート: 判断 595"/>
        <xdr:cNvSpPr/>
      </xdr:nvSpPr>
      <xdr:spPr>
        <a:xfrm>
          <a:off x="13652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137160</xdr:rowOff>
    </xdr:from>
    <xdr:ext cx="519430" cy="259080"/>
    <xdr:sp macro="" textlink="">
      <xdr:nvSpPr>
        <xdr:cNvPr id="597" name="テキスト ボックス 596"/>
        <xdr:cNvSpPr txBox="1"/>
      </xdr:nvSpPr>
      <xdr:spPr>
        <a:xfrm>
          <a:off x="13435965" y="990981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94615</xdr:rowOff>
    </xdr:from>
    <xdr:to xmlns:xdr="http://schemas.openxmlformats.org/drawingml/2006/spreadsheetDrawing">
      <xdr:col>67</xdr:col>
      <xdr:colOff>101600</xdr:colOff>
      <xdr:row>58</xdr:row>
      <xdr:rowOff>24765</xdr:rowOff>
    </xdr:to>
    <xdr:sp macro="" textlink="">
      <xdr:nvSpPr>
        <xdr:cNvPr id="598" name="フローチャート: 判断 597"/>
        <xdr:cNvSpPr/>
      </xdr:nvSpPr>
      <xdr:spPr>
        <a:xfrm>
          <a:off x="12763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41275</xdr:rowOff>
    </xdr:from>
    <xdr:ext cx="519430" cy="250825"/>
    <xdr:sp macro="" textlink="">
      <xdr:nvSpPr>
        <xdr:cNvPr id="599" name="テキスト ボックス 598"/>
        <xdr:cNvSpPr txBox="1"/>
      </xdr:nvSpPr>
      <xdr:spPr>
        <a:xfrm>
          <a:off x="12546965" y="964247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0" name="テキスト ボックス 59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1" name="テキスト ボックス 60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2" name="テキスト ボックス 60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3" name="テキスト ボックス 60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4" name="テキスト ボックス 60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167640</xdr:rowOff>
    </xdr:from>
    <xdr:to xmlns:xdr="http://schemas.openxmlformats.org/drawingml/2006/spreadsheetDrawing">
      <xdr:col>85</xdr:col>
      <xdr:colOff>177800</xdr:colOff>
      <xdr:row>57</xdr:row>
      <xdr:rowOff>97790</xdr:rowOff>
    </xdr:to>
    <xdr:sp macro="" textlink="">
      <xdr:nvSpPr>
        <xdr:cNvPr id="605" name="楕円 604"/>
        <xdr:cNvSpPr/>
      </xdr:nvSpPr>
      <xdr:spPr>
        <a:xfrm>
          <a:off x="162687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19050</xdr:rowOff>
    </xdr:from>
    <xdr:ext cx="534670" cy="250190"/>
    <xdr:sp macro="" textlink="">
      <xdr:nvSpPr>
        <xdr:cNvPr id="606" name="教育費該当値テキスト"/>
        <xdr:cNvSpPr txBox="1"/>
      </xdr:nvSpPr>
      <xdr:spPr>
        <a:xfrm>
          <a:off x="16370300" y="96202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104140</xdr:rowOff>
    </xdr:from>
    <xdr:to xmlns:xdr="http://schemas.openxmlformats.org/drawingml/2006/spreadsheetDrawing">
      <xdr:col>81</xdr:col>
      <xdr:colOff>101600</xdr:colOff>
      <xdr:row>58</xdr:row>
      <xdr:rowOff>34290</xdr:rowOff>
    </xdr:to>
    <xdr:sp macro="" textlink="">
      <xdr:nvSpPr>
        <xdr:cNvPr id="607" name="楕円 606"/>
        <xdr:cNvSpPr/>
      </xdr:nvSpPr>
      <xdr:spPr>
        <a:xfrm>
          <a:off x="154305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25400</xdr:rowOff>
    </xdr:from>
    <xdr:ext cx="519430" cy="259080"/>
    <xdr:sp macro="" textlink="">
      <xdr:nvSpPr>
        <xdr:cNvPr id="608" name="テキスト ボックス 607"/>
        <xdr:cNvSpPr txBox="1"/>
      </xdr:nvSpPr>
      <xdr:spPr>
        <a:xfrm>
          <a:off x="15213965" y="99695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33655</xdr:rowOff>
    </xdr:from>
    <xdr:to xmlns:xdr="http://schemas.openxmlformats.org/drawingml/2006/spreadsheetDrawing">
      <xdr:col>76</xdr:col>
      <xdr:colOff>165100</xdr:colOff>
      <xdr:row>58</xdr:row>
      <xdr:rowOff>135255</xdr:rowOff>
    </xdr:to>
    <xdr:sp macro="" textlink="">
      <xdr:nvSpPr>
        <xdr:cNvPr id="609" name="楕円 608"/>
        <xdr:cNvSpPr/>
      </xdr:nvSpPr>
      <xdr:spPr>
        <a:xfrm>
          <a:off x="14541500" y="99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126365</xdr:rowOff>
    </xdr:from>
    <xdr:ext cx="519430" cy="259080"/>
    <xdr:sp macro="" textlink="">
      <xdr:nvSpPr>
        <xdr:cNvPr id="610" name="テキスト ボックス 609"/>
        <xdr:cNvSpPr txBox="1"/>
      </xdr:nvSpPr>
      <xdr:spPr>
        <a:xfrm>
          <a:off x="14324965" y="1007046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67945</xdr:rowOff>
    </xdr:from>
    <xdr:to xmlns:xdr="http://schemas.openxmlformats.org/drawingml/2006/spreadsheetDrawing">
      <xdr:col>72</xdr:col>
      <xdr:colOff>38100</xdr:colOff>
      <xdr:row>56</xdr:row>
      <xdr:rowOff>169545</xdr:rowOff>
    </xdr:to>
    <xdr:sp macro="" textlink="">
      <xdr:nvSpPr>
        <xdr:cNvPr id="611" name="楕円 610"/>
        <xdr:cNvSpPr/>
      </xdr:nvSpPr>
      <xdr:spPr>
        <a:xfrm>
          <a:off x="13652500" y="96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14605</xdr:rowOff>
    </xdr:from>
    <xdr:ext cx="519430" cy="259080"/>
    <xdr:sp macro="" textlink="">
      <xdr:nvSpPr>
        <xdr:cNvPr id="612" name="テキスト ボックス 611"/>
        <xdr:cNvSpPr txBox="1"/>
      </xdr:nvSpPr>
      <xdr:spPr>
        <a:xfrm>
          <a:off x="13435965" y="944435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133985</xdr:rowOff>
    </xdr:from>
    <xdr:to xmlns:xdr="http://schemas.openxmlformats.org/drawingml/2006/spreadsheetDrawing">
      <xdr:col>67</xdr:col>
      <xdr:colOff>101600</xdr:colOff>
      <xdr:row>58</xdr:row>
      <xdr:rowOff>64135</xdr:rowOff>
    </xdr:to>
    <xdr:sp macro="" textlink="">
      <xdr:nvSpPr>
        <xdr:cNvPr id="613" name="楕円 612"/>
        <xdr:cNvSpPr/>
      </xdr:nvSpPr>
      <xdr:spPr>
        <a:xfrm>
          <a:off x="12763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55245</xdr:rowOff>
    </xdr:from>
    <xdr:ext cx="519430" cy="248285"/>
    <xdr:sp macro="" textlink="">
      <xdr:nvSpPr>
        <xdr:cNvPr id="614" name="テキスト ボックス 613"/>
        <xdr:cNvSpPr txBox="1"/>
      </xdr:nvSpPr>
      <xdr:spPr>
        <a:xfrm>
          <a:off x="12546965" y="999934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4645" cy="217170"/>
    <xdr:sp macro="" textlink="">
      <xdr:nvSpPr>
        <xdr:cNvPr id="623" name="テキスト ボックス 622"/>
        <xdr:cNvSpPr txBox="1"/>
      </xdr:nvSpPr>
      <xdr:spPr>
        <a:xfrm>
          <a:off x="12407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4" name="直線コネクタ 62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5" name="直線コネクタ 62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3680" cy="259080"/>
    <xdr:sp macro="" textlink="">
      <xdr:nvSpPr>
        <xdr:cNvPr id="626" name="テキスト ボックス 625"/>
        <xdr:cNvSpPr txBox="1"/>
      </xdr:nvSpPr>
      <xdr:spPr>
        <a:xfrm>
          <a:off x="12197080" y="13446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7" name="直線コネクタ 62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8" name="テキスト ボックス 627"/>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9" name="直線コネクタ 62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30" name="テキスト ボックス 629"/>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1" name="直線コネクタ 63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32" name="テキスト ボックス 631"/>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3" name="直線コネクタ 63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34" name="テキスト ボックス 633"/>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5" name="直線コネクタ 63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48920"/>
    <xdr:sp macro="" textlink="">
      <xdr:nvSpPr>
        <xdr:cNvPr id="636" name="テキスト ボックス 635"/>
        <xdr:cNvSpPr txBox="1"/>
      </xdr:nvSpPr>
      <xdr:spPr>
        <a:xfrm>
          <a:off x="11914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59690</xdr:rowOff>
    </xdr:from>
    <xdr:to xmlns:xdr="http://schemas.openxmlformats.org/drawingml/2006/spreadsheetDrawing">
      <xdr:col>85</xdr:col>
      <xdr:colOff>126365</xdr:colOff>
      <xdr:row>79</xdr:row>
      <xdr:rowOff>44450</xdr:rowOff>
    </xdr:to>
    <xdr:cxnSp macro="">
      <xdr:nvCxnSpPr>
        <xdr:cNvPr id="638" name="直線コネクタ 637"/>
        <xdr:cNvCxnSpPr/>
      </xdr:nvCxnSpPr>
      <xdr:spPr>
        <a:xfrm flipV="1">
          <a:off x="16317595" y="12232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9"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0" name="直線コネクタ 63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6350</xdr:rowOff>
    </xdr:from>
    <xdr:ext cx="534670" cy="251460"/>
    <xdr:sp macro="" textlink="">
      <xdr:nvSpPr>
        <xdr:cNvPr id="641" name="災害復旧費最大値テキスト"/>
        <xdr:cNvSpPr txBox="1"/>
      </xdr:nvSpPr>
      <xdr:spPr>
        <a:xfrm>
          <a:off x="16370300" y="12007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35,597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59690</xdr:rowOff>
    </xdr:from>
    <xdr:to xmlns:xdr="http://schemas.openxmlformats.org/drawingml/2006/spreadsheetDrawing">
      <xdr:col>86</xdr:col>
      <xdr:colOff>25400</xdr:colOff>
      <xdr:row>71</xdr:row>
      <xdr:rowOff>59690</xdr:rowOff>
    </xdr:to>
    <xdr:cxnSp macro="">
      <xdr:nvCxnSpPr>
        <xdr:cNvPr id="642" name="直線コネクタ 641"/>
        <xdr:cNvCxnSpPr/>
      </xdr:nvCxnSpPr>
      <xdr:spPr>
        <a:xfrm>
          <a:off x="16230600" y="1223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39370</xdr:rowOff>
    </xdr:from>
    <xdr:to xmlns:xdr="http://schemas.openxmlformats.org/drawingml/2006/spreadsheetDrawing">
      <xdr:col>85</xdr:col>
      <xdr:colOff>127000</xdr:colOff>
      <xdr:row>79</xdr:row>
      <xdr:rowOff>41275</xdr:rowOff>
    </xdr:to>
    <xdr:cxnSp macro="">
      <xdr:nvCxnSpPr>
        <xdr:cNvPr id="643" name="直線コネクタ 642"/>
        <xdr:cNvCxnSpPr/>
      </xdr:nvCxnSpPr>
      <xdr:spPr>
        <a:xfrm>
          <a:off x="15481300" y="1358392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35560</xdr:rowOff>
    </xdr:from>
    <xdr:ext cx="469900" cy="259080"/>
    <xdr:sp macro="" textlink="">
      <xdr:nvSpPr>
        <xdr:cNvPr id="644" name="災害復旧費平均値テキスト"/>
        <xdr:cNvSpPr txBox="1"/>
      </xdr:nvSpPr>
      <xdr:spPr>
        <a:xfrm>
          <a:off x="16370300" y="1323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12700</xdr:rowOff>
    </xdr:from>
    <xdr:to xmlns:xdr="http://schemas.openxmlformats.org/drawingml/2006/spreadsheetDrawing">
      <xdr:col>85</xdr:col>
      <xdr:colOff>177800</xdr:colOff>
      <xdr:row>78</xdr:row>
      <xdr:rowOff>114300</xdr:rowOff>
    </xdr:to>
    <xdr:sp macro="" textlink="">
      <xdr:nvSpPr>
        <xdr:cNvPr id="645" name="フローチャート: 判断 644"/>
        <xdr:cNvSpPr/>
      </xdr:nvSpPr>
      <xdr:spPr>
        <a:xfrm>
          <a:off x="16268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39370</xdr:rowOff>
    </xdr:from>
    <xdr:to xmlns:xdr="http://schemas.openxmlformats.org/drawingml/2006/spreadsheetDrawing">
      <xdr:col>81</xdr:col>
      <xdr:colOff>50800</xdr:colOff>
      <xdr:row>79</xdr:row>
      <xdr:rowOff>44450</xdr:rowOff>
    </xdr:to>
    <xdr:cxnSp macro="">
      <xdr:nvCxnSpPr>
        <xdr:cNvPr id="646" name="直線コネクタ 645"/>
        <xdr:cNvCxnSpPr/>
      </xdr:nvCxnSpPr>
      <xdr:spPr>
        <a:xfrm flipV="1">
          <a:off x="14592300" y="135839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32385</xdr:rowOff>
    </xdr:from>
    <xdr:to xmlns:xdr="http://schemas.openxmlformats.org/drawingml/2006/spreadsheetDrawing">
      <xdr:col>81</xdr:col>
      <xdr:colOff>101600</xdr:colOff>
      <xdr:row>78</xdr:row>
      <xdr:rowOff>133985</xdr:rowOff>
    </xdr:to>
    <xdr:sp macro="" textlink="">
      <xdr:nvSpPr>
        <xdr:cNvPr id="647" name="フローチャート: 判断 646"/>
        <xdr:cNvSpPr/>
      </xdr:nvSpPr>
      <xdr:spPr>
        <a:xfrm>
          <a:off x="15430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150495</xdr:rowOff>
    </xdr:from>
    <xdr:ext cx="454660" cy="259080"/>
    <xdr:sp macro="" textlink="">
      <xdr:nvSpPr>
        <xdr:cNvPr id="648" name="テキスト ボックス 647"/>
        <xdr:cNvSpPr txBox="1"/>
      </xdr:nvSpPr>
      <xdr:spPr>
        <a:xfrm>
          <a:off x="15246350" y="1318069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49" name="直線コネクタ 648"/>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10160</xdr:rowOff>
    </xdr:from>
    <xdr:to xmlns:xdr="http://schemas.openxmlformats.org/drawingml/2006/spreadsheetDrawing">
      <xdr:col>76</xdr:col>
      <xdr:colOff>165100</xdr:colOff>
      <xdr:row>78</xdr:row>
      <xdr:rowOff>111760</xdr:rowOff>
    </xdr:to>
    <xdr:sp macro="" textlink="">
      <xdr:nvSpPr>
        <xdr:cNvPr id="650" name="フローチャート: 判断 649"/>
        <xdr:cNvSpPr/>
      </xdr:nvSpPr>
      <xdr:spPr>
        <a:xfrm>
          <a:off x="14541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128270</xdr:rowOff>
    </xdr:from>
    <xdr:ext cx="454660" cy="259080"/>
    <xdr:sp macro="" textlink="">
      <xdr:nvSpPr>
        <xdr:cNvPr id="651" name="テキスト ボックス 650"/>
        <xdr:cNvSpPr txBox="1"/>
      </xdr:nvSpPr>
      <xdr:spPr>
        <a:xfrm>
          <a:off x="14357350" y="1315847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64770</xdr:rowOff>
    </xdr:from>
    <xdr:to xmlns:xdr="http://schemas.openxmlformats.org/drawingml/2006/spreadsheetDrawing">
      <xdr:col>71</xdr:col>
      <xdr:colOff>177800</xdr:colOff>
      <xdr:row>79</xdr:row>
      <xdr:rowOff>44450</xdr:rowOff>
    </xdr:to>
    <xdr:cxnSp macro="">
      <xdr:nvCxnSpPr>
        <xdr:cNvPr id="652" name="直線コネクタ 651"/>
        <xdr:cNvCxnSpPr/>
      </xdr:nvCxnSpPr>
      <xdr:spPr>
        <a:xfrm>
          <a:off x="12814300" y="13266420"/>
          <a:ext cx="889000" cy="322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90805</xdr:rowOff>
    </xdr:from>
    <xdr:to xmlns:xdr="http://schemas.openxmlformats.org/drawingml/2006/spreadsheetDrawing">
      <xdr:col>72</xdr:col>
      <xdr:colOff>38100</xdr:colOff>
      <xdr:row>78</xdr:row>
      <xdr:rowOff>20955</xdr:rowOff>
    </xdr:to>
    <xdr:sp macro="" textlink="">
      <xdr:nvSpPr>
        <xdr:cNvPr id="653" name="フローチャート: 判断 652"/>
        <xdr:cNvSpPr/>
      </xdr:nvSpPr>
      <xdr:spPr>
        <a:xfrm>
          <a:off x="13652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37465</xdr:rowOff>
    </xdr:from>
    <xdr:ext cx="454660" cy="259080"/>
    <xdr:sp macro="" textlink="">
      <xdr:nvSpPr>
        <xdr:cNvPr id="654" name="テキスト ボックス 653"/>
        <xdr:cNvSpPr txBox="1"/>
      </xdr:nvSpPr>
      <xdr:spPr>
        <a:xfrm>
          <a:off x="13468350" y="1306766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92075</xdr:rowOff>
    </xdr:from>
    <xdr:to xmlns:xdr="http://schemas.openxmlformats.org/drawingml/2006/spreadsheetDrawing">
      <xdr:col>67</xdr:col>
      <xdr:colOff>101600</xdr:colOff>
      <xdr:row>78</xdr:row>
      <xdr:rowOff>22225</xdr:rowOff>
    </xdr:to>
    <xdr:sp macro="" textlink="">
      <xdr:nvSpPr>
        <xdr:cNvPr id="655" name="フローチャート: 判断 654"/>
        <xdr:cNvSpPr/>
      </xdr:nvSpPr>
      <xdr:spPr>
        <a:xfrm>
          <a:off x="12763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13335</xdr:rowOff>
    </xdr:from>
    <xdr:ext cx="454660" cy="259080"/>
    <xdr:sp macro="" textlink="">
      <xdr:nvSpPr>
        <xdr:cNvPr id="656" name="テキスト ボックス 655"/>
        <xdr:cNvSpPr txBox="1"/>
      </xdr:nvSpPr>
      <xdr:spPr>
        <a:xfrm>
          <a:off x="12579350" y="1338643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7" name="テキスト ボックス 65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8" name="テキスト ボックス 65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9" name="テキスト ボックス 65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0" name="テキスト ボックス 65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1" name="テキスト ボックス 66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161925</xdr:rowOff>
    </xdr:from>
    <xdr:to xmlns:xdr="http://schemas.openxmlformats.org/drawingml/2006/spreadsheetDrawing">
      <xdr:col>85</xdr:col>
      <xdr:colOff>177800</xdr:colOff>
      <xdr:row>79</xdr:row>
      <xdr:rowOff>92075</xdr:rowOff>
    </xdr:to>
    <xdr:sp macro="" textlink="">
      <xdr:nvSpPr>
        <xdr:cNvPr id="662" name="楕円 661"/>
        <xdr:cNvSpPr/>
      </xdr:nvSpPr>
      <xdr:spPr>
        <a:xfrm>
          <a:off x="162687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76835</xdr:rowOff>
    </xdr:from>
    <xdr:ext cx="313690" cy="249555"/>
    <xdr:sp macro="" textlink="">
      <xdr:nvSpPr>
        <xdr:cNvPr id="663" name="災害復旧費該当値テキスト"/>
        <xdr:cNvSpPr txBox="1"/>
      </xdr:nvSpPr>
      <xdr:spPr>
        <a:xfrm>
          <a:off x="16370300" y="1344993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160020</xdr:rowOff>
    </xdr:from>
    <xdr:to xmlns:xdr="http://schemas.openxmlformats.org/drawingml/2006/spreadsheetDrawing">
      <xdr:col>81</xdr:col>
      <xdr:colOff>101600</xdr:colOff>
      <xdr:row>79</xdr:row>
      <xdr:rowOff>90170</xdr:rowOff>
    </xdr:to>
    <xdr:sp macro="" textlink="">
      <xdr:nvSpPr>
        <xdr:cNvPr id="664" name="楕円 663"/>
        <xdr:cNvSpPr/>
      </xdr:nvSpPr>
      <xdr:spPr>
        <a:xfrm>
          <a:off x="15430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81280</xdr:rowOff>
    </xdr:from>
    <xdr:ext cx="378460" cy="259080"/>
    <xdr:sp macro="" textlink="">
      <xdr:nvSpPr>
        <xdr:cNvPr id="665" name="テキスト ボックス 664"/>
        <xdr:cNvSpPr txBox="1"/>
      </xdr:nvSpPr>
      <xdr:spPr>
        <a:xfrm>
          <a:off x="15292070" y="13625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66" name="楕円 66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34315" cy="251460"/>
    <xdr:sp macro="" textlink="">
      <xdr:nvSpPr>
        <xdr:cNvPr id="667" name="テキスト ボックス 666"/>
        <xdr:cNvSpPr txBox="1"/>
      </xdr:nvSpPr>
      <xdr:spPr>
        <a:xfrm>
          <a:off x="14467840" y="13630910"/>
          <a:ext cx="2343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68" name="楕円 66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34315" cy="251460"/>
    <xdr:sp macro="" textlink="">
      <xdr:nvSpPr>
        <xdr:cNvPr id="669" name="テキスト ボックス 668"/>
        <xdr:cNvSpPr txBox="1"/>
      </xdr:nvSpPr>
      <xdr:spPr>
        <a:xfrm>
          <a:off x="13578840" y="13630910"/>
          <a:ext cx="2343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13970</xdr:rowOff>
    </xdr:from>
    <xdr:to xmlns:xdr="http://schemas.openxmlformats.org/drawingml/2006/spreadsheetDrawing">
      <xdr:col>67</xdr:col>
      <xdr:colOff>101600</xdr:colOff>
      <xdr:row>77</xdr:row>
      <xdr:rowOff>115570</xdr:rowOff>
    </xdr:to>
    <xdr:sp macro="" textlink="">
      <xdr:nvSpPr>
        <xdr:cNvPr id="670" name="楕円 669"/>
        <xdr:cNvSpPr/>
      </xdr:nvSpPr>
      <xdr:spPr>
        <a:xfrm>
          <a:off x="12763500" y="132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75</xdr:row>
      <xdr:rowOff>132080</xdr:rowOff>
    </xdr:from>
    <xdr:ext cx="454660" cy="251460"/>
    <xdr:sp macro="" textlink="">
      <xdr:nvSpPr>
        <xdr:cNvPr id="671" name="テキスト ボックス 670"/>
        <xdr:cNvSpPr txBox="1"/>
      </xdr:nvSpPr>
      <xdr:spPr>
        <a:xfrm>
          <a:off x="12579350" y="12990830"/>
          <a:ext cx="454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4645" cy="217170"/>
    <xdr:sp macro="" textlink="">
      <xdr:nvSpPr>
        <xdr:cNvPr id="680" name="テキスト ボックス 679"/>
        <xdr:cNvSpPr txBox="1"/>
      </xdr:nvSpPr>
      <xdr:spPr>
        <a:xfrm>
          <a:off x="12407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1" name="直線コネクタ 68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2" name="直線コネクタ 68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3680" cy="259080"/>
    <xdr:sp macro="" textlink="">
      <xdr:nvSpPr>
        <xdr:cNvPr id="683" name="テキスト ボックス 682"/>
        <xdr:cNvSpPr txBox="1"/>
      </xdr:nvSpPr>
      <xdr:spPr>
        <a:xfrm>
          <a:off x="12197080" y="16875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4" name="直線コネクタ 68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5" name="テキスト ボックス 68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6" name="直線コネクタ 68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8920"/>
    <xdr:sp macro="" textlink="">
      <xdr:nvSpPr>
        <xdr:cNvPr id="687" name="テキスト ボックス 686"/>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8" name="直線コネクタ 68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9" name="テキスト ボックス 688"/>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90" name="直線コネクタ 68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0390" cy="259080"/>
    <xdr:sp macro="" textlink="">
      <xdr:nvSpPr>
        <xdr:cNvPr id="691" name="テキスト ボックス 690"/>
        <xdr:cNvSpPr txBox="1"/>
      </xdr:nvSpPr>
      <xdr:spPr>
        <a:xfrm>
          <a:off x="11850370" y="15351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2" name="直線コネクタ 69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0390" cy="248920"/>
    <xdr:sp macro="" textlink="">
      <xdr:nvSpPr>
        <xdr:cNvPr id="693" name="テキスト ボックス 692"/>
        <xdr:cNvSpPr txBox="1"/>
      </xdr:nvSpPr>
      <xdr:spPr>
        <a:xfrm>
          <a:off x="11850370" y="14970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102870</xdr:rowOff>
    </xdr:from>
    <xdr:to xmlns:xdr="http://schemas.openxmlformats.org/drawingml/2006/spreadsheetDrawing">
      <xdr:col>85</xdr:col>
      <xdr:colOff>126365</xdr:colOff>
      <xdr:row>98</xdr:row>
      <xdr:rowOff>5080</xdr:rowOff>
    </xdr:to>
    <xdr:cxnSp macro="">
      <xdr:nvCxnSpPr>
        <xdr:cNvPr id="695" name="直線コネクタ 694"/>
        <xdr:cNvCxnSpPr/>
      </xdr:nvCxnSpPr>
      <xdr:spPr>
        <a:xfrm flipV="1">
          <a:off x="16317595" y="15533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8890</xdr:rowOff>
    </xdr:from>
    <xdr:ext cx="534670" cy="248920"/>
    <xdr:sp macro="" textlink="">
      <xdr:nvSpPr>
        <xdr:cNvPr id="696" name="公債費最小値テキスト"/>
        <xdr:cNvSpPr txBox="1"/>
      </xdr:nvSpPr>
      <xdr:spPr>
        <a:xfrm>
          <a:off x="16370300" y="168109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5080</xdr:rowOff>
    </xdr:from>
    <xdr:to xmlns:xdr="http://schemas.openxmlformats.org/drawingml/2006/spreadsheetDrawing">
      <xdr:col>86</xdr:col>
      <xdr:colOff>25400</xdr:colOff>
      <xdr:row>98</xdr:row>
      <xdr:rowOff>5080</xdr:rowOff>
    </xdr:to>
    <xdr:cxnSp macro="">
      <xdr:nvCxnSpPr>
        <xdr:cNvPr id="697" name="直線コネクタ 696"/>
        <xdr:cNvCxnSpPr/>
      </xdr:nvCxnSpPr>
      <xdr:spPr>
        <a:xfrm>
          <a:off x="16230600" y="1680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49530</xdr:rowOff>
    </xdr:from>
    <xdr:ext cx="598805" cy="259080"/>
    <xdr:sp macro="" textlink="">
      <xdr:nvSpPr>
        <xdr:cNvPr id="698" name="公債費最大値テキスト"/>
        <xdr:cNvSpPr txBox="1"/>
      </xdr:nvSpPr>
      <xdr:spPr>
        <a:xfrm>
          <a:off x="1637030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102870</xdr:rowOff>
    </xdr:from>
    <xdr:to xmlns:xdr="http://schemas.openxmlformats.org/drawingml/2006/spreadsheetDrawing">
      <xdr:col>86</xdr:col>
      <xdr:colOff>25400</xdr:colOff>
      <xdr:row>90</xdr:row>
      <xdr:rowOff>102870</xdr:rowOff>
    </xdr:to>
    <xdr:cxnSp macro="">
      <xdr:nvCxnSpPr>
        <xdr:cNvPr id="699" name="直線コネクタ 698"/>
        <xdr:cNvCxnSpPr/>
      </xdr:nvCxnSpPr>
      <xdr:spPr>
        <a:xfrm>
          <a:off x="16230600" y="1553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82550</xdr:rowOff>
    </xdr:from>
    <xdr:to xmlns:xdr="http://schemas.openxmlformats.org/drawingml/2006/spreadsheetDrawing">
      <xdr:col>85</xdr:col>
      <xdr:colOff>127000</xdr:colOff>
      <xdr:row>95</xdr:row>
      <xdr:rowOff>84455</xdr:rowOff>
    </xdr:to>
    <xdr:cxnSp macro="">
      <xdr:nvCxnSpPr>
        <xdr:cNvPr id="700" name="直線コネクタ 699"/>
        <xdr:cNvCxnSpPr/>
      </xdr:nvCxnSpPr>
      <xdr:spPr>
        <a:xfrm>
          <a:off x="15481300" y="163703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146050</xdr:rowOff>
    </xdr:from>
    <xdr:ext cx="534670" cy="248920"/>
    <xdr:sp macro="" textlink="">
      <xdr:nvSpPr>
        <xdr:cNvPr id="701" name="公債費平均値テキスト"/>
        <xdr:cNvSpPr txBox="1"/>
      </xdr:nvSpPr>
      <xdr:spPr>
        <a:xfrm>
          <a:off x="16370300" y="1609090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123190</xdr:rowOff>
    </xdr:from>
    <xdr:to xmlns:xdr="http://schemas.openxmlformats.org/drawingml/2006/spreadsheetDrawing">
      <xdr:col>85</xdr:col>
      <xdr:colOff>177800</xdr:colOff>
      <xdr:row>95</xdr:row>
      <xdr:rowOff>53340</xdr:rowOff>
    </xdr:to>
    <xdr:sp macro="" textlink="">
      <xdr:nvSpPr>
        <xdr:cNvPr id="702" name="フローチャート: 判断 701"/>
        <xdr:cNvSpPr/>
      </xdr:nvSpPr>
      <xdr:spPr>
        <a:xfrm>
          <a:off x="16268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82550</xdr:rowOff>
    </xdr:from>
    <xdr:to xmlns:xdr="http://schemas.openxmlformats.org/drawingml/2006/spreadsheetDrawing">
      <xdr:col>81</xdr:col>
      <xdr:colOff>50800</xdr:colOff>
      <xdr:row>95</xdr:row>
      <xdr:rowOff>113665</xdr:rowOff>
    </xdr:to>
    <xdr:cxnSp macro="">
      <xdr:nvCxnSpPr>
        <xdr:cNvPr id="703" name="直線コネクタ 702"/>
        <xdr:cNvCxnSpPr/>
      </xdr:nvCxnSpPr>
      <xdr:spPr>
        <a:xfrm flipV="1">
          <a:off x="14592300" y="163703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137160</xdr:rowOff>
    </xdr:from>
    <xdr:to xmlns:xdr="http://schemas.openxmlformats.org/drawingml/2006/spreadsheetDrawing">
      <xdr:col>81</xdr:col>
      <xdr:colOff>101600</xdr:colOff>
      <xdr:row>95</xdr:row>
      <xdr:rowOff>67310</xdr:rowOff>
    </xdr:to>
    <xdr:sp macro="" textlink="">
      <xdr:nvSpPr>
        <xdr:cNvPr id="704" name="フローチャート: 判断 703"/>
        <xdr:cNvSpPr/>
      </xdr:nvSpPr>
      <xdr:spPr>
        <a:xfrm>
          <a:off x="15430500"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83820</xdr:rowOff>
    </xdr:from>
    <xdr:ext cx="519430" cy="259080"/>
    <xdr:sp macro="" textlink="">
      <xdr:nvSpPr>
        <xdr:cNvPr id="705" name="テキスト ボックス 704"/>
        <xdr:cNvSpPr txBox="1"/>
      </xdr:nvSpPr>
      <xdr:spPr>
        <a:xfrm>
          <a:off x="15213965" y="1602867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113665</xdr:rowOff>
    </xdr:from>
    <xdr:to xmlns:xdr="http://schemas.openxmlformats.org/drawingml/2006/spreadsheetDrawing">
      <xdr:col>76</xdr:col>
      <xdr:colOff>114300</xdr:colOff>
      <xdr:row>95</xdr:row>
      <xdr:rowOff>149860</xdr:rowOff>
    </xdr:to>
    <xdr:cxnSp macro="">
      <xdr:nvCxnSpPr>
        <xdr:cNvPr id="706" name="直線コネクタ 705"/>
        <xdr:cNvCxnSpPr/>
      </xdr:nvCxnSpPr>
      <xdr:spPr>
        <a:xfrm flipV="1">
          <a:off x="13703300" y="164014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143510</xdr:rowOff>
    </xdr:from>
    <xdr:to xmlns:xdr="http://schemas.openxmlformats.org/drawingml/2006/spreadsheetDrawing">
      <xdr:col>76</xdr:col>
      <xdr:colOff>165100</xdr:colOff>
      <xdr:row>95</xdr:row>
      <xdr:rowOff>73025</xdr:rowOff>
    </xdr:to>
    <xdr:sp macro="" textlink="">
      <xdr:nvSpPr>
        <xdr:cNvPr id="707" name="フローチャート: 判断 706"/>
        <xdr:cNvSpPr/>
      </xdr:nvSpPr>
      <xdr:spPr>
        <a:xfrm>
          <a:off x="145415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89535</xdr:rowOff>
    </xdr:from>
    <xdr:ext cx="519430" cy="248285"/>
    <xdr:sp macro="" textlink="">
      <xdr:nvSpPr>
        <xdr:cNvPr id="708" name="テキスト ボックス 707"/>
        <xdr:cNvSpPr txBox="1"/>
      </xdr:nvSpPr>
      <xdr:spPr>
        <a:xfrm>
          <a:off x="14324965" y="1603438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149860</xdr:rowOff>
    </xdr:from>
    <xdr:to xmlns:xdr="http://schemas.openxmlformats.org/drawingml/2006/spreadsheetDrawing">
      <xdr:col>71</xdr:col>
      <xdr:colOff>177800</xdr:colOff>
      <xdr:row>96</xdr:row>
      <xdr:rowOff>52070</xdr:rowOff>
    </xdr:to>
    <xdr:cxnSp macro="">
      <xdr:nvCxnSpPr>
        <xdr:cNvPr id="709" name="直線コネクタ 708"/>
        <xdr:cNvCxnSpPr/>
      </xdr:nvCxnSpPr>
      <xdr:spPr>
        <a:xfrm flipV="1">
          <a:off x="12814300" y="164376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154940</xdr:rowOff>
    </xdr:from>
    <xdr:to xmlns:xdr="http://schemas.openxmlformats.org/drawingml/2006/spreadsheetDrawing">
      <xdr:col>72</xdr:col>
      <xdr:colOff>38100</xdr:colOff>
      <xdr:row>95</xdr:row>
      <xdr:rowOff>84455</xdr:rowOff>
    </xdr:to>
    <xdr:sp macro="" textlink="">
      <xdr:nvSpPr>
        <xdr:cNvPr id="710" name="フローチャート: 判断 709"/>
        <xdr:cNvSpPr/>
      </xdr:nvSpPr>
      <xdr:spPr>
        <a:xfrm>
          <a:off x="136525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100965</xdr:rowOff>
    </xdr:from>
    <xdr:ext cx="519430" cy="248285"/>
    <xdr:sp macro="" textlink="">
      <xdr:nvSpPr>
        <xdr:cNvPr id="711" name="テキスト ボックス 710"/>
        <xdr:cNvSpPr txBox="1"/>
      </xdr:nvSpPr>
      <xdr:spPr>
        <a:xfrm>
          <a:off x="13435965" y="1604581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25400</xdr:rowOff>
    </xdr:from>
    <xdr:to xmlns:xdr="http://schemas.openxmlformats.org/drawingml/2006/spreadsheetDrawing">
      <xdr:col>67</xdr:col>
      <xdr:colOff>101600</xdr:colOff>
      <xdr:row>95</xdr:row>
      <xdr:rowOff>127000</xdr:rowOff>
    </xdr:to>
    <xdr:sp macro="" textlink="">
      <xdr:nvSpPr>
        <xdr:cNvPr id="712" name="フローチャート: 判断 711"/>
        <xdr:cNvSpPr/>
      </xdr:nvSpPr>
      <xdr:spPr>
        <a:xfrm>
          <a:off x="12763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143510</xdr:rowOff>
    </xdr:from>
    <xdr:ext cx="519430" cy="251460"/>
    <xdr:sp macro="" textlink="">
      <xdr:nvSpPr>
        <xdr:cNvPr id="713" name="テキスト ボックス 712"/>
        <xdr:cNvSpPr txBox="1"/>
      </xdr:nvSpPr>
      <xdr:spPr>
        <a:xfrm>
          <a:off x="12546965" y="1608836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5" name="テキスト ボックス 71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7" name="テキスト ボックス 71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8" name="テキスト ボックス 71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33655</xdr:rowOff>
    </xdr:from>
    <xdr:to xmlns:xdr="http://schemas.openxmlformats.org/drawingml/2006/spreadsheetDrawing">
      <xdr:col>85</xdr:col>
      <xdr:colOff>177800</xdr:colOff>
      <xdr:row>95</xdr:row>
      <xdr:rowOff>135255</xdr:rowOff>
    </xdr:to>
    <xdr:sp macro="" textlink="">
      <xdr:nvSpPr>
        <xdr:cNvPr id="719" name="楕円 718"/>
        <xdr:cNvSpPr/>
      </xdr:nvSpPr>
      <xdr:spPr>
        <a:xfrm>
          <a:off x="16268700" y="1632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12065</xdr:rowOff>
    </xdr:from>
    <xdr:ext cx="534670" cy="259080"/>
    <xdr:sp macro="" textlink="">
      <xdr:nvSpPr>
        <xdr:cNvPr id="720" name="公債費該当値テキスト"/>
        <xdr:cNvSpPr txBox="1"/>
      </xdr:nvSpPr>
      <xdr:spPr>
        <a:xfrm>
          <a:off x="16370300" y="16299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31750</xdr:rowOff>
    </xdr:from>
    <xdr:to xmlns:xdr="http://schemas.openxmlformats.org/drawingml/2006/spreadsheetDrawing">
      <xdr:col>81</xdr:col>
      <xdr:colOff>101600</xdr:colOff>
      <xdr:row>95</xdr:row>
      <xdr:rowOff>133350</xdr:rowOff>
    </xdr:to>
    <xdr:sp macro="" textlink="">
      <xdr:nvSpPr>
        <xdr:cNvPr id="721" name="楕円 720"/>
        <xdr:cNvSpPr/>
      </xdr:nvSpPr>
      <xdr:spPr>
        <a:xfrm>
          <a:off x="1543050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124460</xdr:rowOff>
    </xdr:from>
    <xdr:ext cx="519430" cy="259080"/>
    <xdr:sp macro="" textlink="">
      <xdr:nvSpPr>
        <xdr:cNvPr id="722" name="テキスト ボックス 721"/>
        <xdr:cNvSpPr txBox="1"/>
      </xdr:nvSpPr>
      <xdr:spPr>
        <a:xfrm>
          <a:off x="15213965" y="1641221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63500</xdr:rowOff>
    </xdr:from>
    <xdr:to xmlns:xdr="http://schemas.openxmlformats.org/drawingml/2006/spreadsheetDrawing">
      <xdr:col>76</xdr:col>
      <xdr:colOff>165100</xdr:colOff>
      <xdr:row>95</xdr:row>
      <xdr:rowOff>164465</xdr:rowOff>
    </xdr:to>
    <xdr:sp macro="" textlink="">
      <xdr:nvSpPr>
        <xdr:cNvPr id="723" name="楕円 722"/>
        <xdr:cNvSpPr/>
      </xdr:nvSpPr>
      <xdr:spPr>
        <a:xfrm>
          <a:off x="14541500" y="16351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155575</xdr:rowOff>
    </xdr:from>
    <xdr:ext cx="519430" cy="250825"/>
    <xdr:sp macro="" textlink="">
      <xdr:nvSpPr>
        <xdr:cNvPr id="724" name="テキスト ボックス 723"/>
        <xdr:cNvSpPr txBox="1"/>
      </xdr:nvSpPr>
      <xdr:spPr>
        <a:xfrm>
          <a:off x="14324965" y="1644332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99060</xdr:rowOff>
    </xdr:from>
    <xdr:to xmlns:xdr="http://schemas.openxmlformats.org/drawingml/2006/spreadsheetDrawing">
      <xdr:col>72</xdr:col>
      <xdr:colOff>38100</xdr:colOff>
      <xdr:row>96</xdr:row>
      <xdr:rowOff>29210</xdr:rowOff>
    </xdr:to>
    <xdr:sp macro="" textlink="">
      <xdr:nvSpPr>
        <xdr:cNvPr id="725" name="楕円 724"/>
        <xdr:cNvSpPr/>
      </xdr:nvSpPr>
      <xdr:spPr>
        <a:xfrm>
          <a:off x="13652500" y="163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20320</xdr:rowOff>
    </xdr:from>
    <xdr:ext cx="519430" cy="248920"/>
    <xdr:sp macro="" textlink="">
      <xdr:nvSpPr>
        <xdr:cNvPr id="726" name="テキスト ボックス 725"/>
        <xdr:cNvSpPr txBox="1"/>
      </xdr:nvSpPr>
      <xdr:spPr>
        <a:xfrm>
          <a:off x="13435965" y="1647952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635</xdr:rowOff>
    </xdr:from>
    <xdr:to xmlns:xdr="http://schemas.openxmlformats.org/drawingml/2006/spreadsheetDrawing">
      <xdr:col>67</xdr:col>
      <xdr:colOff>101600</xdr:colOff>
      <xdr:row>96</xdr:row>
      <xdr:rowOff>102235</xdr:rowOff>
    </xdr:to>
    <xdr:sp macro="" textlink="">
      <xdr:nvSpPr>
        <xdr:cNvPr id="727" name="楕円 726"/>
        <xdr:cNvSpPr/>
      </xdr:nvSpPr>
      <xdr:spPr>
        <a:xfrm>
          <a:off x="12763500" y="164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93345</xdr:rowOff>
    </xdr:from>
    <xdr:ext cx="519430" cy="259080"/>
    <xdr:sp macro="" textlink="">
      <xdr:nvSpPr>
        <xdr:cNvPr id="728" name="テキスト ボックス 727"/>
        <xdr:cNvSpPr txBox="1"/>
      </xdr:nvSpPr>
      <xdr:spPr>
        <a:xfrm>
          <a:off x="12546965" y="1655254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4645" cy="217170"/>
    <xdr:sp macro="" textlink="">
      <xdr:nvSpPr>
        <xdr:cNvPr id="737" name="テキスト ボックス 736"/>
        <xdr:cNvSpPr txBox="1"/>
      </xdr:nvSpPr>
      <xdr:spPr>
        <a:xfrm>
          <a:off x="18249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8" name="直線コネクタ 73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9" name="直線コネクタ 73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3680" cy="259080"/>
    <xdr:sp macro="" textlink="">
      <xdr:nvSpPr>
        <xdr:cNvPr id="740" name="テキスト ボックス 739"/>
        <xdr:cNvSpPr txBox="1"/>
      </xdr:nvSpPr>
      <xdr:spPr>
        <a:xfrm>
          <a:off x="18039080" y="6588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1" name="直線コネクタ 74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52120" cy="259080"/>
    <xdr:sp macro="" textlink="">
      <xdr:nvSpPr>
        <xdr:cNvPr id="742" name="テキスト ボックス 741"/>
        <xdr:cNvSpPr txBox="1"/>
      </xdr:nvSpPr>
      <xdr:spPr>
        <a:xfrm>
          <a:off x="17820640" y="6207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3" name="直線コネクタ 74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2120" cy="248920"/>
    <xdr:sp macro="" textlink="">
      <xdr:nvSpPr>
        <xdr:cNvPr id="744" name="テキスト ボックス 743"/>
        <xdr:cNvSpPr txBox="1"/>
      </xdr:nvSpPr>
      <xdr:spPr>
        <a:xfrm>
          <a:off x="17820640" y="5826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5" name="直線コネクタ 74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2120" cy="259080"/>
    <xdr:sp macro="" textlink="">
      <xdr:nvSpPr>
        <xdr:cNvPr id="746" name="テキスト ボックス 745"/>
        <xdr:cNvSpPr txBox="1"/>
      </xdr:nvSpPr>
      <xdr:spPr>
        <a:xfrm>
          <a:off x="17820640" y="5445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7" name="直線コネクタ 74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48" name="テキスト ボックス 747"/>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9" name="直線コネクタ 74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50" name="テキスト ボックス 749"/>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66040</xdr:rowOff>
    </xdr:from>
    <xdr:to xmlns:xdr="http://schemas.openxmlformats.org/drawingml/2006/spreadsheetDrawing">
      <xdr:col>116</xdr:col>
      <xdr:colOff>62865</xdr:colOff>
      <xdr:row>39</xdr:row>
      <xdr:rowOff>44450</xdr:rowOff>
    </xdr:to>
    <xdr:cxnSp macro="">
      <xdr:nvCxnSpPr>
        <xdr:cNvPr id="752" name="直線コネクタ 751"/>
        <xdr:cNvCxnSpPr/>
      </xdr:nvCxnSpPr>
      <xdr:spPr>
        <a:xfrm flipV="1">
          <a:off x="22159595" y="538099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70485</xdr:rowOff>
    </xdr:from>
    <xdr:ext cx="249555" cy="259080"/>
    <xdr:sp macro="" textlink="">
      <xdr:nvSpPr>
        <xdr:cNvPr id="753" name="諸支出金最小値テキスト"/>
        <xdr:cNvSpPr txBox="1"/>
      </xdr:nvSpPr>
      <xdr:spPr>
        <a:xfrm>
          <a:off x="22212300" y="6757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4" name="直線コネクタ 75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12700</xdr:rowOff>
    </xdr:from>
    <xdr:ext cx="534670" cy="259080"/>
    <xdr:sp macro="" textlink="">
      <xdr:nvSpPr>
        <xdr:cNvPr id="755" name="諸支出金最大値テキスト"/>
        <xdr:cNvSpPr txBox="1"/>
      </xdr:nvSpPr>
      <xdr:spPr>
        <a:xfrm>
          <a:off x="22212300" y="515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66040</xdr:rowOff>
    </xdr:from>
    <xdr:to xmlns:xdr="http://schemas.openxmlformats.org/drawingml/2006/spreadsheetDrawing">
      <xdr:col>116</xdr:col>
      <xdr:colOff>152400</xdr:colOff>
      <xdr:row>31</xdr:row>
      <xdr:rowOff>66040</xdr:rowOff>
    </xdr:to>
    <xdr:cxnSp macro="">
      <xdr:nvCxnSpPr>
        <xdr:cNvPr id="756" name="直線コネクタ 755"/>
        <xdr:cNvCxnSpPr/>
      </xdr:nvCxnSpPr>
      <xdr:spPr>
        <a:xfrm>
          <a:off x="22072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7" name="直線コネクタ 75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159385</xdr:rowOff>
    </xdr:from>
    <xdr:ext cx="378460" cy="258445"/>
    <xdr:sp macro="" textlink="">
      <xdr:nvSpPr>
        <xdr:cNvPr id="758" name="諸支出金平均値テキスト"/>
        <xdr:cNvSpPr txBox="1"/>
      </xdr:nvSpPr>
      <xdr:spPr>
        <a:xfrm>
          <a:off x="22212300" y="65030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136525</xdr:rowOff>
    </xdr:from>
    <xdr:to xmlns:xdr="http://schemas.openxmlformats.org/drawingml/2006/spreadsheetDrawing">
      <xdr:col>116</xdr:col>
      <xdr:colOff>114300</xdr:colOff>
      <xdr:row>39</xdr:row>
      <xdr:rowOff>66675</xdr:rowOff>
    </xdr:to>
    <xdr:sp macro="" textlink="">
      <xdr:nvSpPr>
        <xdr:cNvPr id="759" name="フローチャート: 判断 758"/>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60" name="直線コネクタ 75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761" name="フローチャート: 判断 760"/>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100330</xdr:rowOff>
    </xdr:from>
    <xdr:ext cx="313690" cy="248920"/>
    <xdr:sp macro="" textlink="">
      <xdr:nvSpPr>
        <xdr:cNvPr id="762" name="テキスト ボックス 761"/>
        <xdr:cNvSpPr txBox="1"/>
      </xdr:nvSpPr>
      <xdr:spPr>
        <a:xfrm>
          <a:off x="21166455" y="644398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3" name="直線コネクタ 762"/>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159385</xdr:rowOff>
    </xdr:from>
    <xdr:to xmlns:xdr="http://schemas.openxmlformats.org/drawingml/2006/spreadsheetDrawing">
      <xdr:col>107</xdr:col>
      <xdr:colOff>101600</xdr:colOff>
      <xdr:row>39</xdr:row>
      <xdr:rowOff>89535</xdr:rowOff>
    </xdr:to>
    <xdr:sp macro="" textlink="">
      <xdr:nvSpPr>
        <xdr:cNvPr id="764" name="フローチャート: 判断 763"/>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106045</xdr:rowOff>
    </xdr:from>
    <xdr:ext cx="313690" cy="259080"/>
    <xdr:sp macro="" textlink="">
      <xdr:nvSpPr>
        <xdr:cNvPr id="765" name="テキスト ボックス 764"/>
        <xdr:cNvSpPr txBox="1"/>
      </xdr:nvSpPr>
      <xdr:spPr>
        <a:xfrm>
          <a:off x="20277455" y="64496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6" name="直線コネクタ 76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148590</xdr:rowOff>
    </xdr:from>
    <xdr:to xmlns:xdr="http://schemas.openxmlformats.org/drawingml/2006/spreadsheetDrawing">
      <xdr:col>102</xdr:col>
      <xdr:colOff>165100</xdr:colOff>
      <xdr:row>39</xdr:row>
      <xdr:rowOff>78740</xdr:rowOff>
    </xdr:to>
    <xdr:sp macro="" textlink="">
      <xdr:nvSpPr>
        <xdr:cNvPr id="767" name="フローチャート: 判断 766"/>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95250</xdr:rowOff>
    </xdr:from>
    <xdr:ext cx="378460" cy="259080"/>
    <xdr:sp macro="" textlink="">
      <xdr:nvSpPr>
        <xdr:cNvPr id="768" name="テキスト ボックス 767"/>
        <xdr:cNvSpPr txBox="1"/>
      </xdr:nvSpPr>
      <xdr:spPr>
        <a:xfrm>
          <a:off x="19356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161290</xdr:rowOff>
    </xdr:from>
    <xdr:to xmlns:xdr="http://schemas.openxmlformats.org/drawingml/2006/spreadsheetDrawing">
      <xdr:col>98</xdr:col>
      <xdr:colOff>38100</xdr:colOff>
      <xdr:row>39</xdr:row>
      <xdr:rowOff>91440</xdr:rowOff>
    </xdr:to>
    <xdr:sp macro="" textlink="">
      <xdr:nvSpPr>
        <xdr:cNvPr id="769" name="フローチャート: 判断 768"/>
        <xdr:cNvSpPr/>
      </xdr:nvSpPr>
      <xdr:spPr>
        <a:xfrm>
          <a:off x="18605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107950</xdr:rowOff>
    </xdr:from>
    <xdr:ext cx="313690" cy="259080"/>
    <xdr:sp macro="" textlink="">
      <xdr:nvSpPr>
        <xdr:cNvPr id="770" name="テキスト ボックス 769"/>
        <xdr:cNvSpPr txBox="1"/>
      </xdr:nvSpPr>
      <xdr:spPr>
        <a:xfrm>
          <a:off x="18499455" y="64516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1" name="テキスト ボックス 77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2" name="テキスト ボックス 77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3" name="テキスト ボックス 77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4" name="テキスト ボックス 77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5" name="テキスト ボックス 77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114935</xdr:rowOff>
    </xdr:from>
    <xdr:ext cx="249555" cy="259080"/>
    <xdr:sp macro="" textlink="">
      <xdr:nvSpPr>
        <xdr:cNvPr id="777" name="諸支出金該当値テキスト"/>
        <xdr:cNvSpPr txBox="1"/>
      </xdr:nvSpPr>
      <xdr:spPr>
        <a:xfrm>
          <a:off x="22212300" y="6630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34315" cy="251460"/>
    <xdr:sp macro="" textlink="">
      <xdr:nvSpPr>
        <xdr:cNvPr id="779" name="テキスト ボックス 778"/>
        <xdr:cNvSpPr txBox="1"/>
      </xdr:nvSpPr>
      <xdr:spPr>
        <a:xfrm>
          <a:off x="21198840" y="6772910"/>
          <a:ext cx="2343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34315" cy="251460"/>
    <xdr:sp macro="" textlink="">
      <xdr:nvSpPr>
        <xdr:cNvPr id="781" name="テキスト ボックス 780"/>
        <xdr:cNvSpPr txBox="1"/>
      </xdr:nvSpPr>
      <xdr:spPr>
        <a:xfrm>
          <a:off x="20309840" y="6772910"/>
          <a:ext cx="2343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34315" cy="251460"/>
    <xdr:sp macro="" textlink="">
      <xdr:nvSpPr>
        <xdr:cNvPr id="783" name="テキスト ボックス 782"/>
        <xdr:cNvSpPr txBox="1"/>
      </xdr:nvSpPr>
      <xdr:spPr>
        <a:xfrm>
          <a:off x="19420840" y="6772910"/>
          <a:ext cx="2343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34315" cy="251460"/>
    <xdr:sp macro="" textlink="">
      <xdr:nvSpPr>
        <xdr:cNvPr id="785" name="テキスト ボックス 784"/>
        <xdr:cNvSpPr txBox="1"/>
      </xdr:nvSpPr>
      <xdr:spPr>
        <a:xfrm>
          <a:off x="18531840" y="6772910"/>
          <a:ext cx="2343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4645" cy="217170"/>
    <xdr:sp macro="" textlink="">
      <xdr:nvSpPr>
        <xdr:cNvPr id="794" name="テキスト ボックス 793"/>
        <xdr:cNvSpPr txBox="1"/>
      </xdr:nvSpPr>
      <xdr:spPr>
        <a:xfrm>
          <a:off x="18249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5" name="直線コネクタ 79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6" name="直線コネクタ 79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33680" cy="248920"/>
    <xdr:sp macro="" textlink="">
      <xdr:nvSpPr>
        <xdr:cNvPr id="797" name="テキスト ボックス 796"/>
        <xdr:cNvSpPr txBox="1"/>
      </xdr:nvSpPr>
      <xdr:spPr>
        <a:xfrm>
          <a:off x="18039080" y="9255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8" name="直線コネクタ 79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33680" cy="248920"/>
    <xdr:sp macro="" textlink="">
      <xdr:nvSpPr>
        <xdr:cNvPr id="799" name="テキスト ボックス 798"/>
        <xdr:cNvSpPr txBox="1"/>
      </xdr:nvSpPr>
      <xdr:spPr>
        <a:xfrm>
          <a:off x="18039080" y="8112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1" name="直線コネクタ 80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5" name="直線コネクタ 80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6" name="直線コネクタ 80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9" name="直線コネクタ 80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34315" cy="259080"/>
    <xdr:sp macro="" textlink="">
      <xdr:nvSpPr>
        <xdr:cNvPr id="811" name="テキスト ボックス 810"/>
        <xdr:cNvSpPr txBox="1"/>
      </xdr:nvSpPr>
      <xdr:spPr>
        <a:xfrm>
          <a:off x="21198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2" name="直線コネクタ 81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34315" cy="259080"/>
    <xdr:sp macro="" textlink="">
      <xdr:nvSpPr>
        <xdr:cNvPr id="814" name="テキスト ボックス 813"/>
        <xdr:cNvSpPr txBox="1"/>
      </xdr:nvSpPr>
      <xdr:spPr>
        <a:xfrm>
          <a:off x="20309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5" name="直線コネクタ 81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34315" cy="259080"/>
    <xdr:sp macro="" textlink="">
      <xdr:nvSpPr>
        <xdr:cNvPr id="817" name="テキスト ボックス 816"/>
        <xdr:cNvSpPr txBox="1"/>
      </xdr:nvSpPr>
      <xdr:spPr>
        <a:xfrm>
          <a:off x="19420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34315" cy="259080"/>
    <xdr:sp macro="" textlink="">
      <xdr:nvSpPr>
        <xdr:cNvPr id="819" name="テキスト ボックス 818"/>
        <xdr:cNvSpPr txBox="1"/>
      </xdr:nvSpPr>
      <xdr:spPr>
        <a:xfrm>
          <a:off x="18531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0" name="テキスト ボックス 81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1" name="テキスト ボックス 82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2" name="テキスト ボックス 82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3" name="テキスト ボックス 82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4" name="テキスト ボックス 82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34315" cy="259080"/>
    <xdr:sp macro="" textlink="">
      <xdr:nvSpPr>
        <xdr:cNvPr id="828" name="テキスト ボックス 827"/>
        <xdr:cNvSpPr txBox="1"/>
      </xdr:nvSpPr>
      <xdr:spPr>
        <a:xfrm>
          <a:off x="21198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34315" cy="259080"/>
    <xdr:sp macro="" textlink="">
      <xdr:nvSpPr>
        <xdr:cNvPr id="830" name="テキスト ボックス 829"/>
        <xdr:cNvSpPr txBox="1"/>
      </xdr:nvSpPr>
      <xdr:spPr>
        <a:xfrm>
          <a:off x="20309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34315" cy="259080"/>
    <xdr:sp macro="" textlink="">
      <xdr:nvSpPr>
        <xdr:cNvPr id="832" name="テキスト ボックス 831"/>
        <xdr:cNvSpPr txBox="1"/>
      </xdr:nvSpPr>
      <xdr:spPr>
        <a:xfrm>
          <a:off x="19420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34315" cy="259080"/>
    <xdr:sp macro="" textlink="">
      <xdr:nvSpPr>
        <xdr:cNvPr id="834" name="テキスト ボックス 833"/>
        <xdr:cNvSpPr txBox="1"/>
      </xdr:nvSpPr>
      <xdr:spPr>
        <a:xfrm>
          <a:off x="18531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目的別歳出の住民一人当たりのコストについては、議会費、民生費、教育費が類似団体平均を上回った。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増加の主な要因としては、議会費は人件費の増加、民生費及び教育費はいきいきセンター大規模改修事業や中学校長寿命化事業といった普通建設事業費の増加が挙げられる。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他の項目については前年度に引き続き類似団体平均を下回っているが、</a:t>
          </a:r>
          <a:r>
            <a:rPr kumimoji="1" lang="ja-JP" altLang="en-US" sz="1300">
              <a:latin typeface="ＭＳ Ｐゴシック"/>
              <a:ea typeface="ＭＳ Ｐゴシック"/>
            </a:rPr>
            <a:t>公共施設の老朽化に伴う長寿命化や、再編整備等の建設事業に伴い普通建設事業費及び公債費の増加が見込まれる。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引き続き業務効率化や経費の削減に努めつつ、</a:t>
          </a:r>
          <a:r>
            <a:rPr lang="ja-JP" altLang="ja-JP" sz="1300">
              <a:solidFill>
                <a:schemeClr val="dk1"/>
              </a:solidFill>
              <a:effectLst/>
              <a:latin typeface="ＭＳ ゴシック"/>
              <a:ea typeface="ＭＳ ゴシック"/>
              <a:cs typeface="+mn-cs"/>
            </a:rPr>
            <a:t>公共施設等総合管理計画に基づき事業の取捨選択を徹底することで事業費の減少を図り持続可能な財政運営に努める。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前年度に引き続き財政調整基金から取崩しは行わなかったが、利子以外の積立ても行わなかったため「</a:t>
          </a:r>
          <a:r>
            <a:rPr kumimoji="1" lang="ja-JP" altLang="en-US" sz="1100">
              <a:latin typeface="ＭＳ ゴシック"/>
              <a:ea typeface="ＭＳ ゴシック"/>
            </a:rPr>
            <a:t>実質単年度収支」は赤字となった。</a:t>
          </a:r>
          <a:endParaRPr kumimoji="1" lang="ja-JP" altLang="en-US" sz="1100">
            <a:latin typeface="ＭＳ ゴシック"/>
            <a:ea typeface="ＭＳ ゴシック"/>
          </a:endParaRPr>
        </a:p>
        <a:p>
          <a:r>
            <a:rPr kumimoji="1" lang="ja-JP" altLang="en-US" sz="1100">
              <a:latin typeface="ＭＳ ゴシック"/>
              <a:ea typeface="ＭＳ ゴシック"/>
            </a:rPr>
            <a:t>　今後も、市税や普通交付税を含めた一般財源の著しい増は見込めず、財政調整基金をはじめとする各種基金の運用による財政運営が求められていく可能性があると考えられる。　　　　</a:t>
          </a:r>
          <a:endParaRPr kumimoji="1" lang="ja-JP" altLang="en-US" sz="1100">
            <a:latin typeface="ＭＳ ゴシック"/>
            <a:ea typeface="ＭＳ ゴシック"/>
          </a:endParaRPr>
        </a:p>
        <a:p>
          <a:r>
            <a:rPr lang="ja-JP" altLang="ja-JP" sz="1100">
              <a:solidFill>
                <a:schemeClr val="dk1"/>
              </a:solidFill>
              <a:effectLst/>
              <a:latin typeface="ＭＳ ゴシック"/>
              <a:ea typeface="ＭＳ ゴシック"/>
              <a:cs typeface="+mn-cs"/>
            </a:rPr>
            <a:t>　</a:t>
          </a:r>
          <a:r>
            <a:rPr lang="ja-JP" altLang="ja-JP" sz="1100">
              <a:solidFill>
                <a:schemeClr val="dk1"/>
              </a:solidFill>
              <a:effectLst/>
              <a:latin typeface="ＭＳ ゴシック"/>
              <a:ea typeface="ＭＳ ゴシック"/>
              <a:cs typeface="+mn-cs"/>
            </a:rPr>
            <a:t>特定財源の確保に努めながら各事業の必要性や規模等を見直し、財源に見合った規模に抑制しながら、経常的な費用については経費の節減や事業内容の見直しによる縮減に努め、切り詰められる経費をより切り詰めたうえで、持続可能な財政運営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奈良県葛城市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lang="ja-JP" altLang="ja-JP" sz="1300">
              <a:solidFill>
                <a:schemeClr val="dk1"/>
              </a:solidFill>
              <a:effectLst/>
              <a:latin typeface="ＭＳ ゴシック"/>
              <a:ea typeface="ＭＳ ゴシック"/>
              <a:cs typeface="+mn-cs"/>
            </a:rPr>
            <a:t>今年度の決算において、全会計が実質黒字となり、連結実質赤字は発生していない。</a:t>
          </a:r>
          <a:endParaRPr kumimoji="1" lang="ja-JP" altLang="en-US" sz="1400">
            <a:latin typeface="ＭＳ ゴシック"/>
            <a:ea typeface="ＭＳ ゴシック"/>
          </a:endParaRPr>
        </a:p>
        <a:p>
          <a:r>
            <a:rPr lang="ja-JP" altLang="ja-JP"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介護保険特別会計（保険事業勘定）においては、令和４年度決算では新型コロナウイルス感染症の影響で介護保険事業計画と比べ給付額が伸びなかったことにより国県等補助金の翌年度返還額が大きく生じていたが、今年度決算では翌年度返還額が減少したこと等が要因となり、実質収支額が減少したことで黒字額の標準財政規模比が減少している。</a:t>
          </a:r>
          <a:endParaRPr kumimoji="1" lang="ja-JP" altLang="en-US" sz="1400">
            <a:latin typeface="ＭＳ ゴシック"/>
            <a:ea typeface="ＭＳ ゴシック"/>
          </a:endParaRPr>
        </a:p>
        <a:p>
          <a:r>
            <a:rPr lang="ja-JP" altLang="ja-JP" sz="1300">
              <a:solidFill>
                <a:schemeClr val="dk1"/>
              </a:solidFill>
              <a:effectLst/>
              <a:latin typeface="ＭＳ ゴシック"/>
              <a:ea typeface="ＭＳ ゴシック"/>
              <a:cs typeface="+mn-cs"/>
            </a:rPr>
            <a:t>　</a:t>
          </a:r>
          <a:r>
            <a:rPr lang="ja-JP" altLang="ja-JP" sz="1300">
              <a:solidFill>
                <a:schemeClr val="dk1"/>
              </a:solidFill>
              <a:effectLst/>
              <a:latin typeface="ＭＳ ゴシック"/>
              <a:ea typeface="ＭＳ ゴシック"/>
              <a:cs typeface="+mn-cs"/>
            </a:rPr>
            <a:t>今後も、限りある予算の効率性を高め、適切な受益者負担となるよう健全な行財政運営及び経営管理を推進していく。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136</v>
      </c>
      <c r="C3" s="22"/>
      <c r="D3" s="22"/>
      <c r="E3" s="44"/>
      <c r="F3" s="44"/>
      <c r="G3" s="44"/>
      <c r="H3" s="44"/>
      <c r="I3" s="44"/>
      <c r="J3" s="44"/>
      <c r="K3" s="44"/>
      <c r="L3" s="44" t="s">
        <v>139</v>
      </c>
      <c r="M3" s="44"/>
      <c r="N3" s="44"/>
      <c r="O3" s="44"/>
      <c r="P3" s="44"/>
      <c r="Q3" s="44"/>
      <c r="R3" s="94"/>
      <c r="S3" s="94"/>
      <c r="T3" s="94"/>
      <c r="U3" s="94"/>
      <c r="V3" s="112"/>
      <c r="W3" s="127" t="s">
        <v>142</v>
      </c>
      <c r="X3" s="137"/>
      <c r="Y3" s="137"/>
      <c r="Z3" s="137"/>
      <c r="AA3" s="137"/>
      <c r="AB3" s="22"/>
      <c r="AC3" s="94" t="s">
        <v>144</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14</v>
      </c>
      <c r="BW3" s="137"/>
      <c r="BX3" s="137"/>
      <c r="BY3" s="137"/>
      <c r="BZ3" s="137"/>
      <c r="CA3" s="137"/>
      <c r="CB3" s="137"/>
      <c r="CC3" s="164"/>
      <c r="CD3" s="10" t="s">
        <v>4</v>
      </c>
      <c r="CE3" s="27"/>
      <c r="CF3" s="27"/>
      <c r="CG3" s="27"/>
      <c r="CH3" s="27"/>
      <c r="CI3" s="27"/>
      <c r="CJ3" s="27"/>
      <c r="CK3" s="27"/>
      <c r="CL3" s="27"/>
      <c r="CM3" s="27"/>
      <c r="CN3" s="27"/>
      <c r="CO3" s="27"/>
      <c r="CP3" s="27"/>
      <c r="CQ3" s="27"/>
      <c r="CR3" s="27"/>
      <c r="CS3" s="207"/>
      <c r="CT3" s="127" t="s">
        <v>150</v>
      </c>
      <c r="CU3" s="137"/>
      <c r="CV3" s="137"/>
      <c r="CW3" s="137"/>
      <c r="CX3" s="137"/>
      <c r="CY3" s="137"/>
      <c r="CZ3" s="137"/>
      <c r="DA3" s="164"/>
      <c r="DB3" s="127" t="s">
        <v>151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18957809</v>
      </c>
      <c r="BO4" s="216"/>
      <c r="BP4" s="216"/>
      <c r="BQ4" s="216"/>
      <c r="BR4" s="216"/>
      <c r="BS4" s="216"/>
      <c r="BT4" s="216"/>
      <c r="BU4" s="219"/>
      <c r="BV4" s="213">
        <v>17776790</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3.5</v>
      </c>
      <c r="CU4" s="237"/>
      <c r="CV4" s="237"/>
      <c r="CW4" s="237"/>
      <c r="CX4" s="237"/>
      <c r="CY4" s="237"/>
      <c r="CZ4" s="237"/>
      <c r="DA4" s="245"/>
      <c r="DB4" s="229">
        <v>6.8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72</v>
      </c>
      <c r="AV5" s="139"/>
      <c r="AW5" s="139"/>
      <c r="AX5" s="139"/>
      <c r="AY5" s="190" t="s">
        <v>146</v>
      </c>
      <c r="AZ5" s="198"/>
      <c r="BA5" s="198"/>
      <c r="BB5" s="198"/>
      <c r="BC5" s="198"/>
      <c r="BD5" s="198"/>
      <c r="BE5" s="198"/>
      <c r="BF5" s="198"/>
      <c r="BG5" s="198"/>
      <c r="BH5" s="198"/>
      <c r="BI5" s="198"/>
      <c r="BJ5" s="198"/>
      <c r="BK5" s="198"/>
      <c r="BL5" s="198"/>
      <c r="BM5" s="209"/>
      <c r="BN5" s="214">
        <v>18574138</v>
      </c>
      <c r="BO5" s="217"/>
      <c r="BP5" s="217"/>
      <c r="BQ5" s="217"/>
      <c r="BR5" s="217"/>
      <c r="BS5" s="217"/>
      <c r="BT5" s="217"/>
      <c r="BU5" s="220"/>
      <c r="BV5" s="214">
        <v>17071978</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92.3</v>
      </c>
      <c r="CU5" s="238"/>
      <c r="CV5" s="238"/>
      <c r="CW5" s="238"/>
      <c r="CX5" s="238"/>
      <c r="CY5" s="238"/>
      <c r="CZ5" s="238"/>
      <c r="DA5" s="246"/>
      <c r="DB5" s="230">
        <v>91.6</v>
      </c>
      <c r="DC5" s="238"/>
      <c r="DD5" s="238"/>
      <c r="DE5" s="238"/>
      <c r="DF5" s="238"/>
      <c r="DG5" s="238"/>
      <c r="DH5" s="238"/>
      <c r="DI5" s="246"/>
    </row>
    <row r="6" spans="1:119" ht="18.75" customHeight="1">
      <c r="A6" s="2"/>
      <c r="B6" s="8" t="s">
        <v>161</v>
      </c>
      <c r="C6" s="25"/>
      <c r="D6" s="25"/>
      <c r="E6" s="47"/>
      <c r="F6" s="47"/>
      <c r="G6" s="47"/>
      <c r="H6" s="47"/>
      <c r="I6" s="47"/>
      <c r="J6" s="47"/>
      <c r="K6" s="47"/>
      <c r="L6" s="47" t="s">
        <v>163</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167</v>
      </c>
      <c r="AZ6" s="198"/>
      <c r="BA6" s="198"/>
      <c r="BB6" s="198"/>
      <c r="BC6" s="198"/>
      <c r="BD6" s="198"/>
      <c r="BE6" s="198"/>
      <c r="BF6" s="198"/>
      <c r="BG6" s="198"/>
      <c r="BH6" s="198"/>
      <c r="BI6" s="198"/>
      <c r="BJ6" s="198"/>
      <c r="BK6" s="198"/>
      <c r="BL6" s="198"/>
      <c r="BM6" s="209"/>
      <c r="BN6" s="214">
        <v>383671</v>
      </c>
      <c r="BO6" s="217"/>
      <c r="BP6" s="217"/>
      <c r="BQ6" s="217"/>
      <c r="BR6" s="217"/>
      <c r="BS6" s="217"/>
      <c r="BT6" s="217"/>
      <c r="BU6" s="220"/>
      <c r="BV6" s="214">
        <v>704812</v>
      </c>
      <c r="BW6" s="217"/>
      <c r="BX6" s="217"/>
      <c r="BY6" s="217"/>
      <c r="BZ6" s="217"/>
      <c r="CA6" s="217"/>
      <c r="CB6" s="217"/>
      <c r="CC6" s="220"/>
      <c r="CD6" s="192" t="s">
        <v>171</v>
      </c>
      <c r="CE6" s="111"/>
      <c r="CF6" s="111"/>
      <c r="CG6" s="111"/>
      <c r="CH6" s="111"/>
      <c r="CI6" s="111"/>
      <c r="CJ6" s="111"/>
      <c r="CK6" s="111"/>
      <c r="CL6" s="111"/>
      <c r="CM6" s="111"/>
      <c r="CN6" s="111"/>
      <c r="CO6" s="111"/>
      <c r="CP6" s="111"/>
      <c r="CQ6" s="111"/>
      <c r="CR6" s="111"/>
      <c r="CS6" s="211"/>
      <c r="CT6" s="231">
        <v>93</v>
      </c>
      <c r="CU6" s="239"/>
      <c r="CV6" s="239"/>
      <c r="CW6" s="239"/>
      <c r="CX6" s="239"/>
      <c r="CY6" s="239"/>
      <c r="CZ6" s="239"/>
      <c r="DA6" s="247"/>
      <c r="DB6" s="231">
        <v>93.1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172</v>
      </c>
      <c r="AN7" s="58"/>
      <c r="AO7" s="58"/>
      <c r="AP7" s="58"/>
      <c r="AQ7" s="58"/>
      <c r="AR7" s="58"/>
      <c r="AS7" s="58"/>
      <c r="AT7" s="63"/>
      <c r="AU7" s="182" t="s">
        <v>72</v>
      </c>
      <c r="AV7" s="139"/>
      <c r="AW7" s="139"/>
      <c r="AX7" s="139"/>
      <c r="AY7" s="190" t="s">
        <v>173</v>
      </c>
      <c r="AZ7" s="198"/>
      <c r="BA7" s="198"/>
      <c r="BB7" s="198"/>
      <c r="BC7" s="198"/>
      <c r="BD7" s="198"/>
      <c r="BE7" s="198"/>
      <c r="BF7" s="198"/>
      <c r="BG7" s="198"/>
      <c r="BH7" s="198"/>
      <c r="BI7" s="198"/>
      <c r="BJ7" s="198"/>
      <c r="BK7" s="198"/>
      <c r="BL7" s="198"/>
      <c r="BM7" s="209"/>
      <c r="BN7" s="214">
        <v>24124</v>
      </c>
      <c r="BO7" s="217"/>
      <c r="BP7" s="217"/>
      <c r="BQ7" s="217"/>
      <c r="BR7" s="217"/>
      <c r="BS7" s="217"/>
      <c r="BT7" s="217"/>
      <c r="BU7" s="220"/>
      <c r="BV7" s="214">
        <v>30149</v>
      </c>
      <c r="BW7" s="217"/>
      <c r="BX7" s="217"/>
      <c r="BY7" s="217"/>
      <c r="BZ7" s="217"/>
      <c r="CA7" s="217"/>
      <c r="CB7" s="217"/>
      <c r="CC7" s="220"/>
      <c r="CD7" s="192" t="s">
        <v>174</v>
      </c>
      <c r="CE7" s="111"/>
      <c r="CF7" s="111"/>
      <c r="CG7" s="111"/>
      <c r="CH7" s="111"/>
      <c r="CI7" s="111"/>
      <c r="CJ7" s="111"/>
      <c r="CK7" s="111"/>
      <c r="CL7" s="111"/>
      <c r="CM7" s="111"/>
      <c r="CN7" s="111"/>
      <c r="CO7" s="111"/>
      <c r="CP7" s="111"/>
      <c r="CQ7" s="111"/>
      <c r="CR7" s="111"/>
      <c r="CS7" s="211"/>
      <c r="CT7" s="214">
        <v>10141795</v>
      </c>
      <c r="CU7" s="217"/>
      <c r="CV7" s="217"/>
      <c r="CW7" s="217"/>
      <c r="CX7" s="217"/>
      <c r="CY7" s="217"/>
      <c r="CZ7" s="217"/>
      <c r="DA7" s="220"/>
      <c r="DB7" s="214">
        <v>9945652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178</v>
      </c>
      <c r="AV8" s="139"/>
      <c r="AW8" s="139"/>
      <c r="AX8" s="139"/>
      <c r="AY8" s="190" t="s">
        <v>180</v>
      </c>
      <c r="AZ8" s="198"/>
      <c r="BA8" s="198"/>
      <c r="BB8" s="198"/>
      <c r="BC8" s="198"/>
      <c r="BD8" s="198"/>
      <c r="BE8" s="198"/>
      <c r="BF8" s="198"/>
      <c r="BG8" s="198"/>
      <c r="BH8" s="198"/>
      <c r="BI8" s="198"/>
      <c r="BJ8" s="198"/>
      <c r="BK8" s="198"/>
      <c r="BL8" s="198"/>
      <c r="BM8" s="209"/>
      <c r="BN8" s="214">
        <v>359547</v>
      </c>
      <c r="BO8" s="217"/>
      <c r="BP8" s="217"/>
      <c r="BQ8" s="217"/>
      <c r="BR8" s="217"/>
      <c r="BS8" s="217"/>
      <c r="BT8" s="217"/>
      <c r="BU8" s="220"/>
      <c r="BV8" s="214">
        <v>674663</v>
      </c>
      <c r="BW8" s="217"/>
      <c r="BX8" s="217"/>
      <c r="BY8" s="217"/>
      <c r="BZ8" s="217"/>
      <c r="CA8" s="217"/>
      <c r="CB8" s="217"/>
      <c r="CC8" s="220"/>
      <c r="CD8" s="192" t="s">
        <v>181</v>
      </c>
      <c r="CE8" s="111"/>
      <c r="CF8" s="111"/>
      <c r="CG8" s="111"/>
      <c r="CH8" s="111"/>
      <c r="CI8" s="111"/>
      <c r="CJ8" s="111"/>
      <c r="CK8" s="111"/>
      <c r="CL8" s="111"/>
      <c r="CM8" s="111"/>
      <c r="CN8" s="111"/>
      <c r="CO8" s="111"/>
      <c r="CP8" s="111"/>
      <c r="CQ8" s="111"/>
      <c r="CR8" s="111"/>
      <c r="CS8" s="211"/>
      <c r="CT8" s="232">
        <v>0.49</v>
      </c>
      <c r="CU8" s="240"/>
      <c r="CV8" s="240"/>
      <c r="CW8" s="240"/>
      <c r="CX8" s="240"/>
      <c r="CY8" s="240"/>
      <c r="CZ8" s="240"/>
      <c r="DA8" s="248"/>
      <c r="DB8" s="232">
        <v>0.5</v>
      </c>
      <c r="DC8" s="240"/>
      <c r="DD8" s="240"/>
      <c r="DE8" s="240"/>
      <c r="DF8" s="240"/>
      <c r="DG8" s="240"/>
      <c r="DH8" s="240"/>
      <c r="DI8" s="248"/>
    </row>
    <row r="9" spans="1:119" ht="18.75" customHeight="1">
      <c r="A9" s="2"/>
      <c r="B9" s="10" t="s">
        <v>21</v>
      </c>
      <c r="C9" s="27"/>
      <c r="D9" s="27"/>
      <c r="E9" s="27"/>
      <c r="F9" s="27"/>
      <c r="G9" s="27"/>
      <c r="H9" s="27"/>
      <c r="I9" s="27"/>
      <c r="J9" s="27"/>
      <c r="K9" s="31"/>
      <c r="L9" s="65" t="s">
        <v>12</v>
      </c>
      <c r="M9" s="74"/>
      <c r="N9" s="74"/>
      <c r="O9" s="74"/>
      <c r="P9" s="74"/>
      <c r="Q9" s="86"/>
      <c r="R9" s="97">
        <v>36832</v>
      </c>
      <c r="S9" s="106"/>
      <c r="T9" s="106"/>
      <c r="U9" s="106"/>
      <c r="V9" s="117"/>
      <c r="W9" s="127" t="s">
        <v>182</v>
      </c>
      <c r="X9" s="137"/>
      <c r="Y9" s="137"/>
      <c r="Z9" s="137"/>
      <c r="AA9" s="137"/>
      <c r="AB9" s="137"/>
      <c r="AC9" s="137"/>
      <c r="AD9" s="137"/>
      <c r="AE9" s="137"/>
      <c r="AF9" s="137"/>
      <c r="AG9" s="137"/>
      <c r="AH9" s="137"/>
      <c r="AI9" s="137"/>
      <c r="AJ9" s="137"/>
      <c r="AK9" s="137"/>
      <c r="AL9" s="164"/>
      <c r="AM9" s="175" t="s">
        <v>184</v>
      </c>
      <c r="AN9" s="58"/>
      <c r="AO9" s="58"/>
      <c r="AP9" s="58"/>
      <c r="AQ9" s="58"/>
      <c r="AR9" s="58"/>
      <c r="AS9" s="58"/>
      <c r="AT9" s="63"/>
      <c r="AU9" s="182" t="s">
        <v>72</v>
      </c>
      <c r="AV9" s="139"/>
      <c r="AW9" s="139"/>
      <c r="AX9" s="139"/>
      <c r="AY9" s="190" t="s">
        <v>74</v>
      </c>
      <c r="AZ9" s="198"/>
      <c r="BA9" s="198"/>
      <c r="BB9" s="198"/>
      <c r="BC9" s="198"/>
      <c r="BD9" s="198"/>
      <c r="BE9" s="198"/>
      <c r="BF9" s="198"/>
      <c r="BG9" s="198"/>
      <c r="BH9" s="198"/>
      <c r="BI9" s="198"/>
      <c r="BJ9" s="198"/>
      <c r="BK9" s="198"/>
      <c r="BL9" s="198"/>
      <c r="BM9" s="209"/>
      <c r="BN9" s="214">
        <v>-315116</v>
      </c>
      <c r="BO9" s="217"/>
      <c r="BP9" s="217"/>
      <c r="BQ9" s="217"/>
      <c r="BR9" s="217"/>
      <c r="BS9" s="217"/>
      <c r="BT9" s="217"/>
      <c r="BU9" s="220"/>
      <c r="BV9" s="214">
        <v>-43076</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15</v>
      </c>
      <c r="CU9" s="238"/>
      <c r="CV9" s="238"/>
      <c r="CW9" s="238"/>
      <c r="CX9" s="238"/>
      <c r="CY9" s="238"/>
      <c r="CZ9" s="238"/>
      <c r="DA9" s="246"/>
      <c r="DB9" s="230">
        <v>15.1</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36635</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72</v>
      </c>
      <c r="AV10" s="139"/>
      <c r="AW10" s="139"/>
      <c r="AX10" s="139"/>
      <c r="AY10" s="190" t="s">
        <v>190</v>
      </c>
      <c r="AZ10" s="198"/>
      <c r="BA10" s="198"/>
      <c r="BB10" s="198"/>
      <c r="BC10" s="198"/>
      <c r="BD10" s="198"/>
      <c r="BE10" s="198"/>
      <c r="BF10" s="198"/>
      <c r="BG10" s="198"/>
      <c r="BH10" s="198"/>
      <c r="BI10" s="198"/>
      <c r="BJ10" s="198"/>
      <c r="BK10" s="198"/>
      <c r="BL10" s="198"/>
      <c r="BM10" s="209"/>
      <c r="BN10" s="214">
        <v>875</v>
      </c>
      <c r="BO10" s="217"/>
      <c r="BP10" s="217"/>
      <c r="BQ10" s="217"/>
      <c r="BR10" s="217"/>
      <c r="BS10" s="217"/>
      <c r="BT10" s="217"/>
      <c r="BU10" s="220"/>
      <c r="BV10" s="214">
        <v>656</v>
      </c>
      <c r="BW10" s="217"/>
      <c r="BX10" s="217"/>
      <c r="BY10" s="217"/>
      <c r="BZ10" s="217"/>
      <c r="CA10" s="217"/>
      <c r="CB10" s="217"/>
      <c r="CC10" s="220"/>
      <c r="CD10" s="222" t="s">
        <v>191</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193</v>
      </c>
      <c r="M11" s="59"/>
      <c r="N11" s="59"/>
      <c r="O11" s="59"/>
      <c r="P11" s="59"/>
      <c r="Q11" s="64"/>
      <c r="R11" s="98" t="s">
        <v>195</v>
      </c>
      <c r="S11" s="107"/>
      <c r="T11" s="107"/>
      <c r="U11" s="107"/>
      <c r="V11" s="119"/>
      <c r="W11" s="128"/>
      <c r="X11" s="54"/>
      <c r="Y11" s="54"/>
      <c r="Z11" s="54"/>
      <c r="AA11" s="54"/>
      <c r="AB11" s="54"/>
      <c r="AC11" s="54"/>
      <c r="AD11" s="54"/>
      <c r="AE11" s="54"/>
      <c r="AF11" s="54"/>
      <c r="AG11" s="54"/>
      <c r="AH11" s="54"/>
      <c r="AI11" s="54"/>
      <c r="AJ11" s="54"/>
      <c r="AK11" s="54"/>
      <c r="AL11" s="165"/>
      <c r="AM11" s="175" t="s">
        <v>66</v>
      </c>
      <c r="AN11" s="58"/>
      <c r="AO11" s="58"/>
      <c r="AP11" s="58"/>
      <c r="AQ11" s="58"/>
      <c r="AR11" s="58"/>
      <c r="AS11" s="58"/>
      <c r="AT11" s="63"/>
      <c r="AU11" s="182" t="s">
        <v>72</v>
      </c>
      <c r="AV11" s="139"/>
      <c r="AW11" s="139"/>
      <c r="AX11" s="139"/>
      <c r="AY11" s="190" t="s">
        <v>198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202</v>
      </c>
      <c r="CU11" s="240"/>
      <c r="CV11" s="240"/>
      <c r="CW11" s="240"/>
      <c r="CX11" s="240"/>
      <c r="CY11" s="240"/>
      <c r="CZ11" s="240"/>
      <c r="DA11" s="248"/>
      <c r="DB11" s="232" t="s">
        <v>202</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205</v>
      </c>
      <c r="M12" s="75"/>
      <c r="N12" s="75"/>
      <c r="O12" s="75"/>
      <c r="P12" s="75"/>
      <c r="Q12" s="87"/>
      <c r="R12" s="99">
        <v>37905</v>
      </c>
      <c r="S12" s="108"/>
      <c r="T12" s="108"/>
      <c r="U12" s="108"/>
      <c r="V12" s="120"/>
      <c r="W12" s="132" t="s">
        <v>4</v>
      </c>
      <c r="X12" s="139"/>
      <c r="Y12" s="139"/>
      <c r="Z12" s="139"/>
      <c r="AA12" s="139"/>
      <c r="AB12" s="144"/>
      <c r="AC12" s="148" t="s">
        <v>113</v>
      </c>
      <c r="AD12" s="155"/>
      <c r="AE12" s="155"/>
      <c r="AF12" s="155"/>
      <c r="AG12" s="158"/>
      <c r="AH12" s="148" t="s">
        <v>206</v>
      </c>
      <c r="AI12" s="155"/>
      <c r="AJ12" s="155"/>
      <c r="AK12" s="155"/>
      <c r="AL12" s="170"/>
      <c r="AM12" s="175" t="s">
        <v>209</v>
      </c>
      <c r="AN12" s="58"/>
      <c r="AO12" s="58"/>
      <c r="AP12" s="58"/>
      <c r="AQ12" s="58"/>
      <c r="AR12" s="58"/>
      <c r="AS12" s="58"/>
      <c r="AT12" s="63"/>
      <c r="AU12" s="182" t="s">
        <v>72</v>
      </c>
      <c r="AV12" s="139"/>
      <c r="AW12" s="139"/>
      <c r="AX12" s="139"/>
      <c r="AY12" s="190" t="s">
        <v>211</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202</v>
      </c>
      <c r="CU12" s="240"/>
      <c r="CV12" s="240"/>
      <c r="CW12" s="240"/>
      <c r="CX12" s="240"/>
      <c r="CY12" s="240"/>
      <c r="CZ12" s="240"/>
      <c r="DA12" s="248"/>
      <c r="DB12" s="232" t="s">
        <v>202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37414</v>
      </c>
      <c r="S13" s="109"/>
      <c r="T13" s="109"/>
      <c r="U13" s="109"/>
      <c r="V13" s="121"/>
      <c r="W13" s="130" t="s">
        <v>216</v>
      </c>
      <c r="X13" s="56"/>
      <c r="Y13" s="56"/>
      <c r="Z13" s="56"/>
      <c r="AA13" s="56"/>
      <c r="AB13" s="25"/>
      <c r="AC13" s="72">
        <v>477</v>
      </c>
      <c r="AD13" s="80"/>
      <c r="AE13" s="80"/>
      <c r="AF13" s="80"/>
      <c r="AG13" s="84"/>
      <c r="AH13" s="72">
        <v>547</v>
      </c>
      <c r="AI13" s="80"/>
      <c r="AJ13" s="80"/>
      <c r="AK13" s="80"/>
      <c r="AL13" s="118"/>
      <c r="AM13" s="175" t="s">
        <v>217</v>
      </c>
      <c r="AN13" s="58"/>
      <c r="AO13" s="58"/>
      <c r="AP13" s="58"/>
      <c r="AQ13" s="58"/>
      <c r="AR13" s="58"/>
      <c r="AS13" s="58"/>
      <c r="AT13" s="63"/>
      <c r="AU13" s="182" t="s">
        <v>178</v>
      </c>
      <c r="AV13" s="139"/>
      <c r="AW13" s="139"/>
      <c r="AX13" s="139"/>
      <c r="AY13" s="190" t="s">
        <v>219</v>
      </c>
      <c r="AZ13" s="198"/>
      <c r="BA13" s="198"/>
      <c r="BB13" s="198"/>
      <c r="BC13" s="198"/>
      <c r="BD13" s="198"/>
      <c r="BE13" s="198"/>
      <c r="BF13" s="198"/>
      <c r="BG13" s="198"/>
      <c r="BH13" s="198"/>
      <c r="BI13" s="198"/>
      <c r="BJ13" s="198"/>
      <c r="BK13" s="198"/>
      <c r="BL13" s="198"/>
      <c r="BM13" s="209"/>
      <c r="BN13" s="214">
        <v>-314241</v>
      </c>
      <c r="BO13" s="217"/>
      <c r="BP13" s="217"/>
      <c r="BQ13" s="217"/>
      <c r="BR13" s="217"/>
      <c r="BS13" s="217"/>
      <c r="BT13" s="217"/>
      <c r="BU13" s="220"/>
      <c r="BV13" s="214">
        <v>-42420</v>
      </c>
      <c r="BW13" s="217"/>
      <c r="BX13" s="217"/>
      <c r="BY13" s="217"/>
      <c r="BZ13" s="217"/>
      <c r="CA13" s="217"/>
      <c r="CB13" s="217"/>
      <c r="CC13" s="220"/>
      <c r="CD13" s="192" t="s">
        <v>221</v>
      </c>
      <c r="CE13" s="111"/>
      <c r="CF13" s="111"/>
      <c r="CG13" s="111"/>
      <c r="CH13" s="111"/>
      <c r="CI13" s="111"/>
      <c r="CJ13" s="111"/>
      <c r="CK13" s="111"/>
      <c r="CL13" s="111"/>
      <c r="CM13" s="111"/>
      <c r="CN13" s="111"/>
      <c r="CO13" s="111"/>
      <c r="CP13" s="111"/>
      <c r="CQ13" s="111"/>
      <c r="CR13" s="111"/>
      <c r="CS13" s="211"/>
      <c r="CT13" s="230">
        <v>8.1999999999999993</v>
      </c>
      <c r="CU13" s="238"/>
      <c r="CV13" s="238"/>
      <c r="CW13" s="238"/>
      <c r="CX13" s="238"/>
      <c r="CY13" s="238"/>
      <c r="CZ13" s="238"/>
      <c r="DA13" s="246"/>
      <c r="DB13" s="230">
        <v>8.6999999999999993</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37805</v>
      </c>
      <c r="S14" s="109"/>
      <c r="T14" s="109"/>
      <c r="U14" s="109"/>
      <c r="V14" s="121"/>
      <c r="W14" s="129"/>
      <c r="X14" s="57"/>
      <c r="Y14" s="57"/>
      <c r="Z14" s="57"/>
      <c r="AA14" s="57"/>
      <c r="AB14" s="24"/>
      <c r="AC14" s="149">
        <v>3</v>
      </c>
      <c r="AD14" s="156"/>
      <c r="AE14" s="156"/>
      <c r="AF14" s="156"/>
      <c r="AG14" s="159"/>
      <c r="AH14" s="149">
        <v>3.5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v>11.7</v>
      </c>
      <c r="CU14" s="242"/>
      <c r="CV14" s="242"/>
      <c r="CW14" s="242"/>
      <c r="CX14" s="242"/>
      <c r="CY14" s="242"/>
      <c r="CZ14" s="242"/>
      <c r="DA14" s="250"/>
      <c r="DB14" s="234">
        <v>22.4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37369</v>
      </c>
      <c r="S15" s="109"/>
      <c r="T15" s="109"/>
      <c r="U15" s="109"/>
      <c r="V15" s="121"/>
      <c r="W15" s="130" t="s">
        <v>7</v>
      </c>
      <c r="X15" s="56"/>
      <c r="Y15" s="56"/>
      <c r="Z15" s="56"/>
      <c r="AA15" s="56"/>
      <c r="AB15" s="25"/>
      <c r="AC15" s="72">
        <v>4564</v>
      </c>
      <c r="AD15" s="80"/>
      <c r="AE15" s="80"/>
      <c r="AF15" s="80"/>
      <c r="AG15" s="84"/>
      <c r="AH15" s="72">
        <v>4643</v>
      </c>
      <c r="AI15" s="80"/>
      <c r="AJ15" s="80"/>
      <c r="AK15" s="80"/>
      <c r="AL15" s="118"/>
      <c r="AM15" s="175"/>
      <c r="AN15" s="58"/>
      <c r="AO15" s="58"/>
      <c r="AP15" s="58"/>
      <c r="AQ15" s="58"/>
      <c r="AR15" s="58"/>
      <c r="AS15" s="58"/>
      <c r="AT15" s="63"/>
      <c r="AU15" s="182"/>
      <c r="AV15" s="139"/>
      <c r="AW15" s="139"/>
      <c r="AX15" s="139"/>
      <c r="AY15" s="189" t="s">
        <v>228</v>
      </c>
      <c r="AZ15" s="197"/>
      <c r="BA15" s="197"/>
      <c r="BB15" s="197"/>
      <c r="BC15" s="197"/>
      <c r="BD15" s="197"/>
      <c r="BE15" s="197"/>
      <c r="BF15" s="197"/>
      <c r="BG15" s="197"/>
      <c r="BH15" s="197"/>
      <c r="BI15" s="197"/>
      <c r="BJ15" s="197"/>
      <c r="BK15" s="197"/>
      <c r="BL15" s="197"/>
      <c r="BM15" s="208"/>
      <c r="BN15" s="213">
        <v>4370718</v>
      </c>
      <c r="BO15" s="216"/>
      <c r="BP15" s="216"/>
      <c r="BQ15" s="216"/>
      <c r="BR15" s="216"/>
      <c r="BS15" s="216"/>
      <c r="BT15" s="216"/>
      <c r="BU15" s="219"/>
      <c r="BV15" s="213">
        <v>4223213</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229</v>
      </c>
      <c r="M16" s="78"/>
      <c r="N16" s="78"/>
      <c r="O16" s="78"/>
      <c r="P16" s="78"/>
      <c r="Q16" s="90"/>
      <c r="R16" s="101" t="s">
        <v>231</v>
      </c>
      <c r="S16" s="110"/>
      <c r="T16" s="110"/>
      <c r="U16" s="110"/>
      <c r="V16" s="122"/>
      <c r="W16" s="129"/>
      <c r="X16" s="57"/>
      <c r="Y16" s="57"/>
      <c r="Z16" s="57"/>
      <c r="AA16" s="57"/>
      <c r="AB16" s="24"/>
      <c r="AC16" s="149">
        <v>29</v>
      </c>
      <c r="AD16" s="156"/>
      <c r="AE16" s="156"/>
      <c r="AF16" s="156"/>
      <c r="AG16" s="159"/>
      <c r="AH16" s="149">
        <v>29.9</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8911111</v>
      </c>
      <c r="BO16" s="217"/>
      <c r="BP16" s="217"/>
      <c r="BQ16" s="217"/>
      <c r="BR16" s="217"/>
      <c r="BS16" s="217"/>
      <c r="BT16" s="217"/>
      <c r="BU16" s="220"/>
      <c r="BV16" s="214">
        <v>8663276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233</v>
      </c>
      <c r="S17" s="110"/>
      <c r="T17" s="110"/>
      <c r="U17" s="110"/>
      <c r="V17" s="122"/>
      <c r="W17" s="130" t="s">
        <v>97</v>
      </c>
      <c r="X17" s="56"/>
      <c r="Y17" s="56"/>
      <c r="Z17" s="56"/>
      <c r="AA17" s="56"/>
      <c r="AB17" s="25"/>
      <c r="AC17" s="72">
        <v>10702</v>
      </c>
      <c r="AD17" s="80"/>
      <c r="AE17" s="80"/>
      <c r="AF17" s="80"/>
      <c r="AG17" s="84"/>
      <c r="AH17" s="72">
        <v>10325</v>
      </c>
      <c r="AI17" s="80"/>
      <c r="AJ17" s="80"/>
      <c r="AK17" s="80"/>
      <c r="AL17" s="118"/>
      <c r="AM17" s="175"/>
      <c r="AN17" s="58"/>
      <c r="AO17" s="58"/>
      <c r="AP17" s="58"/>
      <c r="AQ17" s="58"/>
      <c r="AR17" s="58"/>
      <c r="AS17" s="58"/>
      <c r="AT17" s="63"/>
      <c r="AU17" s="182"/>
      <c r="AV17" s="139"/>
      <c r="AW17" s="139"/>
      <c r="AX17" s="139"/>
      <c r="AY17" s="190" t="s">
        <v>234</v>
      </c>
      <c r="AZ17" s="198"/>
      <c r="BA17" s="198"/>
      <c r="BB17" s="198"/>
      <c r="BC17" s="198"/>
      <c r="BD17" s="198"/>
      <c r="BE17" s="198"/>
      <c r="BF17" s="198"/>
      <c r="BG17" s="198"/>
      <c r="BH17" s="198"/>
      <c r="BI17" s="198"/>
      <c r="BJ17" s="198"/>
      <c r="BK17" s="198"/>
      <c r="BL17" s="198"/>
      <c r="BM17" s="209"/>
      <c r="BN17" s="214">
        <v>5529638</v>
      </c>
      <c r="BO17" s="217"/>
      <c r="BP17" s="217"/>
      <c r="BQ17" s="217"/>
      <c r="BR17" s="217"/>
      <c r="BS17" s="217"/>
      <c r="BT17" s="217"/>
      <c r="BU17" s="220"/>
      <c r="BV17" s="214">
        <v>5340731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235</v>
      </c>
      <c r="C18" s="31"/>
      <c r="D18" s="31"/>
      <c r="E18" s="49"/>
      <c r="F18" s="49"/>
      <c r="G18" s="49"/>
      <c r="H18" s="49"/>
      <c r="I18" s="49"/>
      <c r="J18" s="49"/>
      <c r="K18" s="49"/>
      <c r="L18" s="70">
        <v>33.72</v>
      </c>
      <c r="M18" s="70"/>
      <c r="N18" s="70"/>
      <c r="O18" s="70"/>
      <c r="P18" s="70"/>
      <c r="Q18" s="70"/>
      <c r="R18" s="102"/>
      <c r="S18" s="102"/>
      <c r="T18" s="102"/>
      <c r="U18" s="102"/>
      <c r="V18" s="123"/>
      <c r="W18" s="131"/>
      <c r="X18" s="138"/>
      <c r="Y18" s="138"/>
      <c r="Z18" s="138"/>
      <c r="AA18" s="138"/>
      <c r="AB18" s="26"/>
      <c r="AC18" s="150">
        <v>68</v>
      </c>
      <c r="AD18" s="157"/>
      <c r="AE18" s="157"/>
      <c r="AF18" s="157"/>
      <c r="AG18" s="160"/>
      <c r="AH18" s="150">
        <v>66.5</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9557698</v>
      </c>
      <c r="BO18" s="217"/>
      <c r="BP18" s="217"/>
      <c r="BQ18" s="217"/>
      <c r="BR18" s="217"/>
      <c r="BS18" s="217"/>
      <c r="BT18" s="217"/>
      <c r="BU18" s="220"/>
      <c r="BV18" s="214">
        <v>9308403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1092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131</v>
      </c>
      <c r="AZ19" s="198"/>
      <c r="BA19" s="198"/>
      <c r="BB19" s="198"/>
      <c r="BC19" s="198"/>
      <c r="BD19" s="198"/>
      <c r="BE19" s="198"/>
      <c r="BF19" s="198"/>
      <c r="BG19" s="198"/>
      <c r="BH19" s="198"/>
      <c r="BI19" s="198"/>
      <c r="BJ19" s="198"/>
      <c r="BK19" s="198"/>
      <c r="BL19" s="198"/>
      <c r="BM19" s="209"/>
      <c r="BN19" s="214">
        <v>12544247</v>
      </c>
      <c r="BO19" s="217"/>
      <c r="BP19" s="217"/>
      <c r="BQ19" s="217"/>
      <c r="BR19" s="217"/>
      <c r="BS19" s="217"/>
      <c r="BT19" s="217"/>
      <c r="BU19" s="220"/>
      <c r="BV19" s="214">
        <v>12431826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13288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4</v>
      </c>
      <c r="F22" s="56"/>
      <c r="G22" s="56"/>
      <c r="H22" s="56"/>
      <c r="I22" s="56"/>
      <c r="J22" s="56"/>
      <c r="K22" s="25"/>
      <c r="L22" s="50" t="s">
        <v>242</v>
      </c>
      <c r="M22" s="56"/>
      <c r="N22" s="56"/>
      <c r="O22" s="56"/>
      <c r="P22" s="25"/>
      <c r="Q22" s="92" t="s">
        <v>243</v>
      </c>
      <c r="R22" s="104"/>
      <c r="S22" s="104"/>
      <c r="T22" s="104"/>
      <c r="U22" s="104"/>
      <c r="V22" s="125"/>
      <c r="W22" s="133" t="s">
        <v>54</v>
      </c>
      <c r="X22" s="33"/>
      <c r="Y22" s="41"/>
      <c r="Z22" s="50" t="s">
        <v>4</v>
      </c>
      <c r="AA22" s="56"/>
      <c r="AB22" s="56"/>
      <c r="AC22" s="56"/>
      <c r="AD22" s="56"/>
      <c r="AE22" s="56"/>
      <c r="AF22" s="56"/>
      <c r="AG22" s="25"/>
      <c r="AH22" s="163" t="s">
        <v>185</v>
      </c>
      <c r="AI22" s="56"/>
      <c r="AJ22" s="56"/>
      <c r="AK22" s="56"/>
      <c r="AL22" s="25"/>
      <c r="AM22" s="163" t="s">
        <v>245</v>
      </c>
      <c r="AN22" s="178"/>
      <c r="AO22" s="178"/>
      <c r="AP22" s="178"/>
      <c r="AQ22" s="178"/>
      <c r="AR22" s="180"/>
      <c r="AS22" s="92" t="s">
        <v>243</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18998664</v>
      </c>
      <c r="BO22" s="216"/>
      <c r="BP22" s="216"/>
      <c r="BQ22" s="216"/>
      <c r="BR22" s="216"/>
      <c r="BS22" s="216"/>
      <c r="BT22" s="216"/>
      <c r="BU22" s="219"/>
      <c r="BV22" s="213">
        <v>19158254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7386596</v>
      </c>
      <c r="BO23" s="217"/>
      <c r="BP23" s="217"/>
      <c r="BQ23" s="217"/>
      <c r="BR23" s="217"/>
      <c r="BS23" s="217"/>
      <c r="BT23" s="217"/>
      <c r="BU23" s="220"/>
      <c r="BV23" s="214">
        <v>7812462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4450</v>
      </c>
      <c r="R24" s="80"/>
      <c r="S24" s="80"/>
      <c r="T24" s="80"/>
      <c r="U24" s="80"/>
      <c r="V24" s="84"/>
      <c r="W24" s="134"/>
      <c r="X24" s="34"/>
      <c r="Y24" s="42"/>
      <c r="Z24" s="52" t="s">
        <v>252</v>
      </c>
      <c r="AA24" s="58"/>
      <c r="AB24" s="58"/>
      <c r="AC24" s="58"/>
      <c r="AD24" s="58"/>
      <c r="AE24" s="58"/>
      <c r="AF24" s="58"/>
      <c r="AG24" s="63"/>
      <c r="AH24" s="72">
        <v>279</v>
      </c>
      <c r="AI24" s="80"/>
      <c r="AJ24" s="80"/>
      <c r="AK24" s="80"/>
      <c r="AL24" s="84"/>
      <c r="AM24" s="72">
        <v>793755</v>
      </c>
      <c r="AN24" s="80"/>
      <c r="AO24" s="80"/>
      <c r="AP24" s="80"/>
      <c r="AQ24" s="80"/>
      <c r="AR24" s="84"/>
      <c r="AS24" s="72">
        <v>2845</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13009134</v>
      </c>
      <c r="BO24" s="217"/>
      <c r="BP24" s="217"/>
      <c r="BQ24" s="217"/>
      <c r="BR24" s="217"/>
      <c r="BS24" s="217"/>
      <c r="BT24" s="217"/>
      <c r="BU24" s="220"/>
      <c r="BV24" s="214">
        <v>12603269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6290</v>
      </c>
      <c r="R25" s="80"/>
      <c r="S25" s="80"/>
      <c r="T25" s="80"/>
      <c r="U25" s="80"/>
      <c r="V25" s="84"/>
      <c r="W25" s="134"/>
      <c r="X25" s="34"/>
      <c r="Y25" s="42"/>
      <c r="Z25" s="52" t="s">
        <v>258</v>
      </c>
      <c r="AA25" s="58"/>
      <c r="AB25" s="58"/>
      <c r="AC25" s="58"/>
      <c r="AD25" s="58"/>
      <c r="AE25" s="58"/>
      <c r="AF25" s="58"/>
      <c r="AG25" s="63"/>
      <c r="AH25" s="72" t="s">
        <v>202</v>
      </c>
      <c r="AI25" s="80"/>
      <c r="AJ25" s="80"/>
      <c r="AK25" s="80"/>
      <c r="AL25" s="84"/>
      <c r="AM25" s="72" t="s">
        <v>202</v>
      </c>
      <c r="AN25" s="80"/>
      <c r="AO25" s="80"/>
      <c r="AP25" s="80"/>
      <c r="AQ25" s="80"/>
      <c r="AR25" s="84"/>
      <c r="AS25" s="72" t="s">
        <v>202</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2791090</v>
      </c>
      <c r="BO25" s="216"/>
      <c r="BP25" s="216"/>
      <c r="BQ25" s="216"/>
      <c r="BR25" s="216"/>
      <c r="BS25" s="216"/>
      <c r="BT25" s="216"/>
      <c r="BU25" s="219"/>
      <c r="BV25" s="213">
        <v>2366555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6500</v>
      </c>
      <c r="R26" s="80"/>
      <c r="S26" s="80"/>
      <c r="T26" s="80"/>
      <c r="U26" s="80"/>
      <c r="V26" s="84"/>
      <c r="W26" s="134"/>
      <c r="X26" s="34"/>
      <c r="Y26" s="42"/>
      <c r="Z26" s="52" t="s">
        <v>260</v>
      </c>
      <c r="AA26" s="143"/>
      <c r="AB26" s="143"/>
      <c r="AC26" s="143"/>
      <c r="AD26" s="143"/>
      <c r="AE26" s="143"/>
      <c r="AF26" s="143"/>
      <c r="AG26" s="161"/>
      <c r="AH26" s="72">
        <v>15</v>
      </c>
      <c r="AI26" s="80"/>
      <c r="AJ26" s="80"/>
      <c r="AK26" s="80"/>
      <c r="AL26" s="84"/>
      <c r="AM26" s="72">
        <v>46425</v>
      </c>
      <c r="AN26" s="80"/>
      <c r="AO26" s="80"/>
      <c r="AP26" s="80"/>
      <c r="AQ26" s="80"/>
      <c r="AR26" s="84"/>
      <c r="AS26" s="72">
        <v>3095</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202</v>
      </c>
      <c r="BO26" s="217"/>
      <c r="BP26" s="217"/>
      <c r="BQ26" s="217"/>
      <c r="BR26" s="217"/>
      <c r="BS26" s="217"/>
      <c r="BT26" s="217"/>
      <c r="BU26" s="220"/>
      <c r="BV26" s="214" t="s">
        <v>202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4700</v>
      </c>
      <c r="R27" s="80"/>
      <c r="S27" s="80"/>
      <c r="T27" s="80"/>
      <c r="U27" s="80"/>
      <c r="V27" s="84"/>
      <c r="W27" s="134"/>
      <c r="X27" s="34"/>
      <c r="Y27" s="42"/>
      <c r="Z27" s="52" t="s">
        <v>263</v>
      </c>
      <c r="AA27" s="58"/>
      <c r="AB27" s="58"/>
      <c r="AC27" s="58"/>
      <c r="AD27" s="58"/>
      <c r="AE27" s="58"/>
      <c r="AF27" s="58"/>
      <c r="AG27" s="63"/>
      <c r="AH27" s="72">
        <v>31</v>
      </c>
      <c r="AI27" s="80"/>
      <c r="AJ27" s="80"/>
      <c r="AK27" s="80"/>
      <c r="AL27" s="84"/>
      <c r="AM27" s="72">
        <v>82491</v>
      </c>
      <c r="AN27" s="80"/>
      <c r="AO27" s="80"/>
      <c r="AP27" s="80"/>
      <c r="AQ27" s="80"/>
      <c r="AR27" s="84"/>
      <c r="AS27" s="72">
        <v>2661</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318175</v>
      </c>
      <c r="BO27" s="218"/>
      <c r="BP27" s="218"/>
      <c r="BQ27" s="218"/>
      <c r="BR27" s="218"/>
      <c r="BS27" s="218"/>
      <c r="BT27" s="218"/>
      <c r="BU27" s="221"/>
      <c r="BV27" s="215">
        <v>318142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4000</v>
      </c>
      <c r="R28" s="80"/>
      <c r="S28" s="80"/>
      <c r="T28" s="80"/>
      <c r="U28" s="80"/>
      <c r="V28" s="84"/>
      <c r="W28" s="134"/>
      <c r="X28" s="34"/>
      <c r="Y28" s="42"/>
      <c r="Z28" s="52" t="s">
        <v>35</v>
      </c>
      <c r="AA28" s="58"/>
      <c r="AB28" s="58"/>
      <c r="AC28" s="58"/>
      <c r="AD28" s="58"/>
      <c r="AE28" s="58"/>
      <c r="AF28" s="58"/>
      <c r="AG28" s="63"/>
      <c r="AH28" s="72" t="s">
        <v>202</v>
      </c>
      <c r="AI28" s="80"/>
      <c r="AJ28" s="80"/>
      <c r="AK28" s="80"/>
      <c r="AL28" s="84"/>
      <c r="AM28" s="72" t="s">
        <v>202</v>
      </c>
      <c r="AN28" s="80"/>
      <c r="AO28" s="80"/>
      <c r="AP28" s="80"/>
      <c r="AQ28" s="80"/>
      <c r="AR28" s="84"/>
      <c r="AS28" s="72" t="s">
        <v>202</v>
      </c>
      <c r="AT28" s="80"/>
      <c r="AU28" s="80"/>
      <c r="AV28" s="80"/>
      <c r="AW28" s="80"/>
      <c r="AX28" s="118"/>
      <c r="AY28" s="194" t="s">
        <v>268</v>
      </c>
      <c r="AZ28" s="201"/>
      <c r="BA28" s="201"/>
      <c r="BB28" s="204"/>
      <c r="BC28" s="189" t="s">
        <v>104</v>
      </c>
      <c r="BD28" s="197"/>
      <c r="BE28" s="197"/>
      <c r="BF28" s="197"/>
      <c r="BG28" s="197"/>
      <c r="BH28" s="197"/>
      <c r="BI28" s="197"/>
      <c r="BJ28" s="197"/>
      <c r="BK28" s="197"/>
      <c r="BL28" s="197"/>
      <c r="BM28" s="208"/>
      <c r="BN28" s="213">
        <v>2447144</v>
      </c>
      <c r="BO28" s="216"/>
      <c r="BP28" s="216"/>
      <c r="BQ28" s="216"/>
      <c r="BR28" s="216"/>
      <c r="BS28" s="216"/>
      <c r="BT28" s="216"/>
      <c r="BU28" s="219"/>
      <c r="BV28" s="213">
        <v>2446269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13</v>
      </c>
      <c r="M29" s="80"/>
      <c r="N29" s="80"/>
      <c r="O29" s="80"/>
      <c r="P29" s="84"/>
      <c r="Q29" s="72">
        <v>3700</v>
      </c>
      <c r="R29" s="80"/>
      <c r="S29" s="80"/>
      <c r="T29" s="80"/>
      <c r="U29" s="80"/>
      <c r="V29" s="84"/>
      <c r="W29" s="135"/>
      <c r="X29" s="140"/>
      <c r="Y29" s="142"/>
      <c r="Z29" s="52" t="s">
        <v>274</v>
      </c>
      <c r="AA29" s="58"/>
      <c r="AB29" s="58"/>
      <c r="AC29" s="58"/>
      <c r="AD29" s="58"/>
      <c r="AE29" s="58"/>
      <c r="AF29" s="58"/>
      <c r="AG29" s="63"/>
      <c r="AH29" s="72">
        <v>310</v>
      </c>
      <c r="AI29" s="80"/>
      <c r="AJ29" s="80"/>
      <c r="AK29" s="80"/>
      <c r="AL29" s="84"/>
      <c r="AM29" s="72">
        <v>876246</v>
      </c>
      <c r="AN29" s="80"/>
      <c r="AO29" s="80"/>
      <c r="AP29" s="80"/>
      <c r="AQ29" s="80"/>
      <c r="AR29" s="84"/>
      <c r="AS29" s="72">
        <v>2827</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342271</v>
      </c>
      <c r="BO29" s="217"/>
      <c r="BP29" s="217"/>
      <c r="BQ29" s="217"/>
      <c r="BR29" s="217"/>
      <c r="BS29" s="217"/>
      <c r="BT29" s="217"/>
      <c r="BU29" s="220"/>
      <c r="BV29" s="214">
        <v>159464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94.6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2246866</v>
      </c>
      <c r="BO30" s="218"/>
      <c r="BP30" s="218"/>
      <c r="BQ30" s="218"/>
      <c r="BR30" s="218"/>
      <c r="BS30" s="218"/>
      <c r="BT30" s="218"/>
      <c r="BU30" s="221"/>
      <c r="BV30" s="215">
        <v>2140482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189</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62</v>
      </c>
      <c r="D33" s="37"/>
      <c r="E33" s="54" t="s">
        <v>284</v>
      </c>
      <c r="F33" s="54"/>
      <c r="G33" s="54"/>
      <c r="H33" s="54"/>
      <c r="I33" s="54"/>
      <c r="J33" s="54"/>
      <c r="K33" s="54"/>
      <c r="L33" s="54"/>
      <c r="M33" s="54"/>
      <c r="N33" s="54"/>
      <c r="O33" s="54"/>
      <c r="P33" s="54"/>
      <c r="Q33" s="54"/>
      <c r="R33" s="54"/>
      <c r="S33" s="54"/>
      <c r="T33" s="54"/>
      <c r="U33" s="37" t="s">
        <v>62</v>
      </c>
      <c r="V33" s="37"/>
      <c r="W33" s="54" t="s">
        <v>284</v>
      </c>
      <c r="X33" s="54"/>
      <c r="Y33" s="54"/>
      <c r="Z33" s="54"/>
      <c r="AA33" s="54"/>
      <c r="AB33" s="54"/>
      <c r="AC33" s="54"/>
      <c r="AD33" s="54"/>
      <c r="AE33" s="54"/>
      <c r="AF33" s="54"/>
      <c r="AG33" s="54"/>
      <c r="AH33" s="54"/>
      <c r="AI33" s="54"/>
      <c r="AJ33" s="54"/>
      <c r="AK33" s="54"/>
      <c r="AL33" s="54"/>
      <c r="AM33" s="37" t="s">
        <v>62</v>
      </c>
      <c r="AN33" s="37"/>
      <c r="AO33" s="54" t="s">
        <v>284</v>
      </c>
      <c r="AP33" s="54"/>
      <c r="AQ33" s="54"/>
      <c r="AR33" s="54"/>
      <c r="AS33" s="54"/>
      <c r="AT33" s="54"/>
      <c r="AU33" s="54"/>
      <c r="AV33" s="54"/>
      <c r="AW33" s="54"/>
      <c r="AX33" s="54"/>
      <c r="AY33" s="54"/>
      <c r="AZ33" s="54"/>
      <c r="BA33" s="54"/>
      <c r="BB33" s="54"/>
      <c r="BC33" s="54"/>
      <c r="BD33" s="37"/>
      <c r="BE33" s="54" t="s">
        <v>285</v>
      </c>
      <c r="BF33" s="54"/>
      <c r="BG33" s="54" t="s">
        <v>169</v>
      </c>
      <c r="BH33" s="54"/>
      <c r="BI33" s="54"/>
      <c r="BJ33" s="54"/>
      <c r="BK33" s="54"/>
      <c r="BL33" s="54"/>
      <c r="BM33" s="54"/>
      <c r="BN33" s="54"/>
      <c r="BO33" s="54"/>
      <c r="BP33" s="54"/>
      <c r="BQ33" s="54"/>
      <c r="BR33" s="54"/>
      <c r="BS33" s="54"/>
      <c r="BT33" s="54"/>
      <c r="BU33" s="54"/>
      <c r="BV33" s="37"/>
      <c r="BW33" s="37" t="s">
        <v>285</v>
      </c>
      <c r="BX33" s="37"/>
      <c r="BY33" s="54" t="s">
        <v>111</v>
      </c>
      <c r="BZ33" s="54"/>
      <c r="CA33" s="54"/>
      <c r="CB33" s="54"/>
      <c r="CC33" s="54"/>
      <c r="CD33" s="54"/>
      <c r="CE33" s="54"/>
      <c r="CF33" s="54"/>
      <c r="CG33" s="54"/>
      <c r="CH33" s="54"/>
      <c r="CI33" s="54"/>
      <c r="CJ33" s="54"/>
      <c r="CK33" s="54"/>
      <c r="CL33" s="54"/>
      <c r="CM33" s="54"/>
      <c r="CN33" s="54"/>
      <c r="CO33" s="37" t="s">
        <v>62</v>
      </c>
      <c r="CP33" s="37"/>
      <c r="CQ33" s="54" t="s">
        <v>287</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9</v>
      </c>
      <c r="AN34" s="38"/>
      <c r="AO34" s="55" t="str">
        <f>IF('各会計、関係団体の財政状況及び健全化判断比率'!B33="","",'各会計、関係団体の財政状況及び健全化判断比率'!B33)</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奈良県葛城地区清掃事務組合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葛城市土地開発公社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学校給食特別会計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介護保険特別会計（保険事業勘定）</v>
      </c>
      <c r="X35" s="55"/>
      <c r="Y35" s="55"/>
      <c r="Z35" s="55"/>
      <c r="AA35" s="55"/>
      <c r="AB35" s="55"/>
      <c r="AC35" s="55"/>
      <c r="AD35" s="55"/>
      <c r="AE35" s="55"/>
      <c r="AF35" s="55"/>
      <c r="AG35" s="55"/>
      <c r="AH35" s="55"/>
      <c r="AI35" s="55"/>
      <c r="AJ35" s="55"/>
      <c r="AK35" s="55"/>
      <c r="AL35" s="2"/>
      <c r="AM35" s="38">
        <f t="shared" ref="AM35:AM43" si="2">IF(AO35="","",AM34+1)</f>
        <v>10</v>
      </c>
      <c r="AN35" s="38"/>
      <c r="AO35" s="55" t="str">
        <f>IF('各会計、関係団体の財政状況及び健全化判断比率'!B34="","",'各会計、関係団体の財政状況及び健全化判断比率'!B34)</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奈良県市町村総合事務組合</v>
      </c>
      <c r="BZ35" s="55"/>
      <c r="CA35" s="55"/>
      <c r="CB35" s="55"/>
      <c r="CC35" s="55"/>
      <c r="CD35" s="55"/>
      <c r="CE35" s="55"/>
      <c r="CF35" s="55"/>
      <c r="CG35" s="55"/>
      <c r="CH35" s="55"/>
      <c r="CI35" s="55"/>
      <c r="CJ35" s="55"/>
      <c r="CK35" s="55"/>
      <c r="CL35" s="55"/>
      <c r="CM35" s="55"/>
      <c r="CN35" s="2"/>
      <c r="CO35" s="38">
        <f t="shared" ref="CO35:CO43" si="5">IF(CQ35="","",CO34+1)</f>
        <v>18</v>
      </c>
      <c r="CP35" s="38"/>
      <c r="CQ35" s="55" t="str">
        <f>IF('各会計、関係団体の財政状況及び健全化判断比率'!BS8="","",'各会計、関係団体の財政状況及び健全化判断比率'!BS8)</f>
        <v>奈良県信用保証協会</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霊苑事業特別会計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介護保険特別会計（介護サービス事業勘定）</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13</v>
      </c>
      <c r="BX36" s="38"/>
      <c r="BY36" s="55" t="str">
        <f>IF('各会計、関係団体の財政状況及び健全化判断比率'!B70="","",'各会計、関係団体の財政状況及び健全化判断比率'!B70)</f>
        <v>奈良広域水質検査センター組合</v>
      </c>
      <c r="BZ36" s="55"/>
      <c r="CA36" s="55"/>
      <c r="CB36" s="55"/>
      <c r="CC36" s="55"/>
      <c r="CD36" s="55"/>
      <c r="CE36" s="55"/>
      <c r="CF36" s="55"/>
      <c r="CG36" s="55"/>
      <c r="CH36" s="55"/>
      <c r="CI36" s="55"/>
      <c r="CJ36" s="55"/>
      <c r="CK36" s="55"/>
      <c r="CL36" s="55"/>
      <c r="CM36" s="55"/>
      <c r="CN36" s="2"/>
      <c r="CO36" s="38">
        <f t="shared" si="5"/>
        <v>19</v>
      </c>
      <c r="CP36" s="38"/>
      <c r="CQ36" s="55" t="str">
        <f>IF('各会計、関係団体の財政状況及び健全化判断比率'!BS9="","",'各会計、関係団体の財政状況及び健全化判断比率'!BS9)</f>
        <v>葛城市シルバー人材センター</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葛城市・広陵町介護認定審査会特別会計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14</v>
      </c>
      <c r="BX37" s="38"/>
      <c r="BY37" s="55" t="str">
        <f>IF('各会計、関係団体の財政状況及び健全化判断比率'!B71="","",'各会計、関係団体の財政状況及び健全化判断比率'!B71)</f>
        <v>奈良県住宅新築資金等貸付金回収管理組合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8</v>
      </c>
      <c r="V38" s="38"/>
      <c r="W38" s="55" t="str">
        <f>IF('各会計、関係団体の財政状況及び健全化判断比率'!B32="","",'各会計、関係団体の財政状況及び健全化判断比率'!B32)</f>
        <v>後期高齢者医療保険特別会計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15</v>
      </c>
      <c r="BX38" s="38"/>
      <c r="BY38" s="55" t="str">
        <f>IF('各会計、関係団体の財政状況及び健全化判断比率'!B72="","",'各会計、関係団体の財政状況及び健全化判断比率'!B72)</f>
        <v>奈良県後期高齢者医療広域連合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16</v>
      </c>
      <c r="BX39" s="38"/>
      <c r="BY39" s="55" t="str">
        <f>IF('各会計、関係団体の財政状況及び健全化判断比率'!B73="","",'各会計、関係団体の財政状況及び健全化判断比率'!B73)</f>
        <v>奈良県広域消防組合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2i3UoEBUC+OOUX2dfJRIuE9mE09QdW17X5FWzcZVsC+LCCP7zKE19lSJrohfn7GKsXehlBjsW0eWFf24Q4lOFA==" saltValue="DDUGUm4/dRm1qNDmXWnKz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verticalCentered="1"/>
  <pageMargins left="0" right="0" top="0" bottom="0" header="0" footer="0"/>
  <pageSetup paperSize="9" scale="84" fitToWidth="1" fitToHeight="1" orientation="landscape" usePrinterDefaults="1" r:id="rId1"/>
  <headerFooter alignWithMargins="0">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19</v>
      </c>
      <c r="F33" s="878" t="s">
        <v>528</v>
      </c>
      <c r="G33" s="883" t="s">
        <v>529</v>
      </c>
      <c r="H33" s="883" t="s">
        <v>530</v>
      </c>
      <c r="I33" s="883" t="s">
        <v>531</v>
      </c>
      <c r="J33" s="887" t="s">
        <v>256</v>
      </c>
      <c r="K33" s="862"/>
      <c r="L33" s="862"/>
      <c r="M33" s="862"/>
      <c r="N33" s="862"/>
      <c r="O33" s="862"/>
      <c r="P33" s="862"/>
    </row>
    <row r="34" spans="1:16" ht="39" customHeight="1">
      <c r="A34" s="862"/>
      <c r="B34" s="864"/>
      <c r="C34" s="870" t="s">
        <v>471</v>
      </c>
      <c r="D34" s="870"/>
      <c r="E34" s="875"/>
      <c r="F34" s="879">
        <v>17.63</v>
      </c>
      <c r="G34" s="884">
        <v>16.02</v>
      </c>
      <c r="H34" s="884">
        <v>14.73</v>
      </c>
      <c r="I34" s="884">
        <v>14.45</v>
      </c>
      <c r="J34" s="888">
        <v>11.63</v>
      </c>
      <c r="K34" s="862"/>
      <c r="L34" s="862"/>
      <c r="M34" s="862"/>
      <c r="N34" s="862"/>
      <c r="O34" s="862"/>
      <c r="P34" s="862"/>
    </row>
    <row r="35" spans="1:16" ht="39" customHeight="1">
      <c r="A35" s="862"/>
      <c r="B35" s="865"/>
      <c r="C35" s="871" t="s">
        <v>455</v>
      </c>
      <c r="D35" s="871"/>
      <c r="E35" s="876"/>
      <c r="F35" s="880">
        <v>1.86</v>
      </c>
      <c r="G35" s="885">
        <v>0.93</v>
      </c>
      <c r="H35" s="885">
        <v>7.1</v>
      </c>
      <c r="I35" s="885">
        <v>6.77</v>
      </c>
      <c r="J35" s="889">
        <v>3.54</v>
      </c>
      <c r="K35" s="862"/>
      <c r="L35" s="862"/>
      <c r="M35" s="862"/>
      <c r="N35" s="862"/>
      <c r="O35" s="862"/>
      <c r="P35" s="862"/>
    </row>
    <row r="36" spans="1:16" ht="39" customHeight="1">
      <c r="A36" s="862"/>
      <c r="B36" s="865"/>
      <c r="C36" s="871" t="s">
        <v>207</v>
      </c>
      <c r="D36" s="871"/>
      <c r="E36" s="876"/>
      <c r="F36" s="880">
        <v>1.25</v>
      </c>
      <c r="G36" s="885">
        <v>1.02</v>
      </c>
      <c r="H36" s="885">
        <v>1.41</v>
      </c>
      <c r="I36" s="885">
        <v>1.69</v>
      </c>
      <c r="J36" s="889">
        <v>0.47</v>
      </c>
      <c r="K36" s="862"/>
      <c r="L36" s="862"/>
      <c r="M36" s="862"/>
      <c r="N36" s="862"/>
      <c r="O36" s="862"/>
      <c r="P36" s="862"/>
    </row>
    <row r="37" spans="1:16" ht="39" customHeight="1">
      <c r="A37" s="862"/>
      <c r="B37" s="865"/>
      <c r="C37" s="871" t="s">
        <v>350</v>
      </c>
      <c r="D37" s="871"/>
      <c r="E37" s="876"/>
      <c r="F37" s="880" t="s">
        <v>202</v>
      </c>
      <c r="G37" s="885">
        <v>0.28000000000000003</v>
      </c>
      <c r="H37" s="885">
        <v>0.44</v>
      </c>
      <c r="I37" s="885">
        <v>0.44</v>
      </c>
      <c r="J37" s="889">
        <v>0.43</v>
      </c>
      <c r="K37" s="862"/>
      <c r="L37" s="862"/>
      <c r="M37" s="862"/>
      <c r="N37" s="862"/>
      <c r="O37" s="862"/>
      <c r="P37" s="862"/>
    </row>
    <row r="38" spans="1:16" ht="39" customHeight="1">
      <c r="A38" s="862"/>
      <c r="B38" s="865"/>
      <c r="C38" s="871" t="s">
        <v>467</v>
      </c>
      <c r="D38" s="871"/>
      <c r="E38" s="876"/>
      <c r="F38" s="880">
        <v>1.67</v>
      </c>
      <c r="G38" s="885">
        <v>1.69</v>
      </c>
      <c r="H38" s="885">
        <v>0.6</v>
      </c>
      <c r="I38" s="885">
        <v>0.23</v>
      </c>
      <c r="J38" s="889">
        <v>0.11</v>
      </c>
      <c r="K38" s="862"/>
      <c r="L38" s="862"/>
      <c r="M38" s="862"/>
      <c r="N38" s="862"/>
      <c r="O38" s="862"/>
      <c r="P38" s="862"/>
    </row>
    <row r="39" spans="1:16" ht="39" customHeight="1">
      <c r="A39" s="862"/>
      <c r="B39" s="865"/>
      <c r="C39" s="871" t="s">
        <v>470</v>
      </c>
      <c r="D39" s="871"/>
      <c r="E39" s="876"/>
      <c r="F39" s="880">
        <v>1.e-002</v>
      </c>
      <c r="G39" s="885">
        <v>0</v>
      </c>
      <c r="H39" s="885">
        <v>0</v>
      </c>
      <c r="I39" s="885">
        <v>0</v>
      </c>
      <c r="J39" s="889">
        <v>1.e-002</v>
      </c>
      <c r="K39" s="862"/>
      <c r="L39" s="862"/>
      <c r="M39" s="862"/>
      <c r="N39" s="862"/>
      <c r="O39" s="862"/>
      <c r="P39" s="862"/>
    </row>
    <row r="40" spans="1:16" ht="39" customHeight="1">
      <c r="A40" s="862"/>
      <c r="B40" s="865"/>
      <c r="C40" s="871" t="s">
        <v>459</v>
      </c>
      <c r="D40" s="871"/>
      <c r="E40" s="876"/>
      <c r="F40" s="880">
        <v>1.e-002</v>
      </c>
      <c r="G40" s="885">
        <v>1.e-002</v>
      </c>
      <c r="H40" s="885">
        <v>1.e-002</v>
      </c>
      <c r="I40" s="885">
        <v>0</v>
      </c>
      <c r="J40" s="889">
        <v>0</v>
      </c>
      <c r="K40" s="862"/>
      <c r="L40" s="862"/>
      <c r="M40" s="862"/>
      <c r="N40" s="862"/>
      <c r="O40" s="862"/>
      <c r="P40" s="862"/>
    </row>
    <row r="41" spans="1:16" ht="39" customHeight="1">
      <c r="A41" s="862"/>
      <c r="B41" s="865"/>
      <c r="C41" s="871" t="s">
        <v>457</v>
      </c>
      <c r="D41" s="871"/>
      <c r="E41" s="876"/>
      <c r="F41" s="880">
        <v>0</v>
      </c>
      <c r="G41" s="885">
        <v>0</v>
      </c>
      <c r="H41" s="885">
        <v>0</v>
      </c>
      <c r="I41" s="885">
        <v>0</v>
      </c>
      <c r="J41" s="889">
        <v>0</v>
      </c>
      <c r="K41" s="862"/>
      <c r="L41" s="862"/>
      <c r="M41" s="862"/>
      <c r="N41" s="862"/>
      <c r="O41" s="862"/>
      <c r="P41" s="862"/>
    </row>
    <row r="42" spans="1:16" ht="39" customHeight="1">
      <c r="A42" s="862"/>
      <c r="B42" s="866"/>
      <c r="C42" s="871" t="s">
        <v>533</v>
      </c>
      <c r="D42" s="871"/>
      <c r="E42" s="876"/>
      <c r="F42" s="880" t="s">
        <v>534</v>
      </c>
      <c r="G42" s="885" t="s">
        <v>202</v>
      </c>
      <c r="H42" s="885" t="s">
        <v>202</v>
      </c>
      <c r="I42" s="885" t="s">
        <v>202</v>
      </c>
      <c r="J42" s="889" t="s">
        <v>202</v>
      </c>
      <c r="K42" s="862"/>
      <c r="L42" s="862"/>
      <c r="M42" s="862"/>
      <c r="N42" s="862"/>
      <c r="O42" s="862"/>
      <c r="P42" s="862"/>
    </row>
    <row r="43" spans="1:16" ht="39" customHeight="1">
      <c r="A43" s="862"/>
      <c r="B43" s="867"/>
      <c r="C43" s="872" t="s">
        <v>492</v>
      </c>
      <c r="D43" s="872"/>
      <c r="E43" s="877"/>
      <c r="F43" s="881">
        <v>0</v>
      </c>
      <c r="G43" s="886">
        <v>0</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JI0+7qPP1URDOqPq7xruAWZJQYes+ja7JTIX2bMo3OT3wln5LA15ixf4/s4+J608NDQRgxOl0YgwtLLvFAFZ7Q==" saltValue="/HvZZumN5bPWia9FAPv0M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verticalCentered="1"/>
  <pageMargins left="0" right="0" top="0" bottom="0" header="0" footer="0"/>
  <pageSetup paperSize="9" scale="60" fitToWidth="1" fitToHeight="1" orientation="landscape" usePrinterDefaults="1"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23</v>
      </c>
      <c r="C44" s="905"/>
      <c r="D44" s="905"/>
      <c r="E44" s="924"/>
      <c r="F44" s="924"/>
      <c r="G44" s="924"/>
      <c r="H44" s="924"/>
      <c r="I44" s="924"/>
      <c r="J44" s="933" t="s">
        <v>19</v>
      </c>
      <c r="K44" s="941" t="s">
        <v>528</v>
      </c>
      <c r="L44" s="950" t="s">
        <v>529</v>
      </c>
      <c r="M44" s="950" t="s">
        <v>530</v>
      </c>
      <c r="N44" s="950" t="s">
        <v>531</v>
      </c>
      <c r="O44" s="959" t="s">
        <v>256</v>
      </c>
      <c r="P44" s="734"/>
      <c r="Q44" s="734"/>
      <c r="R44" s="734"/>
      <c r="S44" s="734"/>
      <c r="T44" s="734"/>
      <c r="U44" s="734"/>
    </row>
    <row r="45" spans="1:21" ht="30.75" customHeight="1">
      <c r="A45" s="734"/>
      <c r="B45" s="892" t="s">
        <v>26</v>
      </c>
      <c r="C45" s="906"/>
      <c r="D45" s="916"/>
      <c r="E45" s="925" t="s">
        <v>24</v>
      </c>
      <c r="F45" s="925"/>
      <c r="G45" s="925"/>
      <c r="H45" s="925"/>
      <c r="I45" s="925"/>
      <c r="J45" s="934"/>
      <c r="K45" s="942">
        <v>1493</v>
      </c>
      <c r="L45" s="951">
        <v>1716</v>
      </c>
      <c r="M45" s="951">
        <v>1832</v>
      </c>
      <c r="N45" s="951">
        <v>1929</v>
      </c>
      <c r="O45" s="960">
        <v>1928</v>
      </c>
      <c r="P45" s="734"/>
      <c r="Q45" s="734"/>
      <c r="R45" s="734"/>
      <c r="S45" s="734"/>
      <c r="T45" s="734"/>
      <c r="U45" s="734"/>
    </row>
    <row r="46" spans="1:21" ht="30.75" customHeight="1">
      <c r="A46" s="734"/>
      <c r="B46" s="893"/>
      <c r="C46" s="907"/>
      <c r="D46" s="917"/>
      <c r="E46" s="926" t="s">
        <v>29</v>
      </c>
      <c r="F46" s="926"/>
      <c r="G46" s="926"/>
      <c r="H46" s="926"/>
      <c r="I46" s="926"/>
      <c r="J46" s="935"/>
      <c r="K46" s="943" t="s">
        <v>202</v>
      </c>
      <c r="L46" s="952" t="s">
        <v>202</v>
      </c>
      <c r="M46" s="952" t="s">
        <v>202</v>
      </c>
      <c r="N46" s="952" t="s">
        <v>202</v>
      </c>
      <c r="O46" s="961" t="s">
        <v>202</v>
      </c>
      <c r="P46" s="734"/>
      <c r="Q46" s="734"/>
      <c r="R46" s="734"/>
      <c r="S46" s="734"/>
      <c r="T46" s="734"/>
      <c r="U46" s="734"/>
    </row>
    <row r="47" spans="1:21" ht="30.75" customHeight="1">
      <c r="A47" s="734"/>
      <c r="B47" s="893"/>
      <c r="C47" s="907"/>
      <c r="D47" s="917"/>
      <c r="E47" s="926" t="s">
        <v>33</v>
      </c>
      <c r="F47" s="926"/>
      <c r="G47" s="926"/>
      <c r="H47" s="926"/>
      <c r="I47" s="926"/>
      <c r="J47" s="935"/>
      <c r="K47" s="943" t="s">
        <v>202</v>
      </c>
      <c r="L47" s="952" t="s">
        <v>202</v>
      </c>
      <c r="M47" s="952" t="s">
        <v>202</v>
      </c>
      <c r="N47" s="952" t="s">
        <v>202</v>
      </c>
      <c r="O47" s="961" t="s">
        <v>202</v>
      </c>
      <c r="P47" s="734"/>
      <c r="Q47" s="734"/>
      <c r="R47" s="734"/>
      <c r="S47" s="734"/>
      <c r="T47" s="734"/>
      <c r="U47" s="734"/>
    </row>
    <row r="48" spans="1:21" ht="30.75" customHeight="1">
      <c r="A48" s="734"/>
      <c r="B48" s="893"/>
      <c r="C48" s="907"/>
      <c r="D48" s="917"/>
      <c r="E48" s="926" t="s">
        <v>36</v>
      </c>
      <c r="F48" s="926"/>
      <c r="G48" s="926"/>
      <c r="H48" s="926"/>
      <c r="I48" s="926"/>
      <c r="J48" s="935"/>
      <c r="K48" s="943">
        <v>644</v>
      </c>
      <c r="L48" s="952">
        <v>628</v>
      </c>
      <c r="M48" s="952">
        <v>589</v>
      </c>
      <c r="N48" s="952">
        <v>353</v>
      </c>
      <c r="O48" s="961">
        <v>333</v>
      </c>
      <c r="P48" s="734"/>
      <c r="Q48" s="734"/>
      <c r="R48" s="734"/>
      <c r="S48" s="734"/>
      <c r="T48" s="734"/>
      <c r="U48" s="734"/>
    </row>
    <row r="49" spans="1:21" ht="30.75" customHeight="1">
      <c r="A49" s="734"/>
      <c r="B49" s="893"/>
      <c r="C49" s="907"/>
      <c r="D49" s="917"/>
      <c r="E49" s="926" t="s">
        <v>0</v>
      </c>
      <c r="F49" s="926"/>
      <c r="G49" s="926"/>
      <c r="H49" s="926"/>
      <c r="I49" s="926"/>
      <c r="J49" s="935"/>
      <c r="K49" s="943">
        <v>31</v>
      </c>
      <c r="L49" s="952">
        <v>33</v>
      </c>
      <c r="M49" s="952">
        <v>30</v>
      </c>
      <c r="N49" s="952">
        <v>31</v>
      </c>
      <c r="O49" s="961">
        <v>36</v>
      </c>
      <c r="P49" s="734"/>
      <c r="Q49" s="734"/>
      <c r="R49" s="734"/>
      <c r="S49" s="734"/>
      <c r="T49" s="734"/>
      <c r="U49" s="734"/>
    </row>
    <row r="50" spans="1:21" ht="30.75" customHeight="1">
      <c r="A50" s="734"/>
      <c r="B50" s="893"/>
      <c r="C50" s="907"/>
      <c r="D50" s="917"/>
      <c r="E50" s="926" t="s">
        <v>41</v>
      </c>
      <c r="F50" s="926"/>
      <c r="G50" s="926"/>
      <c r="H50" s="926"/>
      <c r="I50" s="926"/>
      <c r="J50" s="935"/>
      <c r="K50" s="943" t="s">
        <v>202</v>
      </c>
      <c r="L50" s="952" t="s">
        <v>202</v>
      </c>
      <c r="M50" s="952" t="s">
        <v>202</v>
      </c>
      <c r="N50" s="952" t="s">
        <v>202</v>
      </c>
      <c r="O50" s="961" t="s">
        <v>202</v>
      </c>
      <c r="P50" s="734"/>
      <c r="Q50" s="734"/>
      <c r="R50" s="734"/>
      <c r="S50" s="734"/>
      <c r="T50" s="734"/>
      <c r="U50" s="734"/>
    </row>
    <row r="51" spans="1:21" ht="30.75" customHeight="1">
      <c r="A51" s="734"/>
      <c r="B51" s="894"/>
      <c r="C51" s="908"/>
      <c r="D51" s="918"/>
      <c r="E51" s="926" t="s">
        <v>43</v>
      </c>
      <c r="F51" s="926"/>
      <c r="G51" s="926"/>
      <c r="H51" s="926"/>
      <c r="I51" s="926"/>
      <c r="J51" s="935"/>
      <c r="K51" s="943" t="s">
        <v>202</v>
      </c>
      <c r="L51" s="952" t="s">
        <v>202</v>
      </c>
      <c r="M51" s="952" t="s">
        <v>202</v>
      </c>
      <c r="N51" s="952" t="s">
        <v>202</v>
      </c>
      <c r="O51" s="961" t="s">
        <v>202</v>
      </c>
      <c r="P51" s="734"/>
      <c r="Q51" s="734"/>
      <c r="R51" s="734"/>
      <c r="S51" s="734"/>
      <c r="T51" s="734"/>
      <c r="U51" s="734"/>
    </row>
    <row r="52" spans="1:21" ht="30.75" customHeight="1">
      <c r="A52" s="734"/>
      <c r="B52" s="895" t="s">
        <v>46</v>
      </c>
      <c r="C52" s="909"/>
      <c r="D52" s="918"/>
      <c r="E52" s="926" t="s">
        <v>48</v>
      </c>
      <c r="F52" s="926"/>
      <c r="G52" s="926"/>
      <c r="H52" s="926"/>
      <c r="I52" s="926"/>
      <c r="J52" s="935"/>
      <c r="K52" s="943">
        <v>1542</v>
      </c>
      <c r="L52" s="952">
        <v>1626</v>
      </c>
      <c r="M52" s="952">
        <v>1647</v>
      </c>
      <c r="N52" s="952">
        <v>1699</v>
      </c>
      <c r="O52" s="961">
        <v>1632</v>
      </c>
      <c r="P52" s="734"/>
      <c r="Q52" s="734"/>
      <c r="R52" s="734"/>
      <c r="S52" s="734"/>
      <c r="T52" s="734"/>
      <c r="U52" s="734"/>
    </row>
    <row r="53" spans="1:21" ht="30.75" customHeight="1">
      <c r="A53" s="734"/>
      <c r="B53" s="896" t="s">
        <v>50</v>
      </c>
      <c r="C53" s="910"/>
      <c r="D53" s="919"/>
      <c r="E53" s="927" t="s">
        <v>53</v>
      </c>
      <c r="F53" s="927"/>
      <c r="G53" s="927"/>
      <c r="H53" s="927"/>
      <c r="I53" s="927"/>
      <c r="J53" s="936"/>
      <c r="K53" s="944">
        <v>626</v>
      </c>
      <c r="L53" s="953">
        <v>751</v>
      </c>
      <c r="M53" s="953">
        <v>804</v>
      </c>
      <c r="N53" s="953">
        <v>614</v>
      </c>
      <c r="O53" s="962">
        <v>665</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27</v>
      </c>
      <c r="P56" s="734"/>
      <c r="Q56" s="734"/>
      <c r="R56" s="734"/>
      <c r="S56" s="734"/>
      <c r="T56" s="734"/>
      <c r="U56" s="734"/>
    </row>
    <row r="57" spans="1:21" ht="31.5" customHeight="1">
      <c r="A57" s="734"/>
      <c r="B57" s="899"/>
      <c r="C57" s="912"/>
      <c r="D57" s="912"/>
      <c r="E57" s="928"/>
      <c r="F57" s="928"/>
      <c r="G57" s="928"/>
      <c r="H57" s="928"/>
      <c r="I57" s="928"/>
      <c r="J57" s="937" t="s">
        <v>19</v>
      </c>
      <c r="K57" s="946" t="s">
        <v>528</v>
      </c>
      <c r="L57" s="954" t="s">
        <v>529</v>
      </c>
      <c r="M57" s="954" t="s">
        <v>530</v>
      </c>
      <c r="N57" s="954" t="s">
        <v>531</v>
      </c>
      <c r="O57" s="964" t="s">
        <v>256</v>
      </c>
      <c r="P57" s="734"/>
      <c r="Q57" s="734"/>
      <c r="R57" s="734"/>
      <c r="S57" s="734"/>
      <c r="T57" s="734"/>
      <c r="U57" s="734"/>
    </row>
    <row r="58" spans="1:21" ht="31.5" customHeight="1">
      <c r="B58" s="900" t="s">
        <v>59</v>
      </c>
      <c r="C58" s="913"/>
      <c r="D58" s="920" t="s">
        <v>65</v>
      </c>
      <c r="E58" s="929"/>
      <c r="F58" s="929"/>
      <c r="G58" s="929"/>
      <c r="H58" s="929"/>
      <c r="I58" s="929"/>
      <c r="J58" s="938"/>
      <c r="K58" s="947"/>
      <c r="L58" s="955"/>
      <c r="M58" s="955"/>
      <c r="N58" s="955"/>
      <c r="O58" s="965"/>
    </row>
    <row r="59" spans="1:21" ht="31.5" customHeight="1">
      <c r="B59" s="901"/>
      <c r="C59" s="914"/>
      <c r="D59" s="921" t="s">
        <v>16</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93g/XnTBxG0neIHwYqFLxJaMF2trJ+IhYWwbiOJUEMJkall5by8DRvIz5GJ1vNX8YWCBKQcm8omCDqIQiOOr6A==" saltValue="CI0HVRCkcrqhiklxg0sO6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verticalCentered="1"/>
  <pageMargins left="0" right="0" top="0" bottom="0" header="0" footer="0"/>
  <pageSetup paperSize="9" scale="78" fitToWidth="1" fitToHeight="1" orientation="landscape" usePrinterDefaults="1"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23</v>
      </c>
      <c r="C40" s="905"/>
      <c r="D40" s="905"/>
      <c r="E40" s="924"/>
      <c r="F40" s="924"/>
      <c r="G40" s="924"/>
      <c r="H40" s="933" t="s">
        <v>19</v>
      </c>
      <c r="I40" s="941" t="s">
        <v>528</v>
      </c>
      <c r="J40" s="950" t="s">
        <v>529</v>
      </c>
      <c r="K40" s="950" t="s">
        <v>530</v>
      </c>
      <c r="L40" s="950" t="s">
        <v>531</v>
      </c>
      <c r="M40" s="990" t="s">
        <v>256</v>
      </c>
    </row>
    <row r="41" spans="2:13" ht="27.75" customHeight="1">
      <c r="B41" s="892" t="s">
        <v>38</v>
      </c>
      <c r="C41" s="906"/>
      <c r="D41" s="916"/>
      <c r="E41" s="973" t="s">
        <v>57</v>
      </c>
      <c r="F41" s="973"/>
      <c r="G41" s="973"/>
      <c r="H41" s="979"/>
      <c r="I41" s="983">
        <v>20101</v>
      </c>
      <c r="J41" s="987">
        <v>20354</v>
      </c>
      <c r="K41" s="987">
        <v>19970</v>
      </c>
      <c r="L41" s="987">
        <v>19158</v>
      </c>
      <c r="M41" s="991">
        <v>18999</v>
      </c>
    </row>
    <row r="42" spans="2:13" ht="27.75" customHeight="1">
      <c r="B42" s="893"/>
      <c r="C42" s="907"/>
      <c r="D42" s="917"/>
      <c r="E42" s="974" t="s">
        <v>73</v>
      </c>
      <c r="F42" s="974"/>
      <c r="G42" s="974"/>
      <c r="H42" s="980"/>
      <c r="I42" s="984" t="s">
        <v>202</v>
      </c>
      <c r="J42" s="988" t="s">
        <v>202</v>
      </c>
      <c r="K42" s="988" t="s">
        <v>202</v>
      </c>
      <c r="L42" s="988" t="s">
        <v>202</v>
      </c>
      <c r="M42" s="992" t="s">
        <v>202</v>
      </c>
    </row>
    <row r="43" spans="2:13" ht="27.75" customHeight="1">
      <c r="B43" s="893"/>
      <c r="C43" s="907"/>
      <c r="D43" s="917"/>
      <c r="E43" s="974" t="s">
        <v>75</v>
      </c>
      <c r="F43" s="974"/>
      <c r="G43" s="974"/>
      <c r="H43" s="980"/>
      <c r="I43" s="984">
        <v>5951</v>
      </c>
      <c r="J43" s="988">
        <v>5647</v>
      </c>
      <c r="K43" s="988">
        <v>5279</v>
      </c>
      <c r="L43" s="988">
        <v>4333</v>
      </c>
      <c r="M43" s="992">
        <v>3500</v>
      </c>
    </row>
    <row r="44" spans="2:13" ht="27.75" customHeight="1">
      <c r="B44" s="893"/>
      <c r="C44" s="907"/>
      <c r="D44" s="917"/>
      <c r="E44" s="974" t="s">
        <v>77</v>
      </c>
      <c r="F44" s="974"/>
      <c r="G44" s="974"/>
      <c r="H44" s="980"/>
      <c r="I44" s="984">
        <v>147</v>
      </c>
      <c r="J44" s="988">
        <v>140</v>
      </c>
      <c r="K44" s="988">
        <v>161</v>
      </c>
      <c r="L44" s="988">
        <v>163</v>
      </c>
      <c r="M44" s="992">
        <v>152</v>
      </c>
    </row>
    <row r="45" spans="2:13" ht="27.75" customHeight="1">
      <c r="B45" s="893"/>
      <c r="C45" s="907"/>
      <c r="D45" s="917"/>
      <c r="E45" s="974" t="s">
        <v>79</v>
      </c>
      <c r="F45" s="974"/>
      <c r="G45" s="974"/>
      <c r="H45" s="980"/>
      <c r="I45" s="984">
        <v>1328</v>
      </c>
      <c r="J45" s="988">
        <v>1106</v>
      </c>
      <c r="K45" s="988">
        <v>886</v>
      </c>
      <c r="L45" s="988">
        <v>806</v>
      </c>
      <c r="M45" s="992">
        <v>677</v>
      </c>
    </row>
    <row r="46" spans="2:13" ht="27.75" customHeight="1">
      <c r="B46" s="893"/>
      <c r="C46" s="907"/>
      <c r="D46" s="918"/>
      <c r="E46" s="974" t="s">
        <v>78</v>
      </c>
      <c r="F46" s="974"/>
      <c r="G46" s="974"/>
      <c r="H46" s="980"/>
      <c r="I46" s="984">
        <v>277</v>
      </c>
      <c r="J46" s="988">
        <v>263</v>
      </c>
      <c r="K46" s="988">
        <v>82</v>
      </c>
      <c r="L46" s="988">
        <v>144</v>
      </c>
      <c r="M46" s="992">
        <v>144</v>
      </c>
    </row>
    <row r="47" spans="2:13" ht="27.75" customHeight="1">
      <c r="B47" s="893"/>
      <c r="C47" s="907"/>
      <c r="D47" s="971"/>
      <c r="E47" s="975" t="s">
        <v>81</v>
      </c>
      <c r="F47" s="978"/>
      <c r="G47" s="978"/>
      <c r="H47" s="981"/>
      <c r="I47" s="984" t="s">
        <v>202</v>
      </c>
      <c r="J47" s="988" t="s">
        <v>202</v>
      </c>
      <c r="K47" s="988" t="s">
        <v>202</v>
      </c>
      <c r="L47" s="988" t="s">
        <v>202</v>
      </c>
      <c r="M47" s="992" t="s">
        <v>202</v>
      </c>
    </row>
    <row r="48" spans="2:13" ht="27.75" customHeight="1">
      <c r="B48" s="893"/>
      <c r="C48" s="907"/>
      <c r="D48" s="917"/>
      <c r="E48" s="974" t="s">
        <v>87</v>
      </c>
      <c r="F48" s="974"/>
      <c r="G48" s="974"/>
      <c r="H48" s="980"/>
      <c r="I48" s="984" t="s">
        <v>202</v>
      </c>
      <c r="J48" s="988" t="s">
        <v>202</v>
      </c>
      <c r="K48" s="988" t="s">
        <v>202</v>
      </c>
      <c r="L48" s="988" t="s">
        <v>202</v>
      </c>
      <c r="M48" s="992" t="s">
        <v>202</v>
      </c>
    </row>
    <row r="49" spans="2:13" ht="27.75" customHeight="1">
      <c r="B49" s="894"/>
      <c r="C49" s="908"/>
      <c r="D49" s="917"/>
      <c r="E49" s="974" t="s">
        <v>91</v>
      </c>
      <c r="F49" s="974"/>
      <c r="G49" s="974"/>
      <c r="H49" s="980"/>
      <c r="I49" s="984" t="s">
        <v>202</v>
      </c>
      <c r="J49" s="988" t="s">
        <v>202</v>
      </c>
      <c r="K49" s="988" t="s">
        <v>202</v>
      </c>
      <c r="L49" s="988" t="s">
        <v>202</v>
      </c>
      <c r="M49" s="992" t="s">
        <v>202</v>
      </c>
    </row>
    <row r="50" spans="2:13" ht="27.75" customHeight="1">
      <c r="B50" s="968" t="s">
        <v>93</v>
      </c>
      <c r="C50" s="970"/>
      <c r="D50" s="972"/>
      <c r="E50" s="974" t="s">
        <v>94</v>
      </c>
      <c r="F50" s="974"/>
      <c r="G50" s="974"/>
      <c r="H50" s="980"/>
      <c r="I50" s="984">
        <v>3262</v>
      </c>
      <c r="J50" s="988">
        <v>3806</v>
      </c>
      <c r="K50" s="988">
        <v>4131</v>
      </c>
      <c r="L50" s="988">
        <v>4564</v>
      </c>
      <c r="M50" s="992">
        <v>5027</v>
      </c>
    </row>
    <row r="51" spans="2:13" ht="27.75" customHeight="1">
      <c r="B51" s="893"/>
      <c r="C51" s="907"/>
      <c r="D51" s="917"/>
      <c r="E51" s="974" t="s">
        <v>96</v>
      </c>
      <c r="F51" s="974"/>
      <c r="G51" s="974"/>
      <c r="H51" s="980"/>
      <c r="I51" s="984">
        <v>164</v>
      </c>
      <c r="J51" s="988">
        <v>149</v>
      </c>
      <c r="K51" s="988">
        <v>135</v>
      </c>
      <c r="L51" s="988">
        <v>120</v>
      </c>
      <c r="M51" s="992">
        <v>105</v>
      </c>
    </row>
    <row r="52" spans="2:13" ht="27.75" customHeight="1">
      <c r="B52" s="894"/>
      <c r="C52" s="908"/>
      <c r="D52" s="917"/>
      <c r="E52" s="974" t="s">
        <v>45</v>
      </c>
      <c r="F52" s="974"/>
      <c r="G52" s="974"/>
      <c r="H52" s="980"/>
      <c r="I52" s="984">
        <v>20046</v>
      </c>
      <c r="J52" s="988">
        <v>19747</v>
      </c>
      <c r="K52" s="988">
        <v>18845</v>
      </c>
      <c r="L52" s="988">
        <v>18059</v>
      </c>
      <c r="M52" s="992">
        <v>17334</v>
      </c>
    </row>
    <row r="53" spans="2:13" ht="27.75" customHeight="1">
      <c r="B53" s="896" t="s">
        <v>50</v>
      </c>
      <c r="C53" s="910"/>
      <c r="D53" s="919"/>
      <c r="E53" s="976" t="s">
        <v>100</v>
      </c>
      <c r="F53" s="976"/>
      <c r="G53" s="976"/>
      <c r="H53" s="982"/>
      <c r="I53" s="985">
        <v>4332</v>
      </c>
      <c r="J53" s="989">
        <v>3807</v>
      </c>
      <c r="K53" s="989">
        <v>3268</v>
      </c>
      <c r="L53" s="989">
        <v>1860</v>
      </c>
      <c r="M53" s="993">
        <v>1007</v>
      </c>
    </row>
    <row r="54" spans="2:13" ht="27.75" customHeight="1">
      <c r="B54" s="969"/>
      <c r="C54" s="868"/>
      <c r="D54" s="868"/>
      <c r="E54" s="977"/>
      <c r="F54" s="977"/>
      <c r="G54" s="977"/>
      <c r="H54" s="977"/>
      <c r="I54" s="986"/>
      <c r="J54" s="986"/>
      <c r="K54" s="986"/>
      <c r="L54" s="986"/>
      <c r="M54" s="986"/>
    </row>
    <row r="55" spans="2:13"/>
  </sheetData>
  <sheetProtection algorithmName="SHA-512" hashValue="sBp2XkmY+d+fAXzdt8le1ZDzFJ9L05uGATeciK3ItuXgxrWvXJZbtnQYa8T208XQvjgxdAhtSN0NYipF/0tJVg==" saltValue="2AUSSmH8N+u8q0v7ew38q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verticalCentered="1"/>
  <pageMargins left="0" right="0" top="0" bottom="0" header="0" footer="0"/>
  <pageSetup paperSize="9" scale="86" fitToWidth="1" fitToHeight="1" orientation="landscape" usePrinterDefaults="1"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98</v>
      </c>
    </row>
    <row r="54" spans="2:8" ht="29.25" customHeight="1">
      <c r="B54" s="994" t="s">
        <v>4</v>
      </c>
      <c r="C54" s="1000"/>
      <c r="D54" s="1000"/>
      <c r="E54" s="1009" t="s">
        <v>19</v>
      </c>
      <c r="F54" s="1016" t="s">
        <v>530</v>
      </c>
      <c r="G54" s="1016" t="s">
        <v>531</v>
      </c>
      <c r="H54" s="1024" t="s">
        <v>256</v>
      </c>
    </row>
    <row r="55" spans="2:8" ht="52.5" customHeight="1">
      <c r="B55" s="995"/>
      <c r="C55" s="1001" t="s">
        <v>104</v>
      </c>
      <c r="D55" s="1001"/>
      <c r="E55" s="1010"/>
      <c r="F55" s="1017">
        <v>2446</v>
      </c>
      <c r="G55" s="1017">
        <v>2446</v>
      </c>
      <c r="H55" s="1025">
        <v>2447</v>
      </c>
    </row>
    <row r="56" spans="2:8" ht="52.5" customHeight="1">
      <c r="B56" s="996"/>
      <c r="C56" s="1002" t="s">
        <v>107</v>
      </c>
      <c r="D56" s="1002"/>
      <c r="E56" s="1011"/>
      <c r="F56" s="1018">
        <v>1</v>
      </c>
      <c r="G56" s="1018">
        <v>159</v>
      </c>
      <c r="H56" s="1026">
        <v>342</v>
      </c>
    </row>
    <row r="57" spans="2:8" ht="53.25" customHeight="1">
      <c r="B57" s="996"/>
      <c r="C57" s="1003" t="s">
        <v>71</v>
      </c>
      <c r="D57" s="1003"/>
      <c r="E57" s="1012"/>
      <c r="F57" s="1019">
        <v>1994</v>
      </c>
      <c r="G57" s="1019">
        <v>2140</v>
      </c>
      <c r="H57" s="1027">
        <v>2247</v>
      </c>
    </row>
    <row r="58" spans="2:8" ht="45.75" customHeight="1">
      <c r="B58" s="997"/>
      <c r="C58" s="1004" t="s">
        <v>495</v>
      </c>
      <c r="D58" s="1007"/>
      <c r="E58" s="1013"/>
      <c r="F58" s="1020">
        <v>1034</v>
      </c>
      <c r="G58" s="1020">
        <v>1034</v>
      </c>
      <c r="H58" s="1028">
        <v>945</v>
      </c>
    </row>
    <row r="59" spans="2:8" ht="45.75" customHeight="1">
      <c r="B59" s="997"/>
      <c r="C59" s="1004" t="s">
        <v>542</v>
      </c>
      <c r="D59" s="1007"/>
      <c r="E59" s="1013"/>
      <c r="F59" s="1020">
        <v>101</v>
      </c>
      <c r="G59" s="1020">
        <v>301</v>
      </c>
      <c r="H59" s="1028">
        <v>483</v>
      </c>
    </row>
    <row r="60" spans="2:8" ht="45.75" customHeight="1">
      <c r="B60" s="997"/>
      <c r="C60" s="1004" t="s">
        <v>543</v>
      </c>
      <c r="D60" s="1007"/>
      <c r="E60" s="1013"/>
      <c r="F60" s="1020">
        <v>257</v>
      </c>
      <c r="G60" s="1020">
        <v>255</v>
      </c>
      <c r="H60" s="1028">
        <v>258</v>
      </c>
    </row>
    <row r="61" spans="2:8" ht="45.75" customHeight="1">
      <c r="B61" s="997"/>
      <c r="C61" s="1004" t="s">
        <v>11</v>
      </c>
      <c r="D61" s="1007"/>
      <c r="E61" s="1013"/>
      <c r="F61" s="1020">
        <v>269</v>
      </c>
      <c r="G61" s="1020">
        <v>251</v>
      </c>
      <c r="H61" s="1028">
        <v>232</v>
      </c>
    </row>
    <row r="62" spans="2:8" ht="45.75" customHeight="1">
      <c r="B62" s="998"/>
      <c r="C62" s="1005" t="s">
        <v>544</v>
      </c>
      <c r="D62" s="1008"/>
      <c r="E62" s="1014"/>
      <c r="F62" s="1021">
        <v>221</v>
      </c>
      <c r="G62" s="1021">
        <v>186</v>
      </c>
      <c r="H62" s="1029">
        <v>151</v>
      </c>
    </row>
    <row r="63" spans="2:8" ht="52.5" customHeight="1">
      <c r="B63" s="999"/>
      <c r="C63" s="1006" t="s">
        <v>109</v>
      </c>
      <c r="D63" s="1006"/>
      <c r="E63" s="1015"/>
      <c r="F63" s="1022">
        <v>4441</v>
      </c>
      <c r="G63" s="1022">
        <v>4746</v>
      </c>
      <c r="H63" s="1030">
        <v>5036</v>
      </c>
    </row>
    <row r="64" spans="2:8"/>
  </sheetData>
  <sheetProtection algorithmName="SHA-512" hashValue="PT94e4bey/2ha3r7c+n8ktOGbIsg/8ij0h79AFsSxq4riwYt/SENwJpZNFU+q2pU6TivwDvDRtLb3sP3rCp6Eg==" saltValue="5etk54cm3kzQZBHA+tNRI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verticalCentered="1"/>
  <pageMargins left="0" right="0" top="0" bottom="0" header="0" footer="0"/>
  <pageSetup paperSize="9" scale="62" fitToWidth="1" fitToHeight="1" orientation="landscape" usePrinterDefaults="1"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83</v>
      </c>
      <c r="E2" s="794"/>
      <c r="F2" s="1046" t="s">
        <v>527</v>
      </c>
      <c r="G2" s="818"/>
      <c r="H2" s="828"/>
    </row>
    <row r="3" spans="1:8">
      <c r="A3" s="782" t="s">
        <v>524</v>
      </c>
      <c r="B3" s="767"/>
      <c r="C3" s="1039"/>
      <c r="D3" s="1042">
        <v>45842</v>
      </c>
      <c r="E3" s="1044"/>
      <c r="F3" s="1047">
        <v>74581</v>
      </c>
      <c r="G3" s="1049"/>
      <c r="H3" s="1052"/>
    </row>
    <row r="4" spans="1:8">
      <c r="A4" s="754"/>
      <c r="B4" s="766"/>
      <c r="C4" s="1040"/>
      <c r="D4" s="1043">
        <v>22830</v>
      </c>
      <c r="E4" s="1045"/>
      <c r="F4" s="1048">
        <v>41563</v>
      </c>
      <c r="G4" s="1050"/>
      <c r="H4" s="1053"/>
    </row>
    <row r="5" spans="1:8">
      <c r="A5" s="782" t="s">
        <v>486</v>
      </c>
      <c r="B5" s="767"/>
      <c r="C5" s="1039"/>
      <c r="D5" s="1042">
        <v>79549</v>
      </c>
      <c r="E5" s="1044"/>
      <c r="F5" s="1047">
        <v>76347</v>
      </c>
      <c r="G5" s="1049"/>
      <c r="H5" s="1052"/>
    </row>
    <row r="6" spans="1:8">
      <c r="A6" s="754"/>
      <c r="B6" s="766"/>
      <c r="C6" s="1040"/>
      <c r="D6" s="1043">
        <v>44653</v>
      </c>
      <c r="E6" s="1045"/>
      <c r="F6" s="1048">
        <v>41762</v>
      </c>
      <c r="G6" s="1050"/>
      <c r="H6" s="1053"/>
    </row>
    <row r="7" spans="1:8">
      <c r="A7" s="782" t="s">
        <v>319</v>
      </c>
      <c r="B7" s="767"/>
      <c r="C7" s="1039"/>
      <c r="D7" s="1042">
        <v>52354</v>
      </c>
      <c r="E7" s="1044"/>
      <c r="F7" s="1047">
        <v>69604</v>
      </c>
      <c r="G7" s="1049"/>
      <c r="H7" s="1052"/>
    </row>
    <row r="8" spans="1:8">
      <c r="A8" s="754"/>
      <c r="B8" s="766"/>
      <c r="C8" s="1040"/>
      <c r="D8" s="1043">
        <v>25651</v>
      </c>
      <c r="E8" s="1045"/>
      <c r="F8" s="1048">
        <v>36247</v>
      </c>
      <c r="G8" s="1050"/>
      <c r="H8" s="1053"/>
    </row>
    <row r="9" spans="1:8">
      <c r="A9" s="782" t="s">
        <v>138</v>
      </c>
      <c r="B9" s="767"/>
      <c r="C9" s="1039"/>
      <c r="D9" s="1042">
        <v>44398</v>
      </c>
      <c r="E9" s="1044"/>
      <c r="F9" s="1047">
        <v>68410</v>
      </c>
      <c r="G9" s="1049"/>
      <c r="H9" s="1052"/>
    </row>
    <row r="10" spans="1:8">
      <c r="A10" s="754"/>
      <c r="B10" s="766"/>
      <c r="C10" s="1040"/>
      <c r="D10" s="1043">
        <v>25653</v>
      </c>
      <c r="E10" s="1045"/>
      <c r="F10" s="1048">
        <v>35086</v>
      </c>
      <c r="G10" s="1050"/>
      <c r="H10" s="1053"/>
    </row>
    <row r="11" spans="1:8">
      <c r="A11" s="782" t="s">
        <v>525</v>
      </c>
      <c r="B11" s="767"/>
      <c r="C11" s="1039"/>
      <c r="D11" s="1042">
        <v>72936</v>
      </c>
      <c r="E11" s="1044"/>
      <c r="F11" s="1047">
        <v>73019</v>
      </c>
      <c r="G11" s="1049"/>
      <c r="H11" s="1052"/>
    </row>
    <row r="12" spans="1:8">
      <c r="A12" s="754"/>
      <c r="B12" s="766"/>
      <c r="C12" s="1041"/>
      <c r="D12" s="1043">
        <v>43206</v>
      </c>
      <c r="E12" s="1045"/>
      <c r="F12" s="1048">
        <v>39427</v>
      </c>
      <c r="G12" s="1050"/>
      <c r="H12" s="1053"/>
    </row>
    <row r="13" spans="1:8">
      <c r="A13" s="782"/>
      <c r="B13" s="767"/>
      <c r="C13" s="1039"/>
      <c r="D13" s="1042">
        <v>59016</v>
      </c>
      <c r="E13" s="1044"/>
      <c r="F13" s="1047">
        <v>72392</v>
      </c>
      <c r="G13" s="1051"/>
      <c r="H13" s="1052"/>
    </row>
    <row r="14" spans="1:8">
      <c r="A14" s="754"/>
      <c r="B14" s="766"/>
      <c r="C14" s="1040"/>
      <c r="D14" s="1043">
        <v>32399</v>
      </c>
      <c r="E14" s="1045"/>
      <c r="F14" s="1048">
        <v>38817</v>
      </c>
      <c r="G14" s="1050"/>
      <c r="H14" s="1053"/>
    </row>
    <row r="17" spans="1:11">
      <c r="A17" s="1031" t="s">
        <v>25</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89</v>
      </c>
      <c r="B19" s="1032">
        <f>ROUND(VALUE(SUBSTITUTE(実質収支比率等に係る経年分析!F$48,"▲","-")),2)</f>
        <v>1.88</v>
      </c>
      <c r="C19" s="1032">
        <f>ROUND(VALUE(SUBSTITUTE(実質収支比率等に係る経年分析!G$48,"▲","-")),2)</f>
        <v>0.95</v>
      </c>
      <c r="D19" s="1032">
        <f>ROUND(VALUE(SUBSTITUTE(実質収支比率等に係る経年分析!H$48,"▲","-")),2)</f>
        <v>7.12</v>
      </c>
      <c r="E19" s="1032">
        <f>ROUND(VALUE(SUBSTITUTE(実質収支比率等に係る経年分析!I$48,"▲","-")),2)</f>
        <v>6.78</v>
      </c>
      <c r="F19" s="1032">
        <f>ROUND(VALUE(SUBSTITUTE(実質収支比率等に係る経年分析!J$48,"▲","-")),2)</f>
        <v>3.55</v>
      </c>
    </row>
    <row r="20" spans="1:11">
      <c r="A20" s="1032" t="s">
        <v>39</v>
      </c>
      <c r="B20" s="1032">
        <f>ROUND(VALUE(SUBSTITUTE(実質収支比率等に係る経年分析!F$47,"▲","-")),2)</f>
        <v>22</v>
      </c>
      <c r="C20" s="1032">
        <f>ROUND(VALUE(SUBSTITUTE(実質収支比率等に係る経年分析!G$47,"▲","-")),2)</f>
        <v>25.12</v>
      </c>
      <c r="D20" s="1032">
        <f>ROUND(VALUE(SUBSTITUTE(実質収支比率等に係る経年分析!H$47,"▲","-")),2)</f>
        <v>24.25</v>
      </c>
      <c r="E20" s="1032">
        <f>ROUND(VALUE(SUBSTITUTE(実質収支比率等に係る経年分析!I$47,"▲","-")),2)</f>
        <v>24.6</v>
      </c>
      <c r="F20" s="1032">
        <f>ROUND(VALUE(SUBSTITUTE(実質収支比率等に係る経年分析!J$47,"▲","-")),2)</f>
        <v>24.13</v>
      </c>
    </row>
    <row r="21" spans="1:11">
      <c r="A21" s="1032" t="s">
        <v>112</v>
      </c>
      <c r="B21" s="1032">
        <f>IF(ISNUMBER(VALUE(SUBSTITUTE(実質収支比率等に係る経年分析!F$49,"▲","-"))),ROUND(VALUE(SUBSTITUTE(実質収支比率等に係る経年分析!F$49,"▲","-")),2),NA())</f>
        <v>-1.54</v>
      </c>
      <c r="C21" s="1032">
        <f>IF(ISNUMBER(VALUE(SUBSTITUTE(実質収支比率等に係る経年分析!G$49,"▲","-"))),ROUND(VALUE(SUBSTITUTE(実質収支比率等に係る経年分析!G$49,"▲","-")),2),NA())</f>
        <v>3.34</v>
      </c>
      <c r="D21" s="1032">
        <f>IF(ISNUMBER(VALUE(SUBSTITUTE(実質収支比率等に係る経年分析!H$49,"▲","-"))),ROUND(VALUE(SUBSTITUTE(実質収支比率等に係る経年分析!H$49,"▲","-")),2),NA())</f>
        <v>6.67</v>
      </c>
      <c r="E21" s="1032">
        <f>IF(ISNUMBER(VALUE(SUBSTITUTE(実質収支比率等に係る経年分析!I$49,"▲","-"))),ROUND(VALUE(SUBSTITUTE(実質収支比率等に係る経年分析!I$49,"▲","-")),2),NA())</f>
        <v>-0.43</v>
      </c>
      <c r="F21" s="1032">
        <f>IF(ISNUMBER(VALUE(SUBSTITUTE(実質収支比率等に係る経年分析!J$49,"▲","-"))),ROUND(VALUE(SUBSTITUTE(実質収支比率等に係る経年分析!J$49,"▲","-")),2),NA())</f>
        <v>-3.1</v>
      </c>
    </row>
    <row r="24" spans="1:11">
      <c r="A24" s="1031" t="s">
        <v>101</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114</v>
      </c>
      <c r="C26" s="1033" t="s">
        <v>69</v>
      </c>
      <c r="D26" s="1033" t="s">
        <v>114</v>
      </c>
      <c r="E26" s="1033" t="s">
        <v>69</v>
      </c>
      <c r="F26" s="1033" t="s">
        <v>114</v>
      </c>
      <c r="G26" s="1033" t="s">
        <v>69</v>
      </c>
      <c r="H26" s="1033" t="s">
        <v>114</v>
      </c>
      <c r="I26" s="1033" t="s">
        <v>69</v>
      </c>
      <c r="J26" s="1033" t="s">
        <v>114</v>
      </c>
      <c r="K26" s="1033" t="s">
        <v>69</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f>IF(ROUND(VALUE(SUBSTITUTE('連結実質赤字比率に係る赤字・黒字の構成分析'!F$42,"▲","-")),2)&lt;0,ABS(ROUND(VALUE(SUBSTITUTE('連結実質赤字比率に係る赤字・黒字の構成分析'!F$42,"▲","-")),2)),NA())</f>
        <v>0.51</v>
      </c>
      <c r="C28" s="1033" t="e">
        <f>IF(ROUND(VALUE(SUBSTITUTE('連結実質赤字比率に係る赤字・黒字の構成分析'!F$42,"▲","-")),2)&gt;=0,ABS(ROUND(VALUE(SUBSTITUTE('連結実質赤字比率に係る赤字・黒字の構成分析'!F$42,"▲","-")),2)),NA())</f>
        <v>#N/A</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学校給食特別会計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霊苑事業特別会計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1.e-002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1.e-002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1.e-002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後期高齢者医療保険特別会計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1.e-002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1.e-002</v>
      </c>
    </row>
    <row r="32" spans="1:11">
      <c r="A32" s="1033" t="str">
        <f>IF('連結実質赤字比率に係る赤字・黒字の構成分析'!C$38="",NA(),'連結実質赤字比率に係る赤字・黒字の構成分析'!C$38)</f>
        <v>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1.67</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1.69</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0.6</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0.23</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0.11</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#VALUE!</v>
      </c>
      <c r="C33" s="1033" t="e">
        <f>IF(ROUND(VALUE(SUBSTITUTE('連結実質赤字比率に係る赤字・黒字の構成分析'!F$37,"▲","-")),2)&gt;=0,ABS(ROUND(VALUE(SUBSTITUTE('連結実質赤字比率に係る赤字・黒字の構成分析'!F$37,"▲","-")),2)),NA())</f>
        <v>#VALUE!</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0.28000000000000003</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0.44</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0.44</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0.43</v>
      </c>
    </row>
    <row r="34" spans="1:16">
      <c r="A34" s="1033" t="str">
        <f>IF('連結実質赤字比率に係る赤字・黒字の構成分析'!C$36="",NA(),'連結実質赤字比率に係る赤字・黒字の構成分析'!C$36)</f>
        <v>介護保険特別会計（保険事業勘定）</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1.25</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1.02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1.41</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1.69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0.47</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1.86</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0.93</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7.1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6.77</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3.54</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17.63</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16.02</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14.73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14.45</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11.63</v>
      </c>
    </row>
    <row r="39" spans="1:16">
      <c r="A39" s="1031" t="s">
        <v>17</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116</v>
      </c>
      <c r="C41" s="1034"/>
      <c r="D41" s="1034" t="s">
        <v>118</v>
      </c>
      <c r="E41" s="1034" t="s">
        <v>116</v>
      </c>
      <c r="F41" s="1034"/>
      <c r="G41" s="1034" t="s">
        <v>118</v>
      </c>
      <c r="H41" s="1034" t="s">
        <v>116</v>
      </c>
      <c r="I41" s="1034"/>
      <c r="J41" s="1034" t="s">
        <v>118</v>
      </c>
      <c r="K41" s="1034" t="s">
        <v>116</v>
      </c>
      <c r="L41" s="1034"/>
      <c r="M41" s="1034" t="s">
        <v>118</v>
      </c>
      <c r="N41" s="1034" t="s">
        <v>116</v>
      </c>
      <c r="O41" s="1034"/>
      <c r="P41" s="1034" t="s">
        <v>118</v>
      </c>
    </row>
    <row r="42" spans="1:16">
      <c r="A42" s="1034" t="s">
        <v>119</v>
      </c>
      <c r="B42" s="1034"/>
      <c r="C42" s="1034"/>
      <c r="D42" s="1034">
        <f>'実質公債費比率（分子）の構造'!K$52</f>
        <v>1542</v>
      </c>
      <c r="E42" s="1034"/>
      <c r="F42" s="1034"/>
      <c r="G42" s="1034">
        <f>'実質公債費比率（分子）の構造'!L$52</f>
        <v>1626</v>
      </c>
      <c r="H42" s="1034"/>
      <c r="I42" s="1034"/>
      <c r="J42" s="1034">
        <f>'実質公債費比率（分子）の構造'!M$52</f>
        <v>1647</v>
      </c>
      <c r="K42" s="1034"/>
      <c r="L42" s="1034"/>
      <c r="M42" s="1034">
        <f>'実質公債費比率（分子）の構造'!N$52</f>
        <v>1699</v>
      </c>
      <c r="N42" s="1034"/>
      <c r="O42" s="1034"/>
      <c r="P42" s="1034">
        <f>'実質公債費比率（分子）の構造'!O$52</f>
        <v>1632</v>
      </c>
    </row>
    <row r="43" spans="1:16">
      <c r="A43" s="1034" t="s">
        <v>43</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41</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31</v>
      </c>
      <c r="C45" s="1034"/>
      <c r="D45" s="1034"/>
      <c r="E45" s="1034">
        <f>'実質公債費比率（分子）の構造'!L$49</f>
        <v>33</v>
      </c>
      <c r="F45" s="1034"/>
      <c r="G45" s="1034"/>
      <c r="H45" s="1034">
        <f>'実質公債費比率（分子）の構造'!M$49</f>
        <v>30</v>
      </c>
      <c r="I45" s="1034"/>
      <c r="J45" s="1034"/>
      <c r="K45" s="1034">
        <f>'実質公債費比率（分子）の構造'!N$49</f>
        <v>31</v>
      </c>
      <c r="L45" s="1034"/>
      <c r="M45" s="1034"/>
      <c r="N45" s="1034">
        <f>'実質公債費比率（分子）の構造'!O$49</f>
        <v>36</v>
      </c>
      <c r="O45" s="1034"/>
      <c r="P45" s="1034"/>
    </row>
    <row r="46" spans="1:16">
      <c r="A46" s="1034" t="s">
        <v>36</v>
      </c>
      <c r="B46" s="1034">
        <f>'実質公債費比率（分子）の構造'!K$48</f>
        <v>644</v>
      </c>
      <c r="C46" s="1034"/>
      <c r="D46" s="1034"/>
      <c r="E46" s="1034">
        <f>'実質公債費比率（分子）の構造'!L$48</f>
        <v>628</v>
      </c>
      <c r="F46" s="1034"/>
      <c r="G46" s="1034"/>
      <c r="H46" s="1034">
        <f>'実質公債費比率（分子）の構造'!M$48</f>
        <v>589</v>
      </c>
      <c r="I46" s="1034"/>
      <c r="J46" s="1034"/>
      <c r="K46" s="1034">
        <f>'実質公債費比率（分子）の構造'!N$48</f>
        <v>353</v>
      </c>
      <c r="L46" s="1034"/>
      <c r="M46" s="1034"/>
      <c r="N46" s="1034">
        <f>'実質公債費比率（分子）の構造'!O$48</f>
        <v>333</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31</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1493</v>
      </c>
      <c r="C49" s="1034"/>
      <c r="D49" s="1034"/>
      <c r="E49" s="1034">
        <f>'実質公債費比率（分子）の構造'!L$45</f>
        <v>1716</v>
      </c>
      <c r="F49" s="1034"/>
      <c r="G49" s="1034"/>
      <c r="H49" s="1034">
        <f>'実質公債費比率（分子）の構造'!M$45</f>
        <v>1832</v>
      </c>
      <c r="I49" s="1034"/>
      <c r="J49" s="1034"/>
      <c r="K49" s="1034">
        <f>'実質公債費比率（分子）の構造'!N$45</f>
        <v>1929</v>
      </c>
      <c r="L49" s="1034"/>
      <c r="M49" s="1034"/>
      <c r="N49" s="1034">
        <f>'実質公債費比率（分子）の構造'!O$45</f>
        <v>1928</v>
      </c>
      <c r="O49" s="1034"/>
      <c r="P49" s="1034"/>
    </row>
    <row r="50" spans="1:16">
      <c r="A50" s="1034" t="s">
        <v>53</v>
      </c>
      <c r="B50" s="1034" t="e">
        <f>NA()</f>
        <v>#N/A</v>
      </c>
      <c r="C50" s="1034">
        <f>IF(ISNUMBER('実質公債費比率（分子）の構造'!K$53),'実質公債費比率（分子）の構造'!K$53,NA())</f>
        <v>626</v>
      </c>
      <c r="D50" s="1034" t="e">
        <f>NA()</f>
        <v>#N/A</v>
      </c>
      <c r="E50" s="1034" t="e">
        <f>NA()</f>
        <v>#N/A</v>
      </c>
      <c r="F50" s="1034">
        <f>IF(ISNUMBER('実質公債費比率（分子）の構造'!L$53),'実質公債費比率（分子）の構造'!L$53,NA())</f>
        <v>751</v>
      </c>
      <c r="G50" s="1034" t="e">
        <f>NA()</f>
        <v>#N/A</v>
      </c>
      <c r="H50" s="1034" t="e">
        <f>NA()</f>
        <v>#N/A</v>
      </c>
      <c r="I50" s="1034">
        <f>IF(ISNUMBER('実質公債費比率（分子）の構造'!M$53),'実質公債費比率（分子）の構造'!M$53,NA())</f>
        <v>804</v>
      </c>
      <c r="J50" s="1034" t="e">
        <f>NA()</f>
        <v>#N/A</v>
      </c>
      <c r="K50" s="1034" t="e">
        <f>NA()</f>
        <v>#N/A</v>
      </c>
      <c r="L50" s="1034">
        <f>IF(ISNUMBER('実質公債費比率（分子）の構造'!N$53),'実質公債費比率（分子）の構造'!N$53,NA())</f>
        <v>614</v>
      </c>
      <c r="M50" s="1034" t="e">
        <f>NA()</f>
        <v>#N/A</v>
      </c>
      <c r="N50" s="1034" t="e">
        <f>NA()</f>
        <v>#N/A</v>
      </c>
      <c r="O50" s="1034">
        <f>IF(ISNUMBER('実質公債費比率（分子）の構造'!O$53),'実質公債費比率（分子）の構造'!O$53,NA())</f>
        <v>665</v>
      </c>
      <c r="P50" s="1034" t="e">
        <f>NA()</f>
        <v>#N/A</v>
      </c>
    </row>
    <row r="53" spans="1:16">
      <c r="A53" s="1031" t="s">
        <v>63</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45</v>
      </c>
      <c r="B56" s="1033"/>
      <c r="C56" s="1033"/>
      <c r="D56" s="1033">
        <f>'将来負担比率（分子）の構造'!I$52</f>
        <v>20046</v>
      </c>
      <c r="E56" s="1033"/>
      <c r="F56" s="1033"/>
      <c r="G56" s="1033">
        <f>'将来負担比率（分子）の構造'!J$52</f>
        <v>19747</v>
      </c>
      <c r="H56" s="1033"/>
      <c r="I56" s="1033"/>
      <c r="J56" s="1033">
        <f>'将来負担比率（分子）の構造'!K$52</f>
        <v>18845</v>
      </c>
      <c r="K56" s="1033"/>
      <c r="L56" s="1033"/>
      <c r="M56" s="1033">
        <f>'将来負担比率（分子）の構造'!L$52</f>
        <v>18059</v>
      </c>
      <c r="N56" s="1033"/>
      <c r="O56" s="1033"/>
      <c r="P56" s="1033">
        <f>'将来負担比率（分子）の構造'!M$52</f>
        <v>17334</v>
      </c>
    </row>
    <row r="57" spans="1:16">
      <c r="A57" s="1033" t="s">
        <v>96</v>
      </c>
      <c r="B57" s="1033"/>
      <c r="C57" s="1033"/>
      <c r="D57" s="1033">
        <f>'将来負担比率（分子）の構造'!I$51</f>
        <v>164</v>
      </c>
      <c r="E57" s="1033"/>
      <c r="F57" s="1033"/>
      <c r="G57" s="1033">
        <f>'将来負担比率（分子）の構造'!J$51</f>
        <v>149</v>
      </c>
      <c r="H57" s="1033"/>
      <c r="I57" s="1033"/>
      <c r="J57" s="1033">
        <f>'将来負担比率（分子）の構造'!K$51</f>
        <v>135</v>
      </c>
      <c r="K57" s="1033"/>
      <c r="L57" s="1033"/>
      <c r="M57" s="1033">
        <f>'将来負担比率（分子）の構造'!L$51</f>
        <v>120</v>
      </c>
      <c r="N57" s="1033"/>
      <c r="O57" s="1033"/>
      <c r="P57" s="1033">
        <f>'将来負担比率（分子）の構造'!M$51</f>
        <v>105</v>
      </c>
    </row>
    <row r="58" spans="1:16">
      <c r="A58" s="1033" t="s">
        <v>94</v>
      </c>
      <c r="B58" s="1033"/>
      <c r="C58" s="1033"/>
      <c r="D58" s="1033">
        <f>'将来負担比率（分子）の構造'!I$50</f>
        <v>3262</v>
      </c>
      <c r="E58" s="1033"/>
      <c r="F58" s="1033"/>
      <c r="G58" s="1033">
        <f>'将来負担比率（分子）の構造'!J$50</f>
        <v>3806</v>
      </c>
      <c r="H58" s="1033"/>
      <c r="I58" s="1033"/>
      <c r="J58" s="1033">
        <f>'将来負担比率（分子）の構造'!K$50</f>
        <v>4131</v>
      </c>
      <c r="K58" s="1033"/>
      <c r="L58" s="1033"/>
      <c r="M58" s="1033">
        <f>'将来負担比率（分子）の構造'!L$50</f>
        <v>4564</v>
      </c>
      <c r="N58" s="1033"/>
      <c r="O58" s="1033"/>
      <c r="P58" s="1033">
        <f>'将来負担比率（分子）の構造'!M$50</f>
        <v>5027</v>
      </c>
    </row>
    <row r="59" spans="1:16">
      <c r="A59" s="1033" t="s">
        <v>91</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87</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78</v>
      </c>
      <c r="B61" s="1033">
        <f>'将来負担比率（分子）の構造'!I$46</f>
        <v>277</v>
      </c>
      <c r="C61" s="1033"/>
      <c r="D61" s="1033"/>
      <c r="E61" s="1033">
        <f>'将来負担比率（分子）の構造'!J$46</f>
        <v>263</v>
      </c>
      <c r="F61" s="1033"/>
      <c r="G61" s="1033"/>
      <c r="H61" s="1033">
        <f>'将来負担比率（分子）の構造'!K$46</f>
        <v>82</v>
      </c>
      <c r="I61" s="1033"/>
      <c r="J61" s="1033"/>
      <c r="K61" s="1033">
        <f>'将来負担比率（分子）の構造'!L$46</f>
        <v>144</v>
      </c>
      <c r="L61" s="1033"/>
      <c r="M61" s="1033"/>
      <c r="N61" s="1033">
        <f>'将来負担比率（分子）の構造'!M$46</f>
        <v>144</v>
      </c>
      <c r="O61" s="1033"/>
      <c r="P61" s="1033"/>
    </row>
    <row r="62" spans="1:16">
      <c r="A62" s="1033" t="s">
        <v>79</v>
      </c>
      <c r="B62" s="1033">
        <f>'将来負担比率（分子）の構造'!I$45</f>
        <v>1328</v>
      </c>
      <c r="C62" s="1033"/>
      <c r="D62" s="1033"/>
      <c r="E62" s="1033">
        <f>'将来負担比率（分子）の構造'!J$45</f>
        <v>1106</v>
      </c>
      <c r="F62" s="1033"/>
      <c r="G62" s="1033"/>
      <c r="H62" s="1033">
        <f>'将来負担比率（分子）の構造'!K$45</f>
        <v>886</v>
      </c>
      <c r="I62" s="1033"/>
      <c r="J62" s="1033"/>
      <c r="K62" s="1033">
        <f>'将来負担比率（分子）の構造'!L$45</f>
        <v>806</v>
      </c>
      <c r="L62" s="1033"/>
      <c r="M62" s="1033"/>
      <c r="N62" s="1033">
        <f>'将来負担比率（分子）の構造'!M$45</f>
        <v>677</v>
      </c>
      <c r="O62" s="1033"/>
      <c r="P62" s="1033"/>
    </row>
    <row r="63" spans="1:16">
      <c r="A63" s="1033" t="s">
        <v>77</v>
      </c>
      <c r="B63" s="1033">
        <f>'将来負担比率（分子）の構造'!I$44</f>
        <v>147</v>
      </c>
      <c r="C63" s="1033"/>
      <c r="D63" s="1033"/>
      <c r="E63" s="1033">
        <f>'将来負担比率（分子）の構造'!J$44</f>
        <v>140</v>
      </c>
      <c r="F63" s="1033"/>
      <c r="G63" s="1033"/>
      <c r="H63" s="1033">
        <f>'将来負担比率（分子）の構造'!K$44</f>
        <v>161</v>
      </c>
      <c r="I63" s="1033"/>
      <c r="J63" s="1033"/>
      <c r="K63" s="1033">
        <f>'将来負担比率（分子）の構造'!L$44</f>
        <v>163</v>
      </c>
      <c r="L63" s="1033"/>
      <c r="M63" s="1033"/>
      <c r="N63" s="1033">
        <f>'将来負担比率（分子）の構造'!M$44</f>
        <v>152</v>
      </c>
      <c r="O63" s="1033"/>
      <c r="P63" s="1033"/>
    </row>
    <row r="64" spans="1:16">
      <c r="A64" s="1033" t="s">
        <v>75</v>
      </c>
      <c r="B64" s="1033">
        <f>'将来負担比率（分子）の構造'!I$43</f>
        <v>5951</v>
      </c>
      <c r="C64" s="1033"/>
      <c r="D64" s="1033"/>
      <c r="E64" s="1033">
        <f>'将来負担比率（分子）の構造'!J$43</f>
        <v>5647</v>
      </c>
      <c r="F64" s="1033"/>
      <c r="G64" s="1033"/>
      <c r="H64" s="1033">
        <f>'将来負担比率（分子）の構造'!K$43</f>
        <v>5279</v>
      </c>
      <c r="I64" s="1033"/>
      <c r="J64" s="1033"/>
      <c r="K64" s="1033">
        <f>'将来負担比率（分子）の構造'!L$43</f>
        <v>4333</v>
      </c>
      <c r="L64" s="1033"/>
      <c r="M64" s="1033"/>
      <c r="N64" s="1033">
        <f>'将来負担比率（分子）の構造'!M$43</f>
        <v>3500</v>
      </c>
      <c r="O64" s="1033"/>
      <c r="P64" s="1033"/>
    </row>
    <row r="65" spans="1:16">
      <c r="A65" s="1033" t="s">
        <v>73</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57</v>
      </c>
      <c r="B66" s="1033">
        <f>'将来負担比率（分子）の構造'!I$41</f>
        <v>20101</v>
      </c>
      <c r="C66" s="1033"/>
      <c r="D66" s="1033"/>
      <c r="E66" s="1033">
        <f>'将来負担比率（分子）の構造'!J$41</f>
        <v>20354</v>
      </c>
      <c r="F66" s="1033"/>
      <c r="G66" s="1033"/>
      <c r="H66" s="1033">
        <f>'将来負担比率（分子）の構造'!K$41</f>
        <v>19970</v>
      </c>
      <c r="I66" s="1033"/>
      <c r="J66" s="1033"/>
      <c r="K66" s="1033">
        <f>'将来負担比率（分子）の構造'!L$41</f>
        <v>19158</v>
      </c>
      <c r="L66" s="1033"/>
      <c r="M66" s="1033"/>
      <c r="N66" s="1033">
        <f>'将来負担比率（分子）の構造'!M$41</f>
        <v>18999</v>
      </c>
      <c r="O66" s="1033"/>
      <c r="P66" s="1033"/>
    </row>
    <row r="67" spans="1:16">
      <c r="A67" s="1033" t="s">
        <v>100</v>
      </c>
      <c r="B67" s="1033" t="e">
        <f>NA()</f>
        <v>#N/A</v>
      </c>
      <c r="C67" s="1033">
        <f>IF(ISNUMBER('将来負担比率（分子）の構造'!I$53),IF('将来負担比率（分子）の構造'!I$53&lt;0,0,'将来負担比率（分子）の構造'!I$53),NA())</f>
        <v>4332</v>
      </c>
      <c r="D67" s="1033" t="e">
        <f>NA()</f>
        <v>#N/A</v>
      </c>
      <c r="E67" s="1033" t="e">
        <f>NA()</f>
        <v>#N/A</v>
      </c>
      <c r="F67" s="1033">
        <f>IF(ISNUMBER('将来負担比率（分子）の構造'!J$53),IF('将来負担比率（分子）の構造'!J$53&lt;0,0,'将来負担比率（分子）の構造'!J$53),NA())</f>
        <v>3807</v>
      </c>
      <c r="G67" s="1033" t="e">
        <f>NA()</f>
        <v>#N/A</v>
      </c>
      <c r="H67" s="1033" t="e">
        <f>NA()</f>
        <v>#N/A</v>
      </c>
      <c r="I67" s="1033">
        <f>IF(ISNUMBER('将来負担比率（分子）の構造'!K$53),IF('将来負担比率（分子）の構造'!K$53&lt;0,0,'将来負担比率（分子）の構造'!K$53),NA())</f>
        <v>3268</v>
      </c>
      <c r="J67" s="1033" t="e">
        <f>NA()</f>
        <v>#N/A</v>
      </c>
      <c r="K67" s="1033" t="e">
        <f>NA()</f>
        <v>#N/A</v>
      </c>
      <c r="L67" s="1033">
        <f>IF(ISNUMBER('将来負担比率（分子）の構造'!L$53),IF('将来負担比率（分子）の構造'!L$53&lt;0,0,'将来負担比率（分子）の構造'!L$53),NA())</f>
        <v>1860</v>
      </c>
      <c r="M67" s="1033" t="e">
        <f>NA()</f>
        <v>#N/A</v>
      </c>
      <c r="N67" s="1033" t="e">
        <f>NA()</f>
        <v>#N/A</v>
      </c>
      <c r="O67" s="1033">
        <f>IF(ISNUMBER('将来負担比率（分子）の構造'!M$53),IF('将来負担比率（分子）の構造'!M$53&lt;0,0,'将来負担比率（分子）の構造'!M$53),NA())</f>
        <v>1007</v>
      </c>
      <c r="P67" s="1033" t="e">
        <f>NA()</f>
        <v>#N/A</v>
      </c>
    </row>
    <row r="70" spans="1:16">
      <c r="A70" s="1036" t="s">
        <v>125</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126</v>
      </c>
      <c r="B72" s="1037">
        <f>基金残高に係る経年分析!F55</f>
        <v>2446</v>
      </c>
      <c r="C72" s="1037">
        <f>基金残高に係る経年分析!G55</f>
        <v>2446</v>
      </c>
      <c r="D72" s="1037">
        <f>基金残高に係る経年分析!H55</f>
        <v>2447</v>
      </c>
    </row>
    <row r="73" spans="1:16">
      <c r="A73" s="1035" t="s">
        <v>127</v>
      </c>
      <c r="B73" s="1037">
        <f>基金残高に係る経年分析!F56</f>
        <v>1</v>
      </c>
      <c r="C73" s="1037">
        <f>基金残高に係る経年分析!G56</f>
        <v>159</v>
      </c>
      <c r="D73" s="1037">
        <f>基金残高に係る経年分析!H56</f>
        <v>342</v>
      </c>
    </row>
    <row r="74" spans="1:16">
      <c r="A74" s="1035" t="s">
        <v>129</v>
      </c>
      <c r="B74" s="1037">
        <f>基金残高に係る経年分析!F57</f>
        <v>1994</v>
      </c>
      <c r="C74" s="1037">
        <f>基金残高に係る経年分析!G57</f>
        <v>2140</v>
      </c>
      <c r="D74" s="1037">
        <f>基金残高に係る経年分析!H57</f>
        <v>2247</v>
      </c>
    </row>
  </sheetData>
  <sheetProtection algorithmName="SHA-512" hashValue="aUOJ/1ySZDCwI7zZZ1lc0A77zY8BAduZh0go2xd8ArAeKiaMGIOsI4ECDMa7btI25/eNtv/Oo2/iUStNuzIunQ==" saltValue="TvlC00CiWfXZDDxhCtkvu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0" zoomScaleNormal="8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256" width="8.625" style="363" hidden="1" customWidth="1"/>
    <col min="257" max="16384" width="8.625"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545</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546</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547</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168</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528</v>
      </c>
      <c r="BQ50" s="1088"/>
      <c r="BR50" s="1088"/>
      <c r="BS50" s="1088"/>
      <c r="BT50" s="1088"/>
      <c r="BU50" s="1088"/>
      <c r="BV50" s="1088"/>
      <c r="BW50" s="1088"/>
      <c r="BX50" s="1088" t="s">
        <v>529</v>
      </c>
      <c r="BY50" s="1088"/>
      <c r="BZ50" s="1088"/>
      <c r="CA50" s="1088"/>
      <c r="CB50" s="1088"/>
      <c r="CC50" s="1088"/>
      <c r="CD50" s="1088"/>
      <c r="CE50" s="1088"/>
      <c r="CF50" s="1088" t="s">
        <v>530</v>
      </c>
      <c r="CG50" s="1088"/>
      <c r="CH50" s="1088"/>
      <c r="CI50" s="1088"/>
      <c r="CJ50" s="1088"/>
      <c r="CK50" s="1088"/>
      <c r="CL50" s="1088"/>
      <c r="CM50" s="1088"/>
      <c r="CN50" s="1088" t="s">
        <v>531</v>
      </c>
      <c r="CO50" s="1088"/>
      <c r="CP50" s="1088"/>
      <c r="CQ50" s="1088"/>
      <c r="CR50" s="1088"/>
      <c r="CS50" s="1088"/>
      <c r="CT50" s="1088"/>
      <c r="CU50" s="1088"/>
      <c r="CV50" s="1088" t="s">
        <v>256</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548</v>
      </c>
      <c r="AO51" s="1087"/>
      <c r="AP51" s="1087"/>
      <c r="AQ51" s="1087"/>
      <c r="AR51" s="1087"/>
      <c r="AS51" s="1087"/>
      <c r="AT51" s="1087"/>
      <c r="AU51" s="1087"/>
      <c r="AV51" s="1087"/>
      <c r="AW51" s="1087"/>
      <c r="AX51" s="1087"/>
      <c r="AY51" s="1087"/>
      <c r="AZ51" s="1087"/>
      <c r="BA51" s="1087"/>
      <c r="BB51" s="1087" t="s">
        <v>469</v>
      </c>
      <c r="BC51" s="1087"/>
      <c r="BD51" s="1087"/>
      <c r="BE51" s="1087"/>
      <c r="BF51" s="1087"/>
      <c r="BG51" s="1087"/>
      <c r="BH51" s="1087"/>
      <c r="BI51" s="1087"/>
      <c r="BJ51" s="1087"/>
      <c r="BK51" s="1087"/>
      <c r="BL51" s="1087"/>
      <c r="BM51" s="1087"/>
      <c r="BN51" s="1087"/>
      <c r="BO51" s="1087"/>
      <c r="BP51" s="1092">
        <v>57.2</v>
      </c>
      <c r="BQ51" s="1092"/>
      <c r="BR51" s="1092"/>
      <c r="BS51" s="1092"/>
      <c r="BT51" s="1092"/>
      <c r="BU51" s="1092"/>
      <c r="BV51" s="1092"/>
      <c r="BW51" s="1092"/>
      <c r="BX51" s="1092">
        <v>47.8</v>
      </c>
      <c r="BY51" s="1092"/>
      <c r="BZ51" s="1092"/>
      <c r="CA51" s="1092"/>
      <c r="CB51" s="1092"/>
      <c r="CC51" s="1092"/>
      <c r="CD51" s="1092"/>
      <c r="CE51" s="1092"/>
      <c r="CF51" s="1092">
        <v>38.6</v>
      </c>
      <c r="CG51" s="1092"/>
      <c r="CH51" s="1092"/>
      <c r="CI51" s="1092"/>
      <c r="CJ51" s="1092"/>
      <c r="CK51" s="1092"/>
      <c r="CL51" s="1092"/>
      <c r="CM51" s="1092"/>
      <c r="CN51" s="1092">
        <v>22.4</v>
      </c>
      <c r="CO51" s="1092"/>
      <c r="CP51" s="1092"/>
      <c r="CQ51" s="1092"/>
      <c r="CR51" s="1092"/>
      <c r="CS51" s="1092"/>
      <c r="CT51" s="1092"/>
      <c r="CU51" s="1092"/>
      <c r="CV51" s="1092">
        <v>11.7</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550</v>
      </c>
      <c r="BC53" s="1087"/>
      <c r="BD53" s="1087"/>
      <c r="BE53" s="1087"/>
      <c r="BF53" s="1087"/>
      <c r="BG53" s="1087"/>
      <c r="BH53" s="1087"/>
      <c r="BI53" s="1087"/>
      <c r="BJ53" s="1087"/>
      <c r="BK53" s="1087"/>
      <c r="BL53" s="1087"/>
      <c r="BM53" s="1087"/>
      <c r="BN53" s="1087"/>
      <c r="BO53" s="1087"/>
      <c r="BP53" s="1092">
        <v>67.8</v>
      </c>
      <c r="BQ53" s="1092"/>
      <c r="BR53" s="1092"/>
      <c r="BS53" s="1092"/>
      <c r="BT53" s="1092"/>
      <c r="BU53" s="1092"/>
      <c r="BV53" s="1092"/>
      <c r="BW53" s="1092"/>
      <c r="BX53" s="1092">
        <v>68.400000000000006</v>
      </c>
      <c r="BY53" s="1092"/>
      <c r="BZ53" s="1092"/>
      <c r="CA53" s="1092"/>
      <c r="CB53" s="1092"/>
      <c r="CC53" s="1092"/>
      <c r="CD53" s="1092"/>
      <c r="CE53" s="1092"/>
      <c r="CF53" s="1092">
        <v>69.599999999999994</v>
      </c>
      <c r="CG53" s="1092"/>
      <c r="CH53" s="1092"/>
      <c r="CI53" s="1092"/>
      <c r="CJ53" s="1092"/>
      <c r="CK53" s="1092"/>
      <c r="CL53" s="1092"/>
      <c r="CM53" s="1092"/>
      <c r="CN53" s="1092">
        <v>71</v>
      </c>
      <c r="CO53" s="1092"/>
      <c r="CP53" s="1092"/>
      <c r="CQ53" s="1092"/>
      <c r="CR53" s="1092"/>
      <c r="CS53" s="1092"/>
      <c r="CT53" s="1092"/>
      <c r="CU53" s="1092"/>
      <c r="CV53" s="1092">
        <v>71.7</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140</v>
      </c>
      <c r="AO55" s="1088"/>
      <c r="AP55" s="1088"/>
      <c r="AQ55" s="1088"/>
      <c r="AR55" s="1088"/>
      <c r="AS55" s="1088"/>
      <c r="AT55" s="1088"/>
      <c r="AU55" s="1088"/>
      <c r="AV55" s="1088"/>
      <c r="AW55" s="1088"/>
      <c r="AX55" s="1088"/>
      <c r="AY55" s="1088"/>
      <c r="AZ55" s="1088"/>
      <c r="BA55" s="1088"/>
      <c r="BB55" s="1087" t="s">
        <v>469</v>
      </c>
      <c r="BC55" s="1087"/>
      <c r="BD55" s="1087"/>
      <c r="BE55" s="1087"/>
      <c r="BF55" s="1087"/>
      <c r="BG55" s="1087"/>
      <c r="BH55" s="1087"/>
      <c r="BI55" s="1087"/>
      <c r="BJ55" s="1087"/>
      <c r="BK55" s="1087"/>
      <c r="BL55" s="1087"/>
      <c r="BM55" s="1087"/>
      <c r="BN55" s="1087"/>
      <c r="BO55" s="1087"/>
      <c r="BP55" s="1092">
        <v>49.7</v>
      </c>
      <c r="BQ55" s="1092"/>
      <c r="BR55" s="1092"/>
      <c r="BS55" s="1092"/>
      <c r="BT55" s="1092"/>
      <c r="BU55" s="1092"/>
      <c r="BV55" s="1092"/>
      <c r="BW55" s="1092"/>
      <c r="BX55" s="1092">
        <v>37.299999999999997</v>
      </c>
      <c r="BY55" s="1092"/>
      <c r="BZ55" s="1092"/>
      <c r="CA55" s="1092"/>
      <c r="CB55" s="1092"/>
      <c r="CC55" s="1092"/>
      <c r="CD55" s="1092"/>
      <c r="CE55" s="1092"/>
      <c r="CF55" s="1092">
        <v>25.4</v>
      </c>
      <c r="CG55" s="1092"/>
      <c r="CH55" s="1092"/>
      <c r="CI55" s="1092"/>
      <c r="CJ55" s="1092"/>
      <c r="CK55" s="1092"/>
      <c r="CL55" s="1092"/>
      <c r="CM55" s="1092"/>
      <c r="CN55" s="1092">
        <v>17.600000000000001</v>
      </c>
      <c r="CO55" s="1092"/>
      <c r="CP55" s="1092"/>
      <c r="CQ55" s="1092"/>
      <c r="CR55" s="1092"/>
      <c r="CS55" s="1092"/>
      <c r="CT55" s="1092"/>
      <c r="CU55" s="1092"/>
      <c r="CV55" s="1092">
        <v>17.2</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550</v>
      </c>
      <c r="BC57" s="1087"/>
      <c r="BD57" s="1087"/>
      <c r="BE57" s="1087"/>
      <c r="BF57" s="1087"/>
      <c r="BG57" s="1087"/>
      <c r="BH57" s="1087"/>
      <c r="BI57" s="1087"/>
      <c r="BJ57" s="1087"/>
      <c r="BK57" s="1087"/>
      <c r="BL57" s="1087"/>
      <c r="BM57" s="1087"/>
      <c r="BN57" s="1087"/>
      <c r="BO57" s="1087"/>
      <c r="BP57" s="1092">
        <v>60.2</v>
      </c>
      <c r="BQ57" s="1092"/>
      <c r="BR57" s="1092"/>
      <c r="BS57" s="1092"/>
      <c r="BT57" s="1092"/>
      <c r="BU57" s="1092"/>
      <c r="BV57" s="1092"/>
      <c r="BW57" s="1092"/>
      <c r="BX57" s="1092">
        <v>62</v>
      </c>
      <c r="BY57" s="1092"/>
      <c r="BZ57" s="1092"/>
      <c r="CA57" s="1092"/>
      <c r="CB57" s="1092"/>
      <c r="CC57" s="1092"/>
      <c r="CD57" s="1092"/>
      <c r="CE57" s="1092"/>
      <c r="CF57" s="1092">
        <v>63.2</v>
      </c>
      <c r="CG57" s="1092"/>
      <c r="CH57" s="1092"/>
      <c r="CI57" s="1092"/>
      <c r="CJ57" s="1092"/>
      <c r="CK57" s="1092"/>
      <c r="CL57" s="1092"/>
      <c r="CM57" s="1092"/>
      <c r="CN57" s="1092">
        <v>65.3</v>
      </c>
      <c r="CO57" s="1092"/>
      <c r="CP57" s="1092"/>
      <c r="CQ57" s="1092"/>
      <c r="CR57" s="1092"/>
      <c r="CS57" s="1092"/>
      <c r="CT57" s="1092"/>
      <c r="CU57" s="1092"/>
      <c r="CV57" s="1092">
        <v>66.900000000000006</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329</v>
      </c>
    </row>
    <row r="64" spans="1:109">
      <c r="B64" s="728"/>
      <c r="G64" s="1063"/>
      <c r="N64" s="1082"/>
      <c r="AM64" s="1063"/>
      <c r="AN64" s="1063" t="s">
        <v>546</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549</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168</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528</v>
      </c>
      <c r="BQ72" s="1088"/>
      <c r="BR72" s="1088"/>
      <c r="BS72" s="1088"/>
      <c r="BT72" s="1088"/>
      <c r="BU72" s="1088"/>
      <c r="BV72" s="1088"/>
      <c r="BW72" s="1088"/>
      <c r="BX72" s="1088" t="s">
        <v>529</v>
      </c>
      <c r="BY72" s="1088"/>
      <c r="BZ72" s="1088"/>
      <c r="CA72" s="1088"/>
      <c r="CB72" s="1088"/>
      <c r="CC72" s="1088"/>
      <c r="CD72" s="1088"/>
      <c r="CE72" s="1088"/>
      <c r="CF72" s="1088" t="s">
        <v>530</v>
      </c>
      <c r="CG72" s="1088"/>
      <c r="CH72" s="1088"/>
      <c r="CI72" s="1088"/>
      <c r="CJ72" s="1088"/>
      <c r="CK72" s="1088"/>
      <c r="CL72" s="1088"/>
      <c r="CM72" s="1088"/>
      <c r="CN72" s="1088" t="s">
        <v>531</v>
      </c>
      <c r="CO72" s="1088"/>
      <c r="CP72" s="1088"/>
      <c r="CQ72" s="1088"/>
      <c r="CR72" s="1088"/>
      <c r="CS72" s="1088"/>
      <c r="CT72" s="1088"/>
      <c r="CU72" s="1088"/>
      <c r="CV72" s="1088" t="s">
        <v>256</v>
      </c>
      <c r="CW72" s="1088"/>
      <c r="CX72" s="1088"/>
      <c r="CY72" s="1088"/>
      <c r="CZ72" s="1088"/>
      <c r="DA72" s="1088"/>
      <c r="DB72" s="1088"/>
      <c r="DC72" s="1088"/>
    </row>
    <row r="73" spans="2:107">
      <c r="B73" s="728"/>
      <c r="G73" s="1065"/>
      <c r="H73" s="1065"/>
      <c r="I73" s="1065"/>
      <c r="J73" s="1065"/>
      <c r="K73" s="1075"/>
      <c r="L73" s="1075"/>
      <c r="M73" s="1075"/>
      <c r="N73" s="1075"/>
      <c r="AM73" s="1067"/>
      <c r="AN73" s="1087" t="s">
        <v>548</v>
      </c>
      <c r="AO73" s="1087"/>
      <c r="AP73" s="1087"/>
      <c r="AQ73" s="1087"/>
      <c r="AR73" s="1087"/>
      <c r="AS73" s="1087"/>
      <c r="AT73" s="1087"/>
      <c r="AU73" s="1087"/>
      <c r="AV73" s="1087"/>
      <c r="AW73" s="1087"/>
      <c r="AX73" s="1087"/>
      <c r="AY73" s="1087"/>
      <c r="AZ73" s="1087"/>
      <c r="BA73" s="1087"/>
      <c r="BB73" s="1087" t="s">
        <v>469</v>
      </c>
      <c r="BC73" s="1087"/>
      <c r="BD73" s="1087"/>
      <c r="BE73" s="1087"/>
      <c r="BF73" s="1087"/>
      <c r="BG73" s="1087"/>
      <c r="BH73" s="1087"/>
      <c r="BI73" s="1087"/>
      <c r="BJ73" s="1087"/>
      <c r="BK73" s="1087"/>
      <c r="BL73" s="1087"/>
      <c r="BM73" s="1087"/>
      <c r="BN73" s="1087"/>
      <c r="BO73" s="1087"/>
      <c r="BP73" s="1092">
        <v>57.2</v>
      </c>
      <c r="BQ73" s="1092"/>
      <c r="BR73" s="1092"/>
      <c r="BS73" s="1092"/>
      <c r="BT73" s="1092"/>
      <c r="BU73" s="1092"/>
      <c r="BV73" s="1092"/>
      <c r="BW73" s="1092"/>
      <c r="BX73" s="1092">
        <v>47.8</v>
      </c>
      <c r="BY73" s="1092"/>
      <c r="BZ73" s="1092"/>
      <c r="CA73" s="1092"/>
      <c r="CB73" s="1092"/>
      <c r="CC73" s="1092"/>
      <c r="CD73" s="1092"/>
      <c r="CE73" s="1092"/>
      <c r="CF73" s="1092">
        <v>38.6</v>
      </c>
      <c r="CG73" s="1092"/>
      <c r="CH73" s="1092"/>
      <c r="CI73" s="1092"/>
      <c r="CJ73" s="1092"/>
      <c r="CK73" s="1092"/>
      <c r="CL73" s="1092"/>
      <c r="CM73" s="1092"/>
      <c r="CN73" s="1092">
        <v>22.4</v>
      </c>
      <c r="CO73" s="1092"/>
      <c r="CP73" s="1092"/>
      <c r="CQ73" s="1092"/>
      <c r="CR73" s="1092"/>
      <c r="CS73" s="1092"/>
      <c r="CT73" s="1092"/>
      <c r="CU73" s="1092"/>
      <c r="CV73" s="1092">
        <v>11.7</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411</v>
      </c>
      <c r="BC75" s="1087"/>
      <c r="BD75" s="1087"/>
      <c r="BE75" s="1087"/>
      <c r="BF75" s="1087"/>
      <c r="BG75" s="1087"/>
      <c r="BH75" s="1087"/>
      <c r="BI75" s="1087"/>
      <c r="BJ75" s="1087"/>
      <c r="BK75" s="1087"/>
      <c r="BL75" s="1087"/>
      <c r="BM75" s="1087"/>
      <c r="BN75" s="1087"/>
      <c r="BO75" s="1087"/>
      <c r="BP75" s="1092">
        <v>7.9</v>
      </c>
      <c r="BQ75" s="1092"/>
      <c r="BR75" s="1092"/>
      <c r="BS75" s="1092"/>
      <c r="BT75" s="1092"/>
      <c r="BU75" s="1092"/>
      <c r="BV75" s="1092"/>
      <c r="BW75" s="1092"/>
      <c r="BX75" s="1092">
        <v>8.5</v>
      </c>
      <c r="BY75" s="1092"/>
      <c r="BZ75" s="1092"/>
      <c r="CA75" s="1092"/>
      <c r="CB75" s="1092"/>
      <c r="CC75" s="1092"/>
      <c r="CD75" s="1092"/>
      <c r="CE75" s="1092"/>
      <c r="CF75" s="1092">
        <v>9</v>
      </c>
      <c r="CG75" s="1092"/>
      <c r="CH75" s="1092"/>
      <c r="CI75" s="1092"/>
      <c r="CJ75" s="1092"/>
      <c r="CK75" s="1092"/>
      <c r="CL75" s="1092"/>
      <c r="CM75" s="1092"/>
      <c r="CN75" s="1092">
        <v>8.6999999999999993</v>
      </c>
      <c r="CO75" s="1092"/>
      <c r="CP75" s="1092"/>
      <c r="CQ75" s="1092"/>
      <c r="CR75" s="1092"/>
      <c r="CS75" s="1092"/>
      <c r="CT75" s="1092"/>
      <c r="CU75" s="1092"/>
      <c r="CV75" s="1092">
        <v>8.1999999999999993</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140</v>
      </c>
      <c r="AO77" s="1088"/>
      <c r="AP77" s="1088"/>
      <c r="AQ77" s="1088"/>
      <c r="AR77" s="1088"/>
      <c r="AS77" s="1088"/>
      <c r="AT77" s="1088"/>
      <c r="AU77" s="1088"/>
      <c r="AV77" s="1088"/>
      <c r="AW77" s="1088"/>
      <c r="AX77" s="1088"/>
      <c r="AY77" s="1088"/>
      <c r="AZ77" s="1088"/>
      <c r="BA77" s="1088"/>
      <c r="BB77" s="1087" t="s">
        <v>469</v>
      </c>
      <c r="BC77" s="1087"/>
      <c r="BD77" s="1087"/>
      <c r="BE77" s="1087"/>
      <c r="BF77" s="1087"/>
      <c r="BG77" s="1087"/>
      <c r="BH77" s="1087"/>
      <c r="BI77" s="1087"/>
      <c r="BJ77" s="1087"/>
      <c r="BK77" s="1087"/>
      <c r="BL77" s="1087"/>
      <c r="BM77" s="1087"/>
      <c r="BN77" s="1087"/>
      <c r="BO77" s="1087"/>
      <c r="BP77" s="1092">
        <v>49.7</v>
      </c>
      <c r="BQ77" s="1092"/>
      <c r="BR77" s="1092"/>
      <c r="BS77" s="1092"/>
      <c r="BT77" s="1092"/>
      <c r="BU77" s="1092"/>
      <c r="BV77" s="1092"/>
      <c r="BW77" s="1092"/>
      <c r="BX77" s="1092">
        <v>37.299999999999997</v>
      </c>
      <c r="BY77" s="1092"/>
      <c r="BZ77" s="1092"/>
      <c r="CA77" s="1092"/>
      <c r="CB77" s="1092"/>
      <c r="CC77" s="1092"/>
      <c r="CD77" s="1092"/>
      <c r="CE77" s="1092"/>
      <c r="CF77" s="1092">
        <v>25.4</v>
      </c>
      <c r="CG77" s="1092"/>
      <c r="CH77" s="1092"/>
      <c r="CI77" s="1092"/>
      <c r="CJ77" s="1092"/>
      <c r="CK77" s="1092"/>
      <c r="CL77" s="1092"/>
      <c r="CM77" s="1092"/>
      <c r="CN77" s="1092">
        <v>17.600000000000001</v>
      </c>
      <c r="CO77" s="1092"/>
      <c r="CP77" s="1092"/>
      <c r="CQ77" s="1092"/>
      <c r="CR77" s="1092"/>
      <c r="CS77" s="1092"/>
      <c r="CT77" s="1092"/>
      <c r="CU77" s="1092"/>
      <c r="CV77" s="1092">
        <v>17.2</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411</v>
      </c>
      <c r="BC79" s="1087"/>
      <c r="BD79" s="1087"/>
      <c r="BE79" s="1087"/>
      <c r="BF79" s="1087"/>
      <c r="BG79" s="1087"/>
      <c r="BH79" s="1087"/>
      <c r="BI79" s="1087"/>
      <c r="BJ79" s="1087"/>
      <c r="BK79" s="1087"/>
      <c r="BL79" s="1087"/>
      <c r="BM79" s="1087"/>
      <c r="BN79" s="1087"/>
      <c r="BO79" s="1087"/>
      <c r="BP79" s="1092">
        <v>9.1999999999999993</v>
      </c>
      <c r="BQ79" s="1092"/>
      <c r="BR79" s="1092"/>
      <c r="BS79" s="1092"/>
      <c r="BT79" s="1092"/>
      <c r="BU79" s="1092"/>
      <c r="BV79" s="1092"/>
      <c r="BW79" s="1092"/>
      <c r="BX79" s="1092">
        <v>8.6</v>
      </c>
      <c r="BY79" s="1092"/>
      <c r="BZ79" s="1092"/>
      <c r="CA79" s="1092"/>
      <c r="CB79" s="1092"/>
      <c r="CC79" s="1092"/>
      <c r="CD79" s="1092"/>
      <c r="CE79" s="1092"/>
      <c r="CF79" s="1092">
        <v>8.3000000000000007</v>
      </c>
      <c r="CG79" s="1092"/>
      <c r="CH79" s="1092"/>
      <c r="CI79" s="1092"/>
      <c r="CJ79" s="1092"/>
      <c r="CK79" s="1092"/>
      <c r="CL79" s="1092"/>
      <c r="CM79" s="1092"/>
      <c r="CN79" s="1092">
        <v>8.4</v>
      </c>
      <c r="CO79" s="1092"/>
      <c r="CP79" s="1092"/>
      <c r="CQ79" s="1092"/>
      <c r="CR79" s="1092"/>
      <c r="CS79" s="1092"/>
      <c r="CT79" s="1092"/>
      <c r="CU79" s="1092"/>
      <c r="CV79" s="1092">
        <v>8.6</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vmMSfDUr4wpQLnv21rXvExtBeEQNbF0B2uuhKwdVDSa39oDeGfmhvSveLDGzTdl20igcmss9IZ3wli6LO+S9VA==" saltValue="K+yaW6myOho5ScSbwXver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8" scale="72"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103</v>
      </c>
    </row>
  </sheetData>
  <sheetProtection algorithmName="SHA-512" hashValue="oLJOKYU/+3XT0Y6qdKFHF4HiWaxlmzYbBuUwO5A4WDPaHQJ0wCXwPrc+euL3nyAiVcZqGObBRp7ZipIKAN14Sg==" saltValue="HLURoOlrCdjrXfMdgRmnxg==" spinCount="100000" sheet="1" objects="1" scenarios="1"/>
  <phoneticPr fontId="33"/>
  <printOptions horizontalCentered="1" verticalCentered="1"/>
  <pageMargins left="0" right="0" top="0.19685039370078741" bottom="0" header="0.39370078740157483" footer="0"/>
  <pageSetup paperSize="8" scale="5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103</v>
      </c>
    </row>
  </sheetData>
  <sheetProtection algorithmName="SHA-512" hashValue="7KtG1feQ3ftV/1U4DzhiKMeV0GR8W5vP8nFHzTbVzqX/+g3MkXGOz9yo3pSN1EUgQYJ8dIj48pq6L9vWuGHwJw==" saltValue="paPH31XkRQXLJ4B6480ZZQ==" spinCount="100000" sheet="1" objects="1" scenarios="1"/>
  <phoneticPr fontId="33"/>
  <printOptions horizontalCentered="1" verticalCentered="1"/>
  <pageMargins left="0" right="0" top="0.19685039370078741" bottom="0" header="0.39370078740157483" footer="0"/>
  <pageSetup paperSize="8" scale="53"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225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304</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4</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311</v>
      </c>
      <c r="AA4" s="139"/>
      <c r="AB4" s="139"/>
      <c r="AC4" s="144"/>
      <c r="AD4" s="182" t="s">
        <v>257</v>
      </c>
      <c r="AE4" s="139"/>
      <c r="AF4" s="139"/>
      <c r="AG4" s="139"/>
      <c r="AH4" s="139"/>
      <c r="AI4" s="139"/>
      <c r="AJ4" s="139"/>
      <c r="AK4" s="144"/>
      <c r="AL4" s="182" t="s">
        <v>311</v>
      </c>
      <c r="AM4" s="139"/>
      <c r="AN4" s="139"/>
      <c r="AO4" s="144"/>
      <c r="AP4" s="298" t="s">
        <v>313</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311</v>
      </c>
      <c r="BP4" s="298"/>
      <c r="BQ4" s="298"/>
      <c r="BR4" s="298"/>
      <c r="BS4" s="298" t="s">
        <v>315</v>
      </c>
      <c r="BT4" s="298"/>
      <c r="BU4" s="298"/>
      <c r="BV4" s="298"/>
      <c r="BW4" s="298"/>
      <c r="BX4" s="298"/>
      <c r="BY4" s="298"/>
      <c r="BZ4" s="298"/>
      <c r="CA4" s="298"/>
      <c r="CB4" s="298"/>
      <c r="CD4" s="182" t="s">
        <v>316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308</v>
      </c>
      <c r="C5" s="265"/>
      <c r="D5" s="265"/>
      <c r="E5" s="265"/>
      <c r="F5" s="265"/>
      <c r="G5" s="265"/>
      <c r="H5" s="265"/>
      <c r="I5" s="265"/>
      <c r="J5" s="265"/>
      <c r="K5" s="265"/>
      <c r="L5" s="265"/>
      <c r="M5" s="265"/>
      <c r="N5" s="265"/>
      <c r="O5" s="265"/>
      <c r="P5" s="265"/>
      <c r="Q5" s="268"/>
      <c r="R5" s="273">
        <v>4474747</v>
      </c>
      <c r="S5" s="276"/>
      <c r="T5" s="276"/>
      <c r="U5" s="276"/>
      <c r="V5" s="276"/>
      <c r="W5" s="276"/>
      <c r="X5" s="276"/>
      <c r="Y5" s="278"/>
      <c r="Z5" s="281">
        <v>23.6</v>
      </c>
      <c r="AA5" s="281"/>
      <c r="AB5" s="281"/>
      <c r="AC5" s="281"/>
      <c r="AD5" s="286">
        <v>4474747</v>
      </c>
      <c r="AE5" s="286"/>
      <c r="AF5" s="286"/>
      <c r="AG5" s="286"/>
      <c r="AH5" s="286"/>
      <c r="AI5" s="286"/>
      <c r="AJ5" s="286"/>
      <c r="AK5" s="286"/>
      <c r="AL5" s="291">
        <v>43.5</v>
      </c>
      <c r="AM5" s="293"/>
      <c r="AN5" s="293"/>
      <c r="AO5" s="295"/>
      <c r="AP5" s="260" t="s">
        <v>317</v>
      </c>
      <c r="AQ5" s="265"/>
      <c r="AR5" s="265"/>
      <c r="AS5" s="265"/>
      <c r="AT5" s="265"/>
      <c r="AU5" s="265"/>
      <c r="AV5" s="265"/>
      <c r="AW5" s="265"/>
      <c r="AX5" s="265"/>
      <c r="AY5" s="265"/>
      <c r="AZ5" s="265"/>
      <c r="BA5" s="265"/>
      <c r="BB5" s="265"/>
      <c r="BC5" s="265"/>
      <c r="BD5" s="265"/>
      <c r="BE5" s="265"/>
      <c r="BF5" s="268"/>
      <c r="BG5" s="274">
        <v>4474747</v>
      </c>
      <c r="BH5" s="217"/>
      <c r="BI5" s="217"/>
      <c r="BJ5" s="217"/>
      <c r="BK5" s="217"/>
      <c r="BL5" s="217"/>
      <c r="BM5" s="217"/>
      <c r="BN5" s="279"/>
      <c r="BO5" s="282">
        <v>100</v>
      </c>
      <c r="BP5" s="282"/>
      <c r="BQ5" s="282"/>
      <c r="BR5" s="282"/>
      <c r="BS5" s="287">
        <v>35703</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320</v>
      </c>
      <c r="CS5" s="139"/>
      <c r="CT5" s="139"/>
      <c r="CU5" s="139"/>
      <c r="CV5" s="139"/>
      <c r="CW5" s="139"/>
      <c r="CX5" s="139"/>
      <c r="CY5" s="144"/>
      <c r="CZ5" s="182" t="s">
        <v>311</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325</v>
      </c>
      <c r="C6" s="1"/>
      <c r="D6" s="1"/>
      <c r="E6" s="1"/>
      <c r="F6" s="1"/>
      <c r="G6" s="1"/>
      <c r="H6" s="1"/>
      <c r="I6" s="1"/>
      <c r="J6" s="1"/>
      <c r="K6" s="1"/>
      <c r="L6" s="1"/>
      <c r="M6" s="1"/>
      <c r="N6" s="1"/>
      <c r="O6" s="1"/>
      <c r="P6" s="1"/>
      <c r="Q6" s="269"/>
      <c r="R6" s="274">
        <v>110242</v>
      </c>
      <c r="S6" s="217"/>
      <c r="T6" s="217"/>
      <c r="U6" s="217"/>
      <c r="V6" s="217"/>
      <c r="W6" s="217"/>
      <c r="X6" s="217"/>
      <c r="Y6" s="279"/>
      <c r="Z6" s="282">
        <v>0.6</v>
      </c>
      <c r="AA6" s="282"/>
      <c r="AB6" s="282"/>
      <c r="AC6" s="282"/>
      <c r="AD6" s="287">
        <v>110242</v>
      </c>
      <c r="AE6" s="287"/>
      <c r="AF6" s="287"/>
      <c r="AG6" s="287"/>
      <c r="AH6" s="287"/>
      <c r="AI6" s="287"/>
      <c r="AJ6" s="287"/>
      <c r="AK6" s="287"/>
      <c r="AL6" s="283">
        <v>1.1000000000000001</v>
      </c>
      <c r="AM6" s="238"/>
      <c r="AN6" s="238"/>
      <c r="AO6" s="296"/>
      <c r="AP6" s="261" t="s">
        <v>108</v>
      </c>
      <c r="AQ6" s="1"/>
      <c r="AR6" s="1"/>
      <c r="AS6" s="1"/>
      <c r="AT6" s="1"/>
      <c r="AU6" s="1"/>
      <c r="AV6" s="1"/>
      <c r="AW6" s="1"/>
      <c r="AX6" s="1"/>
      <c r="AY6" s="1"/>
      <c r="AZ6" s="1"/>
      <c r="BA6" s="1"/>
      <c r="BB6" s="1"/>
      <c r="BC6" s="1"/>
      <c r="BD6" s="1"/>
      <c r="BE6" s="1"/>
      <c r="BF6" s="269"/>
      <c r="BG6" s="274">
        <v>4474747</v>
      </c>
      <c r="BH6" s="217"/>
      <c r="BI6" s="217"/>
      <c r="BJ6" s="217"/>
      <c r="BK6" s="217"/>
      <c r="BL6" s="217"/>
      <c r="BM6" s="217"/>
      <c r="BN6" s="279"/>
      <c r="BO6" s="282">
        <v>100</v>
      </c>
      <c r="BP6" s="282"/>
      <c r="BQ6" s="282"/>
      <c r="BR6" s="282"/>
      <c r="BS6" s="287">
        <v>35703</v>
      </c>
      <c r="BT6" s="287"/>
      <c r="BU6" s="287"/>
      <c r="BV6" s="287"/>
      <c r="BW6" s="287"/>
      <c r="BX6" s="287"/>
      <c r="BY6" s="287"/>
      <c r="BZ6" s="287"/>
      <c r="CA6" s="287"/>
      <c r="CB6" s="325"/>
      <c r="CD6" s="260" t="s">
        <v>326</v>
      </c>
      <c r="CE6" s="265"/>
      <c r="CF6" s="265"/>
      <c r="CG6" s="265"/>
      <c r="CH6" s="265"/>
      <c r="CI6" s="265"/>
      <c r="CJ6" s="265"/>
      <c r="CK6" s="265"/>
      <c r="CL6" s="265"/>
      <c r="CM6" s="265"/>
      <c r="CN6" s="265"/>
      <c r="CO6" s="265"/>
      <c r="CP6" s="265"/>
      <c r="CQ6" s="268"/>
      <c r="CR6" s="274">
        <v>178857</v>
      </c>
      <c r="CS6" s="217"/>
      <c r="CT6" s="217"/>
      <c r="CU6" s="217"/>
      <c r="CV6" s="217"/>
      <c r="CW6" s="217"/>
      <c r="CX6" s="217"/>
      <c r="CY6" s="279"/>
      <c r="CZ6" s="291">
        <v>1</v>
      </c>
      <c r="DA6" s="293"/>
      <c r="DB6" s="293"/>
      <c r="DC6" s="337"/>
      <c r="DD6" s="288" t="s">
        <v>202</v>
      </c>
      <c r="DE6" s="217"/>
      <c r="DF6" s="217"/>
      <c r="DG6" s="217"/>
      <c r="DH6" s="217"/>
      <c r="DI6" s="217"/>
      <c r="DJ6" s="217"/>
      <c r="DK6" s="217"/>
      <c r="DL6" s="217"/>
      <c r="DM6" s="217"/>
      <c r="DN6" s="217"/>
      <c r="DO6" s="217"/>
      <c r="DP6" s="279"/>
      <c r="DQ6" s="288">
        <v>178857</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1901</v>
      </c>
      <c r="S7" s="217"/>
      <c r="T7" s="217"/>
      <c r="U7" s="217"/>
      <c r="V7" s="217"/>
      <c r="W7" s="217"/>
      <c r="X7" s="217"/>
      <c r="Y7" s="279"/>
      <c r="Z7" s="282">
        <v>0</v>
      </c>
      <c r="AA7" s="282"/>
      <c r="AB7" s="282"/>
      <c r="AC7" s="282"/>
      <c r="AD7" s="287">
        <v>1901</v>
      </c>
      <c r="AE7" s="287"/>
      <c r="AF7" s="287"/>
      <c r="AG7" s="287"/>
      <c r="AH7" s="287"/>
      <c r="AI7" s="287"/>
      <c r="AJ7" s="287"/>
      <c r="AK7" s="287"/>
      <c r="AL7" s="283">
        <v>0</v>
      </c>
      <c r="AM7" s="238"/>
      <c r="AN7" s="238"/>
      <c r="AO7" s="296"/>
      <c r="AP7" s="261" t="s">
        <v>327</v>
      </c>
      <c r="AQ7" s="1"/>
      <c r="AR7" s="1"/>
      <c r="AS7" s="1"/>
      <c r="AT7" s="1"/>
      <c r="AU7" s="1"/>
      <c r="AV7" s="1"/>
      <c r="AW7" s="1"/>
      <c r="AX7" s="1"/>
      <c r="AY7" s="1"/>
      <c r="AZ7" s="1"/>
      <c r="BA7" s="1"/>
      <c r="BB7" s="1"/>
      <c r="BC7" s="1"/>
      <c r="BD7" s="1"/>
      <c r="BE7" s="1"/>
      <c r="BF7" s="269"/>
      <c r="BG7" s="274">
        <v>1987597</v>
      </c>
      <c r="BH7" s="217"/>
      <c r="BI7" s="217"/>
      <c r="BJ7" s="217"/>
      <c r="BK7" s="217"/>
      <c r="BL7" s="217"/>
      <c r="BM7" s="217"/>
      <c r="BN7" s="279"/>
      <c r="BO7" s="282">
        <v>44.4</v>
      </c>
      <c r="BP7" s="282"/>
      <c r="BQ7" s="282"/>
      <c r="BR7" s="282"/>
      <c r="BS7" s="287">
        <v>35703</v>
      </c>
      <c r="BT7" s="287"/>
      <c r="BU7" s="287"/>
      <c r="BV7" s="287"/>
      <c r="BW7" s="287"/>
      <c r="BX7" s="287"/>
      <c r="BY7" s="287"/>
      <c r="BZ7" s="287"/>
      <c r="CA7" s="287"/>
      <c r="CB7" s="325"/>
      <c r="CD7" s="261" t="s">
        <v>330</v>
      </c>
      <c r="CE7" s="1"/>
      <c r="CF7" s="1"/>
      <c r="CG7" s="1"/>
      <c r="CH7" s="1"/>
      <c r="CI7" s="1"/>
      <c r="CJ7" s="1"/>
      <c r="CK7" s="1"/>
      <c r="CL7" s="1"/>
      <c r="CM7" s="1"/>
      <c r="CN7" s="1"/>
      <c r="CO7" s="1"/>
      <c r="CP7" s="1"/>
      <c r="CQ7" s="269"/>
      <c r="CR7" s="274">
        <v>2100049</v>
      </c>
      <c r="CS7" s="217"/>
      <c r="CT7" s="217"/>
      <c r="CU7" s="217"/>
      <c r="CV7" s="217"/>
      <c r="CW7" s="217"/>
      <c r="CX7" s="217"/>
      <c r="CY7" s="279"/>
      <c r="CZ7" s="282">
        <v>11.3</v>
      </c>
      <c r="DA7" s="282"/>
      <c r="DB7" s="282"/>
      <c r="DC7" s="282"/>
      <c r="DD7" s="288">
        <v>17237</v>
      </c>
      <c r="DE7" s="217"/>
      <c r="DF7" s="217"/>
      <c r="DG7" s="217"/>
      <c r="DH7" s="217"/>
      <c r="DI7" s="217"/>
      <c r="DJ7" s="217"/>
      <c r="DK7" s="217"/>
      <c r="DL7" s="217"/>
      <c r="DM7" s="217"/>
      <c r="DN7" s="217"/>
      <c r="DO7" s="217"/>
      <c r="DP7" s="279"/>
      <c r="DQ7" s="288">
        <v>1905456</v>
      </c>
      <c r="DR7" s="217"/>
      <c r="DS7" s="217"/>
      <c r="DT7" s="217"/>
      <c r="DU7" s="217"/>
      <c r="DV7" s="217"/>
      <c r="DW7" s="217"/>
      <c r="DX7" s="217"/>
      <c r="DY7" s="217"/>
      <c r="DZ7" s="217"/>
      <c r="EA7" s="217"/>
      <c r="EB7" s="217"/>
      <c r="EC7" s="326"/>
    </row>
    <row r="8" spans="2:143" ht="11.25" customHeight="1">
      <c r="B8" s="261" t="s">
        <v>331</v>
      </c>
      <c r="C8" s="1"/>
      <c r="D8" s="1"/>
      <c r="E8" s="1"/>
      <c r="F8" s="1"/>
      <c r="G8" s="1"/>
      <c r="H8" s="1"/>
      <c r="I8" s="1"/>
      <c r="J8" s="1"/>
      <c r="K8" s="1"/>
      <c r="L8" s="1"/>
      <c r="M8" s="1"/>
      <c r="N8" s="1"/>
      <c r="O8" s="1"/>
      <c r="P8" s="1"/>
      <c r="Q8" s="269"/>
      <c r="R8" s="274">
        <v>53549</v>
      </c>
      <c r="S8" s="217"/>
      <c r="T8" s="217"/>
      <c r="U8" s="217"/>
      <c r="V8" s="217"/>
      <c r="W8" s="217"/>
      <c r="X8" s="217"/>
      <c r="Y8" s="279"/>
      <c r="Z8" s="282">
        <v>0.3</v>
      </c>
      <c r="AA8" s="282"/>
      <c r="AB8" s="282"/>
      <c r="AC8" s="282"/>
      <c r="AD8" s="287">
        <v>53549</v>
      </c>
      <c r="AE8" s="287"/>
      <c r="AF8" s="287"/>
      <c r="AG8" s="287"/>
      <c r="AH8" s="287"/>
      <c r="AI8" s="287"/>
      <c r="AJ8" s="287"/>
      <c r="AK8" s="287"/>
      <c r="AL8" s="283">
        <v>0.5</v>
      </c>
      <c r="AM8" s="238"/>
      <c r="AN8" s="238"/>
      <c r="AO8" s="296"/>
      <c r="AP8" s="261" t="s">
        <v>122</v>
      </c>
      <c r="AQ8" s="1"/>
      <c r="AR8" s="1"/>
      <c r="AS8" s="1"/>
      <c r="AT8" s="1"/>
      <c r="AU8" s="1"/>
      <c r="AV8" s="1"/>
      <c r="AW8" s="1"/>
      <c r="AX8" s="1"/>
      <c r="AY8" s="1"/>
      <c r="AZ8" s="1"/>
      <c r="BA8" s="1"/>
      <c r="BB8" s="1"/>
      <c r="BC8" s="1"/>
      <c r="BD8" s="1"/>
      <c r="BE8" s="1"/>
      <c r="BF8" s="269"/>
      <c r="BG8" s="274">
        <v>62360</v>
      </c>
      <c r="BH8" s="217"/>
      <c r="BI8" s="217"/>
      <c r="BJ8" s="217"/>
      <c r="BK8" s="217"/>
      <c r="BL8" s="217"/>
      <c r="BM8" s="217"/>
      <c r="BN8" s="279"/>
      <c r="BO8" s="282">
        <v>1.4</v>
      </c>
      <c r="BP8" s="282"/>
      <c r="BQ8" s="282"/>
      <c r="BR8" s="282"/>
      <c r="BS8" s="287" t="s">
        <v>202</v>
      </c>
      <c r="BT8" s="287"/>
      <c r="BU8" s="287"/>
      <c r="BV8" s="287"/>
      <c r="BW8" s="287"/>
      <c r="BX8" s="287"/>
      <c r="BY8" s="287"/>
      <c r="BZ8" s="287"/>
      <c r="CA8" s="287"/>
      <c r="CB8" s="325"/>
      <c r="CD8" s="261" t="s">
        <v>333</v>
      </c>
      <c r="CE8" s="1"/>
      <c r="CF8" s="1"/>
      <c r="CG8" s="1"/>
      <c r="CH8" s="1"/>
      <c r="CI8" s="1"/>
      <c r="CJ8" s="1"/>
      <c r="CK8" s="1"/>
      <c r="CL8" s="1"/>
      <c r="CM8" s="1"/>
      <c r="CN8" s="1"/>
      <c r="CO8" s="1"/>
      <c r="CP8" s="1"/>
      <c r="CQ8" s="269"/>
      <c r="CR8" s="274">
        <v>7785970</v>
      </c>
      <c r="CS8" s="217"/>
      <c r="CT8" s="217"/>
      <c r="CU8" s="217"/>
      <c r="CV8" s="217"/>
      <c r="CW8" s="217"/>
      <c r="CX8" s="217"/>
      <c r="CY8" s="279"/>
      <c r="CZ8" s="282">
        <v>41.9</v>
      </c>
      <c r="DA8" s="282"/>
      <c r="DB8" s="282"/>
      <c r="DC8" s="282"/>
      <c r="DD8" s="288">
        <v>770449</v>
      </c>
      <c r="DE8" s="217"/>
      <c r="DF8" s="217"/>
      <c r="DG8" s="217"/>
      <c r="DH8" s="217"/>
      <c r="DI8" s="217"/>
      <c r="DJ8" s="217"/>
      <c r="DK8" s="217"/>
      <c r="DL8" s="217"/>
      <c r="DM8" s="217"/>
      <c r="DN8" s="217"/>
      <c r="DO8" s="217"/>
      <c r="DP8" s="279"/>
      <c r="DQ8" s="288">
        <v>3825736</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58789</v>
      </c>
      <c r="S9" s="217"/>
      <c r="T9" s="217"/>
      <c r="U9" s="217"/>
      <c r="V9" s="217"/>
      <c r="W9" s="217"/>
      <c r="X9" s="217"/>
      <c r="Y9" s="279"/>
      <c r="Z9" s="282">
        <v>0.3</v>
      </c>
      <c r="AA9" s="282"/>
      <c r="AB9" s="282"/>
      <c r="AC9" s="282"/>
      <c r="AD9" s="287">
        <v>58789</v>
      </c>
      <c r="AE9" s="287"/>
      <c r="AF9" s="287"/>
      <c r="AG9" s="287"/>
      <c r="AH9" s="287"/>
      <c r="AI9" s="287"/>
      <c r="AJ9" s="287"/>
      <c r="AK9" s="287"/>
      <c r="AL9" s="283">
        <v>0.6</v>
      </c>
      <c r="AM9" s="238"/>
      <c r="AN9" s="238"/>
      <c r="AO9" s="296"/>
      <c r="AP9" s="261" t="s">
        <v>336</v>
      </c>
      <c r="AQ9" s="1"/>
      <c r="AR9" s="1"/>
      <c r="AS9" s="1"/>
      <c r="AT9" s="1"/>
      <c r="AU9" s="1"/>
      <c r="AV9" s="1"/>
      <c r="AW9" s="1"/>
      <c r="AX9" s="1"/>
      <c r="AY9" s="1"/>
      <c r="AZ9" s="1"/>
      <c r="BA9" s="1"/>
      <c r="BB9" s="1"/>
      <c r="BC9" s="1"/>
      <c r="BD9" s="1"/>
      <c r="BE9" s="1"/>
      <c r="BF9" s="269"/>
      <c r="BG9" s="274">
        <v>1714326</v>
      </c>
      <c r="BH9" s="217"/>
      <c r="BI9" s="217"/>
      <c r="BJ9" s="217"/>
      <c r="BK9" s="217"/>
      <c r="BL9" s="217"/>
      <c r="BM9" s="217"/>
      <c r="BN9" s="279"/>
      <c r="BO9" s="282">
        <v>38.299999999999997</v>
      </c>
      <c r="BP9" s="282"/>
      <c r="BQ9" s="282"/>
      <c r="BR9" s="282"/>
      <c r="BS9" s="287" t="s">
        <v>202</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1462246</v>
      </c>
      <c r="CS9" s="217"/>
      <c r="CT9" s="217"/>
      <c r="CU9" s="217"/>
      <c r="CV9" s="217"/>
      <c r="CW9" s="217"/>
      <c r="CX9" s="217"/>
      <c r="CY9" s="279"/>
      <c r="CZ9" s="282">
        <v>7.9</v>
      </c>
      <c r="DA9" s="282"/>
      <c r="DB9" s="282"/>
      <c r="DC9" s="282"/>
      <c r="DD9" s="288">
        <v>177497</v>
      </c>
      <c r="DE9" s="217"/>
      <c r="DF9" s="217"/>
      <c r="DG9" s="217"/>
      <c r="DH9" s="217"/>
      <c r="DI9" s="217"/>
      <c r="DJ9" s="217"/>
      <c r="DK9" s="217"/>
      <c r="DL9" s="217"/>
      <c r="DM9" s="217"/>
      <c r="DN9" s="217"/>
      <c r="DO9" s="217"/>
      <c r="DP9" s="279"/>
      <c r="DQ9" s="288">
        <v>1111260</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202</v>
      </c>
      <c r="S10" s="217"/>
      <c r="T10" s="217"/>
      <c r="U10" s="217"/>
      <c r="V10" s="217"/>
      <c r="W10" s="217"/>
      <c r="X10" s="217"/>
      <c r="Y10" s="279"/>
      <c r="Z10" s="282" t="s">
        <v>202</v>
      </c>
      <c r="AA10" s="282"/>
      <c r="AB10" s="282"/>
      <c r="AC10" s="282"/>
      <c r="AD10" s="287" t="s">
        <v>202</v>
      </c>
      <c r="AE10" s="287"/>
      <c r="AF10" s="287"/>
      <c r="AG10" s="287"/>
      <c r="AH10" s="287"/>
      <c r="AI10" s="287"/>
      <c r="AJ10" s="287"/>
      <c r="AK10" s="287"/>
      <c r="AL10" s="283" t="s">
        <v>202</v>
      </c>
      <c r="AM10" s="238"/>
      <c r="AN10" s="238"/>
      <c r="AO10" s="296"/>
      <c r="AP10" s="261" t="s">
        <v>192</v>
      </c>
      <c r="AQ10" s="1"/>
      <c r="AR10" s="1"/>
      <c r="AS10" s="1"/>
      <c r="AT10" s="1"/>
      <c r="AU10" s="1"/>
      <c r="AV10" s="1"/>
      <c r="AW10" s="1"/>
      <c r="AX10" s="1"/>
      <c r="AY10" s="1"/>
      <c r="AZ10" s="1"/>
      <c r="BA10" s="1"/>
      <c r="BB10" s="1"/>
      <c r="BC10" s="1"/>
      <c r="BD10" s="1"/>
      <c r="BE10" s="1"/>
      <c r="BF10" s="269"/>
      <c r="BG10" s="274">
        <v>80615</v>
      </c>
      <c r="BH10" s="217"/>
      <c r="BI10" s="217"/>
      <c r="BJ10" s="217"/>
      <c r="BK10" s="217"/>
      <c r="BL10" s="217"/>
      <c r="BM10" s="217"/>
      <c r="BN10" s="279"/>
      <c r="BO10" s="282">
        <v>1.8</v>
      </c>
      <c r="BP10" s="282"/>
      <c r="BQ10" s="282"/>
      <c r="BR10" s="282"/>
      <c r="BS10" s="287" t="s">
        <v>202</v>
      </c>
      <c r="BT10" s="287"/>
      <c r="BU10" s="287"/>
      <c r="BV10" s="287"/>
      <c r="BW10" s="287"/>
      <c r="BX10" s="287"/>
      <c r="BY10" s="287"/>
      <c r="BZ10" s="287"/>
      <c r="CA10" s="287"/>
      <c r="CB10" s="325"/>
      <c r="CD10" s="261" t="s">
        <v>230</v>
      </c>
      <c r="CE10" s="1"/>
      <c r="CF10" s="1"/>
      <c r="CG10" s="1"/>
      <c r="CH10" s="1"/>
      <c r="CI10" s="1"/>
      <c r="CJ10" s="1"/>
      <c r="CK10" s="1"/>
      <c r="CL10" s="1"/>
      <c r="CM10" s="1"/>
      <c r="CN10" s="1"/>
      <c r="CO10" s="1"/>
      <c r="CP10" s="1"/>
      <c r="CQ10" s="269"/>
      <c r="CR10" s="274" t="s">
        <v>202</v>
      </c>
      <c r="CS10" s="217"/>
      <c r="CT10" s="217"/>
      <c r="CU10" s="217"/>
      <c r="CV10" s="217"/>
      <c r="CW10" s="217"/>
      <c r="CX10" s="217"/>
      <c r="CY10" s="279"/>
      <c r="CZ10" s="282" t="s">
        <v>202</v>
      </c>
      <c r="DA10" s="282"/>
      <c r="DB10" s="282"/>
      <c r="DC10" s="282"/>
      <c r="DD10" s="288" t="s">
        <v>202</v>
      </c>
      <c r="DE10" s="217"/>
      <c r="DF10" s="217"/>
      <c r="DG10" s="217"/>
      <c r="DH10" s="217"/>
      <c r="DI10" s="217"/>
      <c r="DJ10" s="217"/>
      <c r="DK10" s="217"/>
      <c r="DL10" s="217"/>
      <c r="DM10" s="217"/>
      <c r="DN10" s="217"/>
      <c r="DO10" s="217"/>
      <c r="DP10" s="279"/>
      <c r="DQ10" s="288" t="s">
        <v>202</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798497</v>
      </c>
      <c r="S11" s="217"/>
      <c r="T11" s="217"/>
      <c r="U11" s="217"/>
      <c r="V11" s="217"/>
      <c r="W11" s="217"/>
      <c r="X11" s="217"/>
      <c r="Y11" s="279"/>
      <c r="Z11" s="283">
        <v>4.2</v>
      </c>
      <c r="AA11" s="238"/>
      <c r="AB11" s="238"/>
      <c r="AC11" s="285"/>
      <c r="AD11" s="288">
        <v>798497</v>
      </c>
      <c r="AE11" s="217"/>
      <c r="AF11" s="217"/>
      <c r="AG11" s="217"/>
      <c r="AH11" s="217"/>
      <c r="AI11" s="217"/>
      <c r="AJ11" s="217"/>
      <c r="AK11" s="279"/>
      <c r="AL11" s="283">
        <v>7.8</v>
      </c>
      <c r="AM11" s="238"/>
      <c r="AN11" s="238"/>
      <c r="AO11" s="296"/>
      <c r="AP11" s="261" t="s">
        <v>340</v>
      </c>
      <c r="AQ11" s="1"/>
      <c r="AR11" s="1"/>
      <c r="AS11" s="1"/>
      <c r="AT11" s="1"/>
      <c r="AU11" s="1"/>
      <c r="AV11" s="1"/>
      <c r="AW11" s="1"/>
      <c r="AX11" s="1"/>
      <c r="AY11" s="1"/>
      <c r="AZ11" s="1"/>
      <c r="BA11" s="1"/>
      <c r="BB11" s="1"/>
      <c r="BC11" s="1"/>
      <c r="BD11" s="1"/>
      <c r="BE11" s="1"/>
      <c r="BF11" s="269"/>
      <c r="BG11" s="274">
        <v>130296</v>
      </c>
      <c r="BH11" s="217"/>
      <c r="BI11" s="217"/>
      <c r="BJ11" s="217"/>
      <c r="BK11" s="217"/>
      <c r="BL11" s="217"/>
      <c r="BM11" s="217"/>
      <c r="BN11" s="279"/>
      <c r="BO11" s="282">
        <v>2.9</v>
      </c>
      <c r="BP11" s="282"/>
      <c r="BQ11" s="282"/>
      <c r="BR11" s="282"/>
      <c r="BS11" s="287">
        <v>35703</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346818</v>
      </c>
      <c r="CS11" s="217"/>
      <c r="CT11" s="217"/>
      <c r="CU11" s="217"/>
      <c r="CV11" s="217"/>
      <c r="CW11" s="217"/>
      <c r="CX11" s="217"/>
      <c r="CY11" s="279"/>
      <c r="CZ11" s="282">
        <v>1.9</v>
      </c>
      <c r="DA11" s="282"/>
      <c r="DB11" s="282"/>
      <c r="DC11" s="282"/>
      <c r="DD11" s="288">
        <v>226290</v>
      </c>
      <c r="DE11" s="217"/>
      <c r="DF11" s="217"/>
      <c r="DG11" s="217"/>
      <c r="DH11" s="217"/>
      <c r="DI11" s="217"/>
      <c r="DJ11" s="217"/>
      <c r="DK11" s="217"/>
      <c r="DL11" s="217"/>
      <c r="DM11" s="217"/>
      <c r="DN11" s="217"/>
      <c r="DO11" s="217"/>
      <c r="DP11" s="279"/>
      <c r="DQ11" s="288">
        <v>136561</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t="s">
        <v>202</v>
      </c>
      <c r="S12" s="217"/>
      <c r="T12" s="217"/>
      <c r="U12" s="217"/>
      <c r="V12" s="217"/>
      <c r="W12" s="217"/>
      <c r="X12" s="217"/>
      <c r="Y12" s="279"/>
      <c r="Z12" s="282" t="s">
        <v>202</v>
      </c>
      <c r="AA12" s="282"/>
      <c r="AB12" s="282"/>
      <c r="AC12" s="282"/>
      <c r="AD12" s="287" t="s">
        <v>202</v>
      </c>
      <c r="AE12" s="287"/>
      <c r="AF12" s="287"/>
      <c r="AG12" s="287"/>
      <c r="AH12" s="287"/>
      <c r="AI12" s="287"/>
      <c r="AJ12" s="287"/>
      <c r="AK12" s="287"/>
      <c r="AL12" s="283" t="s">
        <v>202</v>
      </c>
      <c r="AM12" s="238"/>
      <c r="AN12" s="238"/>
      <c r="AO12" s="296"/>
      <c r="AP12" s="261" t="s">
        <v>344</v>
      </c>
      <c r="AQ12" s="1"/>
      <c r="AR12" s="1"/>
      <c r="AS12" s="1"/>
      <c r="AT12" s="1"/>
      <c r="AU12" s="1"/>
      <c r="AV12" s="1"/>
      <c r="AW12" s="1"/>
      <c r="AX12" s="1"/>
      <c r="AY12" s="1"/>
      <c r="AZ12" s="1"/>
      <c r="BA12" s="1"/>
      <c r="BB12" s="1"/>
      <c r="BC12" s="1"/>
      <c r="BD12" s="1"/>
      <c r="BE12" s="1"/>
      <c r="BF12" s="269"/>
      <c r="BG12" s="274">
        <v>2014510</v>
      </c>
      <c r="BH12" s="217"/>
      <c r="BI12" s="217"/>
      <c r="BJ12" s="217"/>
      <c r="BK12" s="217"/>
      <c r="BL12" s="217"/>
      <c r="BM12" s="217"/>
      <c r="BN12" s="279"/>
      <c r="BO12" s="282">
        <v>45</v>
      </c>
      <c r="BP12" s="282"/>
      <c r="BQ12" s="282"/>
      <c r="BR12" s="282"/>
      <c r="BS12" s="287" t="s">
        <v>202</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118392</v>
      </c>
      <c r="CS12" s="217"/>
      <c r="CT12" s="217"/>
      <c r="CU12" s="217"/>
      <c r="CV12" s="217"/>
      <c r="CW12" s="217"/>
      <c r="CX12" s="217"/>
      <c r="CY12" s="279"/>
      <c r="CZ12" s="282">
        <v>0.6</v>
      </c>
      <c r="DA12" s="282"/>
      <c r="DB12" s="282"/>
      <c r="DC12" s="282"/>
      <c r="DD12" s="288">
        <v>1676</v>
      </c>
      <c r="DE12" s="217"/>
      <c r="DF12" s="217"/>
      <c r="DG12" s="217"/>
      <c r="DH12" s="217"/>
      <c r="DI12" s="217"/>
      <c r="DJ12" s="217"/>
      <c r="DK12" s="217"/>
      <c r="DL12" s="217"/>
      <c r="DM12" s="217"/>
      <c r="DN12" s="217"/>
      <c r="DO12" s="217"/>
      <c r="DP12" s="279"/>
      <c r="DQ12" s="288">
        <v>106574</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202</v>
      </c>
      <c r="S13" s="217"/>
      <c r="T13" s="217"/>
      <c r="U13" s="217"/>
      <c r="V13" s="217"/>
      <c r="W13" s="217"/>
      <c r="X13" s="217"/>
      <c r="Y13" s="279"/>
      <c r="Z13" s="282" t="s">
        <v>202</v>
      </c>
      <c r="AA13" s="282"/>
      <c r="AB13" s="282"/>
      <c r="AC13" s="282"/>
      <c r="AD13" s="287" t="s">
        <v>202</v>
      </c>
      <c r="AE13" s="287"/>
      <c r="AF13" s="287"/>
      <c r="AG13" s="287"/>
      <c r="AH13" s="287"/>
      <c r="AI13" s="287"/>
      <c r="AJ13" s="287"/>
      <c r="AK13" s="287"/>
      <c r="AL13" s="283" t="s">
        <v>202</v>
      </c>
      <c r="AM13" s="238"/>
      <c r="AN13" s="238"/>
      <c r="AO13" s="296"/>
      <c r="AP13" s="261" t="s">
        <v>196</v>
      </c>
      <c r="AQ13" s="1"/>
      <c r="AR13" s="1"/>
      <c r="AS13" s="1"/>
      <c r="AT13" s="1"/>
      <c r="AU13" s="1"/>
      <c r="AV13" s="1"/>
      <c r="AW13" s="1"/>
      <c r="AX13" s="1"/>
      <c r="AY13" s="1"/>
      <c r="AZ13" s="1"/>
      <c r="BA13" s="1"/>
      <c r="BB13" s="1"/>
      <c r="BC13" s="1"/>
      <c r="BD13" s="1"/>
      <c r="BE13" s="1"/>
      <c r="BF13" s="269"/>
      <c r="BG13" s="274">
        <v>2014510</v>
      </c>
      <c r="BH13" s="217"/>
      <c r="BI13" s="217"/>
      <c r="BJ13" s="217"/>
      <c r="BK13" s="217"/>
      <c r="BL13" s="217"/>
      <c r="BM13" s="217"/>
      <c r="BN13" s="279"/>
      <c r="BO13" s="282">
        <v>45</v>
      </c>
      <c r="BP13" s="282"/>
      <c r="BQ13" s="282"/>
      <c r="BR13" s="282"/>
      <c r="BS13" s="287" t="s">
        <v>202</v>
      </c>
      <c r="BT13" s="287"/>
      <c r="BU13" s="287"/>
      <c r="BV13" s="287"/>
      <c r="BW13" s="287"/>
      <c r="BX13" s="287"/>
      <c r="BY13" s="287"/>
      <c r="BZ13" s="287"/>
      <c r="CA13" s="287"/>
      <c r="CB13" s="325"/>
      <c r="CD13" s="261" t="s">
        <v>346</v>
      </c>
      <c r="CE13" s="1"/>
      <c r="CF13" s="1"/>
      <c r="CG13" s="1"/>
      <c r="CH13" s="1"/>
      <c r="CI13" s="1"/>
      <c r="CJ13" s="1"/>
      <c r="CK13" s="1"/>
      <c r="CL13" s="1"/>
      <c r="CM13" s="1"/>
      <c r="CN13" s="1"/>
      <c r="CO13" s="1"/>
      <c r="CP13" s="1"/>
      <c r="CQ13" s="269"/>
      <c r="CR13" s="274">
        <v>1581211</v>
      </c>
      <c r="CS13" s="217"/>
      <c r="CT13" s="217"/>
      <c r="CU13" s="217"/>
      <c r="CV13" s="217"/>
      <c r="CW13" s="217"/>
      <c r="CX13" s="217"/>
      <c r="CY13" s="279"/>
      <c r="CZ13" s="282">
        <v>8.5</v>
      </c>
      <c r="DA13" s="282"/>
      <c r="DB13" s="282"/>
      <c r="DC13" s="282"/>
      <c r="DD13" s="288">
        <v>778570</v>
      </c>
      <c r="DE13" s="217"/>
      <c r="DF13" s="217"/>
      <c r="DG13" s="217"/>
      <c r="DH13" s="217"/>
      <c r="DI13" s="217"/>
      <c r="DJ13" s="217"/>
      <c r="DK13" s="217"/>
      <c r="DL13" s="217"/>
      <c r="DM13" s="217"/>
      <c r="DN13" s="217"/>
      <c r="DO13" s="217"/>
      <c r="DP13" s="279"/>
      <c r="DQ13" s="288">
        <v>962183</v>
      </c>
      <c r="DR13" s="217"/>
      <c r="DS13" s="217"/>
      <c r="DT13" s="217"/>
      <c r="DU13" s="217"/>
      <c r="DV13" s="217"/>
      <c r="DW13" s="217"/>
      <c r="DX13" s="217"/>
      <c r="DY13" s="217"/>
      <c r="DZ13" s="217"/>
      <c r="EA13" s="217"/>
      <c r="EB13" s="217"/>
      <c r="EC13" s="326"/>
    </row>
    <row r="14" spans="2:143" ht="11.25" customHeight="1">
      <c r="B14" s="261" t="s">
        <v>347</v>
      </c>
      <c r="C14" s="1"/>
      <c r="D14" s="1"/>
      <c r="E14" s="1"/>
      <c r="F14" s="1"/>
      <c r="G14" s="1"/>
      <c r="H14" s="1"/>
      <c r="I14" s="1"/>
      <c r="J14" s="1"/>
      <c r="K14" s="1"/>
      <c r="L14" s="1"/>
      <c r="M14" s="1"/>
      <c r="N14" s="1"/>
      <c r="O14" s="1"/>
      <c r="P14" s="1"/>
      <c r="Q14" s="269"/>
      <c r="R14" s="274">
        <v>2483</v>
      </c>
      <c r="S14" s="217"/>
      <c r="T14" s="217"/>
      <c r="U14" s="217"/>
      <c r="V14" s="217"/>
      <c r="W14" s="217"/>
      <c r="X14" s="217"/>
      <c r="Y14" s="279"/>
      <c r="Z14" s="282">
        <v>0</v>
      </c>
      <c r="AA14" s="282"/>
      <c r="AB14" s="282"/>
      <c r="AC14" s="282"/>
      <c r="AD14" s="287">
        <v>2483</v>
      </c>
      <c r="AE14" s="287"/>
      <c r="AF14" s="287"/>
      <c r="AG14" s="287"/>
      <c r="AH14" s="287"/>
      <c r="AI14" s="287"/>
      <c r="AJ14" s="287"/>
      <c r="AK14" s="287"/>
      <c r="AL14" s="283">
        <v>0</v>
      </c>
      <c r="AM14" s="238"/>
      <c r="AN14" s="238"/>
      <c r="AO14" s="296"/>
      <c r="AP14" s="261" t="s">
        <v>220</v>
      </c>
      <c r="AQ14" s="1"/>
      <c r="AR14" s="1"/>
      <c r="AS14" s="1"/>
      <c r="AT14" s="1"/>
      <c r="AU14" s="1"/>
      <c r="AV14" s="1"/>
      <c r="AW14" s="1"/>
      <c r="AX14" s="1"/>
      <c r="AY14" s="1"/>
      <c r="AZ14" s="1"/>
      <c r="BA14" s="1"/>
      <c r="BB14" s="1"/>
      <c r="BC14" s="1"/>
      <c r="BD14" s="1"/>
      <c r="BE14" s="1"/>
      <c r="BF14" s="269"/>
      <c r="BG14" s="274">
        <v>123715</v>
      </c>
      <c r="BH14" s="217"/>
      <c r="BI14" s="217"/>
      <c r="BJ14" s="217"/>
      <c r="BK14" s="217"/>
      <c r="BL14" s="217"/>
      <c r="BM14" s="217"/>
      <c r="BN14" s="279"/>
      <c r="BO14" s="282">
        <v>2.8</v>
      </c>
      <c r="BP14" s="282"/>
      <c r="BQ14" s="282"/>
      <c r="BR14" s="282"/>
      <c r="BS14" s="287" t="s">
        <v>202</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557382</v>
      </c>
      <c r="CS14" s="217"/>
      <c r="CT14" s="217"/>
      <c r="CU14" s="217"/>
      <c r="CV14" s="217"/>
      <c r="CW14" s="217"/>
      <c r="CX14" s="217"/>
      <c r="CY14" s="279"/>
      <c r="CZ14" s="282">
        <v>3</v>
      </c>
      <c r="DA14" s="282"/>
      <c r="DB14" s="282"/>
      <c r="DC14" s="282"/>
      <c r="DD14" s="288">
        <v>1874</v>
      </c>
      <c r="DE14" s="217"/>
      <c r="DF14" s="217"/>
      <c r="DG14" s="217"/>
      <c r="DH14" s="217"/>
      <c r="DI14" s="217"/>
      <c r="DJ14" s="217"/>
      <c r="DK14" s="217"/>
      <c r="DL14" s="217"/>
      <c r="DM14" s="217"/>
      <c r="DN14" s="217"/>
      <c r="DO14" s="217"/>
      <c r="DP14" s="279"/>
      <c r="DQ14" s="288">
        <v>541527</v>
      </c>
      <c r="DR14" s="217"/>
      <c r="DS14" s="217"/>
      <c r="DT14" s="217"/>
      <c r="DU14" s="217"/>
      <c r="DV14" s="217"/>
      <c r="DW14" s="217"/>
      <c r="DX14" s="217"/>
      <c r="DY14" s="217"/>
      <c r="DZ14" s="217"/>
      <c r="EA14" s="217"/>
      <c r="EB14" s="217"/>
      <c r="EC14" s="326"/>
    </row>
    <row r="15" spans="2:143" ht="11.25" customHeight="1">
      <c r="B15" s="261" t="s">
        <v>318</v>
      </c>
      <c r="C15" s="1"/>
      <c r="D15" s="1"/>
      <c r="E15" s="1"/>
      <c r="F15" s="1"/>
      <c r="G15" s="1"/>
      <c r="H15" s="1"/>
      <c r="I15" s="1"/>
      <c r="J15" s="1"/>
      <c r="K15" s="1"/>
      <c r="L15" s="1"/>
      <c r="M15" s="1"/>
      <c r="N15" s="1"/>
      <c r="O15" s="1"/>
      <c r="P15" s="1"/>
      <c r="Q15" s="269"/>
      <c r="R15" s="274" t="s">
        <v>202</v>
      </c>
      <c r="S15" s="217"/>
      <c r="T15" s="217"/>
      <c r="U15" s="217"/>
      <c r="V15" s="217"/>
      <c r="W15" s="217"/>
      <c r="X15" s="217"/>
      <c r="Y15" s="279"/>
      <c r="Z15" s="282" t="s">
        <v>202</v>
      </c>
      <c r="AA15" s="282"/>
      <c r="AB15" s="282"/>
      <c r="AC15" s="282"/>
      <c r="AD15" s="287" t="s">
        <v>202</v>
      </c>
      <c r="AE15" s="287"/>
      <c r="AF15" s="287"/>
      <c r="AG15" s="287"/>
      <c r="AH15" s="287"/>
      <c r="AI15" s="287"/>
      <c r="AJ15" s="287"/>
      <c r="AK15" s="287"/>
      <c r="AL15" s="283" t="s">
        <v>202</v>
      </c>
      <c r="AM15" s="238"/>
      <c r="AN15" s="238"/>
      <c r="AO15" s="296"/>
      <c r="AP15" s="261" t="s">
        <v>349</v>
      </c>
      <c r="AQ15" s="1"/>
      <c r="AR15" s="1"/>
      <c r="AS15" s="1"/>
      <c r="AT15" s="1"/>
      <c r="AU15" s="1"/>
      <c r="AV15" s="1"/>
      <c r="AW15" s="1"/>
      <c r="AX15" s="1"/>
      <c r="AY15" s="1"/>
      <c r="AZ15" s="1"/>
      <c r="BA15" s="1"/>
      <c r="BB15" s="1"/>
      <c r="BC15" s="1"/>
      <c r="BD15" s="1"/>
      <c r="BE15" s="1"/>
      <c r="BF15" s="269"/>
      <c r="BG15" s="274">
        <v>348925</v>
      </c>
      <c r="BH15" s="217"/>
      <c r="BI15" s="217"/>
      <c r="BJ15" s="217"/>
      <c r="BK15" s="217"/>
      <c r="BL15" s="217"/>
      <c r="BM15" s="217"/>
      <c r="BN15" s="279"/>
      <c r="BO15" s="282">
        <v>7.8</v>
      </c>
      <c r="BP15" s="282"/>
      <c r="BQ15" s="282"/>
      <c r="BR15" s="282"/>
      <c r="BS15" s="287" t="s">
        <v>202</v>
      </c>
      <c r="BT15" s="287"/>
      <c r="BU15" s="287"/>
      <c r="BV15" s="287"/>
      <c r="BW15" s="287"/>
      <c r="BX15" s="287"/>
      <c r="BY15" s="287"/>
      <c r="BZ15" s="287"/>
      <c r="CA15" s="287"/>
      <c r="CB15" s="325"/>
      <c r="CD15" s="261" t="s">
        <v>351</v>
      </c>
      <c r="CE15" s="1"/>
      <c r="CF15" s="1"/>
      <c r="CG15" s="1"/>
      <c r="CH15" s="1"/>
      <c r="CI15" s="1"/>
      <c r="CJ15" s="1"/>
      <c r="CK15" s="1"/>
      <c r="CL15" s="1"/>
      <c r="CM15" s="1"/>
      <c r="CN15" s="1"/>
      <c r="CO15" s="1"/>
      <c r="CP15" s="1"/>
      <c r="CQ15" s="269"/>
      <c r="CR15" s="274">
        <v>2511976</v>
      </c>
      <c r="CS15" s="217"/>
      <c r="CT15" s="217"/>
      <c r="CU15" s="217"/>
      <c r="CV15" s="217"/>
      <c r="CW15" s="217"/>
      <c r="CX15" s="217"/>
      <c r="CY15" s="279"/>
      <c r="CZ15" s="282">
        <v>13.5</v>
      </c>
      <c r="DA15" s="282"/>
      <c r="DB15" s="282"/>
      <c r="DC15" s="282"/>
      <c r="DD15" s="288">
        <v>791048</v>
      </c>
      <c r="DE15" s="217"/>
      <c r="DF15" s="217"/>
      <c r="DG15" s="217"/>
      <c r="DH15" s="217"/>
      <c r="DI15" s="217"/>
      <c r="DJ15" s="217"/>
      <c r="DK15" s="217"/>
      <c r="DL15" s="217"/>
      <c r="DM15" s="217"/>
      <c r="DN15" s="217"/>
      <c r="DO15" s="217"/>
      <c r="DP15" s="279"/>
      <c r="DQ15" s="288">
        <v>1509661</v>
      </c>
      <c r="DR15" s="217"/>
      <c r="DS15" s="217"/>
      <c r="DT15" s="217"/>
      <c r="DU15" s="217"/>
      <c r="DV15" s="217"/>
      <c r="DW15" s="217"/>
      <c r="DX15" s="217"/>
      <c r="DY15" s="217"/>
      <c r="DZ15" s="217"/>
      <c r="EA15" s="217"/>
      <c r="EB15" s="217"/>
      <c r="EC15" s="326"/>
    </row>
    <row r="16" spans="2:143" ht="11.25" customHeight="1">
      <c r="B16" s="261" t="s">
        <v>352</v>
      </c>
      <c r="C16" s="1"/>
      <c r="D16" s="1"/>
      <c r="E16" s="1"/>
      <c r="F16" s="1"/>
      <c r="G16" s="1"/>
      <c r="H16" s="1"/>
      <c r="I16" s="1"/>
      <c r="J16" s="1"/>
      <c r="K16" s="1"/>
      <c r="L16" s="1"/>
      <c r="M16" s="1"/>
      <c r="N16" s="1"/>
      <c r="O16" s="1"/>
      <c r="P16" s="1"/>
      <c r="Q16" s="269"/>
      <c r="R16" s="274">
        <v>18191</v>
      </c>
      <c r="S16" s="217"/>
      <c r="T16" s="217"/>
      <c r="U16" s="217"/>
      <c r="V16" s="217"/>
      <c r="W16" s="217"/>
      <c r="X16" s="217"/>
      <c r="Y16" s="279"/>
      <c r="Z16" s="282">
        <v>0.1</v>
      </c>
      <c r="AA16" s="282"/>
      <c r="AB16" s="282"/>
      <c r="AC16" s="282"/>
      <c r="AD16" s="287">
        <v>18191</v>
      </c>
      <c r="AE16" s="287"/>
      <c r="AF16" s="287"/>
      <c r="AG16" s="287"/>
      <c r="AH16" s="287"/>
      <c r="AI16" s="287"/>
      <c r="AJ16" s="287"/>
      <c r="AK16" s="287"/>
      <c r="AL16" s="283">
        <v>0.2</v>
      </c>
      <c r="AM16" s="238"/>
      <c r="AN16" s="238"/>
      <c r="AO16" s="296"/>
      <c r="AP16" s="261" t="s">
        <v>354</v>
      </c>
      <c r="AQ16" s="1"/>
      <c r="AR16" s="1"/>
      <c r="AS16" s="1"/>
      <c r="AT16" s="1"/>
      <c r="AU16" s="1"/>
      <c r="AV16" s="1"/>
      <c r="AW16" s="1"/>
      <c r="AX16" s="1"/>
      <c r="AY16" s="1"/>
      <c r="AZ16" s="1"/>
      <c r="BA16" s="1"/>
      <c r="BB16" s="1"/>
      <c r="BC16" s="1"/>
      <c r="BD16" s="1"/>
      <c r="BE16" s="1"/>
      <c r="BF16" s="269"/>
      <c r="BG16" s="274" t="s">
        <v>202</v>
      </c>
      <c r="BH16" s="217"/>
      <c r="BI16" s="217"/>
      <c r="BJ16" s="217"/>
      <c r="BK16" s="217"/>
      <c r="BL16" s="217"/>
      <c r="BM16" s="217"/>
      <c r="BN16" s="279"/>
      <c r="BO16" s="282" t="s">
        <v>202</v>
      </c>
      <c r="BP16" s="282"/>
      <c r="BQ16" s="282"/>
      <c r="BR16" s="282"/>
      <c r="BS16" s="287" t="s">
        <v>202</v>
      </c>
      <c r="BT16" s="287"/>
      <c r="BU16" s="287"/>
      <c r="BV16" s="287"/>
      <c r="BW16" s="287"/>
      <c r="BX16" s="287"/>
      <c r="BY16" s="287"/>
      <c r="BZ16" s="287"/>
      <c r="CA16" s="287"/>
      <c r="CB16" s="325"/>
      <c r="CD16" s="261" t="s">
        <v>355</v>
      </c>
      <c r="CE16" s="1"/>
      <c r="CF16" s="1"/>
      <c r="CG16" s="1"/>
      <c r="CH16" s="1"/>
      <c r="CI16" s="1"/>
      <c r="CJ16" s="1"/>
      <c r="CK16" s="1"/>
      <c r="CL16" s="1"/>
      <c r="CM16" s="1"/>
      <c r="CN16" s="1"/>
      <c r="CO16" s="1"/>
      <c r="CP16" s="1"/>
      <c r="CQ16" s="269"/>
      <c r="CR16" s="274">
        <v>3113</v>
      </c>
      <c r="CS16" s="217"/>
      <c r="CT16" s="217"/>
      <c r="CU16" s="217"/>
      <c r="CV16" s="217"/>
      <c r="CW16" s="217"/>
      <c r="CX16" s="217"/>
      <c r="CY16" s="279"/>
      <c r="CZ16" s="282">
        <v>0</v>
      </c>
      <c r="DA16" s="282"/>
      <c r="DB16" s="282"/>
      <c r="DC16" s="282"/>
      <c r="DD16" s="288" t="s">
        <v>202</v>
      </c>
      <c r="DE16" s="217"/>
      <c r="DF16" s="217"/>
      <c r="DG16" s="217"/>
      <c r="DH16" s="217"/>
      <c r="DI16" s="217"/>
      <c r="DJ16" s="217"/>
      <c r="DK16" s="217"/>
      <c r="DL16" s="217"/>
      <c r="DM16" s="217"/>
      <c r="DN16" s="217"/>
      <c r="DO16" s="217"/>
      <c r="DP16" s="279"/>
      <c r="DQ16" s="288">
        <v>3113</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43374</v>
      </c>
      <c r="S17" s="217"/>
      <c r="T17" s="217"/>
      <c r="U17" s="217"/>
      <c r="V17" s="217"/>
      <c r="W17" s="217"/>
      <c r="X17" s="217"/>
      <c r="Y17" s="279"/>
      <c r="Z17" s="282">
        <v>0.2</v>
      </c>
      <c r="AA17" s="282"/>
      <c r="AB17" s="282"/>
      <c r="AC17" s="282"/>
      <c r="AD17" s="287">
        <v>43374</v>
      </c>
      <c r="AE17" s="287"/>
      <c r="AF17" s="287"/>
      <c r="AG17" s="287"/>
      <c r="AH17" s="287"/>
      <c r="AI17" s="287"/>
      <c r="AJ17" s="287"/>
      <c r="AK17" s="287"/>
      <c r="AL17" s="283">
        <v>0.4</v>
      </c>
      <c r="AM17" s="238"/>
      <c r="AN17" s="238"/>
      <c r="AO17" s="296"/>
      <c r="AP17" s="261" t="s">
        <v>357</v>
      </c>
      <c r="AQ17" s="1"/>
      <c r="AR17" s="1"/>
      <c r="AS17" s="1"/>
      <c r="AT17" s="1"/>
      <c r="AU17" s="1"/>
      <c r="AV17" s="1"/>
      <c r="AW17" s="1"/>
      <c r="AX17" s="1"/>
      <c r="AY17" s="1"/>
      <c r="AZ17" s="1"/>
      <c r="BA17" s="1"/>
      <c r="BB17" s="1"/>
      <c r="BC17" s="1"/>
      <c r="BD17" s="1"/>
      <c r="BE17" s="1"/>
      <c r="BF17" s="269"/>
      <c r="BG17" s="274" t="s">
        <v>202</v>
      </c>
      <c r="BH17" s="217"/>
      <c r="BI17" s="217"/>
      <c r="BJ17" s="217"/>
      <c r="BK17" s="217"/>
      <c r="BL17" s="217"/>
      <c r="BM17" s="217"/>
      <c r="BN17" s="279"/>
      <c r="BO17" s="282" t="s">
        <v>202</v>
      </c>
      <c r="BP17" s="282"/>
      <c r="BQ17" s="282"/>
      <c r="BR17" s="282"/>
      <c r="BS17" s="287" t="s">
        <v>202</v>
      </c>
      <c r="BT17" s="287"/>
      <c r="BU17" s="287"/>
      <c r="BV17" s="287"/>
      <c r="BW17" s="287"/>
      <c r="BX17" s="287"/>
      <c r="BY17" s="287"/>
      <c r="BZ17" s="287"/>
      <c r="CA17" s="287"/>
      <c r="CB17" s="325"/>
      <c r="CD17" s="261" t="s">
        <v>359</v>
      </c>
      <c r="CE17" s="1"/>
      <c r="CF17" s="1"/>
      <c r="CG17" s="1"/>
      <c r="CH17" s="1"/>
      <c r="CI17" s="1"/>
      <c r="CJ17" s="1"/>
      <c r="CK17" s="1"/>
      <c r="CL17" s="1"/>
      <c r="CM17" s="1"/>
      <c r="CN17" s="1"/>
      <c r="CO17" s="1"/>
      <c r="CP17" s="1"/>
      <c r="CQ17" s="269"/>
      <c r="CR17" s="274">
        <v>1928124</v>
      </c>
      <c r="CS17" s="217"/>
      <c r="CT17" s="217"/>
      <c r="CU17" s="217"/>
      <c r="CV17" s="217"/>
      <c r="CW17" s="217"/>
      <c r="CX17" s="217"/>
      <c r="CY17" s="279"/>
      <c r="CZ17" s="282">
        <v>10.4</v>
      </c>
      <c r="DA17" s="282"/>
      <c r="DB17" s="282"/>
      <c r="DC17" s="282"/>
      <c r="DD17" s="288" t="s">
        <v>202</v>
      </c>
      <c r="DE17" s="217"/>
      <c r="DF17" s="217"/>
      <c r="DG17" s="217"/>
      <c r="DH17" s="217"/>
      <c r="DI17" s="217"/>
      <c r="DJ17" s="217"/>
      <c r="DK17" s="217"/>
      <c r="DL17" s="217"/>
      <c r="DM17" s="217"/>
      <c r="DN17" s="217"/>
      <c r="DO17" s="217"/>
      <c r="DP17" s="279"/>
      <c r="DQ17" s="288">
        <v>1879648</v>
      </c>
      <c r="DR17" s="217"/>
      <c r="DS17" s="217"/>
      <c r="DT17" s="217"/>
      <c r="DU17" s="217"/>
      <c r="DV17" s="217"/>
      <c r="DW17" s="217"/>
      <c r="DX17" s="217"/>
      <c r="DY17" s="217"/>
      <c r="DZ17" s="217"/>
      <c r="EA17" s="217"/>
      <c r="EB17" s="217"/>
      <c r="EC17" s="326"/>
    </row>
    <row r="18" spans="2:133" ht="11.25" customHeight="1">
      <c r="B18" s="261" t="s">
        <v>360</v>
      </c>
      <c r="C18" s="1"/>
      <c r="D18" s="1"/>
      <c r="E18" s="1"/>
      <c r="F18" s="1"/>
      <c r="G18" s="1"/>
      <c r="H18" s="1"/>
      <c r="I18" s="1"/>
      <c r="J18" s="1"/>
      <c r="K18" s="1"/>
      <c r="L18" s="1"/>
      <c r="M18" s="1"/>
      <c r="N18" s="1"/>
      <c r="O18" s="1"/>
      <c r="P18" s="1"/>
      <c r="Q18" s="269"/>
      <c r="R18" s="274">
        <v>82668</v>
      </c>
      <c r="S18" s="217"/>
      <c r="T18" s="217"/>
      <c r="U18" s="217"/>
      <c r="V18" s="217"/>
      <c r="W18" s="217"/>
      <c r="X18" s="217"/>
      <c r="Y18" s="279"/>
      <c r="Z18" s="282">
        <v>0.4</v>
      </c>
      <c r="AA18" s="282"/>
      <c r="AB18" s="282"/>
      <c r="AC18" s="282"/>
      <c r="AD18" s="287">
        <v>82668</v>
      </c>
      <c r="AE18" s="287"/>
      <c r="AF18" s="287"/>
      <c r="AG18" s="287"/>
      <c r="AH18" s="287"/>
      <c r="AI18" s="287"/>
      <c r="AJ18" s="287"/>
      <c r="AK18" s="287"/>
      <c r="AL18" s="283">
        <v>0.8</v>
      </c>
      <c r="AM18" s="238"/>
      <c r="AN18" s="238"/>
      <c r="AO18" s="296"/>
      <c r="AP18" s="261" t="s">
        <v>102</v>
      </c>
      <c r="AQ18" s="1"/>
      <c r="AR18" s="1"/>
      <c r="AS18" s="1"/>
      <c r="AT18" s="1"/>
      <c r="AU18" s="1"/>
      <c r="AV18" s="1"/>
      <c r="AW18" s="1"/>
      <c r="AX18" s="1"/>
      <c r="AY18" s="1"/>
      <c r="AZ18" s="1"/>
      <c r="BA18" s="1"/>
      <c r="BB18" s="1"/>
      <c r="BC18" s="1"/>
      <c r="BD18" s="1"/>
      <c r="BE18" s="1"/>
      <c r="BF18" s="269"/>
      <c r="BG18" s="274" t="s">
        <v>202</v>
      </c>
      <c r="BH18" s="217"/>
      <c r="BI18" s="217"/>
      <c r="BJ18" s="217"/>
      <c r="BK18" s="217"/>
      <c r="BL18" s="217"/>
      <c r="BM18" s="217"/>
      <c r="BN18" s="279"/>
      <c r="BO18" s="282" t="s">
        <v>202</v>
      </c>
      <c r="BP18" s="282"/>
      <c r="BQ18" s="282"/>
      <c r="BR18" s="282"/>
      <c r="BS18" s="287" t="s">
        <v>202</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t="s">
        <v>202</v>
      </c>
      <c r="CS18" s="217"/>
      <c r="CT18" s="217"/>
      <c r="CU18" s="217"/>
      <c r="CV18" s="217"/>
      <c r="CW18" s="217"/>
      <c r="CX18" s="217"/>
      <c r="CY18" s="279"/>
      <c r="CZ18" s="282" t="s">
        <v>202</v>
      </c>
      <c r="DA18" s="282"/>
      <c r="DB18" s="282"/>
      <c r="DC18" s="282"/>
      <c r="DD18" s="288" t="s">
        <v>202</v>
      </c>
      <c r="DE18" s="217"/>
      <c r="DF18" s="217"/>
      <c r="DG18" s="217"/>
      <c r="DH18" s="217"/>
      <c r="DI18" s="217"/>
      <c r="DJ18" s="217"/>
      <c r="DK18" s="217"/>
      <c r="DL18" s="217"/>
      <c r="DM18" s="217"/>
      <c r="DN18" s="217"/>
      <c r="DO18" s="217"/>
      <c r="DP18" s="279"/>
      <c r="DQ18" s="288" t="s">
        <v>202</v>
      </c>
      <c r="DR18" s="217"/>
      <c r="DS18" s="217"/>
      <c r="DT18" s="217"/>
      <c r="DU18" s="217"/>
      <c r="DV18" s="217"/>
      <c r="DW18" s="217"/>
      <c r="DX18" s="217"/>
      <c r="DY18" s="217"/>
      <c r="DZ18" s="217"/>
      <c r="EA18" s="217"/>
      <c r="EB18" s="217"/>
      <c r="EC18" s="326"/>
    </row>
    <row r="19" spans="2:133" ht="11.25" customHeight="1">
      <c r="B19" s="261" t="s">
        <v>362</v>
      </c>
      <c r="C19" s="1"/>
      <c r="D19" s="1"/>
      <c r="E19" s="1"/>
      <c r="F19" s="1"/>
      <c r="G19" s="1"/>
      <c r="H19" s="1"/>
      <c r="I19" s="1"/>
      <c r="J19" s="1"/>
      <c r="K19" s="1"/>
      <c r="L19" s="1"/>
      <c r="M19" s="1"/>
      <c r="N19" s="1"/>
      <c r="O19" s="1"/>
      <c r="P19" s="1"/>
      <c r="Q19" s="269"/>
      <c r="R19" s="274">
        <v>65999</v>
      </c>
      <c r="S19" s="217"/>
      <c r="T19" s="217"/>
      <c r="U19" s="217"/>
      <c r="V19" s="217"/>
      <c r="W19" s="217"/>
      <c r="X19" s="217"/>
      <c r="Y19" s="279"/>
      <c r="Z19" s="282">
        <v>0.3</v>
      </c>
      <c r="AA19" s="282"/>
      <c r="AB19" s="282"/>
      <c r="AC19" s="282"/>
      <c r="AD19" s="287">
        <v>65999</v>
      </c>
      <c r="AE19" s="287"/>
      <c r="AF19" s="287"/>
      <c r="AG19" s="287"/>
      <c r="AH19" s="287"/>
      <c r="AI19" s="287"/>
      <c r="AJ19" s="287"/>
      <c r="AK19" s="287"/>
      <c r="AL19" s="283">
        <v>0.6</v>
      </c>
      <c r="AM19" s="238"/>
      <c r="AN19" s="238"/>
      <c r="AO19" s="296"/>
      <c r="AP19" s="261" t="s">
        <v>254</v>
      </c>
      <c r="AQ19" s="1"/>
      <c r="AR19" s="1"/>
      <c r="AS19" s="1"/>
      <c r="AT19" s="1"/>
      <c r="AU19" s="1"/>
      <c r="AV19" s="1"/>
      <c r="AW19" s="1"/>
      <c r="AX19" s="1"/>
      <c r="AY19" s="1"/>
      <c r="AZ19" s="1"/>
      <c r="BA19" s="1"/>
      <c r="BB19" s="1"/>
      <c r="BC19" s="1"/>
      <c r="BD19" s="1"/>
      <c r="BE19" s="1"/>
      <c r="BF19" s="269"/>
      <c r="BG19" s="274" t="s">
        <v>202</v>
      </c>
      <c r="BH19" s="217"/>
      <c r="BI19" s="217"/>
      <c r="BJ19" s="217"/>
      <c r="BK19" s="217"/>
      <c r="BL19" s="217"/>
      <c r="BM19" s="217"/>
      <c r="BN19" s="279"/>
      <c r="BO19" s="282" t="s">
        <v>202</v>
      </c>
      <c r="BP19" s="282"/>
      <c r="BQ19" s="282"/>
      <c r="BR19" s="282"/>
      <c r="BS19" s="287" t="s">
        <v>202</v>
      </c>
      <c r="BT19" s="287"/>
      <c r="BU19" s="287"/>
      <c r="BV19" s="287"/>
      <c r="BW19" s="287"/>
      <c r="BX19" s="287"/>
      <c r="BY19" s="287"/>
      <c r="BZ19" s="287"/>
      <c r="CA19" s="287"/>
      <c r="CB19" s="325"/>
      <c r="CD19" s="261" t="s">
        <v>364</v>
      </c>
      <c r="CE19" s="1"/>
      <c r="CF19" s="1"/>
      <c r="CG19" s="1"/>
      <c r="CH19" s="1"/>
      <c r="CI19" s="1"/>
      <c r="CJ19" s="1"/>
      <c r="CK19" s="1"/>
      <c r="CL19" s="1"/>
      <c r="CM19" s="1"/>
      <c r="CN19" s="1"/>
      <c r="CO19" s="1"/>
      <c r="CP19" s="1"/>
      <c r="CQ19" s="269"/>
      <c r="CR19" s="274" t="s">
        <v>202</v>
      </c>
      <c r="CS19" s="217"/>
      <c r="CT19" s="217"/>
      <c r="CU19" s="217"/>
      <c r="CV19" s="217"/>
      <c r="CW19" s="217"/>
      <c r="CX19" s="217"/>
      <c r="CY19" s="279"/>
      <c r="CZ19" s="282" t="s">
        <v>202</v>
      </c>
      <c r="DA19" s="282"/>
      <c r="DB19" s="282"/>
      <c r="DC19" s="282"/>
      <c r="DD19" s="288" t="s">
        <v>202</v>
      </c>
      <c r="DE19" s="217"/>
      <c r="DF19" s="217"/>
      <c r="DG19" s="217"/>
      <c r="DH19" s="217"/>
      <c r="DI19" s="217"/>
      <c r="DJ19" s="217"/>
      <c r="DK19" s="217"/>
      <c r="DL19" s="217"/>
      <c r="DM19" s="217"/>
      <c r="DN19" s="217"/>
      <c r="DO19" s="217"/>
      <c r="DP19" s="279"/>
      <c r="DQ19" s="288" t="s">
        <v>202</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16669</v>
      </c>
      <c r="S20" s="217"/>
      <c r="T20" s="217"/>
      <c r="U20" s="217"/>
      <c r="V20" s="217"/>
      <c r="W20" s="217"/>
      <c r="X20" s="217"/>
      <c r="Y20" s="279"/>
      <c r="Z20" s="282">
        <v>0.1</v>
      </c>
      <c r="AA20" s="282"/>
      <c r="AB20" s="282"/>
      <c r="AC20" s="282"/>
      <c r="AD20" s="287">
        <v>16669</v>
      </c>
      <c r="AE20" s="287"/>
      <c r="AF20" s="287"/>
      <c r="AG20" s="287"/>
      <c r="AH20" s="287"/>
      <c r="AI20" s="287"/>
      <c r="AJ20" s="287"/>
      <c r="AK20" s="287"/>
      <c r="AL20" s="283">
        <v>0.2</v>
      </c>
      <c r="AM20" s="238"/>
      <c r="AN20" s="238"/>
      <c r="AO20" s="296"/>
      <c r="AP20" s="261" t="s">
        <v>366</v>
      </c>
      <c r="AQ20" s="1"/>
      <c r="AR20" s="1"/>
      <c r="AS20" s="1"/>
      <c r="AT20" s="1"/>
      <c r="AU20" s="1"/>
      <c r="AV20" s="1"/>
      <c r="AW20" s="1"/>
      <c r="AX20" s="1"/>
      <c r="AY20" s="1"/>
      <c r="AZ20" s="1"/>
      <c r="BA20" s="1"/>
      <c r="BB20" s="1"/>
      <c r="BC20" s="1"/>
      <c r="BD20" s="1"/>
      <c r="BE20" s="1"/>
      <c r="BF20" s="269"/>
      <c r="BG20" s="274" t="s">
        <v>202</v>
      </c>
      <c r="BH20" s="217"/>
      <c r="BI20" s="217"/>
      <c r="BJ20" s="217"/>
      <c r="BK20" s="217"/>
      <c r="BL20" s="217"/>
      <c r="BM20" s="217"/>
      <c r="BN20" s="279"/>
      <c r="BO20" s="282" t="s">
        <v>202</v>
      </c>
      <c r="BP20" s="282"/>
      <c r="BQ20" s="282"/>
      <c r="BR20" s="282"/>
      <c r="BS20" s="287" t="s">
        <v>202</v>
      </c>
      <c r="BT20" s="287"/>
      <c r="BU20" s="287"/>
      <c r="BV20" s="287"/>
      <c r="BW20" s="287"/>
      <c r="BX20" s="287"/>
      <c r="BY20" s="287"/>
      <c r="BZ20" s="287"/>
      <c r="CA20" s="287"/>
      <c r="CB20" s="325"/>
      <c r="CD20" s="261" t="s">
        <v>194</v>
      </c>
      <c r="CE20" s="1"/>
      <c r="CF20" s="1"/>
      <c r="CG20" s="1"/>
      <c r="CH20" s="1"/>
      <c r="CI20" s="1"/>
      <c r="CJ20" s="1"/>
      <c r="CK20" s="1"/>
      <c r="CL20" s="1"/>
      <c r="CM20" s="1"/>
      <c r="CN20" s="1"/>
      <c r="CO20" s="1"/>
      <c r="CP20" s="1"/>
      <c r="CQ20" s="269"/>
      <c r="CR20" s="274">
        <v>18574138</v>
      </c>
      <c r="CS20" s="217"/>
      <c r="CT20" s="217"/>
      <c r="CU20" s="217"/>
      <c r="CV20" s="217"/>
      <c r="CW20" s="217"/>
      <c r="CX20" s="217"/>
      <c r="CY20" s="279"/>
      <c r="CZ20" s="282">
        <v>100</v>
      </c>
      <c r="DA20" s="282"/>
      <c r="DB20" s="282"/>
      <c r="DC20" s="282"/>
      <c r="DD20" s="288">
        <v>2764641</v>
      </c>
      <c r="DE20" s="217"/>
      <c r="DF20" s="217"/>
      <c r="DG20" s="217"/>
      <c r="DH20" s="217"/>
      <c r="DI20" s="217"/>
      <c r="DJ20" s="217"/>
      <c r="DK20" s="217"/>
      <c r="DL20" s="217"/>
      <c r="DM20" s="217"/>
      <c r="DN20" s="217"/>
      <c r="DO20" s="217"/>
      <c r="DP20" s="279"/>
      <c r="DQ20" s="288">
        <v>12160576</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5271356</v>
      </c>
      <c r="S21" s="217"/>
      <c r="T21" s="217"/>
      <c r="U21" s="217"/>
      <c r="V21" s="217"/>
      <c r="W21" s="217"/>
      <c r="X21" s="217"/>
      <c r="Y21" s="279"/>
      <c r="Z21" s="282">
        <v>27.8</v>
      </c>
      <c r="AA21" s="282"/>
      <c r="AB21" s="282"/>
      <c r="AC21" s="282"/>
      <c r="AD21" s="287">
        <v>4538830</v>
      </c>
      <c r="AE21" s="287"/>
      <c r="AF21" s="287"/>
      <c r="AG21" s="287"/>
      <c r="AH21" s="287"/>
      <c r="AI21" s="287"/>
      <c r="AJ21" s="287"/>
      <c r="AK21" s="287"/>
      <c r="AL21" s="283">
        <v>44.2</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t="s">
        <v>202</v>
      </c>
      <c r="BH21" s="217"/>
      <c r="BI21" s="217"/>
      <c r="BJ21" s="217"/>
      <c r="BK21" s="217"/>
      <c r="BL21" s="217"/>
      <c r="BM21" s="217"/>
      <c r="BN21" s="279"/>
      <c r="BO21" s="282" t="s">
        <v>202</v>
      </c>
      <c r="BP21" s="282"/>
      <c r="BQ21" s="282"/>
      <c r="BR21" s="282"/>
      <c r="BS21" s="287" t="s">
        <v>202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4538830</v>
      </c>
      <c r="S22" s="217"/>
      <c r="T22" s="217"/>
      <c r="U22" s="217"/>
      <c r="V22" s="217"/>
      <c r="W22" s="217"/>
      <c r="X22" s="217"/>
      <c r="Y22" s="279"/>
      <c r="Z22" s="282">
        <v>23.9</v>
      </c>
      <c r="AA22" s="282"/>
      <c r="AB22" s="282"/>
      <c r="AC22" s="282"/>
      <c r="AD22" s="287">
        <v>4538830</v>
      </c>
      <c r="AE22" s="287"/>
      <c r="AF22" s="287"/>
      <c r="AG22" s="287"/>
      <c r="AH22" s="287"/>
      <c r="AI22" s="287"/>
      <c r="AJ22" s="287"/>
      <c r="AK22" s="287"/>
      <c r="AL22" s="283">
        <v>44.2</v>
      </c>
      <c r="AM22" s="238"/>
      <c r="AN22" s="238"/>
      <c r="AO22" s="296"/>
      <c r="AP22" s="261" t="s">
        <v>369</v>
      </c>
      <c r="AQ22" s="300"/>
      <c r="AR22" s="300"/>
      <c r="AS22" s="300"/>
      <c r="AT22" s="300"/>
      <c r="AU22" s="300"/>
      <c r="AV22" s="300"/>
      <c r="AW22" s="300"/>
      <c r="AX22" s="300"/>
      <c r="AY22" s="300"/>
      <c r="AZ22" s="300"/>
      <c r="BA22" s="300"/>
      <c r="BB22" s="300"/>
      <c r="BC22" s="300"/>
      <c r="BD22" s="300"/>
      <c r="BE22" s="300"/>
      <c r="BF22" s="314"/>
      <c r="BG22" s="274" t="s">
        <v>202</v>
      </c>
      <c r="BH22" s="217"/>
      <c r="BI22" s="217"/>
      <c r="BJ22" s="217"/>
      <c r="BK22" s="217"/>
      <c r="BL22" s="217"/>
      <c r="BM22" s="217"/>
      <c r="BN22" s="279"/>
      <c r="BO22" s="282" t="s">
        <v>202</v>
      </c>
      <c r="BP22" s="282"/>
      <c r="BQ22" s="282"/>
      <c r="BR22" s="282"/>
      <c r="BS22" s="287" t="s">
        <v>202</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732526</v>
      </c>
      <c r="S23" s="217"/>
      <c r="T23" s="217"/>
      <c r="U23" s="217"/>
      <c r="V23" s="217"/>
      <c r="W23" s="217"/>
      <c r="X23" s="217"/>
      <c r="Y23" s="279"/>
      <c r="Z23" s="282">
        <v>3.9</v>
      </c>
      <c r="AA23" s="282"/>
      <c r="AB23" s="282"/>
      <c r="AC23" s="282"/>
      <c r="AD23" s="287" t="s">
        <v>202</v>
      </c>
      <c r="AE23" s="287"/>
      <c r="AF23" s="287"/>
      <c r="AG23" s="287"/>
      <c r="AH23" s="287"/>
      <c r="AI23" s="287"/>
      <c r="AJ23" s="287"/>
      <c r="AK23" s="287"/>
      <c r="AL23" s="283" t="s">
        <v>202</v>
      </c>
      <c r="AM23" s="238"/>
      <c r="AN23" s="238"/>
      <c r="AO23" s="296"/>
      <c r="AP23" s="261" t="s">
        <v>64</v>
      </c>
      <c r="AQ23" s="300"/>
      <c r="AR23" s="300"/>
      <c r="AS23" s="300"/>
      <c r="AT23" s="300"/>
      <c r="AU23" s="300"/>
      <c r="AV23" s="300"/>
      <c r="AW23" s="300"/>
      <c r="AX23" s="300"/>
      <c r="AY23" s="300"/>
      <c r="AZ23" s="300"/>
      <c r="BA23" s="300"/>
      <c r="BB23" s="300"/>
      <c r="BC23" s="300"/>
      <c r="BD23" s="300"/>
      <c r="BE23" s="300"/>
      <c r="BF23" s="314"/>
      <c r="BG23" s="274" t="s">
        <v>202</v>
      </c>
      <c r="BH23" s="217"/>
      <c r="BI23" s="217"/>
      <c r="BJ23" s="217"/>
      <c r="BK23" s="217"/>
      <c r="BL23" s="217"/>
      <c r="BM23" s="217"/>
      <c r="BN23" s="279"/>
      <c r="BO23" s="282" t="s">
        <v>202</v>
      </c>
      <c r="BP23" s="282"/>
      <c r="BQ23" s="282"/>
      <c r="BR23" s="282"/>
      <c r="BS23" s="287" t="s">
        <v>202</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372</v>
      </c>
      <c r="CS23" s="139"/>
      <c r="CT23" s="139"/>
      <c r="CU23" s="139"/>
      <c r="CV23" s="139"/>
      <c r="CW23" s="139"/>
      <c r="CX23" s="139"/>
      <c r="CY23" s="144"/>
      <c r="CZ23" s="182" t="s">
        <v>375</v>
      </c>
      <c r="DA23" s="139"/>
      <c r="DB23" s="139"/>
      <c r="DC23" s="144"/>
      <c r="DD23" s="182" t="s">
        <v>299</v>
      </c>
      <c r="DE23" s="139"/>
      <c r="DF23" s="139"/>
      <c r="DG23" s="139"/>
      <c r="DH23" s="139"/>
      <c r="DI23" s="139"/>
      <c r="DJ23" s="139"/>
      <c r="DK23" s="144"/>
      <c r="DL23" s="345" t="s">
        <v>378</v>
      </c>
      <c r="DM23" s="348"/>
      <c r="DN23" s="348"/>
      <c r="DO23" s="348"/>
      <c r="DP23" s="348"/>
      <c r="DQ23" s="348"/>
      <c r="DR23" s="348"/>
      <c r="DS23" s="348"/>
      <c r="DT23" s="348"/>
      <c r="DU23" s="348"/>
      <c r="DV23" s="352"/>
      <c r="DW23" s="182" t="s">
        <v>379</v>
      </c>
      <c r="DX23" s="139"/>
      <c r="DY23" s="139"/>
      <c r="DZ23" s="139"/>
      <c r="EA23" s="139"/>
      <c r="EB23" s="139"/>
      <c r="EC23" s="144"/>
    </row>
    <row r="24" spans="2:133" ht="11.25" customHeight="1">
      <c r="B24" s="261" t="s">
        <v>380</v>
      </c>
      <c r="C24" s="1"/>
      <c r="D24" s="1"/>
      <c r="E24" s="1"/>
      <c r="F24" s="1"/>
      <c r="G24" s="1"/>
      <c r="H24" s="1"/>
      <c r="I24" s="1"/>
      <c r="J24" s="1"/>
      <c r="K24" s="1"/>
      <c r="L24" s="1"/>
      <c r="M24" s="1"/>
      <c r="N24" s="1"/>
      <c r="O24" s="1"/>
      <c r="P24" s="1"/>
      <c r="Q24" s="269"/>
      <c r="R24" s="274" t="s">
        <v>202</v>
      </c>
      <c r="S24" s="217"/>
      <c r="T24" s="217"/>
      <c r="U24" s="217"/>
      <c r="V24" s="217"/>
      <c r="W24" s="217"/>
      <c r="X24" s="217"/>
      <c r="Y24" s="279"/>
      <c r="Z24" s="282" t="s">
        <v>202</v>
      </c>
      <c r="AA24" s="282"/>
      <c r="AB24" s="282"/>
      <c r="AC24" s="282"/>
      <c r="AD24" s="287" t="s">
        <v>202</v>
      </c>
      <c r="AE24" s="287"/>
      <c r="AF24" s="287"/>
      <c r="AG24" s="287"/>
      <c r="AH24" s="287"/>
      <c r="AI24" s="287"/>
      <c r="AJ24" s="287"/>
      <c r="AK24" s="287"/>
      <c r="AL24" s="283" t="s">
        <v>202</v>
      </c>
      <c r="AM24" s="238"/>
      <c r="AN24" s="238"/>
      <c r="AO24" s="296"/>
      <c r="AP24" s="261" t="s">
        <v>381</v>
      </c>
      <c r="AQ24" s="300"/>
      <c r="AR24" s="300"/>
      <c r="AS24" s="300"/>
      <c r="AT24" s="300"/>
      <c r="AU24" s="300"/>
      <c r="AV24" s="300"/>
      <c r="AW24" s="300"/>
      <c r="AX24" s="300"/>
      <c r="AY24" s="300"/>
      <c r="AZ24" s="300"/>
      <c r="BA24" s="300"/>
      <c r="BB24" s="300"/>
      <c r="BC24" s="300"/>
      <c r="BD24" s="300"/>
      <c r="BE24" s="300"/>
      <c r="BF24" s="314"/>
      <c r="BG24" s="274" t="s">
        <v>202</v>
      </c>
      <c r="BH24" s="217"/>
      <c r="BI24" s="217"/>
      <c r="BJ24" s="217"/>
      <c r="BK24" s="217"/>
      <c r="BL24" s="217"/>
      <c r="BM24" s="217"/>
      <c r="BN24" s="279"/>
      <c r="BO24" s="282" t="s">
        <v>202</v>
      </c>
      <c r="BP24" s="282"/>
      <c r="BQ24" s="282"/>
      <c r="BR24" s="282"/>
      <c r="BS24" s="287" t="s">
        <v>202</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9287462</v>
      </c>
      <c r="CS24" s="276"/>
      <c r="CT24" s="276"/>
      <c r="CU24" s="276"/>
      <c r="CV24" s="276"/>
      <c r="CW24" s="276"/>
      <c r="CX24" s="276"/>
      <c r="CY24" s="278"/>
      <c r="CZ24" s="291">
        <v>50</v>
      </c>
      <c r="DA24" s="293"/>
      <c r="DB24" s="293"/>
      <c r="DC24" s="337"/>
      <c r="DD24" s="341">
        <v>6320649</v>
      </c>
      <c r="DE24" s="276"/>
      <c r="DF24" s="276"/>
      <c r="DG24" s="276"/>
      <c r="DH24" s="276"/>
      <c r="DI24" s="276"/>
      <c r="DJ24" s="276"/>
      <c r="DK24" s="278"/>
      <c r="DL24" s="341">
        <v>5762641</v>
      </c>
      <c r="DM24" s="276"/>
      <c r="DN24" s="276"/>
      <c r="DO24" s="276"/>
      <c r="DP24" s="276"/>
      <c r="DQ24" s="276"/>
      <c r="DR24" s="276"/>
      <c r="DS24" s="276"/>
      <c r="DT24" s="276"/>
      <c r="DU24" s="276"/>
      <c r="DV24" s="278"/>
      <c r="DW24" s="291">
        <v>55.7</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10915797</v>
      </c>
      <c r="S25" s="217"/>
      <c r="T25" s="217"/>
      <c r="U25" s="217"/>
      <c r="V25" s="217"/>
      <c r="W25" s="217"/>
      <c r="X25" s="217"/>
      <c r="Y25" s="279"/>
      <c r="Z25" s="282">
        <v>57.6</v>
      </c>
      <c r="AA25" s="282"/>
      <c r="AB25" s="282"/>
      <c r="AC25" s="282"/>
      <c r="AD25" s="287">
        <v>10183271</v>
      </c>
      <c r="AE25" s="287"/>
      <c r="AF25" s="287"/>
      <c r="AG25" s="287"/>
      <c r="AH25" s="287"/>
      <c r="AI25" s="287"/>
      <c r="AJ25" s="287"/>
      <c r="AK25" s="287"/>
      <c r="AL25" s="283">
        <v>99.1</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202</v>
      </c>
      <c r="BH25" s="217"/>
      <c r="BI25" s="217"/>
      <c r="BJ25" s="217"/>
      <c r="BK25" s="217"/>
      <c r="BL25" s="217"/>
      <c r="BM25" s="217"/>
      <c r="BN25" s="279"/>
      <c r="BO25" s="282" t="s">
        <v>202</v>
      </c>
      <c r="BP25" s="282"/>
      <c r="BQ25" s="282"/>
      <c r="BR25" s="282"/>
      <c r="BS25" s="287" t="s">
        <v>202</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3205252</v>
      </c>
      <c r="CS25" s="313"/>
      <c r="CT25" s="313"/>
      <c r="CU25" s="313"/>
      <c r="CV25" s="313"/>
      <c r="CW25" s="313"/>
      <c r="CX25" s="313"/>
      <c r="CY25" s="332"/>
      <c r="CZ25" s="283">
        <v>17.3</v>
      </c>
      <c r="DA25" s="335"/>
      <c r="DB25" s="335"/>
      <c r="DC25" s="338"/>
      <c r="DD25" s="288">
        <v>2853503</v>
      </c>
      <c r="DE25" s="313"/>
      <c r="DF25" s="313"/>
      <c r="DG25" s="313"/>
      <c r="DH25" s="313"/>
      <c r="DI25" s="313"/>
      <c r="DJ25" s="313"/>
      <c r="DK25" s="332"/>
      <c r="DL25" s="288">
        <v>2736879</v>
      </c>
      <c r="DM25" s="313"/>
      <c r="DN25" s="313"/>
      <c r="DO25" s="313"/>
      <c r="DP25" s="313"/>
      <c r="DQ25" s="313"/>
      <c r="DR25" s="313"/>
      <c r="DS25" s="313"/>
      <c r="DT25" s="313"/>
      <c r="DU25" s="313"/>
      <c r="DV25" s="332"/>
      <c r="DW25" s="283">
        <v>26.4</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2985</v>
      </c>
      <c r="S26" s="217"/>
      <c r="T26" s="217"/>
      <c r="U26" s="217"/>
      <c r="V26" s="217"/>
      <c r="W26" s="217"/>
      <c r="X26" s="217"/>
      <c r="Y26" s="279"/>
      <c r="Z26" s="282">
        <v>0</v>
      </c>
      <c r="AA26" s="282"/>
      <c r="AB26" s="282"/>
      <c r="AC26" s="282"/>
      <c r="AD26" s="287">
        <v>2985</v>
      </c>
      <c r="AE26" s="287"/>
      <c r="AF26" s="287"/>
      <c r="AG26" s="287"/>
      <c r="AH26" s="287"/>
      <c r="AI26" s="287"/>
      <c r="AJ26" s="287"/>
      <c r="AK26" s="287"/>
      <c r="AL26" s="283">
        <v>0</v>
      </c>
      <c r="AM26" s="238"/>
      <c r="AN26" s="238"/>
      <c r="AO26" s="296"/>
      <c r="AP26" s="261" t="s">
        <v>387</v>
      </c>
      <c r="AQ26" s="300"/>
      <c r="AR26" s="300"/>
      <c r="AS26" s="300"/>
      <c r="AT26" s="300"/>
      <c r="AU26" s="300"/>
      <c r="AV26" s="300"/>
      <c r="AW26" s="300"/>
      <c r="AX26" s="300"/>
      <c r="AY26" s="300"/>
      <c r="AZ26" s="300"/>
      <c r="BA26" s="300"/>
      <c r="BB26" s="300"/>
      <c r="BC26" s="300"/>
      <c r="BD26" s="300"/>
      <c r="BE26" s="300"/>
      <c r="BF26" s="314"/>
      <c r="BG26" s="274" t="s">
        <v>202</v>
      </c>
      <c r="BH26" s="217"/>
      <c r="BI26" s="217"/>
      <c r="BJ26" s="217"/>
      <c r="BK26" s="217"/>
      <c r="BL26" s="217"/>
      <c r="BM26" s="217"/>
      <c r="BN26" s="279"/>
      <c r="BO26" s="282" t="s">
        <v>202</v>
      </c>
      <c r="BP26" s="282"/>
      <c r="BQ26" s="282"/>
      <c r="BR26" s="282"/>
      <c r="BS26" s="287" t="s">
        <v>202</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1660206</v>
      </c>
      <c r="CS26" s="217"/>
      <c r="CT26" s="217"/>
      <c r="CU26" s="217"/>
      <c r="CV26" s="217"/>
      <c r="CW26" s="217"/>
      <c r="CX26" s="217"/>
      <c r="CY26" s="279"/>
      <c r="CZ26" s="283">
        <v>8.9</v>
      </c>
      <c r="DA26" s="335"/>
      <c r="DB26" s="335"/>
      <c r="DC26" s="338"/>
      <c r="DD26" s="288">
        <v>1528093</v>
      </c>
      <c r="DE26" s="217"/>
      <c r="DF26" s="217"/>
      <c r="DG26" s="217"/>
      <c r="DH26" s="217"/>
      <c r="DI26" s="217"/>
      <c r="DJ26" s="217"/>
      <c r="DK26" s="279"/>
      <c r="DL26" s="288" t="s">
        <v>202</v>
      </c>
      <c r="DM26" s="217"/>
      <c r="DN26" s="217"/>
      <c r="DO26" s="217"/>
      <c r="DP26" s="217"/>
      <c r="DQ26" s="217"/>
      <c r="DR26" s="217"/>
      <c r="DS26" s="217"/>
      <c r="DT26" s="217"/>
      <c r="DU26" s="217"/>
      <c r="DV26" s="279"/>
      <c r="DW26" s="283" t="s">
        <v>202</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269062</v>
      </c>
      <c r="S27" s="217"/>
      <c r="T27" s="217"/>
      <c r="U27" s="217"/>
      <c r="V27" s="217"/>
      <c r="W27" s="217"/>
      <c r="X27" s="217"/>
      <c r="Y27" s="279"/>
      <c r="Z27" s="282">
        <v>1.4</v>
      </c>
      <c r="AA27" s="282"/>
      <c r="AB27" s="282"/>
      <c r="AC27" s="282"/>
      <c r="AD27" s="287" t="s">
        <v>202</v>
      </c>
      <c r="AE27" s="287"/>
      <c r="AF27" s="287"/>
      <c r="AG27" s="287"/>
      <c r="AH27" s="287"/>
      <c r="AI27" s="287"/>
      <c r="AJ27" s="287"/>
      <c r="AK27" s="287"/>
      <c r="AL27" s="283" t="s">
        <v>202</v>
      </c>
      <c r="AM27" s="238"/>
      <c r="AN27" s="238"/>
      <c r="AO27" s="296"/>
      <c r="AP27" s="261" t="s">
        <v>389</v>
      </c>
      <c r="AQ27" s="1"/>
      <c r="AR27" s="1"/>
      <c r="AS27" s="1"/>
      <c r="AT27" s="1"/>
      <c r="AU27" s="1"/>
      <c r="AV27" s="1"/>
      <c r="AW27" s="1"/>
      <c r="AX27" s="1"/>
      <c r="AY27" s="1"/>
      <c r="AZ27" s="1"/>
      <c r="BA27" s="1"/>
      <c r="BB27" s="1"/>
      <c r="BC27" s="1"/>
      <c r="BD27" s="1"/>
      <c r="BE27" s="1"/>
      <c r="BF27" s="269"/>
      <c r="BG27" s="274">
        <v>4474747</v>
      </c>
      <c r="BH27" s="217"/>
      <c r="BI27" s="217"/>
      <c r="BJ27" s="217"/>
      <c r="BK27" s="217"/>
      <c r="BL27" s="217"/>
      <c r="BM27" s="217"/>
      <c r="BN27" s="279"/>
      <c r="BO27" s="282">
        <v>100</v>
      </c>
      <c r="BP27" s="282"/>
      <c r="BQ27" s="282"/>
      <c r="BR27" s="282"/>
      <c r="BS27" s="287">
        <v>35703</v>
      </c>
      <c r="BT27" s="287"/>
      <c r="BU27" s="287"/>
      <c r="BV27" s="287"/>
      <c r="BW27" s="287"/>
      <c r="BX27" s="287"/>
      <c r="BY27" s="287"/>
      <c r="BZ27" s="287"/>
      <c r="CA27" s="287"/>
      <c r="CB27" s="325"/>
      <c r="CD27" s="261" t="s">
        <v>226</v>
      </c>
      <c r="CE27" s="1"/>
      <c r="CF27" s="1"/>
      <c r="CG27" s="1"/>
      <c r="CH27" s="1"/>
      <c r="CI27" s="1"/>
      <c r="CJ27" s="1"/>
      <c r="CK27" s="1"/>
      <c r="CL27" s="1"/>
      <c r="CM27" s="1"/>
      <c r="CN27" s="1"/>
      <c r="CO27" s="1"/>
      <c r="CP27" s="1"/>
      <c r="CQ27" s="269"/>
      <c r="CR27" s="274">
        <v>4154268</v>
      </c>
      <c r="CS27" s="313"/>
      <c r="CT27" s="313"/>
      <c r="CU27" s="313"/>
      <c r="CV27" s="313"/>
      <c r="CW27" s="313"/>
      <c r="CX27" s="313"/>
      <c r="CY27" s="332"/>
      <c r="CZ27" s="283">
        <v>22.4</v>
      </c>
      <c r="DA27" s="335"/>
      <c r="DB27" s="335"/>
      <c r="DC27" s="338"/>
      <c r="DD27" s="288">
        <v>1587680</v>
      </c>
      <c r="DE27" s="313"/>
      <c r="DF27" s="313"/>
      <c r="DG27" s="313"/>
      <c r="DH27" s="313"/>
      <c r="DI27" s="313"/>
      <c r="DJ27" s="313"/>
      <c r="DK27" s="332"/>
      <c r="DL27" s="288">
        <v>1146296</v>
      </c>
      <c r="DM27" s="313"/>
      <c r="DN27" s="313"/>
      <c r="DO27" s="313"/>
      <c r="DP27" s="313"/>
      <c r="DQ27" s="313"/>
      <c r="DR27" s="313"/>
      <c r="DS27" s="313"/>
      <c r="DT27" s="313"/>
      <c r="DU27" s="313"/>
      <c r="DV27" s="332"/>
      <c r="DW27" s="283">
        <v>11.1</v>
      </c>
      <c r="DX27" s="335"/>
      <c r="DY27" s="335"/>
      <c r="DZ27" s="335"/>
      <c r="EA27" s="335"/>
      <c r="EB27" s="335"/>
      <c r="EC27" s="360"/>
    </row>
    <row r="28" spans="2:133" ht="11.25" customHeight="1">
      <c r="B28" s="261" t="s">
        <v>312</v>
      </c>
      <c r="C28" s="1"/>
      <c r="D28" s="1"/>
      <c r="E28" s="1"/>
      <c r="F28" s="1"/>
      <c r="G28" s="1"/>
      <c r="H28" s="1"/>
      <c r="I28" s="1"/>
      <c r="J28" s="1"/>
      <c r="K28" s="1"/>
      <c r="L28" s="1"/>
      <c r="M28" s="1"/>
      <c r="N28" s="1"/>
      <c r="O28" s="1"/>
      <c r="P28" s="1"/>
      <c r="Q28" s="269"/>
      <c r="R28" s="274">
        <v>172182</v>
      </c>
      <c r="S28" s="217"/>
      <c r="T28" s="217"/>
      <c r="U28" s="217"/>
      <c r="V28" s="217"/>
      <c r="W28" s="217"/>
      <c r="X28" s="217"/>
      <c r="Y28" s="279"/>
      <c r="Z28" s="282">
        <v>0.9</v>
      </c>
      <c r="AA28" s="282"/>
      <c r="AB28" s="282"/>
      <c r="AC28" s="282"/>
      <c r="AD28" s="287">
        <v>61681</v>
      </c>
      <c r="AE28" s="287"/>
      <c r="AF28" s="287"/>
      <c r="AG28" s="287"/>
      <c r="AH28" s="287"/>
      <c r="AI28" s="287"/>
      <c r="AJ28" s="287"/>
      <c r="AK28" s="287"/>
      <c r="AL28" s="283">
        <v>0.6</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1927942</v>
      </c>
      <c r="CS28" s="217"/>
      <c r="CT28" s="217"/>
      <c r="CU28" s="217"/>
      <c r="CV28" s="217"/>
      <c r="CW28" s="217"/>
      <c r="CX28" s="217"/>
      <c r="CY28" s="279"/>
      <c r="CZ28" s="283">
        <v>10.4</v>
      </c>
      <c r="DA28" s="335"/>
      <c r="DB28" s="335"/>
      <c r="DC28" s="338"/>
      <c r="DD28" s="288">
        <v>1879466</v>
      </c>
      <c r="DE28" s="217"/>
      <c r="DF28" s="217"/>
      <c r="DG28" s="217"/>
      <c r="DH28" s="217"/>
      <c r="DI28" s="217"/>
      <c r="DJ28" s="217"/>
      <c r="DK28" s="279"/>
      <c r="DL28" s="288">
        <v>1879466</v>
      </c>
      <c r="DM28" s="217"/>
      <c r="DN28" s="217"/>
      <c r="DO28" s="217"/>
      <c r="DP28" s="217"/>
      <c r="DQ28" s="217"/>
      <c r="DR28" s="217"/>
      <c r="DS28" s="217"/>
      <c r="DT28" s="217"/>
      <c r="DU28" s="217"/>
      <c r="DV28" s="279"/>
      <c r="DW28" s="283">
        <v>18.2</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77397</v>
      </c>
      <c r="S29" s="217"/>
      <c r="T29" s="217"/>
      <c r="U29" s="217"/>
      <c r="V29" s="217"/>
      <c r="W29" s="217"/>
      <c r="X29" s="217"/>
      <c r="Y29" s="279"/>
      <c r="Z29" s="282">
        <v>0.4</v>
      </c>
      <c r="AA29" s="282"/>
      <c r="AB29" s="282"/>
      <c r="AC29" s="282"/>
      <c r="AD29" s="287">
        <v>20</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175</v>
      </c>
      <c r="CE29" s="41"/>
      <c r="CF29" s="261" t="s">
        <v>24</v>
      </c>
      <c r="CG29" s="1"/>
      <c r="CH29" s="1"/>
      <c r="CI29" s="1"/>
      <c r="CJ29" s="1"/>
      <c r="CK29" s="1"/>
      <c r="CL29" s="1"/>
      <c r="CM29" s="1"/>
      <c r="CN29" s="1"/>
      <c r="CO29" s="1"/>
      <c r="CP29" s="1"/>
      <c r="CQ29" s="269"/>
      <c r="CR29" s="274">
        <v>1927928</v>
      </c>
      <c r="CS29" s="313"/>
      <c r="CT29" s="313"/>
      <c r="CU29" s="313"/>
      <c r="CV29" s="313"/>
      <c r="CW29" s="313"/>
      <c r="CX29" s="313"/>
      <c r="CY29" s="332"/>
      <c r="CZ29" s="283">
        <v>10.4</v>
      </c>
      <c r="DA29" s="335"/>
      <c r="DB29" s="335"/>
      <c r="DC29" s="338"/>
      <c r="DD29" s="288">
        <v>1879452</v>
      </c>
      <c r="DE29" s="313"/>
      <c r="DF29" s="313"/>
      <c r="DG29" s="313"/>
      <c r="DH29" s="313"/>
      <c r="DI29" s="313"/>
      <c r="DJ29" s="313"/>
      <c r="DK29" s="332"/>
      <c r="DL29" s="288">
        <v>1879452</v>
      </c>
      <c r="DM29" s="313"/>
      <c r="DN29" s="313"/>
      <c r="DO29" s="313"/>
      <c r="DP29" s="313"/>
      <c r="DQ29" s="313"/>
      <c r="DR29" s="313"/>
      <c r="DS29" s="313"/>
      <c r="DT29" s="313"/>
      <c r="DU29" s="313"/>
      <c r="DV29" s="332"/>
      <c r="DW29" s="283">
        <v>18.2</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3341789</v>
      </c>
      <c r="S30" s="217"/>
      <c r="T30" s="217"/>
      <c r="U30" s="217"/>
      <c r="V30" s="217"/>
      <c r="W30" s="217"/>
      <c r="X30" s="217"/>
      <c r="Y30" s="279"/>
      <c r="Z30" s="282">
        <v>17.600000000000001</v>
      </c>
      <c r="AA30" s="282"/>
      <c r="AB30" s="282"/>
      <c r="AC30" s="282"/>
      <c r="AD30" s="287" t="s">
        <v>202</v>
      </c>
      <c r="AE30" s="287"/>
      <c r="AF30" s="287"/>
      <c r="AG30" s="287"/>
      <c r="AH30" s="287"/>
      <c r="AI30" s="287"/>
      <c r="AJ30" s="287"/>
      <c r="AK30" s="287"/>
      <c r="AL30" s="283" t="s">
        <v>202</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391</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1877190</v>
      </c>
      <c r="CS30" s="217"/>
      <c r="CT30" s="217"/>
      <c r="CU30" s="217"/>
      <c r="CV30" s="217"/>
      <c r="CW30" s="217"/>
      <c r="CX30" s="217"/>
      <c r="CY30" s="279"/>
      <c r="CZ30" s="283">
        <v>10.1</v>
      </c>
      <c r="DA30" s="335"/>
      <c r="DB30" s="335"/>
      <c r="DC30" s="338"/>
      <c r="DD30" s="288">
        <v>1829030</v>
      </c>
      <c r="DE30" s="217"/>
      <c r="DF30" s="217"/>
      <c r="DG30" s="217"/>
      <c r="DH30" s="217"/>
      <c r="DI30" s="217"/>
      <c r="DJ30" s="217"/>
      <c r="DK30" s="279"/>
      <c r="DL30" s="288">
        <v>1829030</v>
      </c>
      <c r="DM30" s="217"/>
      <c r="DN30" s="217"/>
      <c r="DO30" s="217"/>
      <c r="DP30" s="217"/>
      <c r="DQ30" s="217"/>
      <c r="DR30" s="217"/>
      <c r="DS30" s="217"/>
      <c r="DT30" s="217"/>
      <c r="DU30" s="217"/>
      <c r="DV30" s="279"/>
      <c r="DW30" s="283">
        <v>17.7</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202</v>
      </c>
      <c r="S31" s="217"/>
      <c r="T31" s="217"/>
      <c r="U31" s="217"/>
      <c r="V31" s="217"/>
      <c r="W31" s="217"/>
      <c r="X31" s="217"/>
      <c r="Y31" s="279"/>
      <c r="Z31" s="282" t="s">
        <v>202</v>
      </c>
      <c r="AA31" s="282"/>
      <c r="AB31" s="282"/>
      <c r="AC31" s="282"/>
      <c r="AD31" s="287" t="s">
        <v>202</v>
      </c>
      <c r="AE31" s="287"/>
      <c r="AF31" s="287"/>
      <c r="AG31" s="287"/>
      <c r="AH31" s="287"/>
      <c r="AI31" s="287"/>
      <c r="AJ31" s="287"/>
      <c r="AK31" s="287"/>
      <c r="AL31" s="283" t="s">
        <v>202</v>
      </c>
      <c r="AM31" s="238"/>
      <c r="AN31" s="238"/>
      <c r="AO31" s="296"/>
      <c r="AP31" s="163" t="s">
        <v>5</v>
      </c>
      <c r="AQ31" s="178"/>
      <c r="AR31" s="178"/>
      <c r="AS31" s="178"/>
      <c r="AT31" s="306" t="s">
        <v>395</v>
      </c>
      <c r="AU31" s="265"/>
      <c r="AV31" s="265"/>
      <c r="AW31" s="265"/>
      <c r="AX31" s="260" t="s">
        <v>274</v>
      </c>
      <c r="AY31" s="265"/>
      <c r="AZ31" s="265"/>
      <c r="BA31" s="265"/>
      <c r="BB31" s="265"/>
      <c r="BC31" s="265"/>
      <c r="BD31" s="265"/>
      <c r="BE31" s="265"/>
      <c r="BF31" s="268"/>
      <c r="BG31" s="318">
        <v>99.2</v>
      </c>
      <c r="BH31" s="322"/>
      <c r="BI31" s="322"/>
      <c r="BJ31" s="322"/>
      <c r="BK31" s="322"/>
      <c r="BL31" s="322"/>
      <c r="BM31" s="293">
        <v>96.6</v>
      </c>
      <c r="BN31" s="322"/>
      <c r="BO31" s="322"/>
      <c r="BP31" s="322"/>
      <c r="BQ31" s="324"/>
      <c r="BR31" s="318">
        <v>99.2</v>
      </c>
      <c r="BS31" s="322"/>
      <c r="BT31" s="322"/>
      <c r="BU31" s="322"/>
      <c r="BV31" s="322"/>
      <c r="BW31" s="322"/>
      <c r="BX31" s="293">
        <v>96.6</v>
      </c>
      <c r="BY31" s="322"/>
      <c r="BZ31" s="322"/>
      <c r="CA31" s="322"/>
      <c r="CB31" s="324"/>
      <c r="CD31" s="134"/>
      <c r="CE31" s="42"/>
      <c r="CF31" s="261" t="s">
        <v>314</v>
      </c>
      <c r="CG31" s="1"/>
      <c r="CH31" s="1"/>
      <c r="CI31" s="1"/>
      <c r="CJ31" s="1"/>
      <c r="CK31" s="1"/>
      <c r="CL31" s="1"/>
      <c r="CM31" s="1"/>
      <c r="CN31" s="1"/>
      <c r="CO31" s="1"/>
      <c r="CP31" s="1"/>
      <c r="CQ31" s="269"/>
      <c r="CR31" s="274">
        <v>50738</v>
      </c>
      <c r="CS31" s="313"/>
      <c r="CT31" s="313"/>
      <c r="CU31" s="313"/>
      <c r="CV31" s="313"/>
      <c r="CW31" s="313"/>
      <c r="CX31" s="313"/>
      <c r="CY31" s="332"/>
      <c r="CZ31" s="283">
        <v>0.3</v>
      </c>
      <c r="DA31" s="335"/>
      <c r="DB31" s="335"/>
      <c r="DC31" s="338"/>
      <c r="DD31" s="288">
        <v>50422</v>
      </c>
      <c r="DE31" s="313"/>
      <c r="DF31" s="313"/>
      <c r="DG31" s="313"/>
      <c r="DH31" s="313"/>
      <c r="DI31" s="313"/>
      <c r="DJ31" s="313"/>
      <c r="DK31" s="332"/>
      <c r="DL31" s="288">
        <v>50422</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1268013</v>
      </c>
      <c r="S32" s="217"/>
      <c r="T32" s="217"/>
      <c r="U32" s="217"/>
      <c r="V32" s="217"/>
      <c r="W32" s="217"/>
      <c r="X32" s="217"/>
      <c r="Y32" s="279"/>
      <c r="Z32" s="282">
        <v>6.7</v>
      </c>
      <c r="AA32" s="282"/>
      <c r="AB32" s="282"/>
      <c r="AC32" s="282"/>
      <c r="AD32" s="287" t="s">
        <v>202</v>
      </c>
      <c r="AE32" s="287"/>
      <c r="AF32" s="287"/>
      <c r="AG32" s="287"/>
      <c r="AH32" s="287"/>
      <c r="AI32" s="287"/>
      <c r="AJ32" s="287"/>
      <c r="AK32" s="287"/>
      <c r="AL32" s="283" t="s">
        <v>202</v>
      </c>
      <c r="AM32" s="238"/>
      <c r="AN32" s="238"/>
      <c r="AO32" s="296"/>
      <c r="AP32" s="299"/>
      <c r="AQ32" s="29"/>
      <c r="AR32" s="29"/>
      <c r="AS32" s="29"/>
      <c r="AT32" s="307"/>
      <c r="AU32" s="1" t="s">
        <v>247</v>
      </c>
      <c r="AX32" s="261" t="s">
        <v>373</v>
      </c>
      <c r="AY32" s="1"/>
      <c r="AZ32" s="1"/>
      <c r="BA32" s="1"/>
      <c r="BB32" s="1"/>
      <c r="BC32" s="1"/>
      <c r="BD32" s="1"/>
      <c r="BE32" s="1"/>
      <c r="BF32" s="269"/>
      <c r="BG32" s="319">
        <v>99.2</v>
      </c>
      <c r="BH32" s="313"/>
      <c r="BI32" s="313"/>
      <c r="BJ32" s="313"/>
      <c r="BK32" s="313"/>
      <c r="BL32" s="313"/>
      <c r="BM32" s="238">
        <v>97.9</v>
      </c>
      <c r="BN32" s="313"/>
      <c r="BO32" s="313"/>
      <c r="BP32" s="313"/>
      <c r="BQ32" s="316"/>
      <c r="BR32" s="319">
        <v>99.1</v>
      </c>
      <c r="BS32" s="313"/>
      <c r="BT32" s="313"/>
      <c r="BU32" s="313"/>
      <c r="BV32" s="313"/>
      <c r="BW32" s="313"/>
      <c r="BX32" s="238">
        <v>97.5</v>
      </c>
      <c r="BY32" s="313"/>
      <c r="BZ32" s="313"/>
      <c r="CA32" s="313"/>
      <c r="CB32" s="316"/>
      <c r="CD32" s="135"/>
      <c r="CE32" s="142"/>
      <c r="CF32" s="261" t="s">
        <v>397</v>
      </c>
      <c r="CG32" s="1"/>
      <c r="CH32" s="1"/>
      <c r="CI32" s="1"/>
      <c r="CJ32" s="1"/>
      <c r="CK32" s="1"/>
      <c r="CL32" s="1"/>
      <c r="CM32" s="1"/>
      <c r="CN32" s="1"/>
      <c r="CO32" s="1"/>
      <c r="CP32" s="1"/>
      <c r="CQ32" s="269"/>
      <c r="CR32" s="274">
        <v>14</v>
      </c>
      <c r="CS32" s="217"/>
      <c r="CT32" s="217"/>
      <c r="CU32" s="217"/>
      <c r="CV32" s="217"/>
      <c r="CW32" s="217"/>
      <c r="CX32" s="217"/>
      <c r="CY32" s="279"/>
      <c r="CZ32" s="283">
        <v>0</v>
      </c>
      <c r="DA32" s="335"/>
      <c r="DB32" s="335"/>
      <c r="DC32" s="338"/>
      <c r="DD32" s="288">
        <v>14</v>
      </c>
      <c r="DE32" s="217"/>
      <c r="DF32" s="217"/>
      <c r="DG32" s="217"/>
      <c r="DH32" s="217"/>
      <c r="DI32" s="217"/>
      <c r="DJ32" s="217"/>
      <c r="DK32" s="279"/>
      <c r="DL32" s="288">
        <v>14</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132</v>
      </c>
      <c r="C33" s="1"/>
      <c r="D33" s="1"/>
      <c r="E33" s="1"/>
      <c r="F33" s="1"/>
      <c r="G33" s="1"/>
      <c r="H33" s="1"/>
      <c r="I33" s="1"/>
      <c r="J33" s="1"/>
      <c r="K33" s="1"/>
      <c r="L33" s="1"/>
      <c r="M33" s="1"/>
      <c r="N33" s="1"/>
      <c r="O33" s="1"/>
      <c r="P33" s="1"/>
      <c r="Q33" s="269"/>
      <c r="R33" s="274">
        <v>4066</v>
      </c>
      <c r="S33" s="217"/>
      <c r="T33" s="217"/>
      <c r="U33" s="217"/>
      <c r="V33" s="217"/>
      <c r="W33" s="217"/>
      <c r="X33" s="217"/>
      <c r="Y33" s="279"/>
      <c r="Z33" s="282">
        <v>0</v>
      </c>
      <c r="AA33" s="282"/>
      <c r="AB33" s="282"/>
      <c r="AC33" s="282"/>
      <c r="AD33" s="287">
        <v>1465</v>
      </c>
      <c r="AE33" s="287"/>
      <c r="AF33" s="287"/>
      <c r="AG33" s="287"/>
      <c r="AH33" s="287"/>
      <c r="AI33" s="287"/>
      <c r="AJ33" s="287"/>
      <c r="AK33" s="287"/>
      <c r="AL33" s="283">
        <v>0</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99.2</v>
      </c>
      <c r="BH33" s="312"/>
      <c r="BI33" s="312"/>
      <c r="BJ33" s="312"/>
      <c r="BK33" s="312"/>
      <c r="BL33" s="312"/>
      <c r="BM33" s="294">
        <v>95.1</v>
      </c>
      <c r="BN33" s="312"/>
      <c r="BO33" s="312"/>
      <c r="BP33" s="312"/>
      <c r="BQ33" s="317"/>
      <c r="BR33" s="320">
        <v>99.1</v>
      </c>
      <c r="BS33" s="312"/>
      <c r="BT33" s="312"/>
      <c r="BU33" s="312"/>
      <c r="BV33" s="312"/>
      <c r="BW33" s="312"/>
      <c r="BX33" s="294">
        <v>95.5</v>
      </c>
      <c r="BY33" s="312"/>
      <c r="BZ33" s="312"/>
      <c r="CA33" s="312"/>
      <c r="CB33" s="317"/>
      <c r="CD33" s="261" t="s">
        <v>399</v>
      </c>
      <c r="CE33" s="1"/>
      <c r="CF33" s="1"/>
      <c r="CG33" s="1"/>
      <c r="CH33" s="1"/>
      <c r="CI33" s="1"/>
      <c r="CJ33" s="1"/>
      <c r="CK33" s="1"/>
      <c r="CL33" s="1"/>
      <c r="CM33" s="1"/>
      <c r="CN33" s="1"/>
      <c r="CO33" s="1"/>
      <c r="CP33" s="1"/>
      <c r="CQ33" s="269"/>
      <c r="CR33" s="274">
        <v>6518922</v>
      </c>
      <c r="CS33" s="313"/>
      <c r="CT33" s="313"/>
      <c r="CU33" s="313"/>
      <c r="CV33" s="313"/>
      <c r="CW33" s="313"/>
      <c r="CX33" s="313"/>
      <c r="CY33" s="332"/>
      <c r="CZ33" s="283">
        <v>35.1</v>
      </c>
      <c r="DA33" s="335"/>
      <c r="DB33" s="335"/>
      <c r="DC33" s="338"/>
      <c r="DD33" s="288">
        <v>5400828</v>
      </c>
      <c r="DE33" s="313"/>
      <c r="DF33" s="313"/>
      <c r="DG33" s="313"/>
      <c r="DH33" s="313"/>
      <c r="DI33" s="313"/>
      <c r="DJ33" s="313"/>
      <c r="DK33" s="332"/>
      <c r="DL33" s="288">
        <v>3795057</v>
      </c>
      <c r="DM33" s="313"/>
      <c r="DN33" s="313"/>
      <c r="DO33" s="313"/>
      <c r="DP33" s="313"/>
      <c r="DQ33" s="313"/>
      <c r="DR33" s="313"/>
      <c r="DS33" s="313"/>
      <c r="DT33" s="313"/>
      <c r="DU33" s="313"/>
      <c r="DV33" s="332"/>
      <c r="DW33" s="283">
        <v>36.700000000000003</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165476</v>
      </c>
      <c r="S34" s="217"/>
      <c r="T34" s="217"/>
      <c r="U34" s="217"/>
      <c r="V34" s="217"/>
      <c r="W34" s="217"/>
      <c r="X34" s="217"/>
      <c r="Y34" s="279"/>
      <c r="Z34" s="282">
        <v>0.9</v>
      </c>
      <c r="AA34" s="282"/>
      <c r="AB34" s="282"/>
      <c r="AC34" s="282"/>
      <c r="AD34" s="287" t="s">
        <v>202</v>
      </c>
      <c r="AE34" s="287"/>
      <c r="AF34" s="287"/>
      <c r="AG34" s="287"/>
      <c r="AH34" s="287"/>
      <c r="AI34" s="287"/>
      <c r="AJ34" s="287"/>
      <c r="AK34" s="287"/>
      <c r="AL34" s="283" t="s">
        <v>202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2552049</v>
      </c>
      <c r="CS34" s="217"/>
      <c r="CT34" s="217"/>
      <c r="CU34" s="217"/>
      <c r="CV34" s="217"/>
      <c r="CW34" s="217"/>
      <c r="CX34" s="217"/>
      <c r="CY34" s="279"/>
      <c r="CZ34" s="283">
        <v>13.7</v>
      </c>
      <c r="DA34" s="335"/>
      <c r="DB34" s="335"/>
      <c r="DC34" s="338"/>
      <c r="DD34" s="288">
        <v>2069782</v>
      </c>
      <c r="DE34" s="217"/>
      <c r="DF34" s="217"/>
      <c r="DG34" s="217"/>
      <c r="DH34" s="217"/>
      <c r="DI34" s="217"/>
      <c r="DJ34" s="217"/>
      <c r="DK34" s="279"/>
      <c r="DL34" s="288">
        <v>1638496</v>
      </c>
      <c r="DM34" s="217"/>
      <c r="DN34" s="217"/>
      <c r="DO34" s="217"/>
      <c r="DP34" s="217"/>
      <c r="DQ34" s="217"/>
      <c r="DR34" s="217"/>
      <c r="DS34" s="217"/>
      <c r="DT34" s="217"/>
      <c r="DU34" s="217"/>
      <c r="DV34" s="279"/>
      <c r="DW34" s="283">
        <v>15.8</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173714</v>
      </c>
      <c r="S35" s="217"/>
      <c r="T35" s="217"/>
      <c r="U35" s="217"/>
      <c r="V35" s="217"/>
      <c r="W35" s="217"/>
      <c r="X35" s="217"/>
      <c r="Y35" s="279"/>
      <c r="Z35" s="282">
        <v>0.9</v>
      </c>
      <c r="AA35" s="282"/>
      <c r="AB35" s="282"/>
      <c r="AC35" s="282"/>
      <c r="AD35" s="287" t="s">
        <v>202</v>
      </c>
      <c r="AE35" s="287"/>
      <c r="AF35" s="287"/>
      <c r="AG35" s="287"/>
      <c r="AH35" s="287"/>
      <c r="AI35" s="287"/>
      <c r="AJ35" s="287"/>
      <c r="AK35" s="287"/>
      <c r="AL35" s="283" t="s">
        <v>202</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407</v>
      </c>
      <c r="CE35" s="1"/>
      <c r="CF35" s="1"/>
      <c r="CG35" s="1"/>
      <c r="CH35" s="1"/>
      <c r="CI35" s="1"/>
      <c r="CJ35" s="1"/>
      <c r="CK35" s="1"/>
      <c r="CL35" s="1"/>
      <c r="CM35" s="1"/>
      <c r="CN35" s="1"/>
      <c r="CO35" s="1"/>
      <c r="CP35" s="1"/>
      <c r="CQ35" s="269"/>
      <c r="CR35" s="274">
        <v>123111</v>
      </c>
      <c r="CS35" s="313"/>
      <c r="CT35" s="313"/>
      <c r="CU35" s="313"/>
      <c r="CV35" s="313"/>
      <c r="CW35" s="313"/>
      <c r="CX35" s="313"/>
      <c r="CY35" s="332"/>
      <c r="CZ35" s="283">
        <v>0.7</v>
      </c>
      <c r="DA35" s="335"/>
      <c r="DB35" s="335"/>
      <c r="DC35" s="338"/>
      <c r="DD35" s="288">
        <v>105864</v>
      </c>
      <c r="DE35" s="313"/>
      <c r="DF35" s="313"/>
      <c r="DG35" s="313"/>
      <c r="DH35" s="313"/>
      <c r="DI35" s="313"/>
      <c r="DJ35" s="313"/>
      <c r="DK35" s="332"/>
      <c r="DL35" s="288">
        <v>66361</v>
      </c>
      <c r="DM35" s="313"/>
      <c r="DN35" s="313"/>
      <c r="DO35" s="313"/>
      <c r="DP35" s="313"/>
      <c r="DQ35" s="313"/>
      <c r="DR35" s="313"/>
      <c r="DS35" s="313"/>
      <c r="DT35" s="313"/>
      <c r="DU35" s="313"/>
      <c r="DV35" s="332"/>
      <c r="DW35" s="283">
        <v>0.6</v>
      </c>
      <c r="DX35" s="335"/>
      <c r="DY35" s="335"/>
      <c r="DZ35" s="335"/>
      <c r="EA35" s="335"/>
      <c r="EB35" s="335"/>
      <c r="EC35" s="360"/>
    </row>
    <row r="36" spans="2:133" ht="11.25" customHeight="1">
      <c r="B36" s="261" t="s">
        <v>374</v>
      </c>
      <c r="C36" s="1"/>
      <c r="D36" s="1"/>
      <c r="E36" s="1"/>
      <c r="F36" s="1"/>
      <c r="G36" s="1"/>
      <c r="H36" s="1"/>
      <c r="I36" s="1"/>
      <c r="J36" s="1"/>
      <c r="K36" s="1"/>
      <c r="L36" s="1"/>
      <c r="M36" s="1"/>
      <c r="N36" s="1"/>
      <c r="O36" s="1"/>
      <c r="P36" s="1"/>
      <c r="Q36" s="269"/>
      <c r="R36" s="274">
        <v>704812</v>
      </c>
      <c r="S36" s="217"/>
      <c r="T36" s="217"/>
      <c r="U36" s="217"/>
      <c r="V36" s="217"/>
      <c r="W36" s="217"/>
      <c r="X36" s="217"/>
      <c r="Y36" s="279"/>
      <c r="Z36" s="282">
        <v>3.7</v>
      </c>
      <c r="AA36" s="282"/>
      <c r="AB36" s="282"/>
      <c r="AC36" s="282"/>
      <c r="AD36" s="287" t="s">
        <v>202</v>
      </c>
      <c r="AE36" s="287"/>
      <c r="AF36" s="287"/>
      <c r="AG36" s="287"/>
      <c r="AH36" s="287"/>
      <c r="AI36" s="287"/>
      <c r="AJ36" s="287"/>
      <c r="AK36" s="287"/>
      <c r="AL36" s="283" t="s">
        <v>202</v>
      </c>
      <c r="AM36" s="238"/>
      <c r="AN36" s="238"/>
      <c r="AO36" s="296"/>
      <c r="AP36" s="95"/>
      <c r="AQ36" s="301" t="s">
        <v>389</v>
      </c>
      <c r="AR36" s="304"/>
      <c r="AS36" s="304"/>
      <c r="AT36" s="304"/>
      <c r="AU36" s="304"/>
      <c r="AV36" s="304"/>
      <c r="AW36" s="304"/>
      <c r="AX36" s="304"/>
      <c r="AY36" s="309"/>
      <c r="AZ36" s="273">
        <v>2013579</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11438</v>
      </c>
      <c r="BW36" s="276"/>
      <c r="BX36" s="276"/>
      <c r="BY36" s="276"/>
      <c r="BZ36" s="276"/>
      <c r="CA36" s="276"/>
      <c r="CB36" s="315"/>
      <c r="CD36" s="261" t="s">
        <v>28</v>
      </c>
      <c r="CE36" s="1"/>
      <c r="CF36" s="1"/>
      <c r="CG36" s="1"/>
      <c r="CH36" s="1"/>
      <c r="CI36" s="1"/>
      <c r="CJ36" s="1"/>
      <c r="CK36" s="1"/>
      <c r="CL36" s="1"/>
      <c r="CM36" s="1"/>
      <c r="CN36" s="1"/>
      <c r="CO36" s="1"/>
      <c r="CP36" s="1"/>
      <c r="CQ36" s="269"/>
      <c r="CR36" s="274">
        <v>1820678</v>
      </c>
      <c r="CS36" s="217"/>
      <c r="CT36" s="217"/>
      <c r="CU36" s="217"/>
      <c r="CV36" s="217"/>
      <c r="CW36" s="217"/>
      <c r="CX36" s="217"/>
      <c r="CY36" s="279"/>
      <c r="CZ36" s="283">
        <v>9.8000000000000007</v>
      </c>
      <c r="DA36" s="335"/>
      <c r="DB36" s="335"/>
      <c r="DC36" s="338"/>
      <c r="DD36" s="288">
        <v>1580330</v>
      </c>
      <c r="DE36" s="217"/>
      <c r="DF36" s="217"/>
      <c r="DG36" s="217"/>
      <c r="DH36" s="217"/>
      <c r="DI36" s="217"/>
      <c r="DJ36" s="217"/>
      <c r="DK36" s="279"/>
      <c r="DL36" s="288">
        <v>881206</v>
      </c>
      <c r="DM36" s="217"/>
      <c r="DN36" s="217"/>
      <c r="DO36" s="217"/>
      <c r="DP36" s="217"/>
      <c r="DQ36" s="217"/>
      <c r="DR36" s="217"/>
      <c r="DS36" s="217"/>
      <c r="DT36" s="217"/>
      <c r="DU36" s="217"/>
      <c r="DV36" s="279"/>
      <c r="DW36" s="283">
        <v>8.5</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144916</v>
      </c>
      <c r="S37" s="217"/>
      <c r="T37" s="217"/>
      <c r="U37" s="217"/>
      <c r="V37" s="217"/>
      <c r="W37" s="217"/>
      <c r="X37" s="217"/>
      <c r="Y37" s="279"/>
      <c r="Z37" s="282">
        <v>0.8</v>
      </c>
      <c r="AA37" s="282"/>
      <c r="AB37" s="282"/>
      <c r="AC37" s="282"/>
      <c r="AD37" s="287">
        <v>26803</v>
      </c>
      <c r="AE37" s="287"/>
      <c r="AF37" s="287"/>
      <c r="AG37" s="287"/>
      <c r="AH37" s="287"/>
      <c r="AI37" s="287"/>
      <c r="AJ37" s="287"/>
      <c r="AK37" s="287"/>
      <c r="AL37" s="283">
        <v>0.3</v>
      </c>
      <c r="AM37" s="238"/>
      <c r="AN37" s="238"/>
      <c r="AO37" s="296"/>
      <c r="AQ37" s="302" t="s">
        <v>410</v>
      </c>
      <c r="AR37" s="111"/>
      <c r="AS37" s="111"/>
      <c r="AT37" s="111"/>
      <c r="AU37" s="111"/>
      <c r="AV37" s="111"/>
      <c r="AW37" s="111"/>
      <c r="AX37" s="111"/>
      <c r="AY37" s="310"/>
      <c r="AZ37" s="274">
        <v>548775</v>
      </c>
      <c r="BA37" s="217"/>
      <c r="BB37" s="217"/>
      <c r="BC37" s="217"/>
      <c r="BD37" s="313"/>
      <c r="BE37" s="313"/>
      <c r="BF37" s="316"/>
      <c r="BG37" s="261" t="s">
        <v>412</v>
      </c>
      <c r="BH37" s="1"/>
      <c r="BI37" s="1"/>
      <c r="BJ37" s="1"/>
      <c r="BK37" s="1"/>
      <c r="BL37" s="1"/>
      <c r="BM37" s="1"/>
      <c r="BN37" s="1"/>
      <c r="BO37" s="1"/>
      <c r="BP37" s="1"/>
      <c r="BQ37" s="1"/>
      <c r="BR37" s="1"/>
      <c r="BS37" s="1"/>
      <c r="BT37" s="1"/>
      <c r="BU37" s="269"/>
      <c r="BV37" s="274">
        <v>-22907</v>
      </c>
      <c r="BW37" s="217"/>
      <c r="BX37" s="217"/>
      <c r="BY37" s="217"/>
      <c r="BZ37" s="217"/>
      <c r="CA37" s="217"/>
      <c r="CB37" s="326"/>
      <c r="CD37" s="261" t="s">
        <v>162</v>
      </c>
      <c r="CE37" s="1"/>
      <c r="CF37" s="1"/>
      <c r="CG37" s="1"/>
      <c r="CH37" s="1"/>
      <c r="CI37" s="1"/>
      <c r="CJ37" s="1"/>
      <c r="CK37" s="1"/>
      <c r="CL37" s="1"/>
      <c r="CM37" s="1"/>
      <c r="CN37" s="1"/>
      <c r="CO37" s="1"/>
      <c r="CP37" s="1"/>
      <c r="CQ37" s="269"/>
      <c r="CR37" s="274">
        <v>565286</v>
      </c>
      <c r="CS37" s="313"/>
      <c r="CT37" s="313"/>
      <c r="CU37" s="313"/>
      <c r="CV37" s="313"/>
      <c r="CW37" s="313"/>
      <c r="CX37" s="313"/>
      <c r="CY37" s="332"/>
      <c r="CZ37" s="283">
        <v>3</v>
      </c>
      <c r="DA37" s="335"/>
      <c r="DB37" s="335"/>
      <c r="DC37" s="338"/>
      <c r="DD37" s="288">
        <v>560176</v>
      </c>
      <c r="DE37" s="313"/>
      <c r="DF37" s="313"/>
      <c r="DG37" s="313"/>
      <c r="DH37" s="313"/>
      <c r="DI37" s="313"/>
      <c r="DJ37" s="313"/>
      <c r="DK37" s="332"/>
      <c r="DL37" s="288">
        <v>538644</v>
      </c>
      <c r="DM37" s="313"/>
      <c r="DN37" s="313"/>
      <c r="DO37" s="313"/>
      <c r="DP37" s="313"/>
      <c r="DQ37" s="313"/>
      <c r="DR37" s="313"/>
      <c r="DS37" s="313"/>
      <c r="DT37" s="313"/>
      <c r="DU37" s="313"/>
      <c r="DV37" s="332"/>
      <c r="DW37" s="283">
        <v>5.2</v>
      </c>
      <c r="DX37" s="335"/>
      <c r="DY37" s="335"/>
      <c r="DZ37" s="335"/>
      <c r="EA37" s="335"/>
      <c r="EB37" s="335"/>
      <c r="EC37" s="360"/>
    </row>
    <row r="38" spans="2:133" ht="11.25" customHeight="1">
      <c r="B38" s="261" t="s">
        <v>414</v>
      </c>
      <c r="C38" s="1"/>
      <c r="D38" s="1"/>
      <c r="E38" s="1"/>
      <c r="F38" s="1"/>
      <c r="G38" s="1"/>
      <c r="H38" s="1"/>
      <c r="I38" s="1"/>
      <c r="J38" s="1"/>
      <c r="K38" s="1"/>
      <c r="L38" s="1"/>
      <c r="M38" s="1"/>
      <c r="N38" s="1"/>
      <c r="O38" s="1"/>
      <c r="P38" s="1"/>
      <c r="Q38" s="269"/>
      <c r="R38" s="274">
        <v>1717600</v>
      </c>
      <c r="S38" s="217"/>
      <c r="T38" s="217"/>
      <c r="U38" s="217"/>
      <c r="V38" s="217"/>
      <c r="W38" s="217"/>
      <c r="X38" s="217"/>
      <c r="Y38" s="279"/>
      <c r="Z38" s="282">
        <v>9.1</v>
      </c>
      <c r="AA38" s="282"/>
      <c r="AB38" s="282"/>
      <c r="AC38" s="282"/>
      <c r="AD38" s="287" t="s">
        <v>202</v>
      </c>
      <c r="AE38" s="287"/>
      <c r="AF38" s="287"/>
      <c r="AG38" s="287"/>
      <c r="AH38" s="287"/>
      <c r="AI38" s="287"/>
      <c r="AJ38" s="287"/>
      <c r="AK38" s="287"/>
      <c r="AL38" s="283" t="s">
        <v>202</v>
      </c>
      <c r="AM38" s="238"/>
      <c r="AN38" s="238"/>
      <c r="AO38" s="296"/>
      <c r="AQ38" s="302" t="s">
        <v>306</v>
      </c>
      <c r="AR38" s="111"/>
      <c r="AS38" s="111"/>
      <c r="AT38" s="111"/>
      <c r="AU38" s="111"/>
      <c r="AV38" s="111"/>
      <c r="AW38" s="111"/>
      <c r="AX38" s="111"/>
      <c r="AY38" s="310"/>
      <c r="AZ38" s="274" t="s">
        <v>202</v>
      </c>
      <c r="BA38" s="217"/>
      <c r="BB38" s="217"/>
      <c r="BC38" s="217"/>
      <c r="BD38" s="313"/>
      <c r="BE38" s="313"/>
      <c r="BF38" s="316"/>
      <c r="BG38" s="261" t="s">
        <v>415</v>
      </c>
      <c r="BH38" s="1"/>
      <c r="BI38" s="1"/>
      <c r="BJ38" s="1"/>
      <c r="BK38" s="1"/>
      <c r="BL38" s="1"/>
      <c r="BM38" s="1"/>
      <c r="BN38" s="1"/>
      <c r="BO38" s="1"/>
      <c r="BP38" s="1"/>
      <c r="BQ38" s="1"/>
      <c r="BR38" s="1"/>
      <c r="BS38" s="1"/>
      <c r="BT38" s="1"/>
      <c r="BU38" s="269"/>
      <c r="BV38" s="274">
        <v>4396</v>
      </c>
      <c r="BW38" s="217"/>
      <c r="BX38" s="217"/>
      <c r="BY38" s="217"/>
      <c r="BZ38" s="217"/>
      <c r="CA38" s="217"/>
      <c r="CB38" s="326"/>
      <c r="CD38" s="261" t="s">
        <v>416</v>
      </c>
      <c r="CE38" s="1"/>
      <c r="CF38" s="1"/>
      <c r="CG38" s="1"/>
      <c r="CH38" s="1"/>
      <c r="CI38" s="1"/>
      <c r="CJ38" s="1"/>
      <c r="CK38" s="1"/>
      <c r="CL38" s="1"/>
      <c r="CM38" s="1"/>
      <c r="CN38" s="1"/>
      <c r="CO38" s="1"/>
      <c r="CP38" s="1"/>
      <c r="CQ38" s="269"/>
      <c r="CR38" s="274">
        <v>1464804</v>
      </c>
      <c r="CS38" s="217"/>
      <c r="CT38" s="217"/>
      <c r="CU38" s="217"/>
      <c r="CV38" s="217"/>
      <c r="CW38" s="217"/>
      <c r="CX38" s="217"/>
      <c r="CY38" s="279"/>
      <c r="CZ38" s="283">
        <v>7.9</v>
      </c>
      <c r="DA38" s="335"/>
      <c r="DB38" s="335"/>
      <c r="DC38" s="338"/>
      <c r="DD38" s="288">
        <v>1167545</v>
      </c>
      <c r="DE38" s="217"/>
      <c r="DF38" s="217"/>
      <c r="DG38" s="217"/>
      <c r="DH38" s="217"/>
      <c r="DI38" s="217"/>
      <c r="DJ38" s="217"/>
      <c r="DK38" s="279"/>
      <c r="DL38" s="288">
        <v>1125672</v>
      </c>
      <c r="DM38" s="217"/>
      <c r="DN38" s="217"/>
      <c r="DO38" s="217"/>
      <c r="DP38" s="217"/>
      <c r="DQ38" s="217"/>
      <c r="DR38" s="217"/>
      <c r="DS38" s="217"/>
      <c r="DT38" s="217"/>
      <c r="DU38" s="217"/>
      <c r="DV38" s="279"/>
      <c r="DW38" s="283">
        <v>10.9</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202</v>
      </c>
      <c r="S39" s="217"/>
      <c r="T39" s="217"/>
      <c r="U39" s="217"/>
      <c r="V39" s="217"/>
      <c r="W39" s="217"/>
      <c r="X39" s="217"/>
      <c r="Y39" s="279"/>
      <c r="Z39" s="282" t="s">
        <v>202</v>
      </c>
      <c r="AA39" s="282"/>
      <c r="AB39" s="282"/>
      <c r="AC39" s="282"/>
      <c r="AD39" s="287" t="s">
        <v>202</v>
      </c>
      <c r="AE39" s="287"/>
      <c r="AF39" s="287"/>
      <c r="AG39" s="287"/>
      <c r="AH39" s="287"/>
      <c r="AI39" s="287"/>
      <c r="AJ39" s="287"/>
      <c r="AK39" s="287"/>
      <c r="AL39" s="283" t="s">
        <v>202</v>
      </c>
      <c r="AM39" s="238"/>
      <c r="AN39" s="238"/>
      <c r="AO39" s="296"/>
      <c r="AQ39" s="302" t="s">
        <v>418</v>
      </c>
      <c r="AR39" s="111"/>
      <c r="AS39" s="111"/>
      <c r="AT39" s="111"/>
      <c r="AU39" s="111"/>
      <c r="AV39" s="111"/>
      <c r="AW39" s="111"/>
      <c r="AX39" s="111"/>
      <c r="AY39" s="310"/>
      <c r="AZ39" s="274" t="s">
        <v>202</v>
      </c>
      <c r="BA39" s="217"/>
      <c r="BB39" s="217"/>
      <c r="BC39" s="217"/>
      <c r="BD39" s="313"/>
      <c r="BE39" s="313"/>
      <c r="BF39" s="316"/>
      <c r="BG39" s="261" t="s">
        <v>335</v>
      </c>
      <c r="BH39" s="1"/>
      <c r="BI39" s="1"/>
      <c r="BJ39" s="1"/>
      <c r="BK39" s="1"/>
      <c r="BL39" s="1"/>
      <c r="BM39" s="1"/>
      <c r="BN39" s="1"/>
      <c r="BO39" s="1"/>
      <c r="BP39" s="1"/>
      <c r="BQ39" s="1"/>
      <c r="BR39" s="1"/>
      <c r="BS39" s="1"/>
      <c r="BT39" s="1"/>
      <c r="BU39" s="269"/>
      <c r="BV39" s="274">
        <v>7303</v>
      </c>
      <c r="BW39" s="217"/>
      <c r="BX39" s="217"/>
      <c r="BY39" s="217"/>
      <c r="BZ39" s="217"/>
      <c r="CA39" s="217"/>
      <c r="CB39" s="326"/>
      <c r="CD39" s="261" t="s">
        <v>419</v>
      </c>
      <c r="CE39" s="1"/>
      <c r="CF39" s="1"/>
      <c r="CG39" s="1"/>
      <c r="CH39" s="1"/>
      <c r="CI39" s="1"/>
      <c r="CJ39" s="1"/>
      <c r="CK39" s="1"/>
      <c r="CL39" s="1"/>
      <c r="CM39" s="1"/>
      <c r="CN39" s="1"/>
      <c r="CO39" s="1"/>
      <c r="CP39" s="1"/>
      <c r="CQ39" s="269"/>
      <c r="CR39" s="274">
        <v>463780</v>
      </c>
      <c r="CS39" s="313"/>
      <c r="CT39" s="313"/>
      <c r="CU39" s="313"/>
      <c r="CV39" s="313"/>
      <c r="CW39" s="313"/>
      <c r="CX39" s="313"/>
      <c r="CY39" s="332"/>
      <c r="CZ39" s="283">
        <v>2.5</v>
      </c>
      <c r="DA39" s="335"/>
      <c r="DB39" s="335"/>
      <c r="DC39" s="338"/>
      <c r="DD39" s="288">
        <v>382807</v>
      </c>
      <c r="DE39" s="313"/>
      <c r="DF39" s="313"/>
      <c r="DG39" s="313"/>
      <c r="DH39" s="313"/>
      <c r="DI39" s="313"/>
      <c r="DJ39" s="313"/>
      <c r="DK39" s="332"/>
      <c r="DL39" s="288" t="s">
        <v>202</v>
      </c>
      <c r="DM39" s="313"/>
      <c r="DN39" s="313"/>
      <c r="DO39" s="313"/>
      <c r="DP39" s="313"/>
      <c r="DQ39" s="313"/>
      <c r="DR39" s="313"/>
      <c r="DS39" s="313"/>
      <c r="DT39" s="313"/>
      <c r="DU39" s="313"/>
      <c r="DV39" s="332"/>
      <c r="DW39" s="283" t="s">
        <v>202</v>
      </c>
      <c r="DX39" s="335"/>
      <c r="DY39" s="335"/>
      <c r="DZ39" s="335"/>
      <c r="EA39" s="335"/>
      <c r="EB39" s="335"/>
      <c r="EC39" s="360"/>
    </row>
    <row r="40" spans="2:133" ht="11.25" customHeight="1">
      <c r="B40" s="261" t="s">
        <v>423</v>
      </c>
      <c r="C40" s="1"/>
      <c r="D40" s="1"/>
      <c r="E40" s="1"/>
      <c r="F40" s="1"/>
      <c r="G40" s="1"/>
      <c r="H40" s="1"/>
      <c r="I40" s="1"/>
      <c r="J40" s="1"/>
      <c r="K40" s="1"/>
      <c r="L40" s="1"/>
      <c r="M40" s="1"/>
      <c r="N40" s="1"/>
      <c r="O40" s="1"/>
      <c r="P40" s="1"/>
      <c r="Q40" s="269"/>
      <c r="R40" s="274">
        <v>73300</v>
      </c>
      <c r="S40" s="217"/>
      <c r="T40" s="217"/>
      <c r="U40" s="217"/>
      <c r="V40" s="217"/>
      <c r="W40" s="217"/>
      <c r="X40" s="217"/>
      <c r="Y40" s="279"/>
      <c r="Z40" s="282">
        <v>0.4</v>
      </c>
      <c r="AA40" s="282"/>
      <c r="AB40" s="282"/>
      <c r="AC40" s="282"/>
      <c r="AD40" s="287" t="s">
        <v>202</v>
      </c>
      <c r="AE40" s="287"/>
      <c r="AF40" s="287"/>
      <c r="AG40" s="287"/>
      <c r="AH40" s="287"/>
      <c r="AI40" s="287"/>
      <c r="AJ40" s="287"/>
      <c r="AK40" s="287"/>
      <c r="AL40" s="283" t="s">
        <v>202</v>
      </c>
      <c r="AM40" s="238"/>
      <c r="AN40" s="238"/>
      <c r="AO40" s="296"/>
      <c r="AQ40" s="302" t="s">
        <v>425</v>
      </c>
      <c r="AR40" s="111"/>
      <c r="AS40" s="111"/>
      <c r="AT40" s="111"/>
      <c r="AU40" s="111"/>
      <c r="AV40" s="111"/>
      <c r="AW40" s="111"/>
      <c r="AX40" s="111"/>
      <c r="AY40" s="310"/>
      <c r="AZ40" s="274" t="s">
        <v>202</v>
      </c>
      <c r="BA40" s="217"/>
      <c r="BB40" s="217"/>
      <c r="BC40" s="217"/>
      <c r="BD40" s="313"/>
      <c r="BE40" s="313"/>
      <c r="BF40" s="316"/>
      <c r="BG40" s="299" t="s">
        <v>427</v>
      </c>
      <c r="BH40" s="29"/>
      <c r="BI40" s="29"/>
      <c r="BJ40" s="29"/>
      <c r="BK40" s="29"/>
      <c r="BL40" s="29"/>
      <c r="BM40" s="1" t="s">
        <v>428</v>
      </c>
      <c r="BN40" s="1"/>
      <c r="BO40" s="1"/>
      <c r="BP40" s="1"/>
      <c r="BQ40" s="1"/>
      <c r="BR40" s="1"/>
      <c r="BS40" s="1"/>
      <c r="BT40" s="1"/>
      <c r="BU40" s="269"/>
      <c r="BV40" s="274">
        <v>96</v>
      </c>
      <c r="BW40" s="217"/>
      <c r="BX40" s="217"/>
      <c r="BY40" s="217"/>
      <c r="BZ40" s="217"/>
      <c r="CA40" s="217"/>
      <c r="CB40" s="326"/>
      <c r="CD40" s="261" t="s">
        <v>370</v>
      </c>
      <c r="CE40" s="1"/>
      <c r="CF40" s="1"/>
      <c r="CG40" s="1"/>
      <c r="CH40" s="1"/>
      <c r="CI40" s="1"/>
      <c r="CJ40" s="1"/>
      <c r="CK40" s="1"/>
      <c r="CL40" s="1"/>
      <c r="CM40" s="1"/>
      <c r="CN40" s="1"/>
      <c r="CO40" s="1"/>
      <c r="CP40" s="1"/>
      <c r="CQ40" s="269"/>
      <c r="CR40" s="274">
        <v>94500</v>
      </c>
      <c r="CS40" s="217"/>
      <c r="CT40" s="217"/>
      <c r="CU40" s="217"/>
      <c r="CV40" s="217"/>
      <c r="CW40" s="217"/>
      <c r="CX40" s="217"/>
      <c r="CY40" s="279"/>
      <c r="CZ40" s="283">
        <v>0.5</v>
      </c>
      <c r="DA40" s="335"/>
      <c r="DB40" s="335"/>
      <c r="DC40" s="338"/>
      <c r="DD40" s="288">
        <v>94500</v>
      </c>
      <c r="DE40" s="217"/>
      <c r="DF40" s="217"/>
      <c r="DG40" s="217"/>
      <c r="DH40" s="217"/>
      <c r="DI40" s="217"/>
      <c r="DJ40" s="217"/>
      <c r="DK40" s="279"/>
      <c r="DL40" s="288">
        <v>83322</v>
      </c>
      <c r="DM40" s="217"/>
      <c r="DN40" s="217"/>
      <c r="DO40" s="217"/>
      <c r="DP40" s="217"/>
      <c r="DQ40" s="217"/>
      <c r="DR40" s="217"/>
      <c r="DS40" s="217"/>
      <c r="DT40" s="217"/>
      <c r="DU40" s="217"/>
      <c r="DV40" s="279"/>
      <c r="DW40" s="283">
        <v>0.8</v>
      </c>
      <c r="DX40" s="335"/>
      <c r="DY40" s="335"/>
      <c r="DZ40" s="335"/>
      <c r="EA40" s="335"/>
      <c r="EB40" s="335"/>
      <c r="EC40" s="360"/>
    </row>
    <row r="41" spans="2:133" ht="11.25" customHeight="1">
      <c r="B41" s="263" t="s">
        <v>424</v>
      </c>
      <c r="C41" s="267"/>
      <c r="D41" s="267"/>
      <c r="E41" s="267"/>
      <c r="F41" s="267"/>
      <c r="G41" s="267"/>
      <c r="H41" s="267"/>
      <c r="I41" s="267"/>
      <c r="J41" s="267"/>
      <c r="K41" s="267"/>
      <c r="L41" s="267"/>
      <c r="M41" s="267"/>
      <c r="N41" s="267"/>
      <c r="O41" s="267"/>
      <c r="P41" s="267"/>
      <c r="Q41" s="271"/>
      <c r="R41" s="275">
        <v>18957809</v>
      </c>
      <c r="S41" s="277"/>
      <c r="T41" s="277"/>
      <c r="U41" s="277"/>
      <c r="V41" s="277"/>
      <c r="W41" s="277"/>
      <c r="X41" s="277"/>
      <c r="Y41" s="280"/>
      <c r="Z41" s="284">
        <v>100</v>
      </c>
      <c r="AA41" s="284"/>
      <c r="AB41" s="284"/>
      <c r="AC41" s="284"/>
      <c r="AD41" s="289">
        <v>10276225</v>
      </c>
      <c r="AE41" s="289"/>
      <c r="AF41" s="289"/>
      <c r="AG41" s="289"/>
      <c r="AH41" s="289"/>
      <c r="AI41" s="289"/>
      <c r="AJ41" s="289"/>
      <c r="AK41" s="289"/>
      <c r="AL41" s="292">
        <v>100</v>
      </c>
      <c r="AM41" s="294"/>
      <c r="AN41" s="294"/>
      <c r="AO41" s="297"/>
      <c r="AQ41" s="302" t="s">
        <v>429</v>
      </c>
      <c r="AR41" s="111"/>
      <c r="AS41" s="111"/>
      <c r="AT41" s="111"/>
      <c r="AU41" s="111"/>
      <c r="AV41" s="111"/>
      <c r="AW41" s="111"/>
      <c r="AX41" s="111"/>
      <c r="AY41" s="310"/>
      <c r="AZ41" s="274">
        <v>327310</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t="s">
        <v>202</v>
      </c>
      <c r="BW41" s="217"/>
      <c r="BX41" s="217"/>
      <c r="BY41" s="217"/>
      <c r="BZ41" s="217"/>
      <c r="CA41" s="217"/>
      <c r="CB41" s="326"/>
      <c r="CD41" s="261" t="s">
        <v>286</v>
      </c>
      <c r="CE41" s="1"/>
      <c r="CF41" s="1"/>
      <c r="CG41" s="1"/>
      <c r="CH41" s="1"/>
      <c r="CI41" s="1"/>
      <c r="CJ41" s="1"/>
      <c r="CK41" s="1"/>
      <c r="CL41" s="1"/>
      <c r="CM41" s="1"/>
      <c r="CN41" s="1"/>
      <c r="CO41" s="1"/>
      <c r="CP41" s="1"/>
      <c r="CQ41" s="269"/>
      <c r="CR41" s="274" t="s">
        <v>202</v>
      </c>
      <c r="CS41" s="313"/>
      <c r="CT41" s="313"/>
      <c r="CU41" s="313"/>
      <c r="CV41" s="313"/>
      <c r="CW41" s="313"/>
      <c r="CX41" s="313"/>
      <c r="CY41" s="332"/>
      <c r="CZ41" s="283" t="s">
        <v>202</v>
      </c>
      <c r="DA41" s="335"/>
      <c r="DB41" s="335"/>
      <c r="DC41" s="338"/>
      <c r="DD41" s="288" t="s">
        <v>202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430</v>
      </c>
      <c r="AR42" s="305"/>
      <c r="AS42" s="305"/>
      <c r="AT42" s="305"/>
      <c r="AU42" s="305"/>
      <c r="AV42" s="305"/>
      <c r="AW42" s="305"/>
      <c r="AX42" s="305"/>
      <c r="AY42" s="311"/>
      <c r="AZ42" s="275">
        <v>1137494</v>
      </c>
      <c r="BA42" s="277"/>
      <c r="BB42" s="277"/>
      <c r="BC42" s="277"/>
      <c r="BD42" s="312"/>
      <c r="BE42" s="312"/>
      <c r="BF42" s="317"/>
      <c r="BG42" s="177"/>
      <c r="BH42" s="179"/>
      <c r="BI42" s="179"/>
      <c r="BJ42" s="179"/>
      <c r="BK42" s="179"/>
      <c r="BL42" s="179"/>
      <c r="BM42" s="267" t="s">
        <v>431</v>
      </c>
      <c r="BN42" s="267"/>
      <c r="BO42" s="267"/>
      <c r="BP42" s="267"/>
      <c r="BQ42" s="267"/>
      <c r="BR42" s="267"/>
      <c r="BS42" s="267"/>
      <c r="BT42" s="267"/>
      <c r="BU42" s="271"/>
      <c r="BV42" s="275">
        <v>365</v>
      </c>
      <c r="BW42" s="277"/>
      <c r="BX42" s="277"/>
      <c r="BY42" s="277"/>
      <c r="BZ42" s="277"/>
      <c r="CA42" s="277"/>
      <c r="CB42" s="327"/>
      <c r="CD42" s="261" t="s">
        <v>278</v>
      </c>
      <c r="CE42" s="1"/>
      <c r="CF42" s="1"/>
      <c r="CG42" s="1"/>
      <c r="CH42" s="1"/>
      <c r="CI42" s="1"/>
      <c r="CJ42" s="1"/>
      <c r="CK42" s="1"/>
      <c r="CL42" s="1"/>
      <c r="CM42" s="1"/>
      <c r="CN42" s="1"/>
      <c r="CO42" s="1"/>
      <c r="CP42" s="1"/>
      <c r="CQ42" s="269"/>
      <c r="CR42" s="274">
        <v>2767754</v>
      </c>
      <c r="CS42" s="313"/>
      <c r="CT42" s="313"/>
      <c r="CU42" s="313"/>
      <c r="CV42" s="313"/>
      <c r="CW42" s="313"/>
      <c r="CX42" s="313"/>
      <c r="CY42" s="332"/>
      <c r="CZ42" s="283">
        <v>14.9</v>
      </c>
      <c r="DA42" s="335"/>
      <c r="DB42" s="335"/>
      <c r="DC42" s="338"/>
      <c r="DD42" s="288">
        <v>439099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85</v>
      </c>
      <c r="CE43" s="1"/>
      <c r="CF43" s="1"/>
      <c r="CG43" s="1"/>
      <c r="CH43" s="1"/>
      <c r="CI43" s="1"/>
      <c r="CJ43" s="1"/>
      <c r="CK43" s="1"/>
      <c r="CL43" s="1"/>
      <c r="CM43" s="1"/>
      <c r="CN43" s="1"/>
      <c r="CO43" s="1"/>
      <c r="CP43" s="1"/>
      <c r="CQ43" s="269"/>
      <c r="CR43" s="274">
        <v>86720</v>
      </c>
      <c r="CS43" s="313"/>
      <c r="CT43" s="313"/>
      <c r="CU43" s="313"/>
      <c r="CV43" s="313"/>
      <c r="CW43" s="313"/>
      <c r="CX43" s="313"/>
      <c r="CY43" s="332"/>
      <c r="CZ43" s="283">
        <v>0.5</v>
      </c>
      <c r="DA43" s="335"/>
      <c r="DB43" s="335"/>
      <c r="DC43" s="338"/>
      <c r="DD43" s="288">
        <v>86720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175</v>
      </c>
      <c r="CE44" s="41"/>
      <c r="CF44" s="261" t="s">
        <v>432</v>
      </c>
      <c r="CG44" s="1"/>
      <c r="CH44" s="1"/>
      <c r="CI44" s="1"/>
      <c r="CJ44" s="1"/>
      <c r="CK44" s="1"/>
      <c r="CL44" s="1"/>
      <c r="CM44" s="1"/>
      <c r="CN44" s="1"/>
      <c r="CO44" s="1"/>
      <c r="CP44" s="1"/>
      <c r="CQ44" s="269"/>
      <c r="CR44" s="274">
        <v>2764641</v>
      </c>
      <c r="CS44" s="217"/>
      <c r="CT44" s="217"/>
      <c r="CU44" s="217"/>
      <c r="CV44" s="217"/>
      <c r="CW44" s="217"/>
      <c r="CX44" s="217"/>
      <c r="CY44" s="279"/>
      <c r="CZ44" s="283">
        <v>14.9</v>
      </c>
      <c r="DA44" s="238"/>
      <c r="DB44" s="238"/>
      <c r="DC44" s="285"/>
      <c r="DD44" s="288">
        <v>435986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1114388</v>
      </c>
      <c r="CS45" s="313"/>
      <c r="CT45" s="313"/>
      <c r="CU45" s="313"/>
      <c r="CV45" s="313"/>
      <c r="CW45" s="313"/>
      <c r="CX45" s="313"/>
      <c r="CY45" s="332"/>
      <c r="CZ45" s="283">
        <v>6</v>
      </c>
      <c r="DA45" s="335"/>
      <c r="DB45" s="335"/>
      <c r="DC45" s="338"/>
      <c r="DD45" s="288">
        <v>28130</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1637733</v>
      </c>
      <c r="CS46" s="217"/>
      <c r="CT46" s="217"/>
      <c r="CU46" s="217"/>
      <c r="CV46" s="217"/>
      <c r="CW46" s="217"/>
      <c r="CX46" s="217"/>
      <c r="CY46" s="279"/>
      <c r="CZ46" s="283">
        <v>8.8000000000000007</v>
      </c>
      <c r="DA46" s="238"/>
      <c r="DB46" s="238"/>
      <c r="DC46" s="285"/>
      <c r="DD46" s="288">
        <v>407436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435</v>
      </c>
      <c r="CG47" s="1"/>
      <c r="CH47" s="1"/>
      <c r="CI47" s="1"/>
      <c r="CJ47" s="1"/>
      <c r="CK47" s="1"/>
      <c r="CL47" s="1"/>
      <c r="CM47" s="1"/>
      <c r="CN47" s="1"/>
      <c r="CO47" s="1"/>
      <c r="CP47" s="1"/>
      <c r="CQ47" s="269"/>
      <c r="CR47" s="274">
        <v>3113</v>
      </c>
      <c r="CS47" s="313"/>
      <c r="CT47" s="313"/>
      <c r="CU47" s="313"/>
      <c r="CV47" s="313"/>
      <c r="CW47" s="313"/>
      <c r="CX47" s="313"/>
      <c r="CY47" s="332"/>
      <c r="CZ47" s="283">
        <v>0</v>
      </c>
      <c r="DA47" s="335"/>
      <c r="DB47" s="335"/>
      <c r="DC47" s="338"/>
      <c r="DD47" s="288">
        <v>3113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437</v>
      </c>
      <c r="CG48" s="1"/>
      <c r="CH48" s="1"/>
      <c r="CI48" s="1"/>
      <c r="CJ48" s="1"/>
      <c r="CK48" s="1"/>
      <c r="CL48" s="1"/>
      <c r="CM48" s="1"/>
      <c r="CN48" s="1"/>
      <c r="CO48" s="1"/>
      <c r="CP48" s="1"/>
      <c r="CQ48" s="269"/>
      <c r="CR48" s="274" t="s">
        <v>202</v>
      </c>
      <c r="CS48" s="217"/>
      <c r="CT48" s="217"/>
      <c r="CU48" s="217"/>
      <c r="CV48" s="217"/>
      <c r="CW48" s="217"/>
      <c r="CX48" s="217"/>
      <c r="CY48" s="279"/>
      <c r="CZ48" s="283" t="s">
        <v>202</v>
      </c>
      <c r="DA48" s="238"/>
      <c r="DB48" s="238"/>
      <c r="DC48" s="285"/>
      <c r="DD48" s="288" t="s">
        <v>202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194</v>
      </c>
      <c r="CE49" s="267"/>
      <c r="CF49" s="267"/>
      <c r="CG49" s="267"/>
      <c r="CH49" s="267"/>
      <c r="CI49" s="267"/>
      <c r="CJ49" s="267"/>
      <c r="CK49" s="267"/>
      <c r="CL49" s="267"/>
      <c r="CM49" s="267"/>
      <c r="CN49" s="267"/>
      <c r="CO49" s="267"/>
      <c r="CP49" s="267"/>
      <c r="CQ49" s="271"/>
      <c r="CR49" s="275">
        <v>18574138</v>
      </c>
      <c r="CS49" s="312"/>
      <c r="CT49" s="312"/>
      <c r="CU49" s="312"/>
      <c r="CV49" s="312"/>
      <c r="CW49" s="312"/>
      <c r="CX49" s="312"/>
      <c r="CY49" s="333"/>
      <c r="CZ49" s="292">
        <v>100</v>
      </c>
      <c r="DA49" s="336"/>
      <c r="DB49" s="336"/>
      <c r="DC49" s="339"/>
      <c r="DD49" s="342">
        <v>12160576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fx8r9vpPknaLlQTluvE60KTtHpcdFgYKCT2C7gczVgnQ0j6GVFqdoadDbTMtd0eEWN0CBE6v3M2QjbpMmMa2wQ==" saltValue="G1nfh0W56ZN8NMoGmGKX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verticalCentered="1"/>
  <pageMargins left="0" right="0" top="0" bottom="0" header="0" footer="0"/>
  <pageSetup paperSize="9" scale="89" fitToWidth="1" fitToHeight="1" orientation="landscape" usePrinterDefaults="1" r:id="rId1"/>
  <headerFooter alignWithMargins="0">
    <oddFooter>&amp;C&amp;P /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225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183</v>
      </c>
      <c r="R5" s="447"/>
      <c r="S5" s="447"/>
      <c r="T5" s="447"/>
      <c r="U5" s="458"/>
      <c r="V5" s="435" t="s">
        <v>441</v>
      </c>
      <c r="W5" s="447"/>
      <c r="X5" s="447"/>
      <c r="Y5" s="447"/>
      <c r="Z5" s="458"/>
      <c r="AA5" s="435" t="s">
        <v>442</v>
      </c>
      <c r="AB5" s="447"/>
      <c r="AC5" s="447"/>
      <c r="AD5" s="447"/>
      <c r="AE5" s="447"/>
      <c r="AF5" s="504" t="s">
        <v>180</v>
      </c>
      <c r="AG5" s="447"/>
      <c r="AH5" s="447"/>
      <c r="AI5" s="447"/>
      <c r="AJ5" s="522"/>
      <c r="AK5" s="447" t="s">
        <v>443</v>
      </c>
      <c r="AL5" s="447"/>
      <c r="AM5" s="447"/>
      <c r="AN5" s="447"/>
      <c r="AO5" s="458"/>
      <c r="AP5" s="435" t="s">
        <v>444</v>
      </c>
      <c r="AQ5" s="447"/>
      <c r="AR5" s="447"/>
      <c r="AS5" s="447"/>
      <c r="AT5" s="458"/>
      <c r="AU5" s="435" t="s">
        <v>447</v>
      </c>
      <c r="AV5" s="447"/>
      <c r="AW5" s="447"/>
      <c r="AX5" s="447"/>
      <c r="AY5" s="522"/>
      <c r="AZ5" s="378"/>
      <c r="BA5" s="378"/>
      <c r="BB5" s="378"/>
      <c r="BC5" s="378"/>
      <c r="BD5" s="378"/>
      <c r="BE5" s="576"/>
      <c r="BF5" s="576"/>
      <c r="BG5" s="576"/>
      <c r="BH5" s="576"/>
      <c r="BI5" s="576"/>
      <c r="BJ5" s="576"/>
      <c r="BK5" s="576"/>
      <c r="BL5" s="576"/>
      <c r="BM5" s="576"/>
      <c r="BN5" s="576"/>
      <c r="BO5" s="576"/>
      <c r="BP5" s="576"/>
      <c r="BQ5" s="370" t="s">
        <v>448</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321</v>
      </c>
      <c r="CN5" s="447"/>
      <c r="CO5" s="447"/>
      <c r="CP5" s="447"/>
      <c r="CQ5" s="458"/>
      <c r="CR5" s="435" t="s">
        <v>244</v>
      </c>
      <c r="CS5" s="447"/>
      <c r="CT5" s="447"/>
      <c r="CU5" s="447"/>
      <c r="CV5" s="458"/>
      <c r="CW5" s="435" t="s">
        <v>51</v>
      </c>
      <c r="CX5" s="447"/>
      <c r="CY5" s="447"/>
      <c r="CZ5" s="447"/>
      <c r="DA5" s="458"/>
      <c r="DB5" s="435" t="s">
        <v>449</v>
      </c>
      <c r="DC5" s="447"/>
      <c r="DD5" s="447"/>
      <c r="DE5" s="447"/>
      <c r="DF5" s="458"/>
      <c r="DG5" s="700" t="s">
        <v>241</v>
      </c>
      <c r="DH5" s="703"/>
      <c r="DI5" s="703"/>
      <c r="DJ5" s="703"/>
      <c r="DK5" s="708"/>
      <c r="DL5" s="700" t="s">
        <v>452</v>
      </c>
      <c r="DM5" s="703"/>
      <c r="DN5" s="703"/>
      <c r="DO5" s="703"/>
      <c r="DP5" s="708"/>
      <c r="DQ5" s="435" t="s">
        <v>453</v>
      </c>
      <c r="DR5" s="447"/>
      <c r="DS5" s="447"/>
      <c r="DT5" s="447"/>
      <c r="DU5" s="458"/>
      <c r="DV5" s="435" t="s">
        <v>447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455</v>
      </c>
      <c r="C7" s="419"/>
      <c r="D7" s="419"/>
      <c r="E7" s="419"/>
      <c r="F7" s="419"/>
      <c r="G7" s="419"/>
      <c r="H7" s="419"/>
      <c r="I7" s="419"/>
      <c r="J7" s="419"/>
      <c r="K7" s="419"/>
      <c r="L7" s="419"/>
      <c r="M7" s="419"/>
      <c r="N7" s="419"/>
      <c r="O7" s="419"/>
      <c r="P7" s="431"/>
      <c r="Q7" s="437">
        <v>18785</v>
      </c>
      <c r="R7" s="449"/>
      <c r="S7" s="449"/>
      <c r="T7" s="449"/>
      <c r="U7" s="449"/>
      <c r="V7" s="449">
        <v>18401</v>
      </c>
      <c r="W7" s="449"/>
      <c r="X7" s="449"/>
      <c r="Y7" s="449"/>
      <c r="Z7" s="449"/>
      <c r="AA7" s="449">
        <v>384</v>
      </c>
      <c r="AB7" s="449"/>
      <c r="AC7" s="449"/>
      <c r="AD7" s="449"/>
      <c r="AE7" s="492"/>
      <c r="AF7" s="506">
        <v>359</v>
      </c>
      <c r="AG7" s="519"/>
      <c r="AH7" s="519"/>
      <c r="AI7" s="519"/>
      <c r="AJ7" s="524"/>
      <c r="AK7" s="532" t="s">
        <v>202</v>
      </c>
      <c r="AL7" s="449"/>
      <c r="AM7" s="449"/>
      <c r="AN7" s="449"/>
      <c r="AO7" s="449"/>
      <c r="AP7" s="449">
        <v>18999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540</v>
      </c>
      <c r="BT7" s="419"/>
      <c r="BU7" s="419"/>
      <c r="BV7" s="419"/>
      <c r="BW7" s="419"/>
      <c r="BX7" s="419"/>
      <c r="BY7" s="419"/>
      <c r="BZ7" s="419"/>
      <c r="CA7" s="419"/>
      <c r="CB7" s="419"/>
      <c r="CC7" s="419"/>
      <c r="CD7" s="419"/>
      <c r="CE7" s="419"/>
      <c r="CF7" s="419"/>
      <c r="CG7" s="431"/>
      <c r="CH7" s="663">
        <v>0</v>
      </c>
      <c r="CI7" s="666"/>
      <c r="CJ7" s="666"/>
      <c r="CK7" s="666"/>
      <c r="CL7" s="681"/>
      <c r="CM7" s="663">
        <v>62</v>
      </c>
      <c r="CN7" s="666"/>
      <c r="CO7" s="666"/>
      <c r="CP7" s="666"/>
      <c r="CQ7" s="681"/>
      <c r="CR7" s="663" t="s">
        <v>202</v>
      </c>
      <c r="CS7" s="666"/>
      <c r="CT7" s="666"/>
      <c r="CU7" s="666"/>
      <c r="CV7" s="681"/>
      <c r="CW7" s="663" t="s">
        <v>202</v>
      </c>
      <c r="CX7" s="666"/>
      <c r="CY7" s="666"/>
      <c r="CZ7" s="666"/>
      <c r="DA7" s="681"/>
      <c r="DB7" s="663" t="s">
        <v>202</v>
      </c>
      <c r="DC7" s="666"/>
      <c r="DD7" s="666"/>
      <c r="DE7" s="666"/>
      <c r="DF7" s="681"/>
      <c r="DG7" s="663">
        <v>161</v>
      </c>
      <c r="DH7" s="666"/>
      <c r="DI7" s="666"/>
      <c r="DJ7" s="666"/>
      <c r="DK7" s="681"/>
      <c r="DL7" s="663" t="s">
        <v>202</v>
      </c>
      <c r="DM7" s="666"/>
      <c r="DN7" s="666"/>
      <c r="DO7" s="666"/>
      <c r="DP7" s="681"/>
      <c r="DQ7" s="663">
        <v>144</v>
      </c>
      <c r="DR7" s="666"/>
      <c r="DS7" s="666"/>
      <c r="DT7" s="666"/>
      <c r="DU7" s="681"/>
      <c r="DV7" s="399"/>
      <c r="DW7" s="419"/>
      <c r="DX7" s="419"/>
      <c r="DY7" s="419"/>
      <c r="DZ7" s="717"/>
      <c r="EA7" s="576"/>
    </row>
    <row r="8" spans="1:131" s="364" customFormat="1" ht="26.25" customHeight="1">
      <c r="A8" s="373">
        <v>2</v>
      </c>
      <c r="B8" s="400" t="s">
        <v>457</v>
      </c>
      <c r="C8" s="420"/>
      <c r="D8" s="420"/>
      <c r="E8" s="420"/>
      <c r="F8" s="420"/>
      <c r="G8" s="420"/>
      <c r="H8" s="420"/>
      <c r="I8" s="420"/>
      <c r="J8" s="420"/>
      <c r="K8" s="420"/>
      <c r="L8" s="420"/>
      <c r="M8" s="420"/>
      <c r="N8" s="420"/>
      <c r="O8" s="420"/>
      <c r="P8" s="432"/>
      <c r="Q8" s="438">
        <v>454</v>
      </c>
      <c r="R8" s="450"/>
      <c r="S8" s="450"/>
      <c r="T8" s="450"/>
      <c r="U8" s="450"/>
      <c r="V8" s="450">
        <v>453</v>
      </c>
      <c r="W8" s="450"/>
      <c r="X8" s="450"/>
      <c r="Y8" s="450"/>
      <c r="Z8" s="450"/>
      <c r="AA8" s="450">
        <v>0</v>
      </c>
      <c r="AB8" s="450"/>
      <c r="AC8" s="450"/>
      <c r="AD8" s="450"/>
      <c r="AE8" s="461"/>
      <c r="AF8" s="507">
        <v>0</v>
      </c>
      <c r="AG8" s="456"/>
      <c r="AH8" s="456"/>
      <c r="AI8" s="456"/>
      <c r="AJ8" s="525"/>
      <c r="AK8" s="460">
        <v>305</v>
      </c>
      <c r="AL8" s="450"/>
      <c r="AM8" s="450"/>
      <c r="AN8" s="450"/>
      <c r="AO8" s="450"/>
      <c r="AP8" s="450" t="s">
        <v>202</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541</v>
      </c>
      <c r="BT8" s="420"/>
      <c r="BU8" s="420"/>
      <c r="BV8" s="420"/>
      <c r="BW8" s="420"/>
      <c r="BX8" s="420"/>
      <c r="BY8" s="420"/>
      <c r="BZ8" s="420"/>
      <c r="CA8" s="420"/>
      <c r="CB8" s="420"/>
      <c r="CC8" s="420"/>
      <c r="CD8" s="420"/>
      <c r="CE8" s="420"/>
      <c r="CF8" s="420"/>
      <c r="CG8" s="432"/>
      <c r="CH8" s="444">
        <v>1236</v>
      </c>
      <c r="CI8" s="456"/>
      <c r="CJ8" s="456"/>
      <c r="CK8" s="456"/>
      <c r="CL8" s="682"/>
      <c r="CM8" s="444">
        <v>32893</v>
      </c>
      <c r="CN8" s="456"/>
      <c r="CO8" s="456"/>
      <c r="CP8" s="456"/>
      <c r="CQ8" s="682"/>
      <c r="CR8" s="444" t="s">
        <v>202</v>
      </c>
      <c r="CS8" s="456"/>
      <c r="CT8" s="456"/>
      <c r="CU8" s="456"/>
      <c r="CV8" s="682"/>
      <c r="CW8" s="444" t="s">
        <v>202</v>
      </c>
      <c r="CX8" s="456"/>
      <c r="CY8" s="456"/>
      <c r="CZ8" s="456"/>
      <c r="DA8" s="682"/>
      <c r="DB8" s="444" t="s">
        <v>202</v>
      </c>
      <c r="DC8" s="456"/>
      <c r="DD8" s="456"/>
      <c r="DE8" s="456"/>
      <c r="DF8" s="682"/>
      <c r="DG8" s="444" t="s">
        <v>202</v>
      </c>
      <c r="DH8" s="456"/>
      <c r="DI8" s="456"/>
      <c r="DJ8" s="456"/>
      <c r="DK8" s="682"/>
      <c r="DL8" s="444" t="s">
        <v>202</v>
      </c>
      <c r="DM8" s="456"/>
      <c r="DN8" s="456"/>
      <c r="DO8" s="456"/>
      <c r="DP8" s="682"/>
      <c r="DQ8" s="444" t="s">
        <v>202</v>
      </c>
      <c r="DR8" s="456"/>
      <c r="DS8" s="456"/>
      <c r="DT8" s="456"/>
      <c r="DU8" s="682"/>
      <c r="DV8" s="400"/>
      <c r="DW8" s="420"/>
      <c r="DX8" s="420"/>
      <c r="DY8" s="420"/>
      <c r="DZ8" s="718"/>
      <c r="EA8" s="576"/>
    </row>
    <row r="9" spans="1:131" s="364" customFormat="1" ht="26.25" customHeight="1">
      <c r="A9" s="373">
        <v>3</v>
      </c>
      <c r="B9" s="400" t="s">
        <v>459</v>
      </c>
      <c r="C9" s="420"/>
      <c r="D9" s="420"/>
      <c r="E9" s="420"/>
      <c r="F9" s="420"/>
      <c r="G9" s="420"/>
      <c r="H9" s="420"/>
      <c r="I9" s="420"/>
      <c r="J9" s="420"/>
      <c r="K9" s="420"/>
      <c r="L9" s="420"/>
      <c r="M9" s="420"/>
      <c r="N9" s="420"/>
      <c r="O9" s="420"/>
      <c r="P9" s="432"/>
      <c r="Q9" s="438">
        <v>22</v>
      </c>
      <c r="R9" s="450"/>
      <c r="S9" s="450"/>
      <c r="T9" s="450"/>
      <c r="U9" s="450"/>
      <c r="V9" s="450">
        <v>21</v>
      </c>
      <c r="W9" s="450"/>
      <c r="X9" s="450"/>
      <c r="Y9" s="450"/>
      <c r="Z9" s="450"/>
      <c r="AA9" s="450">
        <v>1</v>
      </c>
      <c r="AB9" s="450"/>
      <c r="AC9" s="450"/>
      <c r="AD9" s="450"/>
      <c r="AE9" s="461"/>
      <c r="AF9" s="507">
        <v>1</v>
      </c>
      <c r="AG9" s="456"/>
      <c r="AH9" s="456"/>
      <c r="AI9" s="456"/>
      <c r="AJ9" s="525"/>
      <c r="AK9" s="460" t="s">
        <v>202</v>
      </c>
      <c r="AL9" s="450"/>
      <c r="AM9" s="450"/>
      <c r="AN9" s="450"/>
      <c r="AO9" s="450"/>
      <c r="AP9" s="450" t="s">
        <v>202</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158</v>
      </c>
      <c r="BT9" s="420"/>
      <c r="BU9" s="420"/>
      <c r="BV9" s="420"/>
      <c r="BW9" s="420"/>
      <c r="BX9" s="420"/>
      <c r="BY9" s="420"/>
      <c r="BZ9" s="420"/>
      <c r="CA9" s="420"/>
      <c r="CB9" s="420"/>
      <c r="CC9" s="420"/>
      <c r="CD9" s="420"/>
      <c r="CE9" s="420"/>
      <c r="CF9" s="420"/>
      <c r="CG9" s="432"/>
      <c r="CH9" s="444">
        <v>-1</v>
      </c>
      <c r="CI9" s="456"/>
      <c r="CJ9" s="456"/>
      <c r="CK9" s="456"/>
      <c r="CL9" s="682"/>
      <c r="CM9" s="444">
        <v>9</v>
      </c>
      <c r="CN9" s="456"/>
      <c r="CO9" s="456"/>
      <c r="CP9" s="456"/>
      <c r="CQ9" s="682"/>
      <c r="CR9" s="444" t="s">
        <v>202</v>
      </c>
      <c r="CS9" s="456"/>
      <c r="CT9" s="456"/>
      <c r="CU9" s="456"/>
      <c r="CV9" s="682"/>
      <c r="CW9" s="444">
        <v>10</v>
      </c>
      <c r="CX9" s="456"/>
      <c r="CY9" s="456"/>
      <c r="CZ9" s="456"/>
      <c r="DA9" s="682"/>
      <c r="DB9" s="444" t="s">
        <v>202</v>
      </c>
      <c r="DC9" s="456"/>
      <c r="DD9" s="456"/>
      <c r="DE9" s="456"/>
      <c r="DF9" s="682"/>
      <c r="DG9" s="444" t="s">
        <v>202</v>
      </c>
      <c r="DH9" s="456"/>
      <c r="DI9" s="456"/>
      <c r="DJ9" s="456"/>
      <c r="DK9" s="682"/>
      <c r="DL9" s="444" t="s">
        <v>202</v>
      </c>
      <c r="DM9" s="456"/>
      <c r="DN9" s="456"/>
      <c r="DO9" s="456"/>
      <c r="DP9" s="682"/>
      <c r="DQ9" s="444" t="s">
        <v>202</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303</v>
      </c>
      <c r="C23" s="421"/>
      <c r="D23" s="421"/>
      <c r="E23" s="421"/>
      <c r="F23" s="421"/>
      <c r="G23" s="421"/>
      <c r="H23" s="421"/>
      <c r="I23" s="421"/>
      <c r="J23" s="421"/>
      <c r="K23" s="421"/>
      <c r="L23" s="421"/>
      <c r="M23" s="421"/>
      <c r="N23" s="421"/>
      <c r="O23" s="421"/>
      <c r="P23" s="433"/>
      <c r="Q23" s="440">
        <v>18958</v>
      </c>
      <c r="R23" s="452"/>
      <c r="S23" s="452"/>
      <c r="T23" s="452"/>
      <c r="U23" s="452"/>
      <c r="V23" s="452">
        <v>18574</v>
      </c>
      <c r="W23" s="452"/>
      <c r="X23" s="452"/>
      <c r="Y23" s="452"/>
      <c r="Z23" s="452"/>
      <c r="AA23" s="452">
        <v>384</v>
      </c>
      <c r="AB23" s="452"/>
      <c r="AC23" s="452"/>
      <c r="AD23" s="452"/>
      <c r="AE23" s="494"/>
      <c r="AF23" s="508">
        <v>360</v>
      </c>
      <c r="AG23" s="452"/>
      <c r="AH23" s="452"/>
      <c r="AI23" s="452"/>
      <c r="AJ23" s="526"/>
      <c r="AK23" s="534"/>
      <c r="AL23" s="455"/>
      <c r="AM23" s="455"/>
      <c r="AN23" s="455"/>
      <c r="AO23" s="455"/>
      <c r="AP23" s="452">
        <v>18999</v>
      </c>
      <c r="AQ23" s="452"/>
      <c r="AR23" s="452"/>
      <c r="AS23" s="452"/>
      <c r="AT23" s="452"/>
      <c r="AU23" s="567"/>
      <c r="AV23" s="567"/>
      <c r="AW23" s="567"/>
      <c r="AX23" s="567"/>
      <c r="AY23" s="590"/>
      <c r="AZ23" s="595" t="s">
        <v>202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462</v>
      </c>
      <c r="R26" s="447"/>
      <c r="S26" s="447"/>
      <c r="T26" s="447"/>
      <c r="U26" s="458"/>
      <c r="V26" s="435" t="s">
        <v>463</v>
      </c>
      <c r="W26" s="447"/>
      <c r="X26" s="447"/>
      <c r="Y26" s="447"/>
      <c r="Z26" s="458"/>
      <c r="AA26" s="435" t="s">
        <v>464</v>
      </c>
      <c r="AB26" s="447"/>
      <c r="AC26" s="447"/>
      <c r="AD26" s="447"/>
      <c r="AE26" s="447"/>
      <c r="AF26" s="509" t="s">
        <v>248</v>
      </c>
      <c r="AG26" s="520"/>
      <c r="AH26" s="520"/>
      <c r="AI26" s="520"/>
      <c r="AJ26" s="527"/>
      <c r="AK26" s="447" t="s">
        <v>390</v>
      </c>
      <c r="AL26" s="447"/>
      <c r="AM26" s="447"/>
      <c r="AN26" s="447"/>
      <c r="AO26" s="458"/>
      <c r="AP26" s="435" t="s">
        <v>358</v>
      </c>
      <c r="AQ26" s="447"/>
      <c r="AR26" s="447"/>
      <c r="AS26" s="447"/>
      <c r="AT26" s="458"/>
      <c r="AU26" s="435" t="s">
        <v>465</v>
      </c>
      <c r="AV26" s="447"/>
      <c r="AW26" s="447"/>
      <c r="AX26" s="447"/>
      <c r="AY26" s="458"/>
      <c r="AZ26" s="435" t="s">
        <v>466</v>
      </c>
      <c r="BA26" s="447"/>
      <c r="BB26" s="447"/>
      <c r="BC26" s="447"/>
      <c r="BD26" s="458"/>
      <c r="BE26" s="435" t="s">
        <v>447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467</v>
      </c>
      <c r="C28" s="419"/>
      <c r="D28" s="419"/>
      <c r="E28" s="419"/>
      <c r="F28" s="419"/>
      <c r="G28" s="419"/>
      <c r="H28" s="419"/>
      <c r="I28" s="419"/>
      <c r="J28" s="419"/>
      <c r="K28" s="419"/>
      <c r="L28" s="419"/>
      <c r="M28" s="419"/>
      <c r="N28" s="419"/>
      <c r="O28" s="419"/>
      <c r="P28" s="431"/>
      <c r="Q28" s="441">
        <v>3894</v>
      </c>
      <c r="R28" s="453"/>
      <c r="S28" s="453"/>
      <c r="T28" s="453"/>
      <c r="U28" s="453"/>
      <c r="V28" s="453">
        <v>3883</v>
      </c>
      <c r="W28" s="453"/>
      <c r="X28" s="453"/>
      <c r="Y28" s="453"/>
      <c r="Z28" s="453"/>
      <c r="AA28" s="453">
        <v>11</v>
      </c>
      <c r="AB28" s="453"/>
      <c r="AC28" s="453"/>
      <c r="AD28" s="453"/>
      <c r="AE28" s="495"/>
      <c r="AF28" s="511">
        <v>11</v>
      </c>
      <c r="AG28" s="453"/>
      <c r="AH28" s="453"/>
      <c r="AI28" s="453"/>
      <c r="AJ28" s="529"/>
      <c r="AK28" s="535">
        <v>280</v>
      </c>
      <c r="AL28" s="453"/>
      <c r="AM28" s="453"/>
      <c r="AN28" s="453"/>
      <c r="AO28" s="453"/>
      <c r="AP28" s="453" t="s">
        <v>202</v>
      </c>
      <c r="AQ28" s="453"/>
      <c r="AR28" s="453"/>
      <c r="AS28" s="453"/>
      <c r="AT28" s="453"/>
      <c r="AU28" s="453" t="s">
        <v>202</v>
      </c>
      <c r="AV28" s="453"/>
      <c r="AW28" s="453"/>
      <c r="AX28" s="453"/>
      <c r="AY28" s="453"/>
      <c r="AZ28" s="596" t="s">
        <v>202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207</v>
      </c>
      <c r="C29" s="420"/>
      <c r="D29" s="420"/>
      <c r="E29" s="420"/>
      <c r="F29" s="420"/>
      <c r="G29" s="420"/>
      <c r="H29" s="420"/>
      <c r="I29" s="420"/>
      <c r="J29" s="420"/>
      <c r="K29" s="420"/>
      <c r="L29" s="420"/>
      <c r="M29" s="420"/>
      <c r="N29" s="420"/>
      <c r="O29" s="420"/>
      <c r="P29" s="432"/>
      <c r="Q29" s="438">
        <v>3286</v>
      </c>
      <c r="R29" s="450"/>
      <c r="S29" s="450"/>
      <c r="T29" s="450"/>
      <c r="U29" s="450"/>
      <c r="V29" s="450">
        <v>3238</v>
      </c>
      <c r="W29" s="450"/>
      <c r="X29" s="450"/>
      <c r="Y29" s="450"/>
      <c r="Z29" s="450"/>
      <c r="AA29" s="450">
        <v>48</v>
      </c>
      <c r="AB29" s="450"/>
      <c r="AC29" s="450"/>
      <c r="AD29" s="450"/>
      <c r="AE29" s="461"/>
      <c r="AF29" s="507">
        <v>48</v>
      </c>
      <c r="AG29" s="456"/>
      <c r="AH29" s="456"/>
      <c r="AI29" s="456"/>
      <c r="AJ29" s="525"/>
      <c r="AK29" s="460">
        <v>470</v>
      </c>
      <c r="AL29" s="450"/>
      <c r="AM29" s="450"/>
      <c r="AN29" s="450"/>
      <c r="AO29" s="450"/>
      <c r="AP29" s="450" t="s">
        <v>202</v>
      </c>
      <c r="AQ29" s="450"/>
      <c r="AR29" s="450"/>
      <c r="AS29" s="450"/>
      <c r="AT29" s="450"/>
      <c r="AU29" s="450" t="s">
        <v>202</v>
      </c>
      <c r="AV29" s="450"/>
      <c r="AW29" s="450"/>
      <c r="AX29" s="450"/>
      <c r="AY29" s="450"/>
      <c r="AZ29" s="597" t="s">
        <v>202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468</v>
      </c>
      <c r="C30" s="420"/>
      <c r="D30" s="420"/>
      <c r="E30" s="420"/>
      <c r="F30" s="420"/>
      <c r="G30" s="420"/>
      <c r="H30" s="420"/>
      <c r="I30" s="420"/>
      <c r="J30" s="420"/>
      <c r="K30" s="420"/>
      <c r="L30" s="420"/>
      <c r="M30" s="420"/>
      <c r="N30" s="420"/>
      <c r="O30" s="420"/>
      <c r="P30" s="432"/>
      <c r="Q30" s="438">
        <v>30</v>
      </c>
      <c r="R30" s="450"/>
      <c r="S30" s="450"/>
      <c r="T30" s="450"/>
      <c r="U30" s="450"/>
      <c r="V30" s="450">
        <v>30</v>
      </c>
      <c r="W30" s="450"/>
      <c r="X30" s="450"/>
      <c r="Y30" s="450"/>
      <c r="Z30" s="450"/>
      <c r="AA30" s="450" t="s">
        <v>202</v>
      </c>
      <c r="AB30" s="450"/>
      <c r="AC30" s="450"/>
      <c r="AD30" s="450"/>
      <c r="AE30" s="461"/>
      <c r="AF30" s="507" t="s">
        <v>202</v>
      </c>
      <c r="AG30" s="456"/>
      <c r="AH30" s="456"/>
      <c r="AI30" s="456"/>
      <c r="AJ30" s="525"/>
      <c r="AK30" s="460">
        <v>11</v>
      </c>
      <c r="AL30" s="450"/>
      <c r="AM30" s="450"/>
      <c r="AN30" s="450"/>
      <c r="AO30" s="450"/>
      <c r="AP30" s="450" t="s">
        <v>202</v>
      </c>
      <c r="AQ30" s="450"/>
      <c r="AR30" s="450"/>
      <c r="AS30" s="450"/>
      <c r="AT30" s="450"/>
      <c r="AU30" s="450" t="s">
        <v>202</v>
      </c>
      <c r="AV30" s="450"/>
      <c r="AW30" s="450"/>
      <c r="AX30" s="450"/>
      <c r="AY30" s="450"/>
      <c r="AZ30" s="597" t="s">
        <v>202</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115</v>
      </c>
      <c r="C31" s="420"/>
      <c r="D31" s="420"/>
      <c r="E31" s="420"/>
      <c r="F31" s="420"/>
      <c r="G31" s="420"/>
      <c r="H31" s="420"/>
      <c r="I31" s="420"/>
      <c r="J31" s="420"/>
      <c r="K31" s="420"/>
      <c r="L31" s="420"/>
      <c r="M31" s="420"/>
      <c r="N31" s="420"/>
      <c r="O31" s="420"/>
      <c r="P31" s="432"/>
      <c r="Q31" s="438">
        <v>16</v>
      </c>
      <c r="R31" s="450"/>
      <c r="S31" s="450"/>
      <c r="T31" s="450"/>
      <c r="U31" s="450"/>
      <c r="V31" s="450">
        <v>16</v>
      </c>
      <c r="W31" s="450"/>
      <c r="X31" s="450"/>
      <c r="Y31" s="450"/>
      <c r="Z31" s="450"/>
      <c r="AA31" s="450" t="s">
        <v>202</v>
      </c>
      <c r="AB31" s="450"/>
      <c r="AC31" s="450"/>
      <c r="AD31" s="450"/>
      <c r="AE31" s="461"/>
      <c r="AF31" s="507" t="s">
        <v>202</v>
      </c>
      <c r="AG31" s="456"/>
      <c r="AH31" s="456"/>
      <c r="AI31" s="456"/>
      <c r="AJ31" s="525"/>
      <c r="AK31" s="460">
        <v>9</v>
      </c>
      <c r="AL31" s="450"/>
      <c r="AM31" s="450"/>
      <c r="AN31" s="450"/>
      <c r="AO31" s="450"/>
      <c r="AP31" s="450" t="s">
        <v>202</v>
      </c>
      <c r="AQ31" s="450"/>
      <c r="AR31" s="450"/>
      <c r="AS31" s="450"/>
      <c r="AT31" s="450"/>
      <c r="AU31" s="450" t="s">
        <v>202</v>
      </c>
      <c r="AV31" s="450"/>
      <c r="AW31" s="450"/>
      <c r="AX31" s="450"/>
      <c r="AY31" s="450"/>
      <c r="AZ31" s="597" t="s">
        <v>202</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470</v>
      </c>
      <c r="C32" s="420"/>
      <c r="D32" s="420"/>
      <c r="E32" s="420"/>
      <c r="F32" s="420"/>
      <c r="G32" s="420"/>
      <c r="H32" s="420"/>
      <c r="I32" s="420"/>
      <c r="J32" s="420"/>
      <c r="K32" s="420"/>
      <c r="L32" s="420"/>
      <c r="M32" s="420"/>
      <c r="N32" s="420"/>
      <c r="O32" s="420"/>
      <c r="P32" s="432"/>
      <c r="Q32" s="438">
        <v>600</v>
      </c>
      <c r="R32" s="450"/>
      <c r="S32" s="450"/>
      <c r="T32" s="450"/>
      <c r="U32" s="450"/>
      <c r="V32" s="450">
        <v>599</v>
      </c>
      <c r="W32" s="450"/>
      <c r="X32" s="450"/>
      <c r="Y32" s="450"/>
      <c r="Z32" s="450"/>
      <c r="AA32" s="450">
        <v>1</v>
      </c>
      <c r="AB32" s="450"/>
      <c r="AC32" s="450"/>
      <c r="AD32" s="450"/>
      <c r="AE32" s="461"/>
      <c r="AF32" s="507">
        <v>1</v>
      </c>
      <c r="AG32" s="456"/>
      <c r="AH32" s="456"/>
      <c r="AI32" s="456"/>
      <c r="AJ32" s="525"/>
      <c r="AK32" s="460">
        <v>137</v>
      </c>
      <c r="AL32" s="450"/>
      <c r="AM32" s="450"/>
      <c r="AN32" s="450"/>
      <c r="AO32" s="450"/>
      <c r="AP32" s="450" t="s">
        <v>202</v>
      </c>
      <c r="AQ32" s="450"/>
      <c r="AR32" s="450"/>
      <c r="AS32" s="450"/>
      <c r="AT32" s="450"/>
      <c r="AU32" s="450" t="s">
        <v>202</v>
      </c>
      <c r="AV32" s="450"/>
      <c r="AW32" s="450"/>
      <c r="AX32" s="450"/>
      <c r="AY32" s="450"/>
      <c r="AZ32" s="597" t="s">
        <v>202</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471</v>
      </c>
      <c r="C33" s="420"/>
      <c r="D33" s="420"/>
      <c r="E33" s="420"/>
      <c r="F33" s="420"/>
      <c r="G33" s="420"/>
      <c r="H33" s="420"/>
      <c r="I33" s="420"/>
      <c r="J33" s="420"/>
      <c r="K33" s="420"/>
      <c r="L33" s="420"/>
      <c r="M33" s="420"/>
      <c r="N33" s="420"/>
      <c r="O33" s="420"/>
      <c r="P33" s="432"/>
      <c r="Q33" s="438">
        <v>716</v>
      </c>
      <c r="R33" s="450"/>
      <c r="S33" s="450"/>
      <c r="T33" s="450"/>
      <c r="U33" s="450"/>
      <c r="V33" s="450">
        <v>689</v>
      </c>
      <c r="W33" s="450"/>
      <c r="X33" s="450"/>
      <c r="Y33" s="450"/>
      <c r="Z33" s="450"/>
      <c r="AA33" s="450">
        <v>28</v>
      </c>
      <c r="AB33" s="450"/>
      <c r="AC33" s="450"/>
      <c r="AD33" s="450"/>
      <c r="AE33" s="461"/>
      <c r="AF33" s="507">
        <v>1180</v>
      </c>
      <c r="AG33" s="456"/>
      <c r="AH33" s="456"/>
      <c r="AI33" s="456"/>
      <c r="AJ33" s="525"/>
      <c r="AK33" s="460" t="s">
        <v>202</v>
      </c>
      <c r="AL33" s="450"/>
      <c r="AM33" s="450"/>
      <c r="AN33" s="450"/>
      <c r="AO33" s="450"/>
      <c r="AP33" s="450">
        <v>89</v>
      </c>
      <c r="AQ33" s="450"/>
      <c r="AR33" s="450"/>
      <c r="AS33" s="450"/>
      <c r="AT33" s="450"/>
      <c r="AU33" s="450" t="s">
        <v>202</v>
      </c>
      <c r="AV33" s="450"/>
      <c r="AW33" s="450"/>
      <c r="AX33" s="450"/>
      <c r="AY33" s="450"/>
      <c r="AZ33" s="597" t="s">
        <v>202</v>
      </c>
      <c r="BA33" s="597"/>
      <c r="BB33" s="597"/>
      <c r="BC33" s="597"/>
      <c r="BD33" s="597"/>
      <c r="BE33" s="565" t="s">
        <v>232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350</v>
      </c>
      <c r="C34" s="420"/>
      <c r="D34" s="420"/>
      <c r="E34" s="420"/>
      <c r="F34" s="420"/>
      <c r="G34" s="420"/>
      <c r="H34" s="420"/>
      <c r="I34" s="420"/>
      <c r="J34" s="420"/>
      <c r="K34" s="420"/>
      <c r="L34" s="420"/>
      <c r="M34" s="420"/>
      <c r="N34" s="420"/>
      <c r="O34" s="420"/>
      <c r="P34" s="432"/>
      <c r="Q34" s="438">
        <v>1153</v>
      </c>
      <c r="R34" s="450"/>
      <c r="S34" s="450"/>
      <c r="T34" s="450"/>
      <c r="U34" s="450"/>
      <c r="V34" s="450">
        <v>1153</v>
      </c>
      <c r="W34" s="450"/>
      <c r="X34" s="450"/>
      <c r="Y34" s="450"/>
      <c r="Z34" s="450"/>
      <c r="AA34" s="450">
        <v>0</v>
      </c>
      <c r="AB34" s="450"/>
      <c r="AC34" s="450"/>
      <c r="AD34" s="450"/>
      <c r="AE34" s="461"/>
      <c r="AF34" s="507">
        <v>44</v>
      </c>
      <c r="AG34" s="456"/>
      <c r="AH34" s="456"/>
      <c r="AI34" s="456"/>
      <c r="AJ34" s="525"/>
      <c r="AK34" s="460">
        <v>454</v>
      </c>
      <c r="AL34" s="450"/>
      <c r="AM34" s="450"/>
      <c r="AN34" s="450"/>
      <c r="AO34" s="450"/>
      <c r="AP34" s="450">
        <v>7576</v>
      </c>
      <c r="AQ34" s="450"/>
      <c r="AR34" s="450"/>
      <c r="AS34" s="450"/>
      <c r="AT34" s="450"/>
      <c r="AU34" s="450">
        <v>3500</v>
      </c>
      <c r="AV34" s="450"/>
      <c r="AW34" s="450"/>
      <c r="AX34" s="450"/>
      <c r="AY34" s="450"/>
      <c r="AZ34" s="597" t="s">
        <v>202</v>
      </c>
      <c r="BA34" s="597"/>
      <c r="BB34" s="597"/>
      <c r="BC34" s="597"/>
      <c r="BD34" s="597"/>
      <c r="BE34" s="565" t="s">
        <v>232</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472</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1284</v>
      </c>
      <c r="AG63" s="452"/>
      <c r="AH63" s="452"/>
      <c r="AI63" s="452"/>
      <c r="AJ63" s="526"/>
      <c r="AK63" s="534"/>
      <c r="AL63" s="455"/>
      <c r="AM63" s="455"/>
      <c r="AN63" s="455"/>
      <c r="AO63" s="455"/>
      <c r="AP63" s="452">
        <v>7665</v>
      </c>
      <c r="AQ63" s="452"/>
      <c r="AR63" s="452"/>
      <c r="AS63" s="452"/>
      <c r="AT63" s="452"/>
      <c r="AU63" s="452">
        <v>3500</v>
      </c>
      <c r="AV63" s="452"/>
      <c r="AW63" s="452"/>
      <c r="AX63" s="452"/>
      <c r="AY63" s="452"/>
      <c r="AZ63" s="599"/>
      <c r="BA63" s="599"/>
      <c r="BB63" s="599"/>
      <c r="BC63" s="599"/>
      <c r="BD63" s="599"/>
      <c r="BE63" s="567"/>
      <c r="BF63" s="567"/>
      <c r="BG63" s="567"/>
      <c r="BH63" s="567"/>
      <c r="BI63" s="590"/>
      <c r="BJ63" s="595" t="s">
        <v>202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450</v>
      </c>
      <c r="B66" s="397"/>
      <c r="C66" s="397"/>
      <c r="D66" s="397"/>
      <c r="E66" s="397"/>
      <c r="F66" s="397"/>
      <c r="G66" s="397"/>
      <c r="H66" s="397"/>
      <c r="I66" s="397"/>
      <c r="J66" s="397"/>
      <c r="K66" s="397"/>
      <c r="L66" s="397"/>
      <c r="M66" s="397"/>
      <c r="N66" s="397"/>
      <c r="O66" s="397"/>
      <c r="P66" s="429"/>
      <c r="Q66" s="435" t="s">
        <v>462</v>
      </c>
      <c r="R66" s="447"/>
      <c r="S66" s="447"/>
      <c r="T66" s="447"/>
      <c r="U66" s="458"/>
      <c r="V66" s="435" t="s">
        <v>463</v>
      </c>
      <c r="W66" s="447"/>
      <c r="X66" s="447"/>
      <c r="Y66" s="447"/>
      <c r="Z66" s="458"/>
      <c r="AA66" s="435" t="s">
        <v>464</v>
      </c>
      <c r="AB66" s="447"/>
      <c r="AC66" s="447"/>
      <c r="AD66" s="447"/>
      <c r="AE66" s="458"/>
      <c r="AF66" s="512" t="s">
        <v>248</v>
      </c>
      <c r="AG66" s="520"/>
      <c r="AH66" s="520"/>
      <c r="AI66" s="520"/>
      <c r="AJ66" s="530"/>
      <c r="AK66" s="435" t="s">
        <v>390</v>
      </c>
      <c r="AL66" s="397"/>
      <c r="AM66" s="397"/>
      <c r="AN66" s="397"/>
      <c r="AO66" s="429"/>
      <c r="AP66" s="435" t="s">
        <v>358</v>
      </c>
      <c r="AQ66" s="447"/>
      <c r="AR66" s="447"/>
      <c r="AS66" s="447"/>
      <c r="AT66" s="458"/>
      <c r="AU66" s="435" t="s">
        <v>473</v>
      </c>
      <c r="AV66" s="447"/>
      <c r="AW66" s="447"/>
      <c r="AX66" s="447"/>
      <c r="AY66" s="458"/>
      <c r="AZ66" s="435" t="s">
        <v>447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535</v>
      </c>
      <c r="C68" s="419"/>
      <c r="D68" s="419"/>
      <c r="E68" s="419"/>
      <c r="F68" s="419"/>
      <c r="G68" s="419"/>
      <c r="H68" s="419"/>
      <c r="I68" s="419"/>
      <c r="J68" s="419"/>
      <c r="K68" s="419"/>
      <c r="L68" s="419"/>
      <c r="M68" s="419"/>
      <c r="N68" s="419"/>
      <c r="O68" s="419"/>
      <c r="P68" s="431"/>
      <c r="Q68" s="437">
        <v>1335</v>
      </c>
      <c r="R68" s="449"/>
      <c r="S68" s="449"/>
      <c r="T68" s="449"/>
      <c r="U68" s="449"/>
      <c r="V68" s="449">
        <v>1335</v>
      </c>
      <c r="W68" s="449"/>
      <c r="X68" s="449"/>
      <c r="Y68" s="449"/>
      <c r="Z68" s="449"/>
      <c r="AA68" s="449" t="s">
        <v>202</v>
      </c>
      <c r="AB68" s="449"/>
      <c r="AC68" s="449"/>
      <c r="AD68" s="449"/>
      <c r="AE68" s="449"/>
      <c r="AF68" s="449" t="s">
        <v>202</v>
      </c>
      <c r="AG68" s="449"/>
      <c r="AH68" s="449"/>
      <c r="AI68" s="449"/>
      <c r="AJ68" s="449"/>
      <c r="AK68" s="449">
        <v>109</v>
      </c>
      <c r="AL68" s="449"/>
      <c r="AM68" s="449"/>
      <c r="AN68" s="449"/>
      <c r="AO68" s="449"/>
      <c r="AP68" s="449" t="s">
        <v>202</v>
      </c>
      <c r="AQ68" s="449"/>
      <c r="AR68" s="449"/>
      <c r="AS68" s="449"/>
      <c r="AT68" s="449"/>
      <c r="AU68" s="449" t="s">
        <v>202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536</v>
      </c>
      <c r="C69" s="420"/>
      <c r="D69" s="420"/>
      <c r="E69" s="420"/>
      <c r="F69" s="420"/>
      <c r="G69" s="420"/>
      <c r="H69" s="420"/>
      <c r="I69" s="420"/>
      <c r="J69" s="420"/>
      <c r="K69" s="420"/>
      <c r="L69" s="420"/>
      <c r="M69" s="420"/>
      <c r="N69" s="420"/>
      <c r="O69" s="420"/>
      <c r="P69" s="432"/>
      <c r="Q69" s="438">
        <v>4092</v>
      </c>
      <c r="R69" s="450"/>
      <c r="S69" s="450"/>
      <c r="T69" s="450"/>
      <c r="U69" s="450"/>
      <c r="V69" s="450">
        <v>4075</v>
      </c>
      <c r="W69" s="450"/>
      <c r="X69" s="450"/>
      <c r="Y69" s="450"/>
      <c r="Z69" s="450"/>
      <c r="AA69" s="450">
        <v>16</v>
      </c>
      <c r="AB69" s="450"/>
      <c r="AC69" s="450"/>
      <c r="AD69" s="450"/>
      <c r="AE69" s="450"/>
      <c r="AF69" s="450">
        <v>16</v>
      </c>
      <c r="AG69" s="450"/>
      <c r="AH69" s="450"/>
      <c r="AI69" s="450"/>
      <c r="AJ69" s="450"/>
      <c r="AK69" s="450">
        <v>10</v>
      </c>
      <c r="AL69" s="450"/>
      <c r="AM69" s="450"/>
      <c r="AN69" s="450"/>
      <c r="AO69" s="450"/>
      <c r="AP69" s="450" t="s">
        <v>202</v>
      </c>
      <c r="AQ69" s="450"/>
      <c r="AR69" s="450"/>
      <c r="AS69" s="450"/>
      <c r="AT69" s="450"/>
      <c r="AU69" s="450" t="s">
        <v>202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537</v>
      </c>
      <c r="C70" s="420"/>
      <c r="D70" s="420"/>
      <c r="E70" s="420"/>
      <c r="F70" s="420"/>
      <c r="G70" s="420"/>
      <c r="H70" s="420"/>
      <c r="I70" s="420"/>
      <c r="J70" s="420"/>
      <c r="K70" s="420"/>
      <c r="L70" s="420"/>
      <c r="M70" s="420"/>
      <c r="N70" s="420"/>
      <c r="O70" s="420"/>
      <c r="P70" s="432"/>
      <c r="Q70" s="438">
        <v>113</v>
      </c>
      <c r="R70" s="450"/>
      <c r="S70" s="450"/>
      <c r="T70" s="450"/>
      <c r="U70" s="450"/>
      <c r="V70" s="450">
        <v>106</v>
      </c>
      <c r="W70" s="450"/>
      <c r="X70" s="450"/>
      <c r="Y70" s="450"/>
      <c r="Z70" s="450"/>
      <c r="AA70" s="450">
        <v>7</v>
      </c>
      <c r="AB70" s="450"/>
      <c r="AC70" s="450"/>
      <c r="AD70" s="450"/>
      <c r="AE70" s="450"/>
      <c r="AF70" s="450">
        <v>7</v>
      </c>
      <c r="AG70" s="450"/>
      <c r="AH70" s="450"/>
      <c r="AI70" s="450"/>
      <c r="AJ70" s="450"/>
      <c r="AK70" s="450">
        <v>15</v>
      </c>
      <c r="AL70" s="450"/>
      <c r="AM70" s="450"/>
      <c r="AN70" s="450"/>
      <c r="AO70" s="450"/>
      <c r="AP70" s="450" t="s">
        <v>202</v>
      </c>
      <c r="AQ70" s="450"/>
      <c r="AR70" s="450"/>
      <c r="AS70" s="450"/>
      <c r="AT70" s="450"/>
      <c r="AU70" s="450" t="s">
        <v>202</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538</v>
      </c>
      <c r="C71" s="420"/>
      <c r="D71" s="420"/>
      <c r="E71" s="420"/>
      <c r="F71" s="420"/>
      <c r="G71" s="420"/>
      <c r="H71" s="420"/>
      <c r="I71" s="420"/>
      <c r="J71" s="420"/>
      <c r="K71" s="420"/>
      <c r="L71" s="420"/>
      <c r="M71" s="420"/>
      <c r="N71" s="420"/>
      <c r="O71" s="420"/>
      <c r="P71" s="432"/>
      <c r="Q71" s="438">
        <v>146</v>
      </c>
      <c r="R71" s="450"/>
      <c r="S71" s="450"/>
      <c r="T71" s="450"/>
      <c r="U71" s="450"/>
      <c r="V71" s="450">
        <v>146</v>
      </c>
      <c r="W71" s="450"/>
      <c r="X71" s="450"/>
      <c r="Y71" s="450"/>
      <c r="Z71" s="450"/>
      <c r="AA71" s="450">
        <v>0</v>
      </c>
      <c r="AB71" s="450"/>
      <c r="AC71" s="450"/>
      <c r="AD71" s="450"/>
      <c r="AE71" s="450"/>
      <c r="AF71" s="450">
        <v>0</v>
      </c>
      <c r="AG71" s="450"/>
      <c r="AH71" s="450"/>
      <c r="AI71" s="450"/>
      <c r="AJ71" s="450"/>
      <c r="AK71" s="450">
        <v>1</v>
      </c>
      <c r="AL71" s="450"/>
      <c r="AM71" s="450"/>
      <c r="AN71" s="450"/>
      <c r="AO71" s="450"/>
      <c r="AP71" s="450" t="s">
        <v>202</v>
      </c>
      <c r="AQ71" s="450"/>
      <c r="AR71" s="450"/>
      <c r="AS71" s="450"/>
      <c r="AT71" s="450"/>
      <c r="AU71" s="450" t="s">
        <v>202</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539</v>
      </c>
      <c r="C72" s="420"/>
      <c r="D72" s="420"/>
      <c r="E72" s="420"/>
      <c r="F72" s="420"/>
      <c r="G72" s="420"/>
      <c r="H72" s="420"/>
      <c r="I72" s="420"/>
      <c r="J72" s="420"/>
      <c r="K72" s="420"/>
      <c r="L72" s="420"/>
      <c r="M72" s="420"/>
      <c r="N72" s="420"/>
      <c r="O72" s="420"/>
      <c r="P72" s="432"/>
      <c r="Q72" s="438">
        <v>302</v>
      </c>
      <c r="R72" s="450"/>
      <c r="S72" s="450"/>
      <c r="T72" s="450"/>
      <c r="U72" s="450"/>
      <c r="V72" s="450">
        <v>280</v>
      </c>
      <c r="W72" s="450"/>
      <c r="X72" s="450"/>
      <c r="Y72" s="450"/>
      <c r="Z72" s="450"/>
      <c r="AA72" s="450">
        <v>23</v>
      </c>
      <c r="AB72" s="450"/>
      <c r="AC72" s="450"/>
      <c r="AD72" s="450"/>
      <c r="AE72" s="450"/>
      <c r="AF72" s="450">
        <v>23</v>
      </c>
      <c r="AG72" s="450"/>
      <c r="AH72" s="450"/>
      <c r="AI72" s="450"/>
      <c r="AJ72" s="450"/>
      <c r="AK72" s="450">
        <v>193</v>
      </c>
      <c r="AL72" s="450"/>
      <c r="AM72" s="450"/>
      <c r="AN72" s="450"/>
      <c r="AO72" s="450"/>
      <c r="AP72" s="450" t="s">
        <v>202</v>
      </c>
      <c r="AQ72" s="450"/>
      <c r="AR72" s="450"/>
      <c r="AS72" s="450"/>
      <c r="AT72" s="450"/>
      <c r="AU72" s="450" t="s">
        <v>202</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9</v>
      </c>
      <c r="C73" s="420"/>
      <c r="D73" s="420"/>
      <c r="E73" s="420"/>
      <c r="F73" s="420"/>
      <c r="G73" s="420"/>
      <c r="H73" s="420"/>
      <c r="I73" s="420"/>
      <c r="J73" s="420"/>
      <c r="K73" s="420"/>
      <c r="L73" s="420"/>
      <c r="M73" s="420"/>
      <c r="N73" s="420"/>
      <c r="O73" s="420"/>
      <c r="P73" s="432"/>
      <c r="Q73" s="438">
        <v>14208</v>
      </c>
      <c r="R73" s="450"/>
      <c r="S73" s="450"/>
      <c r="T73" s="450"/>
      <c r="U73" s="450"/>
      <c r="V73" s="450">
        <v>13916</v>
      </c>
      <c r="W73" s="450"/>
      <c r="X73" s="450"/>
      <c r="Y73" s="450"/>
      <c r="Z73" s="450"/>
      <c r="AA73" s="450">
        <v>292</v>
      </c>
      <c r="AB73" s="450"/>
      <c r="AC73" s="450"/>
      <c r="AD73" s="450"/>
      <c r="AE73" s="450"/>
      <c r="AF73" s="450">
        <v>268</v>
      </c>
      <c r="AG73" s="450"/>
      <c r="AH73" s="450"/>
      <c r="AI73" s="450"/>
      <c r="AJ73" s="450"/>
      <c r="AK73" s="450">
        <v>64</v>
      </c>
      <c r="AL73" s="450"/>
      <c r="AM73" s="450"/>
      <c r="AN73" s="450"/>
      <c r="AO73" s="450"/>
      <c r="AP73" s="450">
        <v>4474</v>
      </c>
      <c r="AQ73" s="450"/>
      <c r="AR73" s="450"/>
      <c r="AS73" s="450"/>
      <c r="AT73" s="450"/>
      <c r="AU73" s="450">
        <v>152</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314</v>
      </c>
      <c r="AG88" s="452"/>
      <c r="AH88" s="452"/>
      <c r="AI88" s="452"/>
      <c r="AJ88" s="452"/>
      <c r="AK88" s="455"/>
      <c r="AL88" s="455"/>
      <c r="AM88" s="455"/>
      <c r="AN88" s="455"/>
      <c r="AO88" s="455"/>
      <c r="AP88" s="452">
        <v>4474</v>
      </c>
      <c r="AQ88" s="452"/>
      <c r="AR88" s="452"/>
      <c r="AS88" s="452"/>
      <c r="AT88" s="452"/>
      <c r="AU88" s="452">
        <v>152</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454</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t="s">
        <v>202</v>
      </c>
      <c r="CS102" s="604"/>
      <c r="CT102" s="604"/>
      <c r="CU102" s="604"/>
      <c r="CV102" s="697"/>
      <c r="CW102" s="696">
        <v>10</v>
      </c>
      <c r="CX102" s="604"/>
      <c r="CY102" s="604"/>
      <c r="CZ102" s="604"/>
      <c r="DA102" s="697"/>
      <c r="DB102" s="696" t="s">
        <v>202</v>
      </c>
      <c r="DC102" s="604"/>
      <c r="DD102" s="604"/>
      <c r="DE102" s="604"/>
      <c r="DF102" s="697"/>
      <c r="DG102" s="696">
        <v>161</v>
      </c>
      <c r="DH102" s="604"/>
      <c r="DI102" s="604"/>
      <c r="DJ102" s="604"/>
      <c r="DK102" s="697"/>
      <c r="DL102" s="696" t="s">
        <v>202</v>
      </c>
      <c r="DM102" s="604"/>
      <c r="DN102" s="604"/>
      <c r="DO102" s="604"/>
      <c r="DP102" s="697"/>
      <c r="DQ102" s="696">
        <v>144</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164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478</v>
      </c>
      <c r="AB109" s="406"/>
      <c r="AC109" s="406"/>
      <c r="AD109" s="406"/>
      <c r="AE109" s="469"/>
      <c r="AF109" s="480" t="s">
        <v>479</v>
      </c>
      <c r="AG109" s="406"/>
      <c r="AH109" s="406"/>
      <c r="AI109" s="406"/>
      <c r="AJ109" s="469"/>
      <c r="AK109" s="480" t="s">
        <v>391</v>
      </c>
      <c r="AL109" s="406"/>
      <c r="AM109" s="406"/>
      <c r="AN109" s="406"/>
      <c r="AO109" s="469"/>
      <c r="AP109" s="480" t="s">
        <v>480</v>
      </c>
      <c r="AQ109" s="406"/>
      <c r="AR109" s="406"/>
      <c r="AS109" s="406"/>
      <c r="AT109" s="555"/>
      <c r="AU109" s="383" t="s">
        <v>164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478</v>
      </c>
      <c r="BR109" s="406"/>
      <c r="BS109" s="406"/>
      <c r="BT109" s="406"/>
      <c r="BU109" s="469"/>
      <c r="BV109" s="480" t="s">
        <v>479</v>
      </c>
      <c r="BW109" s="406"/>
      <c r="BX109" s="406"/>
      <c r="BY109" s="406"/>
      <c r="BZ109" s="469"/>
      <c r="CA109" s="480" t="s">
        <v>391</v>
      </c>
      <c r="CB109" s="406"/>
      <c r="CC109" s="406"/>
      <c r="CD109" s="406"/>
      <c r="CE109" s="469"/>
      <c r="CF109" s="655" t="s">
        <v>480</v>
      </c>
      <c r="CG109" s="655"/>
      <c r="CH109" s="655"/>
      <c r="CI109" s="655"/>
      <c r="CJ109" s="655"/>
      <c r="CK109" s="480" t="s">
        <v>99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478</v>
      </c>
      <c r="DH109" s="406"/>
      <c r="DI109" s="406"/>
      <c r="DJ109" s="406"/>
      <c r="DK109" s="469"/>
      <c r="DL109" s="480" t="s">
        <v>479</v>
      </c>
      <c r="DM109" s="406"/>
      <c r="DN109" s="406"/>
      <c r="DO109" s="406"/>
      <c r="DP109" s="469"/>
      <c r="DQ109" s="480" t="s">
        <v>391</v>
      </c>
      <c r="DR109" s="406"/>
      <c r="DS109" s="406"/>
      <c r="DT109" s="406"/>
      <c r="DU109" s="469"/>
      <c r="DV109" s="480" t="s">
        <v>480</v>
      </c>
      <c r="DW109" s="406"/>
      <c r="DX109" s="406"/>
      <c r="DY109" s="406"/>
      <c r="DZ109" s="555"/>
    </row>
    <row r="110" spans="1:131" s="365" customFormat="1" ht="26.25" customHeight="1">
      <c r="A110" s="384" t="s">
        <v>328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1832248</v>
      </c>
      <c r="AB110" s="487"/>
      <c r="AC110" s="487"/>
      <c r="AD110" s="487"/>
      <c r="AE110" s="498"/>
      <c r="AF110" s="514">
        <v>1928747</v>
      </c>
      <c r="AG110" s="487"/>
      <c r="AH110" s="487"/>
      <c r="AI110" s="487"/>
      <c r="AJ110" s="498"/>
      <c r="AK110" s="514">
        <v>1927928</v>
      </c>
      <c r="AL110" s="487"/>
      <c r="AM110" s="487"/>
      <c r="AN110" s="487"/>
      <c r="AO110" s="498"/>
      <c r="AP110" s="538">
        <v>22.5</v>
      </c>
      <c r="AQ110" s="546"/>
      <c r="AR110" s="546"/>
      <c r="AS110" s="546"/>
      <c r="AT110" s="556"/>
      <c r="AU110" s="568" t="s">
        <v>121</v>
      </c>
      <c r="AV110" s="577"/>
      <c r="AW110" s="577"/>
      <c r="AX110" s="577"/>
      <c r="AY110" s="577"/>
      <c r="AZ110" s="424" t="s">
        <v>481</v>
      </c>
      <c r="BA110" s="407"/>
      <c r="BB110" s="407"/>
      <c r="BC110" s="407"/>
      <c r="BD110" s="407"/>
      <c r="BE110" s="407"/>
      <c r="BF110" s="407"/>
      <c r="BG110" s="407"/>
      <c r="BH110" s="407"/>
      <c r="BI110" s="407"/>
      <c r="BJ110" s="407"/>
      <c r="BK110" s="407"/>
      <c r="BL110" s="407"/>
      <c r="BM110" s="407"/>
      <c r="BN110" s="407"/>
      <c r="BO110" s="407"/>
      <c r="BP110" s="470"/>
      <c r="BQ110" s="632">
        <v>19970449</v>
      </c>
      <c r="BR110" s="640"/>
      <c r="BS110" s="640"/>
      <c r="BT110" s="640"/>
      <c r="BU110" s="640"/>
      <c r="BV110" s="640">
        <v>19158254</v>
      </c>
      <c r="BW110" s="640"/>
      <c r="BX110" s="640"/>
      <c r="BY110" s="640"/>
      <c r="BZ110" s="640"/>
      <c r="CA110" s="640">
        <v>18998664</v>
      </c>
      <c r="CB110" s="640"/>
      <c r="CC110" s="640"/>
      <c r="CD110" s="640"/>
      <c r="CE110" s="640"/>
      <c r="CF110" s="656">
        <v>222</v>
      </c>
      <c r="CG110" s="660"/>
      <c r="CH110" s="660"/>
      <c r="CI110" s="660"/>
      <c r="CJ110" s="660"/>
      <c r="CK110" s="672" t="s">
        <v>388</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202</v>
      </c>
      <c r="DH110" s="640"/>
      <c r="DI110" s="640"/>
      <c r="DJ110" s="640"/>
      <c r="DK110" s="640"/>
      <c r="DL110" s="640" t="s">
        <v>202</v>
      </c>
      <c r="DM110" s="640"/>
      <c r="DN110" s="640"/>
      <c r="DO110" s="640"/>
      <c r="DP110" s="640"/>
      <c r="DQ110" s="640" t="s">
        <v>202</v>
      </c>
      <c r="DR110" s="640"/>
      <c r="DS110" s="640"/>
      <c r="DT110" s="640"/>
      <c r="DU110" s="640"/>
      <c r="DV110" s="712" t="s">
        <v>202</v>
      </c>
      <c r="DW110" s="712"/>
      <c r="DX110" s="712"/>
      <c r="DY110" s="712"/>
      <c r="DZ110" s="721"/>
    </row>
    <row r="111" spans="1:131" s="365" customFormat="1" ht="26.25" customHeight="1">
      <c r="A111" s="385" t="s">
        <v>461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202</v>
      </c>
      <c r="AB111" s="446"/>
      <c r="AC111" s="446"/>
      <c r="AD111" s="446"/>
      <c r="AE111" s="499"/>
      <c r="AF111" s="515" t="s">
        <v>202</v>
      </c>
      <c r="AG111" s="446"/>
      <c r="AH111" s="446"/>
      <c r="AI111" s="446"/>
      <c r="AJ111" s="499"/>
      <c r="AK111" s="515" t="s">
        <v>202</v>
      </c>
      <c r="AL111" s="446"/>
      <c r="AM111" s="446"/>
      <c r="AN111" s="446"/>
      <c r="AO111" s="499"/>
      <c r="AP111" s="539" t="s">
        <v>202</v>
      </c>
      <c r="AQ111" s="547"/>
      <c r="AR111" s="547"/>
      <c r="AS111" s="547"/>
      <c r="AT111" s="557"/>
      <c r="AU111" s="569"/>
      <c r="AV111" s="578"/>
      <c r="AW111" s="578"/>
      <c r="AX111" s="578"/>
      <c r="AY111" s="578"/>
      <c r="AZ111" s="425" t="s">
        <v>482</v>
      </c>
      <c r="BA111" s="378"/>
      <c r="BB111" s="378"/>
      <c r="BC111" s="378"/>
      <c r="BD111" s="378"/>
      <c r="BE111" s="378"/>
      <c r="BF111" s="378"/>
      <c r="BG111" s="378"/>
      <c r="BH111" s="378"/>
      <c r="BI111" s="378"/>
      <c r="BJ111" s="378"/>
      <c r="BK111" s="378"/>
      <c r="BL111" s="378"/>
      <c r="BM111" s="378"/>
      <c r="BN111" s="378"/>
      <c r="BO111" s="378"/>
      <c r="BP111" s="472"/>
      <c r="BQ111" s="633" t="s">
        <v>202</v>
      </c>
      <c r="BR111" s="641"/>
      <c r="BS111" s="641"/>
      <c r="BT111" s="641"/>
      <c r="BU111" s="641"/>
      <c r="BV111" s="641" t="s">
        <v>202</v>
      </c>
      <c r="BW111" s="641"/>
      <c r="BX111" s="641"/>
      <c r="BY111" s="641"/>
      <c r="BZ111" s="641"/>
      <c r="CA111" s="641" t="s">
        <v>202</v>
      </c>
      <c r="CB111" s="641"/>
      <c r="CC111" s="641"/>
      <c r="CD111" s="641"/>
      <c r="CE111" s="641"/>
      <c r="CF111" s="657" t="s">
        <v>202</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202</v>
      </c>
      <c r="DH111" s="641"/>
      <c r="DI111" s="641"/>
      <c r="DJ111" s="641"/>
      <c r="DK111" s="641"/>
      <c r="DL111" s="641" t="s">
        <v>202</v>
      </c>
      <c r="DM111" s="641"/>
      <c r="DN111" s="641"/>
      <c r="DO111" s="641"/>
      <c r="DP111" s="641"/>
      <c r="DQ111" s="641" t="s">
        <v>202</v>
      </c>
      <c r="DR111" s="641"/>
      <c r="DS111" s="641"/>
      <c r="DT111" s="641"/>
      <c r="DU111" s="641"/>
      <c r="DV111" s="713" t="s">
        <v>202</v>
      </c>
      <c r="DW111" s="713"/>
      <c r="DX111" s="713"/>
      <c r="DY111" s="713"/>
      <c r="DZ111" s="722"/>
    </row>
    <row r="112" spans="1:131" s="365" customFormat="1" ht="26.25" customHeight="1">
      <c r="A112" s="386" t="s">
        <v>155</v>
      </c>
      <c r="B112" s="409"/>
      <c r="C112" s="378" t="s">
        <v>483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202</v>
      </c>
      <c r="AB112" s="446"/>
      <c r="AC112" s="446"/>
      <c r="AD112" s="446"/>
      <c r="AE112" s="499"/>
      <c r="AF112" s="515" t="s">
        <v>202</v>
      </c>
      <c r="AG112" s="446"/>
      <c r="AH112" s="446"/>
      <c r="AI112" s="446"/>
      <c r="AJ112" s="499"/>
      <c r="AK112" s="515" t="s">
        <v>202</v>
      </c>
      <c r="AL112" s="446"/>
      <c r="AM112" s="446"/>
      <c r="AN112" s="446"/>
      <c r="AO112" s="499"/>
      <c r="AP112" s="539" t="s">
        <v>202</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5279460</v>
      </c>
      <c r="BR112" s="641"/>
      <c r="BS112" s="641"/>
      <c r="BT112" s="641"/>
      <c r="BU112" s="641"/>
      <c r="BV112" s="641">
        <v>4332710</v>
      </c>
      <c r="BW112" s="641"/>
      <c r="BX112" s="641"/>
      <c r="BY112" s="641"/>
      <c r="BZ112" s="641"/>
      <c r="CA112" s="641">
        <v>3500289</v>
      </c>
      <c r="CB112" s="641"/>
      <c r="CC112" s="641"/>
      <c r="CD112" s="641"/>
      <c r="CE112" s="641"/>
      <c r="CF112" s="657">
        <v>40.9</v>
      </c>
      <c r="CG112" s="661"/>
      <c r="CH112" s="661"/>
      <c r="CI112" s="661"/>
      <c r="CJ112" s="661"/>
      <c r="CK112" s="673"/>
      <c r="CL112" s="413"/>
      <c r="CM112" s="425" t="s">
        <v>398</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202</v>
      </c>
      <c r="DH112" s="641"/>
      <c r="DI112" s="641"/>
      <c r="DJ112" s="641"/>
      <c r="DK112" s="641"/>
      <c r="DL112" s="641" t="s">
        <v>202</v>
      </c>
      <c r="DM112" s="641"/>
      <c r="DN112" s="641"/>
      <c r="DO112" s="641"/>
      <c r="DP112" s="641"/>
      <c r="DQ112" s="641" t="s">
        <v>202</v>
      </c>
      <c r="DR112" s="641"/>
      <c r="DS112" s="641"/>
      <c r="DT112" s="641"/>
      <c r="DU112" s="641"/>
      <c r="DV112" s="713" t="s">
        <v>202</v>
      </c>
      <c r="DW112" s="713"/>
      <c r="DX112" s="713"/>
      <c r="DY112" s="713"/>
      <c r="DZ112" s="722"/>
    </row>
    <row r="113" spans="1:130" s="365" customFormat="1" ht="26.25" customHeight="1">
      <c r="A113" s="387"/>
      <c r="B113" s="410"/>
      <c r="C113" s="378" t="s">
        <v>485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588730</v>
      </c>
      <c r="AB113" s="446"/>
      <c r="AC113" s="446"/>
      <c r="AD113" s="446"/>
      <c r="AE113" s="499"/>
      <c r="AF113" s="515">
        <v>352958</v>
      </c>
      <c r="AG113" s="446"/>
      <c r="AH113" s="446"/>
      <c r="AI113" s="446"/>
      <c r="AJ113" s="499"/>
      <c r="AK113" s="515">
        <v>333495</v>
      </c>
      <c r="AL113" s="446"/>
      <c r="AM113" s="446"/>
      <c r="AN113" s="446"/>
      <c r="AO113" s="499"/>
      <c r="AP113" s="539">
        <v>3.9</v>
      </c>
      <c r="AQ113" s="547"/>
      <c r="AR113" s="547"/>
      <c r="AS113" s="547"/>
      <c r="AT113" s="557"/>
      <c r="AU113" s="569"/>
      <c r="AV113" s="578"/>
      <c r="AW113" s="578"/>
      <c r="AX113" s="578"/>
      <c r="AY113" s="578"/>
      <c r="AZ113" s="425" t="s">
        <v>208</v>
      </c>
      <c r="BA113" s="378"/>
      <c r="BB113" s="378"/>
      <c r="BC113" s="378"/>
      <c r="BD113" s="378"/>
      <c r="BE113" s="378"/>
      <c r="BF113" s="378"/>
      <c r="BG113" s="378"/>
      <c r="BH113" s="378"/>
      <c r="BI113" s="378"/>
      <c r="BJ113" s="378"/>
      <c r="BK113" s="378"/>
      <c r="BL113" s="378"/>
      <c r="BM113" s="378"/>
      <c r="BN113" s="378"/>
      <c r="BO113" s="378"/>
      <c r="BP113" s="472"/>
      <c r="BQ113" s="633">
        <v>161451</v>
      </c>
      <c r="BR113" s="641"/>
      <c r="BS113" s="641"/>
      <c r="BT113" s="641"/>
      <c r="BU113" s="641"/>
      <c r="BV113" s="641">
        <v>162553</v>
      </c>
      <c r="BW113" s="641"/>
      <c r="BX113" s="641"/>
      <c r="BY113" s="641"/>
      <c r="BZ113" s="641"/>
      <c r="CA113" s="641">
        <v>151586</v>
      </c>
      <c r="CB113" s="641"/>
      <c r="CC113" s="641"/>
      <c r="CD113" s="641"/>
      <c r="CE113" s="641"/>
      <c r="CF113" s="657">
        <v>1.8</v>
      </c>
      <c r="CG113" s="661"/>
      <c r="CH113" s="661"/>
      <c r="CI113" s="661"/>
      <c r="CJ113" s="661"/>
      <c r="CK113" s="673"/>
      <c r="CL113" s="413"/>
      <c r="CM113" s="425" t="s">
        <v>408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202</v>
      </c>
      <c r="DH113" s="446"/>
      <c r="DI113" s="446"/>
      <c r="DJ113" s="446"/>
      <c r="DK113" s="499"/>
      <c r="DL113" s="515" t="s">
        <v>202</v>
      </c>
      <c r="DM113" s="446"/>
      <c r="DN113" s="446"/>
      <c r="DO113" s="446"/>
      <c r="DP113" s="499"/>
      <c r="DQ113" s="515" t="s">
        <v>202</v>
      </c>
      <c r="DR113" s="446"/>
      <c r="DS113" s="446"/>
      <c r="DT113" s="446"/>
      <c r="DU113" s="499"/>
      <c r="DV113" s="539" t="s">
        <v>202</v>
      </c>
      <c r="DW113" s="547"/>
      <c r="DX113" s="547"/>
      <c r="DY113" s="547"/>
      <c r="DZ113" s="557"/>
    </row>
    <row r="114" spans="1:130" s="365" customFormat="1" ht="26.25" customHeight="1">
      <c r="A114" s="387"/>
      <c r="B114" s="410"/>
      <c r="C114" s="378" t="s">
        <v>487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29750</v>
      </c>
      <c r="AB114" s="446"/>
      <c r="AC114" s="446"/>
      <c r="AD114" s="446"/>
      <c r="AE114" s="499"/>
      <c r="AF114" s="515">
        <v>30872</v>
      </c>
      <c r="AG114" s="446"/>
      <c r="AH114" s="446"/>
      <c r="AI114" s="446"/>
      <c r="AJ114" s="499"/>
      <c r="AK114" s="515">
        <v>35569</v>
      </c>
      <c r="AL114" s="446"/>
      <c r="AM114" s="446"/>
      <c r="AN114" s="446"/>
      <c r="AO114" s="499"/>
      <c r="AP114" s="539">
        <v>0.4</v>
      </c>
      <c r="AQ114" s="547"/>
      <c r="AR114" s="547"/>
      <c r="AS114" s="547"/>
      <c r="AT114" s="557"/>
      <c r="AU114" s="569"/>
      <c r="AV114" s="578"/>
      <c r="AW114" s="578"/>
      <c r="AX114" s="578"/>
      <c r="AY114" s="578"/>
      <c r="AZ114" s="425" t="s">
        <v>488</v>
      </c>
      <c r="BA114" s="378"/>
      <c r="BB114" s="378"/>
      <c r="BC114" s="378"/>
      <c r="BD114" s="378"/>
      <c r="BE114" s="378"/>
      <c r="BF114" s="378"/>
      <c r="BG114" s="378"/>
      <c r="BH114" s="378"/>
      <c r="BI114" s="378"/>
      <c r="BJ114" s="378"/>
      <c r="BK114" s="378"/>
      <c r="BL114" s="378"/>
      <c r="BM114" s="378"/>
      <c r="BN114" s="378"/>
      <c r="BO114" s="378"/>
      <c r="BP114" s="472"/>
      <c r="BQ114" s="633">
        <v>885872</v>
      </c>
      <c r="BR114" s="641"/>
      <c r="BS114" s="641"/>
      <c r="BT114" s="641"/>
      <c r="BU114" s="641"/>
      <c r="BV114" s="641">
        <v>806034</v>
      </c>
      <c r="BW114" s="641"/>
      <c r="BX114" s="641"/>
      <c r="BY114" s="641"/>
      <c r="BZ114" s="641"/>
      <c r="CA114" s="641">
        <v>677136</v>
      </c>
      <c r="CB114" s="641"/>
      <c r="CC114" s="641"/>
      <c r="CD114" s="641"/>
      <c r="CE114" s="641"/>
      <c r="CF114" s="657">
        <v>7.9</v>
      </c>
      <c r="CG114" s="661"/>
      <c r="CH114" s="661"/>
      <c r="CI114" s="661"/>
      <c r="CJ114" s="661"/>
      <c r="CK114" s="673"/>
      <c r="CL114" s="413"/>
      <c r="CM114" s="425" t="s">
        <v>152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202</v>
      </c>
      <c r="DH114" s="446"/>
      <c r="DI114" s="446"/>
      <c r="DJ114" s="446"/>
      <c r="DK114" s="499"/>
      <c r="DL114" s="515" t="s">
        <v>202</v>
      </c>
      <c r="DM114" s="446"/>
      <c r="DN114" s="446"/>
      <c r="DO114" s="446"/>
      <c r="DP114" s="499"/>
      <c r="DQ114" s="515" t="s">
        <v>202</v>
      </c>
      <c r="DR114" s="446"/>
      <c r="DS114" s="446"/>
      <c r="DT114" s="446"/>
      <c r="DU114" s="499"/>
      <c r="DV114" s="539" t="s">
        <v>202</v>
      </c>
      <c r="DW114" s="547"/>
      <c r="DX114" s="547"/>
      <c r="DY114" s="547"/>
      <c r="DZ114" s="557"/>
    </row>
    <row r="115" spans="1:130" s="365" customFormat="1" ht="26.25" customHeight="1">
      <c r="A115" s="387"/>
      <c r="B115" s="410"/>
      <c r="C115" s="378" t="s">
        <v>377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202</v>
      </c>
      <c r="AB115" s="446"/>
      <c r="AC115" s="446"/>
      <c r="AD115" s="446"/>
      <c r="AE115" s="499"/>
      <c r="AF115" s="515" t="s">
        <v>202</v>
      </c>
      <c r="AG115" s="446"/>
      <c r="AH115" s="446"/>
      <c r="AI115" s="446"/>
      <c r="AJ115" s="499"/>
      <c r="AK115" s="515" t="s">
        <v>202</v>
      </c>
      <c r="AL115" s="446"/>
      <c r="AM115" s="446"/>
      <c r="AN115" s="446"/>
      <c r="AO115" s="499"/>
      <c r="AP115" s="539" t="s">
        <v>202</v>
      </c>
      <c r="AQ115" s="547"/>
      <c r="AR115" s="547"/>
      <c r="AS115" s="547"/>
      <c r="AT115" s="557"/>
      <c r="AU115" s="569"/>
      <c r="AV115" s="578"/>
      <c r="AW115" s="578"/>
      <c r="AX115" s="578"/>
      <c r="AY115" s="578"/>
      <c r="AZ115" s="425" t="s">
        <v>197</v>
      </c>
      <c r="BA115" s="378"/>
      <c r="BB115" s="378"/>
      <c r="BC115" s="378"/>
      <c r="BD115" s="378"/>
      <c r="BE115" s="378"/>
      <c r="BF115" s="378"/>
      <c r="BG115" s="378"/>
      <c r="BH115" s="378"/>
      <c r="BI115" s="378"/>
      <c r="BJ115" s="378"/>
      <c r="BK115" s="378"/>
      <c r="BL115" s="378"/>
      <c r="BM115" s="378"/>
      <c r="BN115" s="378"/>
      <c r="BO115" s="378"/>
      <c r="BP115" s="472"/>
      <c r="BQ115" s="633">
        <v>81524</v>
      </c>
      <c r="BR115" s="641"/>
      <c r="BS115" s="641"/>
      <c r="BT115" s="641"/>
      <c r="BU115" s="641"/>
      <c r="BV115" s="641">
        <v>143901</v>
      </c>
      <c r="BW115" s="641"/>
      <c r="BX115" s="641"/>
      <c r="BY115" s="641"/>
      <c r="BZ115" s="641"/>
      <c r="CA115" s="641">
        <v>144062</v>
      </c>
      <c r="CB115" s="641"/>
      <c r="CC115" s="641"/>
      <c r="CD115" s="641"/>
      <c r="CE115" s="641"/>
      <c r="CF115" s="657">
        <v>1.7</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202</v>
      </c>
      <c r="DH115" s="446"/>
      <c r="DI115" s="446"/>
      <c r="DJ115" s="446"/>
      <c r="DK115" s="499"/>
      <c r="DL115" s="515" t="s">
        <v>202</v>
      </c>
      <c r="DM115" s="446"/>
      <c r="DN115" s="446"/>
      <c r="DO115" s="446"/>
      <c r="DP115" s="499"/>
      <c r="DQ115" s="515" t="s">
        <v>202</v>
      </c>
      <c r="DR115" s="446"/>
      <c r="DS115" s="446"/>
      <c r="DT115" s="446"/>
      <c r="DU115" s="499"/>
      <c r="DV115" s="539" t="s">
        <v>202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202</v>
      </c>
      <c r="AB116" s="446"/>
      <c r="AC116" s="446"/>
      <c r="AD116" s="446"/>
      <c r="AE116" s="499"/>
      <c r="AF116" s="515" t="s">
        <v>202</v>
      </c>
      <c r="AG116" s="446"/>
      <c r="AH116" s="446"/>
      <c r="AI116" s="446"/>
      <c r="AJ116" s="499"/>
      <c r="AK116" s="515" t="s">
        <v>202</v>
      </c>
      <c r="AL116" s="446"/>
      <c r="AM116" s="446"/>
      <c r="AN116" s="446"/>
      <c r="AO116" s="499"/>
      <c r="AP116" s="539" t="s">
        <v>202</v>
      </c>
      <c r="AQ116" s="547"/>
      <c r="AR116" s="547"/>
      <c r="AS116" s="547"/>
      <c r="AT116" s="557"/>
      <c r="AU116" s="569"/>
      <c r="AV116" s="578"/>
      <c r="AW116" s="578"/>
      <c r="AX116" s="578"/>
      <c r="AY116" s="578"/>
      <c r="AZ116" s="602" t="s">
        <v>227</v>
      </c>
      <c r="BA116" s="605"/>
      <c r="BB116" s="605"/>
      <c r="BC116" s="605"/>
      <c r="BD116" s="605"/>
      <c r="BE116" s="605"/>
      <c r="BF116" s="605"/>
      <c r="BG116" s="605"/>
      <c r="BH116" s="605"/>
      <c r="BI116" s="605"/>
      <c r="BJ116" s="605"/>
      <c r="BK116" s="605"/>
      <c r="BL116" s="605"/>
      <c r="BM116" s="605"/>
      <c r="BN116" s="605"/>
      <c r="BO116" s="605"/>
      <c r="BP116" s="628"/>
      <c r="BQ116" s="633" t="s">
        <v>202</v>
      </c>
      <c r="BR116" s="641"/>
      <c r="BS116" s="641"/>
      <c r="BT116" s="641"/>
      <c r="BU116" s="641"/>
      <c r="BV116" s="641" t="s">
        <v>202</v>
      </c>
      <c r="BW116" s="641"/>
      <c r="BX116" s="641"/>
      <c r="BY116" s="641"/>
      <c r="BZ116" s="641"/>
      <c r="CA116" s="641" t="s">
        <v>202</v>
      </c>
      <c r="CB116" s="641"/>
      <c r="CC116" s="641"/>
      <c r="CD116" s="641"/>
      <c r="CE116" s="641"/>
      <c r="CF116" s="657" t="s">
        <v>202</v>
      </c>
      <c r="CG116" s="661"/>
      <c r="CH116" s="661"/>
      <c r="CI116" s="661"/>
      <c r="CJ116" s="661"/>
      <c r="CK116" s="673"/>
      <c r="CL116" s="413"/>
      <c r="CM116" s="425" t="s">
        <v>15</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202</v>
      </c>
      <c r="DH116" s="446"/>
      <c r="DI116" s="446"/>
      <c r="DJ116" s="446"/>
      <c r="DK116" s="499"/>
      <c r="DL116" s="515" t="s">
        <v>202</v>
      </c>
      <c r="DM116" s="446"/>
      <c r="DN116" s="446"/>
      <c r="DO116" s="446"/>
      <c r="DP116" s="499"/>
      <c r="DQ116" s="515" t="s">
        <v>202</v>
      </c>
      <c r="DR116" s="446"/>
      <c r="DS116" s="446"/>
      <c r="DT116" s="446"/>
      <c r="DU116" s="499"/>
      <c r="DV116" s="539" t="s">
        <v>202</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2450728</v>
      </c>
      <c r="AB117" s="488"/>
      <c r="AC117" s="488"/>
      <c r="AD117" s="488"/>
      <c r="AE117" s="500"/>
      <c r="AF117" s="516">
        <v>2312577</v>
      </c>
      <c r="AG117" s="488"/>
      <c r="AH117" s="488"/>
      <c r="AI117" s="488"/>
      <c r="AJ117" s="500"/>
      <c r="AK117" s="516">
        <v>2296992</v>
      </c>
      <c r="AL117" s="488"/>
      <c r="AM117" s="488"/>
      <c r="AN117" s="488"/>
      <c r="AO117" s="500"/>
      <c r="AP117" s="540"/>
      <c r="AQ117" s="548"/>
      <c r="AR117" s="548"/>
      <c r="AS117" s="548"/>
      <c r="AT117" s="558"/>
      <c r="AU117" s="569"/>
      <c r="AV117" s="578"/>
      <c r="AW117" s="578"/>
      <c r="AX117" s="578"/>
      <c r="AY117" s="578"/>
      <c r="AZ117" s="426" t="s">
        <v>363</v>
      </c>
      <c r="BA117" s="428"/>
      <c r="BB117" s="428"/>
      <c r="BC117" s="428"/>
      <c r="BD117" s="428"/>
      <c r="BE117" s="428"/>
      <c r="BF117" s="428"/>
      <c r="BG117" s="428"/>
      <c r="BH117" s="428"/>
      <c r="BI117" s="428"/>
      <c r="BJ117" s="428"/>
      <c r="BK117" s="428"/>
      <c r="BL117" s="428"/>
      <c r="BM117" s="428"/>
      <c r="BN117" s="428"/>
      <c r="BO117" s="428"/>
      <c r="BP117" s="474"/>
      <c r="BQ117" s="633" t="s">
        <v>202</v>
      </c>
      <c r="BR117" s="641"/>
      <c r="BS117" s="641"/>
      <c r="BT117" s="641"/>
      <c r="BU117" s="641"/>
      <c r="BV117" s="641" t="s">
        <v>202</v>
      </c>
      <c r="BW117" s="641"/>
      <c r="BX117" s="641"/>
      <c r="BY117" s="641"/>
      <c r="BZ117" s="641"/>
      <c r="CA117" s="641" t="s">
        <v>202</v>
      </c>
      <c r="CB117" s="641"/>
      <c r="CC117" s="641"/>
      <c r="CD117" s="641"/>
      <c r="CE117" s="641"/>
      <c r="CF117" s="657" t="s">
        <v>202</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202</v>
      </c>
      <c r="DH117" s="446"/>
      <c r="DI117" s="446"/>
      <c r="DJ117" s="446"/>
      <c r="DK117" s="499"/>
      <c r="DL117" s="515" t="s">
        <v>202</v>
      </c>
      <c r="DM117" s="446"/>
      <c r="DN117" s="446"/>
      <c r="DO117" s="446"/>
      <c r="DP117" s="499"/>
      <c r="DQ117" s="515" t="s">
        <v>202</v>
      </c>
      <c r="DR117" s="446"/>
      <c r="DS117" s="446"/>
      <c r="DT117" s="446"/>
      <c r="DU117" s="499"/>
      <c r="DV117" s="539" t="s">
        <v>202</v>
      </c>
      <c r="DW117" s="547"/>
      <c r="DX117" s="547"/>
      <c r="DY117" s="547"/>
      <c r="DZ117" s="557"/>
    </row>
    <row r="118" spans="1:130" s="365" customFormat="1" ht="26.25" customHeight="1">
      <c r="A118" s="383" t="s">
        <v>99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478</v>
      </c>
      <c r="AB118" s="406"/>
      <c r="AC118" s="406"/>
      <c r="AD118" s="406"/>
      <c r="AE118" s="469"/>
      <c r="AF118" s="480" t="s">
        <v>479</v>
      </c>
      <c r="AG118" s="406"/>
      <c r="AH118" s="406"/>
      <c r="AI118" s="406"/>
      <c r="AJ118" s="469"/>
      <c r="AK118" s="480" t="s">
        <v>391</v>
      </c>
      <c r="AL118" s="406"/>
      <c r="AM118" s="406"/>
      <c r="AN118" s="406"/>
      <c r="AO118" s="469"/>
      <c r="AP118" s="480" t="s">
        <v>480</v>
      </c>
      <c r="AQ118" s="406"/>
      <c r="AR118" s="406"/>
      <c r="AS118" s="406"/>
      <c r="AT118" s="555"/>
      <c r="AU118" s="569"/>
      <c r="AV118" s="578"/>
      <c r="AW118" s="578"/>
      <c r="AX118" s="578"/>
      <c r="AY118" s="578"/>
      <c r="AZ118" s="427" t="s">
        <v>489</v>
      </c>
      <c r="BA118" s="423"/>
      <c r="BB118" s="423"/>
      <c r="BC118" s="423"/>
      <c r="BD118" s="423"/>
      <c r="BE118" s="423"/>
      <c r="BF118" s="423"/>
      <c r="BG118" s="423"/>
      <c r="BH118" s="423"/>
      <c r="BI118" s="423"/>
      <c r="BJ118" s="423"/>
      <c r="BK118" s="423"/>
      <c r="BL118" s="423"/>
      <c r="BM118" s="423"/>
      <c r="BN118" s="423"/>
      <c r="BO118" s="423"/>
      <c r="BP118" s="473"/>
      <c r="BQ118" s="634" t="s">
        <v>202</v>
      </c>
      <c r="BR118" s="642"/>
      <c r="BS118" s="642"/>
      <c r="BT118" s="642"/>
      <c r="BU118" s="642"/>
      <c r="BV118" s="642" t="s">
        <v>202</v>
      </c>
      <c r="BW118" s="642"/>
      <c r="BX118" s="642"/>
      <c r="BY118" s="642"/>
      <c r="BZ118" s="642"/>
      <c r="CA118" s="642" t="s">
        <v>202</v>
      </c>
      <c r="CB118" s="642"/>
      <c r="CC118" s="642"/>
      <c r="CD118" s="642"/>
      <c r="CE118" s="642"/>
      <c r="CF118" s="657" t="s">
        <v>202</v>
      </c>
      <c r="CG118" s="661"/>
      <c r="CH118" s="661"/>
      <c r="CI118" s="661"/>
      <c r="CJ118" s="661"/>
      <c r="CK118" s="673"/>
      <c r="CL118" s="413"/>
      <c r="CM118" s="425" t="s">
        <v>490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202</v>
      </c>
      <c r="DH118" s="446"/>
      <c r="DI118" s="446"/>
      <c r="DJ118" s="446"/>
      <c r="DK118" s="499"/>
      <c r="DL118" s="515" t="s">
        <v>202</v>
      </c>
      <c r="DM118" s="446"/>
      <c r="DN118" s="446"/>
      <c r="DO118" s="446"/>
      <c r="DP118" s="499"/>
      <c r="DQ118" s="515" t="s">
        <v>202</v>
      </c>
      <c r="DR118" s="446"/>
      <c r="DS118" s="446"/>
      <c r="DT118" s="446"/>
      <c r="DU118" s="499"/>
      <c r="DV118" s="539" t="s">
        <v>202</v>
      </c>
      <c r="DW118" s="547"/>
      <c r="DX118" s="547"/>
      <c r="DY118" s="547"/>
      <c r="DZ118" s="557"/>
    </row>
    <row r="119" spans="1:130" s="365" customFormat="1" ht="26.25" customHeight="1">
      <c r="A119" s="389" t="s">
        <v>388</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202</v>
      </c>
      <c r="AB119" s="487"/>
      <c r="AC119" s="487"/>
      <c r="AD119" s="487"/>
      <c r="AE119" s="498"/>
      <c r="AF119" s="514" t="s">
        <v>202</v>
      </c>
      <c r="AG119" s="487"/>
      <c r="AH119" s="487"/>
      <c r="AI119" s="487"/>
      <c r="AJ119" s="498"/>
      <c r="AK119" s="514" t="s">
        <v>202</v>
      </c>
      <c r="AL119" s="487"/>
      <c r="AM119" s="487"/>
      <c r="AN119" s="487"/>
      <c r="AO119" s="498"/>
      <c r="AP119" s="538" t="s">
        <v>202</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170</v>
      </c>
      <c r="BP119" s="629"/>
      <c r="BQ119" s="634">
        <v>26378756</v>
      </c>
      <c r="BR119" s="642"/>
      <c r="BS119" s="642"/>
      <c r="BT119" s="642"/>
      <c r="BU119" s="642"/>
      <c r="BV119" s="642">
        <v>24603452</v>
      </c>
      <c r="BW119" s="642"/>
      <c r="BX119" s="642"/>
      <c r="BY119" s="642"/>
      <c r="BZ119" s="642"/>
      <c r="CA119" s="642">
        <v>23471737</v>
      </c>
      <c r="CB119" s="642"/>
      <c r="CC119" s="642"/>
      <c r="CD119" s="642"/>
      <c r="CE119" s="642"/>
      <c r="CF119" s="544"/>
      <c r="CG119" s="552"/>
      <c r="CH119" s="552"/>
      <c r="CI119" s="552"/>
      <c r="CJ119" s="669"/>
      <c r="CK119" s="674"/>
      <c r="CL119" s="414"/>
      <c r="CM119" s="427" t="s">
        <v>491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202</v>
      </c>
      <c r="DH119" s="489"/>
      <c r="DI119" s="489"/>
      <c r="DJ119" s="489"/>
      <c r="DK119" s="501"/>
      <c r="DL119" s="517" t="s">
        <v>202</v>
      </c>
      <c r="DM119" s="489"/>
      <c r="DN119" s="489"/>
      <c r="DO119" s="489"/>
      <c r="DP119" s="501"/>
      <c r="DQ119" s="517" t="s">
        <v>202</v>
      </c>
      <c r="DR119" s="489"/>
      <c r="DS119" s="489"/>
      <c r="DT119" s="489"/>
      <c r="DU119" s="501"/>
      <c r="DV119" s="714" t="s">
        <v>202</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202</v>
      </c>
      <c r="AB120" s="446"/>
      <c r="AC120" s="446"/>
      <c r="AD120" s="446"/>
      <c r="AE120" s="499"/>
      <c r="AF120" s="515" t="s">
        <v>202</v>
      </c>
      <c r="AG120" s="446"/>
      <c r="AH120" s="446"/>
      <c r="AI120" s="446"/>
      <c r="AJ120" s="499"/>
      <c r="AK120" s="515" t="s">
        <v>202</v>
      </c>
      <c r="AL120" s="446"/>
      <c r="AM120" s="446"/>
      <c r="AN120" s="446"/>
      <c r="AO120" s="499"/>
      <c r="AP120" s="539" t="s">
        <v>202</v>
      </c>
      <c r="AQ120" s="547"/>
      <c r="AR120" s="547"/>
      <c r="AS120" s="547"/>
      <c r="AT120" s="557"/>
      <c r="AU120" s="571" t="s">
        <v>484</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2">
        <v>4130765</v>
      </c>
      <c r="BR120" s="640"/>
      <c r="BS120" s="640"/>
      <c r="BT120" s="640"/>
      <c r="BU120" s="640"/>
      <c r="BV120" s="640">
        <v>4564005</v>
      </c>
      <c r="BW120" s="640"/>
      <c r="BX120" s="640"/>
      <c r="BY120" s="640"/>
      <c r="BZ120" s="640"/>
      <c r="CA120" s="640">
        <v>5026706</v>
      </c>
      <c r="CB120" s="640"/>
      <c r="CC120" s="640"/>
      <c r="CD120" s="640"/>
      <c r="CE120" s="640"/>
      <c r="CF120" s="656">
        <v>58.7</v>
      </c>
      <c r="CG120" s="660"/>
      <c r="CH120" s="660"/>
      <c r="CI120" s="660"/>
      <c r="CJ120" s="660"/>
      <c r="CK120" s="675" t="s">
        <v>270</v>
      </c>
      <c r="CL120" s="685"/>
      <c r="CM120" s="685"/>
      <c r="CN120" s="685"/>
      <c r="CO120" s="688"/>
      <c r="CP120" s="692" t="s">
        <v>350</v>
      </c>
      <c r="CQ120" s="695"/>
      <c r="CR120" s="695"/>
      <c r="CS120" s="695"/>
      <c r="CT120" s="695"/>
      <c r="CU120" s="695"/>
      <c r="CV120" s="695"/>
      <c r="CW120" s="695"/>
      <c r="CX120" s="695"/>
      <c r="CY120" s="695"/>
      <c r="CZ120" s="695"/>
      <c r="DA120" s="695"/>
      <c r="DB120" s="695"/>
      <c r="DC120" s="695"/>
      <c r="DD120" s="695"/>
      <c r="DE120" s="695"/>
      <c r="DF120" s="698"/>
      <c r="DG120" s="632">
        <v>5279460</v>
      </c>
      <c r="DH120" s="640"/>
      <c r="DI120" s="640"/>
      <c r="DJ120" s="640"/>
      <c r="DK120" s="640"/>
      <c r="DL120" s="640">
        <v>4332710</v>
      </c>
      <c r="DM120" s="640"/>
      <c r="DN120" s="640"/>
      <c r="DO120" s="640"/>
      <c r="DP120" s="640"/>
      <c r="DQ120" s="640">
        <v>3500289</v>
      </c>
      <c r="DR120" s="640"/>
      <c r="DS120" s="640"/>
      <c r="DT120" s="640"/>
      <c r="DU120" s="640"/>
      <c r="DV120" s="712">
        <v>40.9</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202</v>
      </c>
      <c r="AB121" s="446"/>
      <c r="AC121" s="446"/>
      <c r="AD121" s="446"/>
      <c r="AE121" s="499"/>
      <c r="AF121" s="515" t="s">
        <v>202</v>
      </c>
      <c r="AG121" s="446"/>
      <c r="AH121" s="446"/>
      <c r="AI121" s="446"/>
      <c r="AJ121" s="499"/>
      <c r="AK121" s="515" t="s">
        <v>202</v>
      </c>
      <c r="AL121" s="446"/>
      <c r="AM121" s="446"/>
      <c r="AN121" s="446"/>
      <c r="AO121" s="499"/>
      <c r="AP121" s="539" t="s">
        <v>202</v>
      </c>
      <c r="AQ121" s="547"/>
      <c r="AR121" s="547"/>
      <c r="AS121" s="547"/>
      <c r="AT121" s="557"/>
      <c r="AU121" s="572"/>
      <c r="AV121" s="581"/>
      <c r="AW121" s="581"/>
      <c r="AX121" s="581"/>
      <c r="AY121" s="592"/>
      <c r="AZ121" s="425" t="s">
        <v>392</v>
      </c>
      <c r="BA121" s="378"/>
      <c r="BB121" s="378"/>
      <c r="BC121" s="378"/>
      <c r="BD121" s="378"/>
      <c r="BE121" s="378"/>
      <c r="BF121" s="378"/>
      <c r="BG121" s="378"/>
      <c r="BH121" s="378"/>
      <c r="BI121" s="378"/>
      <c r="BJ121" s="378"/>
      <c r="BK121" s="378"/>
      <c r="BL121" s="378"/>
      <c r="BM121" s="378"/>
      <c r="BN121" s="378"/>
      <c r="BO121" s="378"/>
      <c r="BP121" s="472"/>
      <c r="BQ121" s="633">
        <v>134780</v>
      </c>
      <c r="BR121" s="641"/>
      <c r="BS121" s="641"/>
      <c r="BT121" s="641"/>
      <c r="BU121" s="641"/>
      <c r="BV121" s="641">
        <v>119882</v>
      </c>
      <c r="BW121" s="641"/>
      <c r="BX121" s="641"/>
      <c r="BY121" s="641"/>
      <c r="BZ121" s="641"/>
      <c r="CA121" s="641">
        <v>104687</v>
      </c>
      <c r="CB121" s="641"/>
      <c r="CC121" s="641"/>
      <c r="CD121" s="641"/>
      <c r="CE121" s="641"/>
      <c r="CF121" s="657">
        <v>1.2</v>
      </c>
      <c r="CG121" s="661"/>
      <c r="CH121" s="661"/>
      <c r="CI121" s="661"/>
      <c r="CJ121" s="661"/>
      <c r="CK121" s="676"/>
      <c r="CL121" s="686"/>
      <c r="CM121" s="686"/>
      <c r="CN121" s="686"/>
      <c r="CO121" s="689"/>
      <c r="CP121" s="693" t="s">
        <v>471</v>
      </c>
      <c r="CQ121" s="403"/>
      <c r="CR121" s="403"/>
      <c r="CS121" s="403"/>
      <c r="CT121" s="403"/>
      <c r="CU121" s="403"/>
      <c r="CV121" s="403"/>
      <c r="CW121" s="403"/>
      <c r="CX121" s="403"/>
      <c r="CY121" s="403"/>
      <c r="CZ121" s="403"/>
      <c r="DA121" s="403"/>
      <c r="DB121" s="403"/>
      <c r="DC121" s="403"/>
      <c r="DD121" s="403"/>
      <c r="DE121" s="403"/>
      <c r="DF121" s="699"/>
      <c r="DG121" s="633" t="s">
        <v>202</v>
      </c>
      <c r="DH121" s="641"/>
      <c r="DI121" s="641"/>
      <c r="DJ121" s="641"/>
      <c r="DK121" s="641"/>
      <c r="DL121" s="641" t="s">
        <v>202</v>
      </c>
      <c r="DM121" s="641"/>
      <c r="DN121" s="641"/>
      <c r="DO121" s="641"/>
      <c r="DP121" s="641"/>
      <c r="DQ121" s="641" t="s">
        <v>202</v>
      </c>
      <c r="DR121" s="641"/>
      <c r="DS121" s="641"/>
      <c r="DT121" s="641"/>
      <c r="DU121" s="641"/>
      <c r="DV121" s="713" t="s">
        <v>202</v>
      </c>
      <c r="DW121" s="713"/>
      <c r="DX121" s="713"/>
      <c r="DY121" s="713"/>
      <c r="DZ121" s="722"/>
    </row>
    <row r="122" spans="1:130" s="365" customFormat="1" ht="26.25" customHeight="1">
      <c r="A122" s="390"/>
      <c r="B122" s="413"/>
      <c r="C122" s="425" t="s">
        <v>152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202</v>
      </c>
      <c r="AB122" s="446"/>
      <c r="AC122" s="446"/>
      <c r="AD122" s="446"/>
      <c r="AE122" s="499"/>
      <c r="AF122" s="515" t="s">
        <v>202</v>
      </c>
      <c r="AG122" s="446"/>
      <c r="AH122" s="446"/>
      <c r="AI122" s="446"/>
      <c r="AJ122" s="499"/>
      <c r="AK122" s="515" t="s">
        <v>202</v>
      </c>
      <c r="AL122" s="446"/>
      <c r="AM122" s="446"/>
      <c r="AN122" s="446"/>
      <c r="AO122" s="499"/>
      <c r="AP122" s="539" t="s">
        <v>202</v>
      </c>
      <c r="AQ122" s="547"/>
      <c r="AR122" s="547"/>
      <c r="AS122" s="547"/>
      <c r="AT122" s="557"/>
      <c r="AU122" s="572"/>
      <c r="AV122" s="581"/>
      <c r="AW122" s="581"/>
      <c r="AX122" s="581"/>
      <c r="AY122" s="592"/>
      <c r="AZ122" s="427" t="s">
        <v>493</v>
      </c>
      <c r="BA122" s="423"/>
      <c r="BB122" s="423"/>
      <c r="BC122" s="423"/>
      <c r="BD122" s="423"/>
      <c r="BE122" s="423"/>
      <c r="BF122" s="423"/>
      <c r="BG122" s="423"/>
      <c r="BH122" s="423"/>
      <c r="BI122" s="423"/>
      <c r="BJ122" s="423"/>
      <c r="BK122" s="423"/>
      <c r="BL122" s="423"/>
      <c r="BM122" s="423"/>
      <c r="BN122" s="423"/>
      <c r="BO122" s="423"/>
      <c r="BP122" s="473"/>
      <c r="BQ122" s="634">
        <v>18845369</v>
      </c>
      <c r="BR122" s="642"/>
      <c r="BS122" s="642"/>
      <c r="BT122" s="642"/>
      <c r="BU122" s="642"/>
      <c r="BV122" s="642">
        <v>18059488</v>
      </c>
      <c r="BW122" s="642"/>
      <c r="BX122" s="642"/>
      <c r="BY122" s="642"/>
      <c r="BZ122" s="642"/>
      <c r="CA122" s="642">
        <v>17333801</v>
      </c>
      <c r="CB122" s="642"/>
      <c r="CC122" s="642"/>
      <c r="CD122" s="642"/>
      <c r="CE122" s="642"/>
      <c r="CF122" s="658">
        <v>202.5</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15</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202</v>
      </c>
      <c r="AB123" s="446"/>
      <c r="AC123" s="446"/>
      <c r="AD123" s="446"/>
      <c r="AE123" s="499"/>
      <c r="AF123" s="515" t="s">
        <v>202</v>
      </c>
      <c r="AG123" s="446"/>
      <c r="AH123" s="446"/>
      <c r="AI123" s="446"/>
      <c r="AJ123" s="499"/>
      <c r="AK123" s="515" t="s">
        <v>202</v>
      </c>
      <c r="AL123" s="446"/>
      <c r="AM123" s="446"/>
      <c r="AN123" s="446"/>
      <c r="AO123" s="499"/>
      <c r="AP123" s="539" t="s">
        <v>202</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223</v>
      </c>
      <c r="BP123" s="629"/>
      <c r="BQ123" s="635">
        <v>23110914</v>
      </c>
      <c r="BR123" s="643"/>
      <c r="BS123" s="643"/>
      <c r="BT123" s="643"/>
      <c r="BU123" s="643"/>
      <c r="BV123" s="643">
        <v>22743375</v>
      </c>
      <c r="BW123" s="643"/>
      <c r="BX123" s="643"/>
      <c r="BY123" s="643"/>
      <c r="BZ123" s="643"/>
      <c r="CA123" s="643">
        <v>22465194</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202</v>
      </c>
      <c r="AB124" s="446"/>
      <c r="AC124" s="446"/>
      <c r="AD124" s="446"/>
      <c r="AE124" s="499"/>
      <c r="AF124" s="515" t="s">
        <v>202</v>
      </c>
      <c r="AG124" s="446"/>
      <c r="AH124" s="446"/>
      <c r="AI124" s="446"/>
      <c r="AJ124" s="499"/>
      <c r="AK124" s="515" t="s">
        <v>202</v>
      </c>
      <c r="AL124" s="446"/>
      <c r="AM124" s="446"/>
      <c r="AN124" s="446"/>
      <c r="AO124" s="499"/>
      <c r="AP124" s="539" t="s">
        <v>202</v>
      </c>
      <c r="AQ124" s="547"/>
      <c r="AR124" s="547"/>
      <c r="AS124" s="547"/>
      <c r="AT124" s="557"/>
      <c r="AU124" s="574" t="s">
        <v>494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38.6</v>
      </c>
      <c r="BR124" s="644"/>
      <c r="BS124" s="644"/>
      <c r="BT124" s="644"/>
      <c r="BU124" s="644"/>
      <c r="BV124" s="644">
        <v>22.4</v>
      </c>
      <c r="BW124" s="644"/>
      <c r="BX124" s="644"/>
      <c r="BY124" s="644"/>
      <c r="BZ124" s="644"/>
      <c r="CA124" s="644">
        <v>11.7</v>
      </c>
      <c r="CB124" s="644"/>
      <c r="CC124" s="644"/>
      <c r="CD124" s="644"/>
      <c r="CE124" s="644"/>
      <c r="CF124" s="545"/>
      <c r="CG124" s="553"/>
      <c r="CH124" s="553"/>
      <c r="CI124" s="553"/>
      <c r="CJ124" s="670"/>
      <c r="CK124" s="677"/>
      <c r="CL124" s="677"/>
      <c r="CM124" s="677"/>
      <c r="CN124" s="677"/>
      <c r="CO124" s="690"/>
      <c r="CP124" s="693" t="s">
        <v>496</v>
      </c>
      <c r="CQ124" s="403"/>
      <c r="CR124" s="403"/>
      <c r="CS124" s="403"/>
      <c r="CT124" s="403"/>
      <c r="CU124" s="403"/>
      <c r="CV124" s="403"/>
      <c r="CW124" s="403"/>
      <c r="CX124" s="403"/>
      <c r="CY124" s="403"/>
      <c r="CZ124" s="403"/>
      <c r="DA124" s="403"/>
      <c r="DB124" s="403"/>
      <c r="DC124" s="403"/>
      <c r="DD124" s="403"/>
      <c r="DE124" s="403"/>
      <c r="DF124" s="699"/>
      <c r="DG124" s="484" t="s">
        <v>202</v>
      </c>
      <c r="DH124" s="489"/>
      <c r="DI124" s="489"/>
      <c r="DJ124" s="489"/>
      <c r="DK124" s="501"/>
      <c r="DL124" s="517" t="s">
        <v>202</v>
      </c>
      <c r="DM124" s="489"/>
      <c r="DN124" s="489"/>
      <c r="DO124" s="489"/>
      <c r="DP124" s="501"/>
      <c r="DQ124" s="517" t="s">
        <v>202</v>
      </c>
      <c r="DR124" s="489"/>
      <c r="DS124" s="489"/>
      <c r="DT124" s="489"/>
      <c r="DU124" s="501"/>
      <c r="DV124" s="714" t="s">
        <v>202</v>
      </c>
      <c r="DW124" s="716"/>
      <c r="DX124" s="716"/>
      <c r="DY124" s="716"/>
      <c r="DZ124" s="723"/>
    </row>
    <row r="125" spans="1:130" s="365" customFormat="1" ht="26.25" customHeight="1">
      <c r="A125" s="390"/>
      <c r="B125" s="413"/>
      <c r="C125" s="425" t="s">
        <v>490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202</v>
      </c>
      <c r="AB125" s="446"/>
      <c r="AC125" s="446"/>
      <c r="AD125" s="446"/>
      <c r="AE125" s="499"/>
      <c r="AF125" s="515" t="s">
        <v>202</v>
      </c>
      <c r="AG125" s="446"/>
      <c r="AH125" s="446"/>
      <c r="AI125" s="446"/>
      <c r="AJ125" s="499"/>
      <c r="AK125" s="515" t="s">
        <v>202</v>
      </c>
      <c r="AL125" s="446"/>
      <c r="AM125" s="446"/>
      <c r="AN125" s="446"/>
      <c r="AO125" s="499"/>
      <c r="AP125" s="539" t="s">
        <v>202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497</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202</v>
      </c>
      <c r="DH125" s="640"/>
      <c r="DI125" s="640"/>
      <c r="DJ125" s="640"/>
      <c r="DK125" s="640"/>
      <c r="DL125" s="640" t="s">
        <v>202</v>
      </c>
      <c r="DM125" s="640"/>
      <c r="DN125" s="640"/>
      <c r="DO125" s="640"/>
      <c r="DP125" s="640"/>
      <c r="DQ125" s="640" t="s">
        <v>202</v>
      </c>
      <c r="DR125" s="640"/>
      <c r="DS125" s="640"/>
      <c r="DT125" s="640"/>
      <c r="DU125" s="640"/>
      <c r="DV125" s="712" t="s">
        <v>202</v>
      </c>
      <c r="DW125" s="712"/>
      <c r="DX125" s="712"/>
      <c r="DY125" s="712"/>
      <c r="DZ125" s="721"/>
    </row>
    <row r="126" spans="1:130" s="365" customFormat="1" ht="26.25" customHeight="1">
      <c r="A126" s="390"/>
      <c r="B126" s="413"/>
      <c r="C126" s="425" t="s">
        <v>491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202</v>
      </c>
      <c r="AB126" s="446"/>
      <c r="AC126" s="446"/>
      <c r="AD126" s="446"/>
      <c r="AE126" s="499"/>
      <c r="AF126" s="515" t="s">
        <v>202</v>
      </c>
      <c r="AG126" s="446"/>
      <c r="AH126" s="446"/>
      <c r="AI126" s="446"/>
      <c r="AJ126" s="499"/>
      <c r="AK126" s="515" t="s">
        <v>202</v>
      </c>
      <c r="AL126" s="446"/>
      <c r="AM126" s="446"/>
      <c r="AN126" s="446"/>
      <c r="AO126" s="499"/>
      <c r="AP126" s="539" t="s">
        <v>202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v>81524</v>
      </c>
      <c r="DH126" s="641"/>
      <c r="DI126" s="641"/>
      <c r="DJ126" s="641"/>
      <c r="DK126" s="641"/>
      <c r="DL126" s="641">
        <v>143901</v>
      </c>
      <c r="DM126" s="641"/>
      <c r="DN126" s="641"/>
      <c r="DO126" s="641"/>
      <c r="DP126" s="641"/>
      <c r="DQ126" s="641">
        <v>144062</v>
      </c>
      <c r="DR126" s="641"/>
      <c r="DS126" s="641"/>
      <c r="DT126" s="641"/>
      <c r="DU126" s="641"/>
      <c r="DV126" s="713">
        <v>1.7</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202</v>
      </c>
      <c r="AB127" s="446"/>
      <c r="AC127" s="446"/>
      <c r="AD127" s="446"/>
      <c r="AE127" s="499"/>
      <c r="AF127" s="515" t="s">
        <v>202</v>
      </c>
      <c r="AG127" s="446"/>
      <c r="AH127" s="446"/>
      <c r="AI127" s="446"/>
      <c r="AJ127" s="499"/>
      <c r="AK127" s="515" t="s">
        <v>202</v>
      </c>
      <c r="AL127" s="446"/>
      <c r="AM127" s="446"/>
      <c r="AN127" s="446"/>
      <c r="AO127" s="499"/>
      <c r="AP127" s="539" t="s">
        <v>202</v>
      </c>
      <c r="AQ127" s="547"/>
      <c r="AR127" s="547"/>
      <c r="AS127" s="547"/>
      <c r="AT127" s="557"/>
      <c r="AU127" s="378"/>
      <c r="AV127" s="378"/>
      <c r="AW127" s="378"/>
      <c r="AX127" s="584" t="s">
        <v>500</v>
      </c>
      <c r="AY127" s="593"/>
      <c r="AZ127" s="593"/>
      <c r="BA127" s="593"/>
      <c r="BB127" s="593"/>
      <c r="BC127" s="593"/>
      <c r="BD127" s="593"/>
      <c r="BE127" s="610"/>
      <c r="BF127" s="612" t="s">
        <v>445</v>
      </c>
      <c r="BG127" s="593"/>
      <c r="BH127" s="593"/>
      <c r="BI127" s="593"/>
      <c r="BJ127" s="593"/>
      <c r="BK127" s="593"/>
      <c r="BL127" s="610"/>
      <c r="BM127" s="612" t="s">
        <v>422</v>
      </c>
      <c r="BN127" s="593"/>
      <c r="BO127" s="593"/>
      <c r="BP127" s="593"/>
      <c r="BQ127" s="593"/>
      <c r="BR127" s="593"/>
      <c r="BS127" s="610"/>
      <c r="BT127" s="612" t="s">
        <v>413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451</v>
      </c>
      <c r="CQ127" s="378"/>
      <c r="CR127" s="378"/>
      <c r="CS127" s="378"/>
      <c r="CT127" s="378"/>
      <c r="CU127" s="378"/>
      <c r="CV127" s="378"/>
      <c r="CW127" s="378"/>
      <c r="CX127" s="378"/>
      <c r="CY127" s="378"/>
      <c r="CZ127" s="378"/>
      <c r="DA127" s="378"/>
      <c r="DB127" s="378"/>
      <c r="DC127" s="378"/>
      <c r="DD127" s="378"/>
      <c r="DE127" s="378"/>
      <c r="DF127" s="472"/>
      <c r="DG127" s="633" t="s">
        <v>202</v>
      </c>
      <c r="DH127" s="641"/>
      <c r="DI127" s="641"/>
      <c r="DJ127" s="641"/>
      <c r="DK127" s="641"/>
      <c r="DL127" s="641" t="s">
        <v>202</v>
      </c>
      <c r="DM127" s="641"/>
      <c r="DN127" s="641"/>
      <c r="DO127" s="641"/>
      <c r="DP127" s="641"/>
      <c r="DQ127" s="641" t="s">
        <v>202</v>
      </c>
      <c r="DR127" s="641"/>
      <c r="DS127" s="641"/>
      <c r="DT127" s="641"/>
      <c r="DU127" s="641"/>
      <c r="DV127" s="713" t="s">
        <v>202</v>
      </c>
      <c r="DW127" s="713"/>
      <c r="DX127" s="713"/>
      <c r="DY127" s="713"/>
      <c r="DZ127" s="722"/>
    </row>
    <row r="128" spans="1:130" s="365" customFormat="1" ht="26.25" customHeight="1">
      <c r="A128" s="392" t="s">
        <v>501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19647</v>
      </c>
      <c r="AB128" s="487"/>
      <c r="AC128" s="487"/>
      <c r="AD128" s="487"/>
      <c r="AE128" s="498"/>
      <c r="AF128" s="514">
        <v>48762</v>
      </c>
      <c r="AG128" s="487"/>
      <c r="AH128" s="487"/>
      <c r="AI128" s="487"/>
      <c r="AJ128" s="498"/>
      <c r="AK128" s="514">
        <v>48476</v>
      </c>
      <c r="AL128" s="487"/>
      <c r="AM128" s="487"/>
      <c r="AN128" s="487"/>
      <c r="AO128" s="498"/>
      <c r="AP128" s="541"/>
      <c r="AQ128" s="549"/>
      <c r="AR128" s="549"/>
      <c r="AS128" s="549"/>
      <c r="AT128" s="559"/>
      <c r="AU128" s="378"/>
      <c r="AV128" s="378"/>
      <c r="AW128" s="378"/>
      <c r="AX128" s="384" t="s">
        <v>307</v>
      </c>
      <c r="AY128" s="407"/>
      <c r="AZ128" s="407"/>
      <c r="BA128" s="407"/>
      <c r="BB128" s="407"/>
      <c r="BC128" s="407"/>
      <c r="BD128" s="407"/>
      <c r="BE128" s="470"/>
      <c r="BF128" s="613" t="s">
        <v>202</v>
      </c>
      <c r="BG128" s="617"/>
      <c r="BH128" s="617"/>
      <c r="BI128" s="617"/>
      <c r="BJ128" s="617"/>
      <c r="BK128" s="617"/>
      <c r="BL128" s="623"/>
      <c r="BM128" s="613">
        <v>13.31</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403</v>
      </c>
      <c r="CQ128" s="381"/>
      <c r="CR128" s="381"/>
      <c r="CS128" s="381"/>
      <c r="CT128" s="381"/>
      <c r="CU128" s="381"/>
      <c r="CV128" s="381"/>
      <c r="CW128" s="381"/>
      <c r="CX128" s="381"/>
      <c r="CY128" s="381"/>
      <c r="CZ128" s="381"/>
      <c r="DA128" s="381"/>
      <c r="DB128" s="381"/>
      <c r="DC128" s="381"/>
      <c r="DD128" s="381"/>
      <c r="DE128" s="381"/>
      <c r="DF128" s="611"/>
      <c r="DG128" s="702" t="s">
        <v>202</v>
      </c>
      <c r="DH128" s="705"/>
      <c r="DI128" s="705"/>
      <c r="DJ128" s="705"/>
      <c r="DK128" s="705"/>
      <c r="DL128" s="705" t="s">
        <v>202</v>
      </c>
      <c r="DM128" s="705"/>
      <c r="DN128" s="705"/>
      <c r="DO128" s="705"/>
      <c r="DP128" s="705"/>
      <c r="DQ128" s="705" t="s">
        <v>202</v>
      </c>
      <c r="DR128" s="705"/>
      <c r="DS128" s="705"/>
      <c r="DT128" s="705"/>
      <c r="DU128" s="705"/>
      <c r="DV128" s="715" t="s">
        <v>202</v>
      </c>
      <c r="DW128" s="715"/>
      <c r="DX128" s="715"/>
      <c r="DY128" s="715"/>
      <c r="DZ128" s="724"/>
    </row>
    <row r="129" spans="1:131" s="365" customFormat="1" ht="26.25" customHeight="1">
      <c r="A129" s="385" t="s">
        <v>174</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2">
        <v>10083449</v>
      </c>
      <c r="AB129" s="446"/>
      <c r="AC129" s="446"/>
      <c r="AD129" s="446"/>
      <c r="AE129" s="499"/>
      <c r="AF129" s="515">
        <v>9945652</v>
      </c>
      <c r="AG129" s="446"/>
      <c r="AH129" s="446"/>
      <c r="AI129" s="446"/>
      <c r="AJ129" s="499"/>
      <c r="AK129" s="515">
        <v>10141795</v>
      </c>
      <c r="AL129" s="446"/>
      <c r="AM129" s="446"/>
      <c r="AN129" s="446"/>
      <c r="AO129" s="499"/>
      <c r="AP129" s="542"/>
      <c r="AQ129" s="550"/>
      <c r="AR129" s="550"/>
      <c r="AS129" s="550"/>
      <c r="AT129" s="560"/>
      <c r="AU129" s="576"/>
      <c r="AV129" s="576"/>
      <c r="AW129" s="576"/>
      <c r="AX129" s="585" t="s">
        <v>120</v>
      </c>
      <c r="AY129" s="378"/>
      <c r="AZ129" s="378"/>
      <c r="BA129" s="378"/>
      <c r="BB129" s="378"/>
      <c r="BC129" s="378"/>
      <c r="BD129" s="378"/>
      <c r="BE129" s="472"/>
      <c r="BF129" s="614" t="s">
        <v>202</v>
      </c>
      <c r="BG129" s="618"/>
      <c r="BH129" s="618"/>
      <c r="BI129" s="618"/>
      <c r="BJ129" s="618"/>
      <c r="BK129" s="618"/>
      <c r="BL129" s="624"/>
      <c r="BM129" s="614">
        <v>18.309999999999999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503</v>
      </c>
      <c r="X130" s="466"/>
      <c r="Y130" s="466"/>
      <c r="Z130" s="476"/>
      <c r="AA130" s="482">
        <v>1626656</v>
      </c>
      <c r="AB130" s="446"/>
      <c r="AC130" s="446"/>
      <c r="AD130" s="446"/>
      <c r="AE130" s="499"/>
      <c r="AF130" s="515">
        <v>1649989</v>
      </c>
      <c r="AG130" s="446"/>
      <c r="AH130" s="446"/>
      <c r="AI130" s="446"/>
      <c r="AJ130" s="499"/>
      <c r="AK130" s="515">
        <v>1583918</v>
      </c>
      <c r="AL130" s="446"/>
      <c r="AM130" s="446"/>
      <c r="AN130" s="446"/>
      <c r="AO130" s="499"/>
      <c r="AP130" s="542"/>
      <c r="AQ130" s="550"/>
      <c r="AR130" s="550"/>
      <c r="AS130" s="550"/>
      <c r="AT130" s="560"/>
      <c r="AU130" s="576"/>
      <c r="AV130" s="576"/>
      <c r="AW130" s="576"/>
      <c r="AX130" s="585" t="s">
        <v>436</v>
      </c>
      <c r="AY130" s="378"/>
      <c r="AZ130" s="378"/>
      <c r="BA130" s="378"/>
      <c r="BB130" s="378"/>
      <c r="BC130" s="378"/>
      <c r="BD130" s="378"/>
      <c r="BE130" s="472"/>
      <c r="BF130" s="615">
        <v>8.1999999999999993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177</v>
      </c>
      <c r="X131" s="467"/>
      <c r="Y131" s="467"/>
      <c r="Z131" s="477"/>
      <c r="AA131" s="484">
        <v>8456793</v>
      </c>
      <c r="AB131" s="489"/>
      <c r="AC131" s="489"/>
      <c r="AD131" s="489"/>
      <c r="AE131" s="501"/>
      <c r="AF131" s="517">
        <v>8295663</v>
      </c>
      <c r="AG131" s="489"/>
      <c r="AH131" s="489"/>
      <c r="AI131" s="489"/>
      <c r="AJ131" s="501"/>
      <c r="AK131" s="517">
        <v>8557877</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v>11.7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504</v>
      </c>
      <c r="W132" s="462"/>
      <c r="X132" s="462"/>
      <c r="Y132" s="462"/>
      <c r="Z132" s="478"/>
      <c r="AA132" s="485">
        <v>9.5121755970000006</v>
      </c>
      <c r="AB132" s="490"/>
      <c r="AC132" s="490"/>
      <c r="AD132" s="490"/>
      <c r="AE132" s="502"/>
      <c r="AF132" s="518">
        <v>7.3993603649999997</v>
      </c>
      <c r="AG132" s="490"/>
      <c r="AH132" s="490"/>
      <c r="AI132" s="490"/>
      <c r="AJ132" s="502"/>
      <c r="AK132" s="518">
        <v>7.7659213840000003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86</v>
      </c>
      <c r="W133" s="404"/>
      <c r="X133" s="404"/>
      <c r="Y133" s="404"/>
      <c r="Z133" s="479"/>
      <c r="AA133" s="486">
        <v>9</v>
      </c>
      <c r="AB133" s="491"/>
      <c r="AC133" s="491"/>
      <c r="AD133" s="491"/>
      <c r="AE133" s="503"/>
      <c r="AF133" s="486">
        <v>8.6999999999999993</v>
      </c>
      <c r="AG133" s="491"/>
      <c r="AH133" s="491"/>
      <c r="AI133" s="491"/>
      <c r="AJ133" s="503"/>
      <c r="AK133" s="486">
        <v>8.1999999999999993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0vA4jSadtrPyq6l2kEzvCOLuBxlcS1gBRTHVULEtZaj0JisvY2s4STgHiVQ79k4dtDPnN6atOyQAd96KeyqJGg==" saltValue="6Cj2/e5rGsnfNbD7wkM3h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rintOptions horizontalCentered="1" verticalCentered="1"/>
  <pageMargins left="0" right="0" top="0" bottom="0" header="0" footer="0"/>
  <pageSetup paperSize="8" scale="40" fitToWidth="1" fitToHeight="1" orientation="portrait" usePrinterDefaults="1" r:id="rId1"/>
  <headerFooter alignWithMargins="0">
    <oddFooter>&amp;C&amp;P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103</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rwoQEVUkXDixbfQRkrvFga5FnwjB3n3HsCxrOpqdaP7rJBxQvdEldhqyDyWL/lJ+Ub2N3Bihd7OH7EwKuPDRcA==" saltValue="cxQahrfy4WC9G26ZPxTfH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PpKMfBG/wSrwpttwWa4LX92xEta0aBeZ0yggRU5phYxn1v2/7nja+AWcHfa6alIe2i/v1yDkz9J+/xlF17QA3w==" saltValue="Qc0tcyp+ZdLh/RGVq4p02w==" spinCount="100000" sheet="1" objects="1" scenarios="1"/>
  <phoneticPr fontId="6"/>
  <printOptions horizontalCentered="1" verticalCentered="1"/>
  <pageMargins left="0" right="0" top="0" bottom="0" header="0" footer="0"/>
  <pageSetup paperSize="9" scale="69" fitToWidth="1" fitToHeight="1" orientation="landscape" usePrinterDefaults="1"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90</v>
      </c>
      <c r="AP7" s="797"/>
      <c r="AQ7" s="808" t="s">
        <v>506</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507</v>
      </c>
      <c r="AQ8" s="809" t="s">
        <v>508</v>
      </c>
      <c r="AR8" s="823" t="s">
        <v>426</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509</v>
      </c>
      <c r="AL9" s="757"/>
      <c r="AM9" s="757"/>
      <c r="AN9" s="774"/>
      <c r="AO9" s="787">
        <v>3205252</v>
      </c>
      <c r="AP9" s="787">
        <v>84560</v>
      </c>
      <c r="AQ9" s="810">
        <v>90328</v>
      </c>
      <c r="AR9" s="824">
        <v>-6.4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210</v>
      </c>
      <c r="AL10" s="757"/>
      <c r="AM10" s="757"/>
      <c r="AN10" s="774"/>
      <c r="AO10" s="788">
        <v>411826</v>
      </c>
      <c r="AP10" s="788">
        <v>10865</v>
      </c>
      <c r="AQ10" s="811">
        <v>7878</v>
      </c>
      <c r="AR10" s="825">
        <v>37.9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401</v>
      </c>
      <c r="AL11" s="757"/>
      <c r="AM11" s="757"/>
      <c r="AN11" s="774"/>
      <c r="AO11" s="788" t="s">
        <v>202</v>
      </c>
      <c r="AP11" s="788" t="s">
        <v>202</v>
      </c>
      <c r="AQ11" s="811">
        <v>2111</v>
      </c>
      <c r="AR11" s="825" t="s">
        <v>202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133</v>
      </c>
      <c r="AL12" s="757"/>
      <c r="AM12" s="757"/>
      <c r="AN12" s="774"/>
      <c r="AO12" s="788" t="s">
        <v>202</v>
      </c>
      <c r="AP12" s="788" t="s">
        <v>202</v>
      </c>
      <c r="AQ12" s="811">
        <v>26</v>
      </c>
      <c r="AR12" s="825" t="s">
        <v>202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510</v>
      </c>
      <c r="AL13" s="757"/>
      <c r="AM13" s="757"/>
      <c r="AN13" s="774"/>
      <c r="AO13" s="788">
        <v>151427</v>
      </c>
      <c r="AP13" s="788">
        <v>3995</v>
      </c>
      <c r="AQ13" s="811">
        <v>2999</v>
      </c>
      <c r="AR13" s="825">
        <v>33.200000000000003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511</v>
      </c>
      <c r="AL14" s="757"/>
      <c r="AM14" s="757"/>
      <c r="AN14" s="774"/>
      <c r="AO14" s="788">
        <v>86720</v>
      </c>
      <c r="AP14" s="788">
        <v>2288</v>
      </c>
      <c r="AQ14" s="811">
        <v>1839</v>
      </c>
      <c r="AR14" s="825">
        <v>24.4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310</v>
      </c>
      <c r="AL15" s="758"/>
      <c r="AM15" s="758"/>
      <c r="AN15" s="775"/>
      <c r="AO15" s="788">
        <v>-217521</v>
      </c>
      <c r="AP15" s="788">
        <v>-5739</v>
      </c>
      <c r="AQ15" s="811">
        <v>-5426</v>
      </c>
      <c r="AR15" s="825">
        <v>5.8</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274</v>
      </c>
      <c r="AL16" s="758"/>
      <c r="AM16" s="758"/>
      <c r="AN16" s="775"/>
      <c r="AO16" s="788">
        <v>3637704</v>
      </c>
      <c r="AP16" s="788">
        <v>95969</v>
      </c>
      <c r="AQ16" s="811">
        <v>99756</v>
      </c>
      <c r="AR16" s="825">
        <v>-3.8</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179</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512</v>
      </c>
      <c r="AP20" s="799" t="s">
        <v>337</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458</v>
      </c>
      <c r="AL21" s="760"/>
      <c r="AM21" s="760"/>
      <c r="AN21" s="777"/>
      <c r="AO21" s="790">
        <v>8.18</v>
      </c>
      <c r="AP21" s="800">
        <v>9.01</v>
      </c>
      <c r="AQ21" s="813">
        <v>-0.83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513</v>
      </c>
      <c r="AL22" s="760"/>
      <c r="AM22" s="760"/>
      <c r="AN22" s="777"/>
      <c r="AO22" s="791">
        <v>94.6</v>
      </c>
      <c r="AP22" s="801">
        <v>97.5</v>
      </c>
      <c r="AQ22" s="814">
        <v>-2.9</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90</v>
      </c>
      <c r="AP30" s="797"/>
      <c r="AQ30" s="808" t="s">
        <v>506</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507</v>
      </c>
      <c r="AQ31" s="809" t="s">
        <v>508</v>
      </c>
      <c r="AR31" s="823" t="s">
        <v>426</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515</v>
      </c>
      <c r="AL32" s="761"/>
      <c r="AM32" s="761"/>
      <c r="AN32" s="778"/>
      <c r="AO32" s="788">
        <v>1927928</v>
      </c>
      <c r="AP32" s="788">
        <v>50862</v>
      </c>
      <c r="AQ32" s="815">
        <v>56025</v>
      </c>
      <c r="AR32" s="825">
        <v>-9.1999999999999993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516</v>
      </c>
      <c r="AL33" s="761"/>
      <c r="AM33" s="761"/>
      <c r="AN33" s="778"/>
      <c r="AO33" s="788" t="s">
        <v>202</v>
      </c>
      <c r="AP33" s="788" t="s">
        <v>202</v>
      </c>
      <c r="AQ33" s="815" t="s">
        <v>202</v>
      </c>
      <c r="AR33" s="825" t="s">
        <v>202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141</v>
      </c>
      <c r="AL34" s="761"/>
      <c r="AM34" s="761"/>
      <c r="AN34" s="778"/>
      <c r="AO34" s="788" t="s">
        <v>202</v>
      </c>
      <c r="AP34" s="788" t="s">
        <v>202</v>
      </c>
      <c r="AQ34" s="815" t="s">
        <v>202</v>
      </c>
      <c r="AR34" s="825" t="s">
        <v>202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517</v>
      </c>
      <c r="AL35" s="761"/>
      <c r="AM35" s="761"/>
      <c r="AN35" s="778"/>
      <c r="AO35" s="788">
        <v>333495</v>
      </c>
      <c r="AP35" s="788">
        <v>8798</v>
      </c>
      <c r="AQ35" s="815">
        <v>18604</v>
      </c>
      <c r="AR35" s="825">
        <v>-52.7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34</v>
      </c>
      <c r="AL36" s="761"/>
      <c r="AM36" s="761"/>
      <c r="AN36" s="778"/>
      <c r="AO36" s="788">
        <v>35569</v>
      </c>
      <c r="AP36" s="788">
        <v>938</v>
      </c>
      <c r="AQ36" s="815">
        <v>2667</v>
      </c>
      <c r="AR36" s="825">
        <v>-64.8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348</v>
      </c>
      <c r="AL37" s="761"/>
      <c r="AM37" s="761"/>
      <c r="AN37" s="778"/>
      <c r="AO37" s="788" t="s">
        <v>202</v>
      </c>
      <c r="AP37" s="788" t="s">
        <v>202</v>
      </c>
      <c r="AQ37" s="815">
        <v>441</v>
      </c>
      <c r="AR37" s="825" t="s">
        <v>202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518</v>
      </c>
      <c r="AL38" s="762"/>
      <c r="AM38" s="762"/>
      <c r="AN38" s="779"/>
      <c r="AO38" s="792" t="s">
        <v>202</v>
      </c>
      <c r="AP38" s="792" t="s">
        <v>202</v>
      </c>
      <c r="AQ38" s="816">
        <v>6</v>
      </c>
      <c r="AR38" s="814" t="s">
        <v>202</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88</v>
      </c>
      <c r="AL39" s="762"/>
      <c r="AM39" s="762"/>
      <c r="AN39" s="779"/>
      <c r="AO39" s="788">
        <v>-48476</v>
      </c>
      <c r="AP39" s="788">
        <v>-1279</v>
      </c>
      <c r="AQ39" s="815">
        <v>-4261</v>
      </c>
      <c r="AR39" s="825">
        <v>-70</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519</v>
      </c>
      <c r="AL40" s="761"/>
      <c r="AM40" s="761"/>
      <c r="AN40" s="778"/>
      <c r="AO40" s="788">
        <v>-1583918</v>
      </c>
      <c r="AP40" s="788">
        <v>-41787</v>
      </c>
      <c r="AQ40" s="815">
        <v>-49695</v>
      </c>
      <c r="AR40" s="825">
        <v>-15.9</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389</v>
      </c>
      <c r="AL41" s="763"/>
      <c r="AM41" s="763"/>
      <c r="AN41" s="780"/>
      <c r="AO41" s="788">
        <v>664598</v>
      </c>
      <c r="AP41" s="788">
        <v>17533</v>
      </c>
      <c r="AQ41" s="815">
        <v>23786</v>
      </c>
      <c r="AR41" s="825">
        <v>-26.3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521</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90</v>
      </c>
      <c r="AN49" s="781" t="s">
        <v>446</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498</v>
      </c>
      <c r="AO50" s="794" t="s">
        <v>499</v>
      </c>
      <c r="AP50" s="805" t="s">
        <v>522</v>
      </c>
      <c r="AQ50" s="818" t="s">
        <v>384</v>
      </c>
      <c r="AR50" s="828" t="s">
        <v>523</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524</v>
      </c>
      <c r="AL51" s="764"/>
      <c r="AM51" s="770">
        <v>1714179</v>
      </c>
      <c r="AN51" s="783">
        <v>45842</v>
      </c>
      <c r="AO51" s="795">
        <v>-18.7</v>
      </c>
      <c r="AP51" s="806">
        <v>74581</v>
      </c>
      <c r="AQ51" s="819">
        <v>7</v>
      </c>
      <c r="AR51" s="829">
        <v>-25.7</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276</v>
      </c>
      <c r="AM52" s="771">
        <v>853677</v>
      </c>
      <c r="AN52" s="784">
        <v>22830</v>
      </c>
      <c r="AO52" s="796">
        <v>-20.7</v>
      </c>
      <c r="AP52" s="807">
        <v>41563</v>
      </c>
      <c r="AQ52" s="820">
        <v>6.8</v>
      </c>
      <c r="AR52" s="830">
        <v>-27.5</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486</v>
      </c>
      <c r="AL53" s="764"/>
      <c r="AM53" s="770">
        <v>2988037</v>
      </c>
      <c r="AN53" s="783">
        <v>79549</v>
      </c>
      <c r="AO53" s="795">
        <v>73.5</v>
      </c>
      <c r="AP53" s="806">
        <v>76347</v>
      </c>
      <c r="AQ53" s="819">
        <v>2.4</v>
      </c>
      <c r="AR53" s="829">
        <v>71.099999999999994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276</v>
      </c>
      <c r="AM54" s="771">
        <v>1677254</v>
      </c>
      <c r="AN54" s="784">
        <v>44653</v>
      </c>
      <c r="AO54" s="796">
        <v>95.6</v>
      </c>
      <c r="AP54" s="807">
        <v>41762</v>
      </c>
      <c r="AQ54" s="820">
        <v>0.5</v>
      </c>
      <c r="AR54" s="830">
        <v>95.1</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319</v>
      </c>
      <c r="AL55" s="764"/>
      <c r="AM55" s="770">
        <v>1976621</v>
      </c>
      <c r="AN55" s="783">
        <v>52354</v>
      </c>
      <c r="AO55" s="795">
        <v>-34.200000000000003</v>
      </c>
      <c r="AP55" s="806">
        <v>69604</v>
      </c>
      <c r="AQ55" s="819">
        <v>-8.8000000000000007</v>
      </c>
      <c r="AR55" s="829">
        <v>-25.4</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276</v>
      </c>
      <c r="AM56" s="771">
        <v>968464</v>
      </c>
      <c r="AN56" s="784">
        <v>25651</v>
      </c>
      <c r="AO56" s="796">
        <v>-42.6</v>
      </c>
      <c r="AP56" s="807">
        <v>36247</v>
      </c>
      <c r="AQ56" s="820">
        <v>-13.2</v>
      </c>
      <c r="AR56" s="830">
        <v>-29.4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138</v>
      </c>
      <c r="AL57" s="764"/>
      <c r="AM57" s="770">
        <v>1678477</v>
      </c>
      <c r="AN57" s="783">
        <v>44398</v>
      </c>
      <c r="AO57" s="795">
        <v>-15.2</v>
      </c>
      <c r="AP57" s="806">
        <v>68410</v>
      </c>
      <c r="AQ57" s="819">
        <v>-1.7</v>
      </c>
      <c r="AR57" s="829">
        <v>-13.5</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276</v>
      </c>
      <c r="AM58" s="771">
        <v>969819</v>
      </c>
      <c r="AN58" s="784">
        <v>25653</v>
      </c>
      <c r="AO58" s="796">
        <v>0</v>
      </c>
      <c r="AP58" s="807">
        <v>35086</v>
      </c>
      <c r="AQ58" s="820">
        <v>-3.2</v>
      </c>
      <c r="AR58" s="830">
        <v>3.2</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525</v>
      </c>
      <c r="AL59" s="764"/>
      <c r="AM59" s="770">
        <v>2764641</v>
      </c>
      <c r="AN59" s="783">
        <v>72936</v>
      </c>
      <c r="AO59" s="795">
        <v>64.3</v>
      </c>
      <c r="AP59" s="806">
        <v>73019</v>
      </c>
      <c r="AQ59" s="819">
        <v>6.7</v>
      </c>
      <c r="AR59" s="829">
        <v>57.6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276</v>
      </c>
      <c r="AM60" s="771">
        <v>1637733</v>
      </c>
      <c r="AN60" s="784">
        <v>43206</v>
      </c>
      <c r="AO60" s="796">
        <v>68.400000000000006</v>
      </c>
      <c r="AP60" s="807">
        <v>39427</v>
      </c>
      <c r="AQ60" s="820">
        <v>12.4</v>
      </c>
      <c r="AR60" s="830">
        <v>56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526</v>
      </c>
      <c r="AL61" s="767"/>
      <c r="AM61" s="770">
        <v>2224391</v>
      </c>
      <c r="AN61" s="783">
        <v>59016</v>
      </c>
      <c r="AO61" s="795">
        <v>13.9</v>
      </c>
      <c r="AP61" s="806">
        <v>72392</v>
      </c>
      <c r="AQ61" s="821">
        <v>1.1000000000000001</v>
      </c>
      <c r="AR61" s="829">
        <v>12.8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276</v>
      </c>
      <c r="AM62" s="771">
        <v>1221389</v>
      </c>
      <c r="AN62" s="784">
        <v>32399</v>
      </c>
      <c r="AO62" s="796">
        <v>20.100000000000001</v>
      </c>
      <c r="AP62" s="807">
        <v>38817</v>
      </c>
      <c r="AQ62" s="820">
        <v>0.7</v>
      </c>
      <c r="AR62" s="830">
        <v>19.399999999999999</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VwRs0FJ1PrIzMJs1nn5q++B0qQCTIvhNug9VD9ZfPWCIh9KM4mt4BU1QxihhQZgGeRnpWm+Bw40n1UZO6F44Lw==" saltValue="YuLDbR45fvtqV4HTG7whB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verticalCentered="1"/>
  <pageMargins left="0" right="0" top="0" bottom="0" header="0" footer="0"/>
  <pageSetup paperSize="9" scale="62" fitToWidth="1" fitToHeight="1" orientation="landscape" usePrinterDefaults="1"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103</v>
      </c>
    </row>
    <row r="120" spans="125:125" ht="13.5" hidden="1" customHeight="1"/>
    <row r="121" spans="125:125" ht="13.5" hidden="1" customHeight="1">
      <c r="DU121" s="726"/>
    </row>
  </sheetData>
  <sheetProtection algorithmName="SHA-512" hashValue="UWpw9VWL1ofIhhjUhJxpjxsPRRig0c3aMlLOtZs0Am1c+QMkkszT3qBE4dNama8UdaVE7Ggie3w7oyxM3u4HkA==" saltValue="0df/QJMSFX2Wg3NWKgtW6A==" spinCount="100000" sheet="1" objects="1" scenarios="1"/>
  <phoneticPr fontId="6"/>
  <printOptions horizontalCentered="1" verticalCentered="1"/>
  <pageMargins left="0" right="0" top="0" bottom="0" header="0" footer="0"/>
  <pageSetup paperSize="9" scale="57" fitToWidth="1" fitToHeight="1" orientation="landscape" usePrinterDefaults="1"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103</v>
      </c>
    </row>
  </sheetData>
  <sheetProtection algorithmName="SHA-512" hashValue="hKDmJ4E9CQ93kZmmQhXoxj75R6PeeWt3oe6c1tRAZljTahhkRdtLthu464eKDLtqMe68gGS6ztSAD6a8F+NOng==" saltValue="GpN7hIbiX3+d46hLhZeiXg==" spinCount="100000" sheet="1" objects="1" scenarios="1"/>
  <phoneticPr fontId="6"/>
  <printOptions horizontalCentered="1" verticalCentered="1"/>
  <pageMargins left="0" right="0" top="0" bottom="0" header="0" footer="0"/>
  <pageSetup paperSize="9" scale="57" fitToWidth="1" fitToHeight="1" orientation="landscape" usePrinterDefaults="1"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4</v>
      </c>
      <c r="C46" s="841"/>
      <c r="D46" s="841"/>
      <c r="E46" s="845" t="s">
        <v>19</v>
      </c>
      <c r="F46" s="849" t="s">
        <v>528</v>
      </c>
      <c r="G46" s="853" t="s">
        <v>529</v>
      </c>
      <c r="H46" s="853" t="s">
        <v>530</v>
      </c>
      <c r="I46" s="853" t="s">
        <v>531</v>
      </c>
      <c r="J46" s="858" t="s">
        <v>256</v>
      </c>
    </row>
    <row r="47" spans="2:10" ht="57.75" customHeight="1">
      <c r="B47" s="838"/>
      <c r="C47" s="842" t="s">
        <v>3</v>
      </c>
      <c r="D47" s="842"/>
      <c r="E47" s="846"/>
      <c r="F47" s="850">
        <v>22</v>
      </c>
      <c r="G47" s="854">
        <v>25.12</v>
      </c>
      <c r="H47" s="854">
        <v>24.25</v>
      </c>
      <c r="I47" s="854">
        <v>24.6</v>
      </c>
      <c r="J47" s="859">
        <v>24.13</v>
      </c>
    </row>
    <row r="48" spans="2:10" ht="57.75" customHeight="1">
      <c r="B48" s="839"/>
      <c r="C48" s="843" t="s">
        <v>10</v>
      </c>
      <c r="D48" s="843"/>
      <c r="E48" s="847"/>
      <c r="F48" s="851">
        <v>1.88</v>
      </c>
      <c r="G48" s="855">
        <v>0.95</v>
      </c>
      <c r="H48" s="855">
        <v>7.12</v>
      </c>
      <c r="I48" s="855">
        <v>6.78</v>
      </c>
      <c r="J48" s="860">
        <v>3.55</v>
      </c>
    </row>
    <row r="49" spans="2:10" ht="57.75" customHeight="1">
      <c r="B49" s="840"/>
      <c r="C49" s="844" t="s">
        <v>18</v>
      </c>
      <c r="D49" s="844"/>
      <c r="E49" s="848"/>
      <c r="F49" s="852" t="s">
        <v>532</v>
      </c>
      <c r="G49" s="856">
        <v>3.34</v>
      </c>
      <c r="H49" s="856">
        <v>6.67</v>
      </c>
      <c r="I49" s="856" t="s">
        <v>273</v>
      </c>
      <c r="J49" s="861" t="s">
        <v>353</v>
      </c>
    </row>
    <row r="50" spans="2:10"/>
  </sheetData>
  <sheetProtection algorithmName="SHA-512" hashValue="dJf+6mcq/aqaKhyMFFjwUGv0R1i2uT2OhhvHErlzPioY45POF10rJlk5sBElbrjEobGniCbRmMtuQ0Kqq8eCjQ==" saltValue="BUx6DtcxLIYI18LIcfkQJA==" spinCount="100000" sheet="1" objects="1" scenarios="1"/>
  <mergeCells count="3">
    <mergeCell ref="C47:E47"/>
    <mergeCell ref="C48:E48"/>
    <mergeCell ref="C49:E49"/>
  </mergeCells>
  <phoneticPr fontId="6"/>
  <printOptions horizontalCentered="1" verticalCentered="1"/>
  <pageMargins left="0" right="0" top="0" bottom="0" header="0" footer="0"/>
  <pageSetup paperSize="9" scale="92" fitToWidth="1" fitToHeight="1" orientation="landscape" usePrinterDefaults="1" r:id="rId1"/>
  <headerFooter alignWithMargins="0">
    <oddFooter>&amp;C&amp;P / &amp;N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Yamazaki</cp:lastModifiedBy>
  <dcterms:created xsi:type="dcterms:W3CDTF">2025-02-19T03:45:35Z</dcterms:created>
  <dcterms:modified xsi:type="dcterms:W3CDTF">2025-09-12T09:33:05Z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2025-09-12T09:33:05Z</vt:filetime>
  </property>
</Properties>
</file>